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305" windowWidth="14955" windowHeight="4095" tabRatio="938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（３－１）" sheetId="5" r:id="rId5"/>
    <sheet name="第５表（３－２）" sheetId="6" r:id="rId6"/>
    <sheet name="第５表（３－３）" sheetId="7" r:id="rId7"/>
    <sheet name="第６表（２－１）" sheetId="8" r:id="rId8"/>
    <sheet name="第６表（２－２）" sheetId="9" r:id="rId9"/>
  </sheets>
  <definedNames>
    <definedName name="_xlnm.Print_Area" localSheetId="1">'第２表'!$A$1:$T$38</definedName>
    <definedName name="_xlnm.Print_Area" localSheetId="6">'第５表（３－３）'!$A$1:$O$21</definedName>
  </definedNames>
  <calcPr fullCalcOnLoad="1" refMode="R1C1"/>
</workbook>
</file>

<file path=xl/sharedStrings.xml><?xml version="1.0" encoding="utf-8"?>
<sst xmlns="http://schemas.openxmlformats.org/spreadsheetml/2006/main" count="782" uniqueCount="387">
  <si>
    <t>周産期死亡</t>
  </si>
  <si>
    <t>自　然　増　加</t>
  </si>
  <si>
    <t>　早期新生児死亡</t>
  </si>
  <si>
    <t>差</t>
  </si>
  <si>
    <t>実　　数（三重県）</t>
  </si>
  <si>
    <t>三重</t>
  </si>
  <si>
    <t>全国</t>
  </si>
  <si>
    <t>人　口　動　態　総　覧</t>
  </si>
  <si>
    <t>第　１　表</t>
  </si>
  <si>
    <t>注：出生・死亡・自然増加・婚姻・離婚率は人口千対、乳児・新生児・早期新生児死亡率は出生千対、死産率は</t>
  </si>
  <si>
    <t>　　出産（出生＋死産）千対、周産期死亡率・妊娠満２２週以後の死産率は出産（出生＋妊娠満２２週以後の死産）</t>
  </si>
  <si>
    <t>　　千対である。</t>
  </si>
  <si>
    <t>出　　　　生</t>
  </si>
  <si>
    <t>死　　　　亡</t>
  </si>
  <si>
    <t>乳 児 死 亡</t>
  </si>
  <si>
    <t>妊娠満22週以後の  死産</t>
  </si>
  <si>
    <t>婚　　　　　姻</t>
  </si>
  <si>
    <t>離　　　　　婚</t>
  </si>
  <si>
    <t>新 生 児 死 亡</t>
  </si>
  <si>
    <t>死　　　　　産</t>
  </si>
  <si>
    <t>　自然死産</t>
  </si>
  <si>
    <t>　人工死産</t>
  </si>
  <si>
    <t>C/D</t>
  </si>
  <si>
    <t>(A)</t>
  </si>
  <si>
    <t>(B)</t>
  </si>
  <si>
    <t>(A-B)</t>
  </si>
  <si>
    <t>（ｃ）</t>
  </si>
  <si>
    <t>（D)</t>
  </si>
  <si>
    <t>×１００</t>
  </si>
  <si>
    <t>平成16年</t>
  </si>
  <si>
    <t>平成17年</t>
  </si>
  <si>
    <t>率（平成17年）</t>
  </si>
  <si>
    <t>第２表　　人口動態総覧の年次推移</t>
  </si>
  <si>
    <t>（三重県-全国）</t>
  </si>
  <si>
    <t>出生数</t>
  </si>
  <si>
    <t>出生率
（人口千対）</t>
  </si>
  <si>
    <t>死亡数</t>
  </si>
  <si>
    <t>死亡率
（人口千対）</t>
  </si>
  <si>
    <t>自然増加数</t>
  </si>
  <si>
    <t>自然増加率
（人口千対）</t>
  </si>
  <si>
    <t>乳児死亡数</t>
  </si>
  <si>
    <t>乳児死亡率
（出生千対）</t>
  </si>
  <si>
    <t>新生児
死亡数</t>
  </si>
  <si>
    <t>新生児
死亡率
（出生千対）</t>
  </si>
  <si>
    <t>死産数</t>
  </si>
  <si>
    <t>死産率
（出産千対）</t>
  </si>
  <si>
    <t>周産期死亡数</t>
  </si>
  <si>
    <t>周産期死亡率（出産千対）</t>
  </si>
  <si>
    <t>婚姻件数</t>
  </si>
  <si>
    <t>婚姻率
（人口千対）</t>
  </si>
  <si>
    <t>離婚件数</t>
  </si>
  <si>
    <t>離婚率
（人口千対）</t>
  </si>
  <si>
    <t>三　重　県</t>
  </si>
  <si>
    <t>昭和25</t>
  </si>
  <si>
    <t>-</t>
  </si>
  <si>
    <t>-</t>
  </si>
  <si>
    <t>平成2</t>
  </si>
  <si>
    <t>全　　国</t>
  </si>
  <si>
    <t>昭和25</t>
  </si>
  <si>
    <t>平成2</t>
  </si>
  <si>
    <t>・出生、死亡、自然増加、婚姻、離婚率は人口千対</t>
  </si>
  <si>
    <t>・乳児、新生児、早期新生児死亡率は出生千対</t>
  </si>
  <si>
    <t>・死産率は出産（出生＋死産）千対</t>
  </si>
  <si>
    <t>・周産期死亡率は出産（出生＋妊娠満22週以後の死産）千対</t>
  </si>
  <si>
    <t>第３表</t>
  </si>
  <si>
    <t>合計特殊出生率の年次推移</t>
  </si>
  <si>
    <t>昭和55年</t>
  </si>
  <si>
    <t>昭和60年</t>
  </si>
  <si>
    <t>平成2年</t>
  </si>
  <si>
    <t>平成７年</t>
  </si>
  <si>
    <t>平成12年</t>
  </si>
  <si>
    <t>平成13年</t>
  </si>
  <si>
    <t>平成14年</t>
  </si>
  <si>
    <t>平成15年</t>
  </si>
  <si>
    <t>備  考</t>
  </si>
  <si>
    <t>三重県</t>
  </si>
  <si>
    <t>愛知県</t>
  </si>
  <si>
    <t>岐阜県</t>
  </si>
  <si>
    <t>沖縄県</t>
  </si>
  <si>
    <t>H12～H17最高値</t>
  </si>
  <si>
    <t>東京都</t>
  </si>
  <si>
    <t>H12～H17最低値</t>
  </si>
  <si>
    <t>全  国</t>
  </si>
  <si>
    <t>第４表　　死亡数・死亡率（人口10万対）・死因順位の対前年比較</t>
  </si>
  <si>
    <t>死因順位　　平成16年</t>
  </si>
  <si>
    <t>死　　因</t>
  </si>
  <si>
    <t>死　　　亡　　　数</t>
  </si>
  <si>
    <t>死亡率H17（人口10万対）</t>
  </si>
  <si>
    <t>A-B</t>
  </si>
  <si>
    <t>総数に占める　割合（％）H17</t>
  </si>
  <si>
    <t>C/D×100</t>
  </si>
  <si>
    <t>(A)</t>
  </si>
  <si>
    <t>(B)</t>
  </si>
  <si>
    <t>(C )</t>
  </si>
  <si>
    <t>(D)</t>
  </si>
  <si>
    <t>総　　数</t>
  </si>
  <si>
    <t>悪性新生物</t>
  </si>
  <si>
    <t>心疾患</t>
  </si>
  <si>
    <t>脳血管疾患</t>
  </si>
  <si>
    <t>肺　炎</t>
  </si>
  <si>
    <t>不慮の事故</t>
  </si>
  <si>
    <t>老　衰</t>
  </si>
  <si>
    <t>自　殺</t>
  </si>
  <si>
    <t>腎不全</t>
  </si>
  <si>
    <t>慢性閉塞性肺疾患</t>
  </si>
  <si>
    <t>糖尿病</t>
  </si>
  <si>
    <t/>
  </si>
  <si>
    <t>実数</t>
  </si>
  <si>
    <t>率</t>
  </si>
  <si>
    <t>脳血管疾患</t>
  </si>
  <si>
    <t>悪性新生物</t>
  </si>
  <si>
    <t>心疾患</t>
  </si>
  <si>
    <t>不慮の事故</t>
  </si>
  <si>
    <t>肺炎・気管支炎</t>
  </si>
  <si>
    <t>高血圧性疾患</t>
  </si>
  <si>
    <t>全結核</t>
  </si>
  <si>
    <t>肝硬変</t>
  </si>
  <si>
    <t>3,092</t>
  </si>
  <si>
    <t>201.3</t>
  </si>
  <si>
    <t>2,050</t>
  </si>
  <si>
    <t>133.5</t>
  </si>
  <si>
    <t>1,685</t>
  </si>
  <si>
    <t>109.7</t>
  </si>
  <si>
    <t>847</t>
  </si>
  <si>
    <t>55.1</t>
  </si>
  <si>
    <t>744</t>
  </si>
  <si>
    <t>48.4</t>
  </si>
  <si>
    <t>524</t>
  </si>
  <si>
    <t>34.1</t>
  </si>
  <si>
    <t>323</t>
  </si>
  <si>
    <t>21.0</t>
  </si>
  <si>
    <t>276</t>
  </si>
  <si>
    <t>18.0</t>
  </si>
  <si>
    <t>263</t>
  </si>
  <si>
    <t>17.1</t>
  </si>
  <si>
    <t>167</t>
  </si>
  <si>
    <t>10.9</t>
  </si>
  <si>
    <t>糖尿病</t>
  </si>
  <si>
    <t>3,075</t>
  </si>
  <si>
    <t>189.1</t>
  </si>
  <si>
    <t>2,243</t>
  </si>
  <si>
    <t>137.9</t>
  </si>
  <si>
    <t>1,838</t>
  </si>
  <si>
    <t>113.0</t>
  </si>
  <si>
    <t>645</t>
  </si>
  <si>
    <t>39.7</t>
  </si>
  <si>
    <t>591</t>
  </si>
  <si>
    <t>36.3</t>
  </si>
  <si>
    <t>546</t>
  </si>
  <si>
    <t>33.6</t>
  </si>
  <si>
    <t>369</t>
  </si>
  <si>
    <t>22.7</t>
  </si>
  <si>
    <t>261</t>
  </si>
  <si>
    <t>16.1</t>
  </si>
  <si>
    <t>197</t>
  </si>
  <si>
    <t>12.1</t>
  </si>
  <si>
    <t>192</t>
  </si>
  <si>
    <t>11.8</t>
  </si>
  <si>
    <t>慢性肝炎肝硬変</t>
  </si>
  <si>
    <t>腎炎等</t>
  </si>
  <si>
    <t>2,742</t>
  </si>
  <si>
    <t>162.5</t>
  </si>
  <si>
    <t>2,480</t>
  </si>
  <si>
    <t>147.0</t>
  </si>
  <si>
    <t>2,176</t>
  </si>
  <si>
    <t>129.0</t>
  </si>
  <si>
    <t>666</t>
  </si>
  <si>
    <t>39.5</t>
  </si>
  <si>
    <t>589</t>
  </si>
  <si>
    <t>34.9</t>
  </si>
  <si>
    <t>532</t>
  </si>
  <si>
    <t>31.5</t>
  </si>
  <si>
    <t>281</t>
  </si>
  <si>
    <t>16.7</t>
  </si>
  <si>
    <t>270</t>
  </si>
  <si>
    <t>16.0</t>
  </si>
  <si>
    <t>219</t>
  </si>
  <si>
    <t>13.0</t>
  </si>
  <si>
    <t>176</t>
  </si>
  <si>
    <t>10.4</t>
  </si>
  <si>
    <t>2,723</t>
  </si>
  <si>
    <t>155.8</t>
  </si>
  <si>
    <t>2,584</t>
  </si>
  <si>
    <t>147.8</t>
  </si>
  <si>
    <t>2,472</t>
  </si>
  <si>
    <t>141.4</t>
  </si>
  <si>
    <t>768</t>
  </si>
  <si>
    <t>44.0</t>
  </si>
  <si>
    <t>637</t>
  </si>
  <si>
    <t>36.5</t>
  </si>
  <si>
    <t>582</t>
  </si>
  <si>
    <t>33.3</t>
  </si>
  <si>
    <t>305</t>
  </si>
  <si>
    <t>17.5</t>
  </si>
  <si>
    <t>287</t>
  </si>
  <si>
    <t>16.4</t>
  </si>
  <si>
    <t>220</t>
  </si>
  <si>
    <t>12.6</t>
  </si>
  <si>
    <t>210</t>
  </si>
  <si>
    <t>12.0</t>
  </si>
  <si>
    <t>3,137</t>
  </si>
  <si>
    <t>175.0</t>
  </si>
  <si>
    <t>2,910</t>
  </si>
  <si>
    <t>162.3</t>
  </si>
  <si>
    <t>2,247</t>
  </si>
  <si>
    <t>125.4</t>
  </si>
  <si>
    <t>994</t>
  </si>
  <si>
    <t>55.5</t>
  </si>
  <si>
    <t>693</t>
  </si>
  <si>
    <t>38.7</t>
  </si>
  <si>
    <t>643</t>
  </si>
  <si>
    <t>35.9</t>
  </si>
  <si>
    <t>15.7</t>
  </si>
  <si>
    <t>268</t>
  </si>
  <si>
    <t>15.0</t>
  </si>
  <si>
    <t>212</t>
  </si>
  <si>
    <t>187</t>
  </si>
  <si>
    <t>腎不全</t>
  </si>
  <si>
    <t>肝疾患</t>
  </si>
  <si>
    <t>3,808</t>
  </si>
  <si>
    <t>208.7</t>
  </si>
  <si>
    <t>2,566</t>
  </si>
  <si>
    <t>140.6</t>
  </si>
  <si>
    <t>2,341</t>
  </si>
  <si>
    <t>128.3</t>
  </si>
  <si>
    <t>1,081</t>
  </si>
  <si>
    <t>59.2</t>
  </si>
  <si>
    <t>785</t>
  </si>
  <si>
    <t>43.0</t>
  </si>
  <si>
    <t>773</t>
  </si>
  <si>
    <t>42.4</t>
  </si>
  <si>
    <t>295</t>
  </si>
  <si>
    <t>16.2</t>
  </si>
  <si>
    <t>278</t>
  </si>
  <si>
    <t>15.2</t>
  </si>
  <si>
    <t>255</t>
  </si>
  <si>
    <t>14.0</t>
  </si>
  <si>
    <t>11.6</t>
  </si>
  <si>
    <t>慢性閉塞性肺疾患</t>
  </si>
  <si>
    <t>第５表（３－１）</t>
  </si>
  <si>
    <t>主な死因の死亡数・死亡率（人口１０万対）</t>
  </si>
  <si>
    <t>昭和</t>
  </si>
  <si>
    <t>老　衰</t>
  </si>
  <si>
    <t>自　殺</t>
  </si>
  <si>
    <t>45年</t>
  </si>
  <si>
    <t>50年</t>
  </si>
  <si>
    <t>55年</t>
  </si>
  <si>
    <t>60年</t>
  </si>
  <si>
    <t>平成</t>
  </si>
  <si>
    <t>2年</t>
  </si>
  <si>
    <t>肺　炎</t>
  </si>
  <si>
    <t>7年</t>
  </si>
  <si>
    <t>12年</t>
  </si>
  <si>
    <t>肺　炎</t>
  </si>
  <si>
    <t>老　衰</t>
  </si>
  <si>
    <t>13年</t>
  </si>
  <si>
    <t>14年</t>
  </si>
  <si>
    <t>70.0</t>
  </si>
  <si>
    <t>45.2</t>
  </si>
  <si>
    <t>15年</t>
  </si>
  <si>
    <t>16.0</t>
  </si>
  <si>
    <t>16年</t>
  </si>
  <si>
    <t>17年</t>
  </si>
  <si>
    <t>18.9</t>
  </si>
  <si>
    <t>第５表 （３－２）</t>
  </si>
  <si>
    <t>主な死因の死亡数・死亡率（人口１０万対）</t>
  </si>
  <si>
    <t>全　国</t>
  </si>
  <si>
    <t>実数</t>
  </si>
  <si>
    <t>率</t>
  </si>
  <si>
    <t>老衰</t>
  </si>
  <si>
    <t>肺・気管支炎</t>
  </si>
  <si>
    <t>自殺</t>
  </si>
  <si>
    <t>肝硬変</t>
  </si>
  <si>
    <t>175.8</t>
  </si>
  <si>
    <t>116.3</t>
  </si>
  <si>
    <t>86.7</t>
  </si>
  <si>
    <t>42.5</t>
  </si>
  <si>
    <t>38.1</t>
  </si>
  <si>
    <t>35,025</t>
  </si>
  <si>
    <t>15.3</t>
  </si>
  <si>
    <t>自殺</t>
  </si>
  <si>
    <t>19,975</t>
  </si>
  <si>
    <t>15,129</t>
  </si>
  <si>
    <t>13.6</t>
  </si>
  <si>
    <t>10,567</t>
  </si>
  <si>
    <t>9.5</t>
  </si>
  <si>
    <t>慢性肝疾患及び肝硬変</t>
  </si>
  <si>
    <t>162,317</t>
  </si>
  <si>
    <t>139.5</t>
  </si>
  <si>
    <t>161,764</t>
  </si>
  <si>
    <t>139.1</t>
  </si>
  <si>
    <t>123,505</t>
  </si>
  <si>
    <t>106.2</t>
  </si>
  <si>
    <t>39,241</t>
  </si>
  <si>
    <t>33.7</t>
  </si>
  <si>
    <t>32,154</t>
  </si>
  <si>
    <t>27.6</t>
  </si>
  <si>
    <t>29,217</t>
  </si>
  <si>
    <t>25.1</t>
  </si>
  <si>
    <t>20,542</t>
  </si>
  <si>
    <t>17.7</t>
  </si>
  <si>
    <t>16,490</t>
  </si>
  <si>
    <t>14.2</t>
  </si>
  <si>
    <t>15,911</t>
  </si>
  <si>
    <t>13.7</t>
  </si>
  <si>
    <t>10,180</t>
  </si>
  <si>
    <t>8.8</t>
  </si>
  <si>
    <t>糖尿病</t>
  </si>
  <si>
    <t>217,413</t>
  </si>
  <si>
    <t>165,478</t>
  </si>
  <si>
    <t>121,944</t>
  </si>
  <si>
    <t>74,535</t>
  </si>
  <si>
    <t>32,122</t>
  </si>
  <si>
    <t>20,088</t>
  </si>
  <si>
    <t>17,140</t>
  </si>
  <si>
    <t>16,804</t>
  </si>
  <si>
    <t>9,246</t>
  </si>
  <si>
    <t>肺炎</t>
  </si>
  <si>
    <t>老衰</t>
  </si>
  <si>
    <t>肝疾患</t>
  </si>
  <si>
    <t>第５表（３－３）　主な死因の死亡数及び死亡率の推移　</t>
  </si>
  <si>
    <t>三重県　-　全国</t>
  </si>
  <si>
    <t xml:space="preserve"> 年　次</t>
  </si>
  <si>
    <t xml:space="preserve">死　亡　数　（三重県）　 </t>
  </si>
  <si>
    <t>死　　　亡　　　率　　　（　人　口　10　万　対　）</t>
  </si>
  <si>
    <t>悪性　　新生物</t>
  </si>
  <si>
    <t>心疾患</t>
  </si>
  <si>
    <t>脳血管　　疾患</t>
  </si>
  <si>
    <t>悪性新生物</t>
  </si>
  <si>
    <t>心　疾　患　　</t>
  </si>
  <si>
    <t>脳血管疾患</t>
  </si>
  <si>
    <t>糖  尿  病　　</t>
  </si>
  <si>
    <t>三重県</t>
  </si>
  <si>
    <t>全　国</t>
  </si>
  <si>
    <t>昭和30年</t>
  </si>
  <si>
    <t>第6表（２－１）</t>
  </si>
  <si>
    <t>保健所別人口動態総覧</t>
  </si>
  <si>
    <t>平成１７年</t>
  </si>
  <si>
    <t>保健所</t>
  </si>
  <si>
    <t>出生数</t>
  </si>
  <si>
    <t>乳幼児死亡数</t>
  </si>
  <si>
    <t>新生児死亡</t>
  </si>
  <si>
    <t>周産期死亡数</t>
  </si>
  <si>
    <t>自然増加数</t>
  </si>
  <si>
    <t>総  数</t>
  </si>
  <si>
    <t>男</t>
  </si>
  <si>
    <t>女</t>
  </si>
  <si>
    <t>2.5Kg未満（再掲）</t>
  </si>
  <si>
    <t>自然死産</t>
  </si>
  <si>
    <t>人工死産</t>
  </si>
  <si>
    <t>妊娠満22週以後の死産</t>
  </si>
  <si>
    <t>早期新生児死亡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</si>
  <si>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</si>
  <si>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</si>
  <si>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</si>
  <si>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</si>
  <si>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</si>
  <si>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</si>
  <si>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</si>
  <si>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</si>
  <si>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</si>
  <si>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</si>
  <si>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</si>
  <si>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</si>
  <si>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t>-</t>
  </si>
  <si>
    <t>第6表（２－２）</t>
  </si>
  <si>
    <t>出生率</t>
  </si>
  <si>
    <t>死亡率</t>
  </si>
  <si>
    <t>乳児死亡率</t>
  </si>
  <si>
    <t>新生児死亡率</t>
  </si>
  <si>
    <t>死産率</t>
  </si>
  <si>
    <t>周産期死亡率</t>
  </si>
  <si>
    <t>婚姻率</t>
  </si>
  <si>
    <t>離婚率</t>
  </si>
  <si>
    <t>自然増加率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</si>
  <si>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</si>
  <si>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</si>
  <si>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</si>
  <si>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</si>
  <si>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</si>
  <si>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</si>
  <si>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</si>
  <si>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</si>
  <si>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</si>
  <si>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-</t>
  </si>
  <si>
    <t>熊野</t>
  </si>
  <si>
    <t>・周産期死亡率、妊娠満22週以後の死産率は出産（出生＋妊娠満22週以後の死産）千対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</si>
</sst>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_ "/>
    <numFmt numFmtId="180" formatCode="#,##0;&quot;△ &quot;#,##0"/>
    <numFmt numFmtId="181" formatCode="0.0;&quot;△ &quot;0.0"/>
    <numFmt numFmtId="182" formatCode="0_ "/>
    <numFmt numFmtId="183" formatCode="#,##0.00_);[Red]\(#,##0.00\)"/>
    <numFmt numFmtId="184" formatCode="#,##0_);[Red]\(#,##0\)"/>
    <numFmt numFmtId="185" formatCode="0;&quot;△ &quot;0"/>
    <numFmt numFmtId="186" formatCode="#,##0.0_);[Red]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#,##0.0_ "/>
    <numFmt numFmtId="193" formatCode="0.00_);[Red]\(0.00\)"/>
    <numFmt numFmtId="194" formatCode="#,##0.0;&quot;△ &quot;#,##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name val="標準ゴシック"/>
      <family val="3"/>
    </font>
    <font>
      <b/>
      <sz val="12"/>
      <name val="標準ゴシック"/>
      <family val="3"/>
    </font>
    <font>
      <b/>
      <sz val="10.5"/>
      <name val="標準ゴシック"/>
      <family val="3"/>
    </font>
    <font>
      <b/>
      <sz val="12"/>
      <color indexed="8"/>
      <name val="ＭＳ ゴシック"/>
      <family val="3"/>
    </font>
    <font>
      <b/>
      <sz val="10.5"/>
      <name val="ＭＳ ゴシック"/>
      <family val="3"/>
    </font>
    <font>
      <sz val="10.5"/>
      <color indexed="63"/>
      <name val="ＭＳ ゴシック"/>
      <family val="3"/>
    </font>
    <font>
      <sz val="10.5"/>
      <color indexed="63"/>
      <name val="標準ゴシック"/>
      <family val="3"/>
    </font>
    <font>
      <sz val="10.5"/>
      <name val="ＭＳ ゴシック"/>
      <family val="3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標準ゴシック"/>
      <family val="3"/>
    </font>
    <font>
      <sz val="12"/>
      <name val="標準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12"/>
      <color indexed="63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26" fillId="0" borderId="0">
      <alignment/>
      <protection/>
    </xf>
    <xf numFmtId="0" fontId="23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3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181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79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9" fontId="8" fillId="0" borderId="5" xfId="0" applyNumberFormat="1" applyFont="1" applyBorder="1" applyAlignment="1">
      <alignment horizontal="distributed" vertical="center"/>
    </xf>
    <xf numFmtId="177" fontId="8" fillId="0" borderId="5" xfId="0" applyNumberFormat="1" applyFont="1" applyBorder="1" applyAlignment="1">
      <alignment horizontal="distributed" vertical="center" wrapText="1"/>
    </xf>
    <xf numFmtId="179" fontId="8" fillId="0" borderId="5" xfId="0" applyNumberFormat="1" applyFont="1" applyBorder="1" applyAlignment="1">
      <alignment horizontal="distributed" vertical="center" wrapText="1"/>
    </xf>
    <xf numFmtId="177" fontId="8" fillId="0" borderId="5" xfId="0" applyNumberFormat="1" applyFont="1" applyBorder="1" applyAlignment="1">
      <alignment horizontal="distributed" vertical="center" wrapText="1"/>
    </xf>
    <xf numFmtId="176" fontId="8" fillId="0" borderId="5" xfId="0" applyNumberFormat="1" applyFont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right"/>
    </xf>
    <xf numFmtId="179" fontId="8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0" fontId="5" fillId="2" borderId="14" xfId="0" applyFont="1" applyFill="1" applyBorder="1" applyAlignment="1">
      <alignment horizontal="center" vertical="center" textRotation="255"/>
    </xf>
    <xf numFmtId="179" fontId="8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179" fontId="8" fillId="0" borderId="14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/>
    </xf>
    <xf numFmtId="0" fontId="5" fillId="2" borderId="3" xfId="0" applyFont="1" applyFill="1" applyBorder="1" applyAlignment="1">
      <alignment horizontal="center" vertical="center" textRotation="255"/>
    </xf>
    <xf numFmtId="177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vertical="center" textRotation="255"/>
    </xf>
    <xf numFmtId="49" fontId="8" fillId="0" borderId="15" xfId="0" applyNumberFormat="1" applyFont="1" applyBorder="1" applyAlignment="1">
      <alignment horizontal="right"/>
    </xf>
    <xf numFmtId="179" fontId="8" fillId="0" borderId="15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9" fontId="8" fillId="0" borderId="15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76" fontId="8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5" fillId="3" borderId="14" xfId="0" applyFont="1" applyFill="1" applyBorder="1" applyAlignment="1">
      <alignment horizontal="center" vertical="center" textRotation="255"/>
    </xf>
    <xf numFmtId="49" fontId="8" fillId="0" borderId="14" xfId="0" applyNumberFormat="1" applyFont="1" applyBorder="1" applyAlignment="1">
      <alignment horizontal="right"/>
    </xf>
    <xf numFmtId="18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right"/>
    </xf>
    <xf numFmtId="179" fontId="8" fillId="0" borderId="3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179" fontId="8" fillId="0" borderId="3" xfId="0" applyNumberFormat="1" applyFont="1" applyBorder="1" applyAlignment="1">
      <alignment horizontal="right"/>
    </xf>
    <xf numFmtId="183" fontId="8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textRotation="255"/>
    </xf>
    <xf numFmtId="0" fontId="10" fillId="0" borderId="0" xfId="0" applyFont="1" applyAlignment="1">
      <alignment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79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84" fontId="5" fillId="0" borderId="5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12" fillId="0" borderId="17" xfId="0" applyNumberFormat="1" applyFont="1" applyBorder="1" applyAlignment="1">
      <alignment/>
    </xf>
    <xf numFmtId="184" fontId="5" fillId="0" borderId="14" xfId="0" applyNumberFormat="1" applyFont="1" applyFill="1" applyBorder="1" applyAlignment="1">
      <alignment vertical="center"/>
    </xf>
    <xf numFmtId="180" fontId="0" fillId="0" borderId="5" xfId="0" applyNumberForma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NumberFormat="1" applyFont="1" applyFill="1" applyBorder="1" applyAlignment="1" applyProtection="1" quotePrefix="1">
      <alignment/>
      <protection/>
    </xf>
    <xf numFmtId="0" fontId="17" fillId="0" borderId="0" xfId="21" applyFont="1">
      <alignment/>
      <protection/>
    </xf>
    <xf numFmtId="0" fontId="17" fillId="0" borderId="12" xfId="21" applyFont="1" applyBorder="1" applyAlignment="1">
      <alignment horizontal="center"/>
      <protection/>
    </xf>
    <xf numFmtId="0" fontId="18" fillId="0" borderId="1" xfId="21" applyNumberFormat="1" applyFont="1" applyFill="1" applyBorder="1" applyAlignment="1" applyProtection="1" quotePrefix="1">
      <alignment horizontal="center" vertical="center"/>
      <protection/>
    </xf>
    <xf numFmtId="0" fontId="18" fillId="0" borderId="18" xfId="21" applyNumberFormat="1" applyFont="1" applyFill="1" applyBorder="1" applyAlignment="1" applyProtection="1" quotePrefix="1">
      <alignment horizontal="right" vertical="center"/>
      <protection/>
    </xf>
    <xf numFmtId="0" fontId="18" fillId="0" borderId="2" xfId="21" applyNumberFormat="1" applyFont="1" applyFill="1" applyBorder="1" applyAlignment="1" applyProtection="1">
      <alignment horizontal="right" vertical="center"/>
      <protection/>
    </xf>
    <xf numFmtId="0" fontId="18" fillId="0" borderId="19" xfId="21" applyNumberFormat="1" applyFont="1" applyFill="1" applyBorder="1" applyAlignment="1" applyProtection="1" quotePrefix="1">
      <alignment horizontal="right" vertical="center"/>
      <protection/>
    </xf>
    <xf numFmtId="0" fontId="18" fillId="0" borderId="2" xfId="21" applyNumberFormat="1" applyFont="1" applyFill="1" applyBorder="1" applyAlignment="1" applyProtection="1">
      <alignment horizontal="center" vertical="center"/>
      <protection/>
    </xf>
    <xf numFmtId="0" fontId="19" fillId="0" borderId="17" xfId="21" applyNumberFormat="1" applyFont="1" applyFill="1" applyBorder="1" applyAlignment="1" applyProtection="1">
      <alignment/>
      <protection/>
    </xf>
    <xf numFmtId="0" fontId="13" fillId="0" borderId="0" xfId="21">
      <alignment/>
      <protection/>
    </xf>
    <xf numFmtId="0" fontId="18" fillId="0" borderId="14" xfId="21" applyNumberFormat="1" applyFont="1" applyFill="1" applyBorder="1" applyAlignment="1" applyProtection="1" quotePrefix="1">
      <alignment horizontal="center" vertical="center"/>
      <protection/>
    </xf>
    <xf numFmtId="0" fontId="18" fillId="0" borderId="20" xfId="21" applyNumberFormat="1" applyFont="1" applyFill="1" applyBorder="1" applyAlignment="1" applyProtection="1" quotePrefix="1">
      <alignment horizontal="center"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18" fillId="0" borderId="21" xfId="21" applyNumberFormat="1" applyFont="1" applyFill="1" applyBorder="1" applyAlignment="1" applyProtection="1" quotePrefix="1">
      <alignment horizontal="center" vertical="center"/>
      <protection/>
    </xf>
    <xf numFmtId="0" fontId="18" fillId="0" borderId="21" xfId="21" applyNumberFormat="1" applyFont="1" applyFill="1" applyBorder="1" applyAlignment="1" applyProtection="1">
      <alignment horizontal="center" vertical="center"/>
      <protection/>
    </xf>
    <xf numFmtId="0" fontId="19" fillId="0" borderId="17" xfId="21" applyNumberFormat="1" applyFont="1" applyFill="1" applyBorder="1" applyAlignment="1" applyProtection="1">
      <alignment horizontal="center"/>
      <protection/>
    </xf>
    <xf numFmtId="0" fontId="13" fillId="0" borderId="0" xfId="21" applyAlignment="1">
      <alignment horizontal="center"/>
      <protection/>
    </xf>
    <xf numFmtId="0" fontId="18" fillId="0" borderId="14" xfId="21" applyNumberFormat="1" applyFont="1" applyFill="1" applyBorder="1" applyAlignment="1" applyProtection="1">
      <alignment horizontal="center" vertical="center"/>
      <protection/>
    </xf>
    <xf numFmtId="0" fontId="18" fillId="0" borderId="3" xfId="21" applyNumberFormat="1" applyFont="1" applyFill="1" applyBorder="1" applyAlignment="1" applyProtection="1" quotePrefix="1">
      <alignment horizontal="right" vertical="center"/>
      <protection/>
    </xf>
    <xf numFmtId="0" fontId="19" fillId="0" borderId="17" xfId="21" applyNumberFormat="1" applyFont="1" applyFill="1" applyBorder="1" applyAlignment="1" applyProtection="1">
      <alignment horizontal="right"/>
      <protection/>
    </xf>
    <xf numFmtId="0" fontId="13" fillId="0" borderId="0" xfId="21" applyAlignment="1">
      <alignment horizontal="right"/>
      <protection/>
    </xf>
    <xf numFmtId="0" fontId="18" fillId="0" borderId="18" xfId="21" applyNumberFormat="1" applyFont="1" applyFill="1" applyBorder="1" applyAlignment="1" applyProtection="1">
      <alignment horizontal="center" vertical="center"/>
      <protection/>
    </xf>
    <xf numFmtId="0" fontId="18" fillId="0" borderId="1" xfId="21" applyNumberFormat="1" applyFont="1" applyFill="1" applyBorder="1" applyAlignment="1" applyProtection="1" quotePrefix="1">
      <alignment horizontal="center" vertical="center"/>
      <protection/>
    </xf>
    <xf numFmtId="0" fontId="18" fillId="0" borderId="1" xfId="21" applyNumberFormat="1" applyFont="1" applyFill="1" applyBorder="1" applyAlignment="1" applyProtection="1">
      <alignment horizontal="center" vertical="center"/>
      <protection/>
    </xf>
    <xf numFmtId="0" fontId="18" fillId="0" borderId="22" xfId="21" applyNumberFormat="1" applyFont="1" applyFill="1" applyBorder="1" applyAlignment="1" applyProtection="1">
      <alignment horizontal="center" vertical="center"/>
      <protection/>
    </xf>
    <xf numFmtId="0" fontId="18" fillId="0" borderId="20" xfId="21" applyNumberFormat="1" applyFont="1" applyFill="1" applyBorder="1" applyAlignment="1" applyProtection="1" quotePrefix="1">
      <alignment horizontal="right" vertical="center"/>
      <protection/>
    </xf>
    <xf numFmtId="0" fontId="21" fillId="0" borderId="21" xfId="21" applyNumberFormat="1" applyFont="1" applyFill="1" applyBorder="1" applyAlignment="1" applyProtection="1" quotePrefix="1">
      <alignment horizontal="center" vertical="center"/>
      <protection/>
    </xf>
    <xf numFmtId="0" fontId="21" fillId="0" borderId="1" xfId="21" applyNumberFormat="1" applyFont="1" applyFill="1" applyBorder="1" applyAlignment="1" applyProtection="1" quotePrefix="1">
      <alignment horizontal="center" vertical="center"/>
      <protection/>
    </xf>
    <xf numFmtId="0" fontId="18" fillId="0" borderId="1" xfId="21" applyNumberFormat="1" applyFont="1" applyFill="1" applyBorder="1" applyAlignment="1" applyProtection="1">
      <alignment horizontal="center" vertical="center"/>
      <protection/>
    </xf>
    <xf numFmtId="0" fontId="18" fillId="0" borderId="21" xfId="21" applyNumberFormat="1" applyFont="1" applyFill="1" applyBorder="1" applyAlignment="1" applyProtection="1" quotePrefix="1">
      <alignment vertical="center"/>
      <protection/>
    </xf>
    <xf numFmtId="0" fontId="18" fillId="0" borderId="21" xfId="21" applyNumberFormat="1" applyFont="1" applyFill="1" applyBorder="1" applyAlignment="1" applyProtection="1">
      <alignment vertical="center"/>
      <protection/>
    </xf>
    <xf numFmtId="0" fontId="18" fillId="0" borderId="3" xfId="21" applyNumberFormat="1" applyFont="1" applyFill="1" applyBorder="1" applyAlignment="1" applyProtection="1">
      <alignment horizontal="center" vertical="center"/>
      <protection/>
    </xf>
    <xf numFmtId="0" fontId="20" fillId="0" borderId="21" xfId="21" applyFont="1" applyBorder="1" applyAlignment="1">
      <alignment horizontal="center" vertical="center"/>
      <protection/>
    </xf>
    <xf numFmtId="0" fontId="18" fillId="0" borderId="21" xfId="21" applyNumberFormat="1" applyFont="1" applyFill="1" applyBorder="1" applyAlignment="1" applyProtection="1" quotePrefix="1">
      <alignment horizontal="right" vertical="center"/>
      <protection/>
    </xf>
    <xf numFmtId="179" fontId="18" fillId="0" borderId="3" xfId="21" applyNumberFormat="1" applyFont="1" applyFill="1" applyBorder="1" applyAlignment="1" applyProtection="1" quotePrefix="1">
      <alignment horizontal="right" vertical="center"/>
      <protection/>
    </xf>
    <xf numFmtId="177" fontId="18" fillId="0" borderId="3" xfId="21" applyNumberFormat="1" applyFont="1" applyFill="1" applyBorder="1" applyAlignment="1" applyProtection="1" quotePrefix="1">
      <alignment horizontal="right" vertical="center"/>
      <protection/>
    </xf>
    <xf numFmtId="0" fontId="18" fillId="0" borderId="3" xfId="21" applyNumberFormat="1" applyFont="1" applyFill="1" applyBorder="1" applyAlignment="1" applyProtection="1">
      <alignment horizontal="right" vertical="center"/>
      <protection/>
    </xf>
    <xf numFmtId="0" fontId="21" fillId="0" borderId="1" xfId="21" applyNumberFormat="1" applyFont="1" applyFill="1" applyBorder="1" applyAlignment="1" applyProtection="1">
      <alignment horizontal="center" vertical="center"/>
      <protection/>
    </xf>
    <xf numFmtId="179" fontId="18" fillId="0" borderId="20" xfId="21" applyNumberFormat="1" applyFont="1" applyFill="1" applyBorder="1" applyAlignment="1" applyProtection="1">
      <alignment vertical="center"/>
      <protection/>
    </xf>
    <xf numFmtId="0" fontId="18" fillId="0" borderId="20" xfId="21" applyNumberFormat="1" applyFont="1" applyFill="1" applyBorder="1" applyAlignment="1" applyProtection="1">
      <alignment vertical="center"/>
      <protection/>
    </xf>
    <xf numFmtId="177" fontId="18" fillId="0" borderId="20" xfId="21" applyNumberFormat="1" applyFont="1" applyFill="1" applyBorder="1" applyAlignment="1" applyProtection="1">
      <alignment vertical="center"/>
      <protection/>
    </xf>
    <xf numFmtId="0" fontId="21" fillId="0" borderId="21" xfId="21" applyNumberFormat="1" applyFont="1" applyFill="1" applyBorder="1" applyAlignment="1" applyProtection="1">
      <alignment horizontal="center" vertical="center"/>
      <protection/>
    </xf>
    <xf numFmtId="0" fontId="18" fillId="0" borderId="3" xfId="21" applyNumberFormat="1" applyFont="1" applyFill="1" applyBorder="1" applyAlignment="1" applyProtection="1">
      <alignment vertical="center"/>
      <protection/>
    </xf>
    <xf numFmtId="179" fontId="18" fillId="0" borderId="3" xfId="21" applyNumberFormat="1" applyFont="1" applyFill="1" applyBorder="1" applyAlignment="1" applyProtection="1" quotePrefix="1">
      <alignment vertical="center"/>
      <protection/>
    </xf>
    <xf numFmtId="49" fontId="18" fillId="0" borderId="3" xfId="21" applyNumberFormat="1" applyFont="1" applyFill="1" applyBorder="1" applyAlignment="1" applyProtection="1">
      <alignment horizontal="right" vertical="center"/>
      <protection/>
    </xf>
    <xf numFmtId="0" fontId="18" fillId="0" borderId="3" xfId="21" applyNumberFormat="1" applyFont="1" applyFill="1" applyBorder="1" applyAlignment="1" applyProtection="1" quotePrefix="1">
      <alignment vertical="center"/>
      <protection/>
    </xf>
    <xf numFmtId="0" fontId="20" fillId="0" borderId="3" xfId="21" applyFont="1" applyBorder="1" applyAlignment="1">
      <alignment vertical="center"/>
      <protection/>
    </xf>
    <xf numFmtId="0" fontId="13" fillId="0" borderId="1" xfId="21" applyBorder="1" applyAlignment="1">
      <alignment horizontal="center" vertical="center"/>
      <protection/>
    </xf>
    <xf numFmtId="0" fontId="13" fillId="0" borderId="0" xfId="21" applyBorder="1">
      <alignment/>
      <protection/>
    </xf>
    <xf numFmtId="179" fontId="18" fillId="0" borderId="20" xfId="21" applyNumberFormat="1" applyFont="1" applyFill="1" applyBorder="1" applyAlignment="1" applyProtection="1" quotePrefix="1">
      <alignment horizontal="right" vertical="center"/>
      <protection/>
    </xf>
    <xf numFmtId="179" fontId="18" fillId="0" borderId="20" xfId="21" applyNumberFormat="1" applyFont="1" applyFill="1" applyBorder="1" applyAlignment="1" applyProtection="1" quotePrefix="1">
      <alignment vertical="center"/>
      <protection/>
    </xf>
    <xf numFmtId="0" fontId="18" fillId="0" borderId="20" xfId="21" applyNumberFormat="1" applyFont="1" applyFill="1" applyBorder="1" applyAlignment="1" applyProtection="1" quotePrefix="1">
      <alignment vertical="center"/>
      <protection/>
    </xf>
    <xf numFmtId="49" fontId="18" fillId="0" borderId="20" xfId="21" applyNumberFormat="1" applyFont="1" applyFill="1" applyBorder="1" applyAlignment="1" applyProtection="1">
      <alignment horizontal="right" vertical="center"/>
      <protection/>
    </xf>
    <xf numFmtId="0" fontId="20" fillId="0" borderId="20" xfId="21" applyFont="1" applyBorder="1" applyAlignment="1">
      <alignment vertical="center"/>
      <protection/>
    </xf>
    <xf numFmtId="0" fontId="13" fillId="0" borderId="21" xfId="21" applyBorder="1" applyAlignment="1">
      <alignment horizontal="center" vertical="center"/>
      <protection/>
    </xf>
    <xf numFmtId="177" fontId="18" fillId="0" borderId="3" xfId="21" applyNumberFormat="1" applyFont="1" applyFill="1" applyBorder="1" applyAlignment="1" applyProtection="1">
      <alignment vertical="center"/>
      <protection/>
    </xf>
    <xf numFmtId="0" fontId="16" fillId="0" borderId="0" xfId="0" applyFont="1" applyAlignment="1" quotePrefix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4" fillId="0" borderId="1" xfId="0" applyFont="1" applyBorder="1" applyAlignment="1" quotePrefix="1">
      <alignment horizontal="center"/>
    </xf>
    <xf numFmtId="0" fontId="24" fillId="0" borderId="18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4" xfId="0" applyFont="1" applyBorder="1" applyAlignment="1" quotePrefix="1">
      <alignment horizontal="center"/>
    </xf>
    <xf numFmtId="0" fontId="24" fillId="0" borderId="2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26" xfId="0" applyFont="1" applyBorder="1" applyAlignment="1" quotePrefix="1">
      <alignment horizontal="center"/>
    </xf>
    <xf numFmtId="0" fontId="24" fillId="0" borderId="27" xfId="0" applyFont="1" applyBorder="1" applyAlignment="1" quotePrefix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9" fontId="24" fillId="0" borderId="4" xfId="0" applyNumberFormat="1" applyFont="1" applyBorder="1" applyAlignment="1">
      <alignment horizontal="right"/>
    </xf>
    <xf numFmtId="0" fontId="24" fillId="0" borderId="4" xfId="0" applyFont="1" applyBorder="1" applyAlignment="1" quotePrefix="1">
      <alignment horizontal="right"/>
    </xf>
    <xf numFmtId="0" fontId="24" fillId="0" borderId="4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8" xfId="0" applyFont="1" applyBorder="1" applyAlignment="1" quotePrefix="1">
      <alignment horizontal="center"/>
    </xf>
    <xf numFmtId="0" fontId="24" fillId="0" borderId="2" xfId="0" applyFont="1" applyBorder="1" applyAlignment="1" quotePrefix="1">
      <alignment horizontal="center"/>
    </xf>
    <xf numFmtId="0" fontId="24" fillId="0" borderId="3" xfId="0" applyFont="1" applyBorder="1" applyAlignment="1">
      <alignment horizontal="center"/>
    </xf>
    <xf numFmtId="179" fontId="24" fillId="0" borderId="20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179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 quotePrefix="1">
      <alignment horizontal="right"/>
    </xf>
    <xf numFmtId="0" fontId="25" fillId="0" borderId="0" xfId="0" applyFont="1" applyAlignment="1">
      <alignment/>
    </xf>
    <xf numFmtId="0" fontId="21" fillId="0" borderId="26" xfId="0" applyFont="1" applyBorder="1" applyAlignment="1" quotePrefix="1">
      <alignment horizontal="center"/>
    </xf>
    <xf numFmtId="0" fontId="21" fillId="0" borderId="27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177" fontId="24" fillId="0" borderId="4" xfId="0" applyNumberFormat="1" applyFont="1" applyBorder="1" applyAlignment="1" quotePrefix="1">
      <alignment horizontal="right"/>
    </xf>
    <xf numFmtId="0" fontId="24" fillId="0" borderId="2" xfId="0" applyFont="1" applyBorder="1" applyAlignment="1">
      <alignment horizontal="center"/>
    </xf>
    <xf numFmtId="0" fontId="21" fillId="0" borderId="18" xfId="0" applyFont="1" applyBorder="1" applyAlignment="1" quotePrefix="1">
      <alignment horizontal="center"/>
    </xf>
    <xf numFmtId="0" fontId="21" fillId="0" borderId="2" xfId="0" applyFont="1" applyBorder="1" applyAlignment="1" quotePrefix="1">
      <alignment horizontal="center"/>
    </xf>
    <xf numFmtId="179" fontId="20" fillId="0" borderId="20" xfId="0" applyNumberFormat="1" applyFont="1" applyBorder="1" applyAlignment="1">
      <alignment horizontal="right"/>
    </xf>
    <xf numFmtId="0" fontId="20" fillId="0" borderId="25" xfId="0" applyFont="1" applyBorder="1" applyAlignment="1">
      <alignment horizontal="right"/>
    </xf>
    <xf numFmtId="179" fontId="20" fillId="0" borderId="25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179" fontId="24" fillId="0" borderId="4" xfId="0" applyNumberFormat="1" applyFont="1" applyBorder="1" applyAlignment="1" quotePrefix="1">
      <alignment horizontal="right"/>
    </xf>
    <xf numFmtId="177" fontId="24" fillId="0" borderId="25" xfId="0" applyNumberFormat="1" applyFont="1" applyBorder="1" applyAlignment="1">
      <alignment horizontal="right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79" fontId="20" fillId="0" borderId="4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79" fontId="24" fillId="0" borderId="20" xfId="0" applyNumberFormat="1" applyFont="1" applyBorder="1" applyAlignment="1">
      <alignment/>
    </xf>
    <xf numFmtId="0" fontId="24" fillId="0" borderId="25" xfId="0" applyFont="1" applyBorder="1" applyAlignment="1">
      <alignment/>
    </xf>
    <xf numFmtId="179" fontId="24" fillId="0" borderId="25" xfId="0" applyNumberFormat="1" applyFont="1" applyBorder="1" applyAlignment="1">
      <alignment/>
    </xf>
    <xf numFmtId="177" fontId="24" fillId="0" borderId="25" xfId="0" applyNumberFormat="1" applyFont="1" applyBorder="1" applyAlignment="1">
      <alignment/>
    </xf>
    <xf numFmtId="0" fontId="24" fillId="0" borderId="4" xfId="0" applyFont="1" applyBorder="1" applyAlignment="1">
      <alignment/>
    </xf>
    <xf numFmtId="179" fontId="24" fillId="0" borderId="4" xfId="0" applyNumberFormat="1" applyFont="1" applyBorder="1" applyAlignment="1">
      <alignment/>
    </xf>
    <xf numFmtId="177" fontId="24" fillId="0" borderId="4" xfId="0" applyNumberFormat="1" applyFont="1" applyBorder="1" applyAlignment="1">
      <alignment/>
    </xf>
    <xf numFmtId="0" fontId="20" fillId="0" borderId="4" xfId="0" applyFont="1" applyBorder="1" applyAlignment="1">
      <alignment/>
    </xf>
    <xf numFmtId="179" fontId="20" fillId="0" borderId="4" xfId="0" applyNumberFormat="1" applyFont="1" applyBorder="1" applyAlignment="1">
      <alignment/>
    </xf>
    <xf numFmtId="0" fontId="20" fillId="0" borderId="25" xfId="0" applyFont="1" applyBorder="1" applyAlignment="1">
      <alignment/>
    </xf>
    <xf numFmtId="179" fontId="20" fillId="0" borderId="25" xfId="0" applyNumberFormat="1" applyFont="1" applyBorder="1" applyAlignment="1">
      <alignment/>
    </xf>
    <xf numFmtId="181" fontId="24" fillId="0" borderId="25" xfId="0" applyNumberFormat="1" applyFont="1" applyBorder="1" applyAlignment="1">
      <alignment/>
    </xf>
    <xf numFmtId="0" fontId="7" fillId="0" borderId="0" xfId="22" applyFont="1" applyAlignment="1">
      <alignment vertical="center"/>
      <protection/>
    </xf>
    <xf numFmtId="0" fontId="27" fillId="0" borderId="0" xfId="22" applyFont="1">
      <alignment/>
      <protection/>
    </xf>
    <xf numFmtId="0" fontId="6" fillId="0" borderId="0" xfId="22" applyFont="1">
      <alignment/>
      <protection/>
    </xf>
    <xf numFmtId="0" fontId="11" fillId="0" borderId="0" xfId="22" applyFont="1" applyAlignment="1">
      <alignment horizontal="right"/>
      <protection/>
    </xf>
    <xf numFmtId="0" fontId="28" fillId="0" borderId="5" xfId="22" applyNumberFormat="1" applyFont="1" applyFill="1" applyBorder="1" applyAlignment="1" applyProtection="1">
      <alignment horizontal="center" vertical="center" textRotation="255"/>
      <protection/>
    </xf>
    <xf numFmtId="0" fontId="28" fillId="0" borderId="5" xfId="22" applyNumberFormat="1" applyFont="1" applyFill="1" applyBorder="1" applyAlignment="1" applyProtection="1">
      <alignment horizontal="center" vertical="center"/>
      <protection/>
    </xf>
    <xf numFmtId="0" fontId="28" fillId="0" borderId="5" xfId="22" applyNumberFormat="1" applyFont="1" applyFill="1" applyBorder="1" applyAlignment="1" applyProtection="1" quotePrefix="1">
      <alignment horizontal="center" vertical="center"/>
      <protection/>
    </xf>
    <xf numFmtId="0" fontId="28" fillId="0" borderId="19" xfId="22" applyNumberFormat="1" applyFont="1" applyFill="1" applyBorder="1" applyAlignment="1" applyProtection="1">
      <alignment horizontal="center" vertical="center"/>
      <protection/>
    </xf>
    <xf numFmtId="0" fontId="28" fillId="0" borderId="2" xfId="22" applyNumberFormat="1" applyFont="1" applyFill="1" applyBorder="1" applyAlignment="1" applyProtection="1">
      <alignment horizontal="center" vertical="center"/>
      <protection/>
    </xf>
    <xf numFmtId="0" fontId="29" fillId="0" borderId="17" xfId="22" applyNumberFormat="1" applyFont="1" applyFill="1" applyBorder="1" applyAlignment="1" applyProtection="1">
      <alignment/>
      <protection/>
    </xf>
    <xf numFmtId="0" fontId="28" fillId="0" borderId="5" xfId="22" applyNumberFormat="1" applyFont="1" applyFill="1" applyBorder="1" applyAlignment="1" applyProtection="1" quotePrefix="1">
      <alignment horizontal="center" vertical="center" textRotation="255"/>
      <protection/>
    </xf>
    <xf numFmtId="0" fontId="28" fillId="0" borderId="5" xfId="22" applyNumberFormat="1" applyFont="1" applyFill="1" applyBorder="1" applyAlignment="1" applyProtection="1">
      <alignment horizontal="center" vertical="center" wrapText="1"/>
      <protection/>
    </xf>
    <xf numFmtId="0" fontId="28" fillId="0" borderId="18" xfId="22" applyNumberFormat="1" applyFont="1" applyFill="1" applyBorder="1" applyAlignment="1" applyProtection="1">
      <alignment horizontal="center" vertical="center"/>
      <protection/>
    </xf>
    <xf numFmtId="0" fontId="28" fillId="0" borderId="2" xfId="22" applyNumberFormat="1" applyFont="1" applyFill="1" applyBorder="1" applyAlignment="1" applyProtection="1" quotePrefix="1">
      <alignment horizontal="center" vertical="center"/>
      <protection/>
    </xf>
    <xf numFmtId="0" fontId="28" fillId="0" borderId="6" xfId="22" applyNumberFormat="1" applyFont="1" applyFill="1" applyBorder="1" applyAlignment="1" applyProtection="1">
      <alignment horizontal="center" vertical="center"/>
      <protection/>
    </xf>
    <xf numFmtId="0" fontId="28" fillId="0" borderId="5" xfId="22" applyNumberFormat="1" applyFont="1" applyFill="1" applyBorder="1" applyAlignment="1" applyProtection="1" quotePrefix="1">
      <alignment horizontal="center" vertical="center" wrapText="1"/>
      <protection/>
    </xf>
    <xf numFmtId="0" fontId="28" fillId="0" borderId="22" xfId="22" applyNumberFormat="1" applyFont="1" applyFill="1" applyBorder="1" applyAlignment="1" applyProtection="1" quotePrefix="1">
      <alignment horizontal="center" vertical="center"/>
      <protection/>
    </xf>
    <xf numFmtId="0" fontId="28" fillId="0" borderId="4" xfId="22" applyNumberFormat="1" applyFont="1" applyFill="1" applyBorder="1" applyAlignment="1" applyProtection="1" quotePrefix="1">
      <alignment horizontal="center" vertical="center"/>
      <protection/>
    </xf>
    <xf numFmtId="0" fontId="28" fillId="0" borderId="6" xfId="22" applyNumberFormat="1" applyFont="1" applyFill="1" applyBorder="1" applyAlignment="1" applyProtection="1" quotePrefix="1">
      <alignment horizontal="center" vertical="center"/>
      <protection/>
    </xf>
    <xf numFmtId="0" fontId="28" fillId="0" borderId="28" xfId="22" applyNumberFormat="1" applyFont="1" applyFill="1" applyBorder="1" applyAlignment="1" applyProtection="1">
      <alignment horizontal="center" vertical="center"/>
      <protection/>
    </xf>
    <xf numFmtId="0" fontId="28" fillId="0" borderId="29" xfId="22" applyNumberFormat="1" applyFont="1" applyFill="1" applyBorder="1" applyAlignment="1" applyProtection="1">
      <alignment horizontal="center" vertical="center"/>
      <protection/>
    </xf>
    <xf numFmtId="0" fontId="28" fillId="0" borderId="30" xfId="22" applyNumberFormat="1" applyFont="1" applyFill="1" applyBorder="1" applyAlignment="1" applyProtection="1">
      <alignment horizontal="center" vertical="center"/>
      <protection/>
    </xf>
    <xf numFmtId="0" fontId="28" fillId="0" borderId="31" xfId="22" applyNumberFormat="1" applyFont="1" applyFill="1" applyBorder="1" applyAlignment="1" applyProtection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179" fontId="5" fillId="0" borderId="1" xfId="22" applyNumberFormat="1" applyFont="1" applyBorder="1" applyAlignment="1">
      <alignment vertical="center"/>
      <protection/>
    </xf>
    <xf numFmtId="177" fontId="5" fillId="0" borderId="18" xfId="22" applyNumberFormat="1" applyFont="1" applyBorder="1" applyAlignment="1">
      <alignment vertical="center"/>
      <protection/>
    </xf>
    <xf numFmtId="177" fontId="5" fillId="0" borderId="32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horizontal="center" vertical="center"/>
      <protection/>
    </xf>
    <xf numFmtId="179" fontId="5" fillId="0" borderId="14" xfId="22" applyNumberFormat="1" applyFont="1" applyBorder="1" applyAlignment="1">
      <alignment vertical="center"/>
      <protection/>
    </xf>
    <xf numFmtId="177" fontId="5" fillId="0" borderId="17" xfId="22" applyNumberFormat="1" applyFont="1" applyBorder="1" applyAlignment="1">
      <alignment vertical="center"/>
      <protection/>
    </xf>
    <xf numFmtId="177" fontId="5" fillId="0" borderId="33" xfId="22" applyNumberFormat="1" applyFont="1" applyBorder="1" applyAlignment="1">
      <alignment vertical="center"/>
      <protection/>
    </xf>
    <xf numFmtId="177" fontId="5" fillId="0" borderId="17" xfId="22" applyNumberFormat="1" applyFont="1" applyFill="1" applyBorder="1" applyAlignment="1">
      <alignment vertical="center"/>
      <protection/>
    </xf>
    <xf numFmtId="177" fontId="5" fillId="0" borderId="33" xfId="22" applyNumberFormat="1" applyFont="1" applyFill="1" applyBorder="1" applyAlignment="1">
      <alignment vertical="center"/>
      <protection/>
    </xf>
    <xf numFmtId="177" fontId="5" fillId="0" borderId="0" xfId="22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horizontal="center" vertical="center"/>
      <protection/>
    </xf>
    <xf numFmtId="179" fontId="5" fillId="0" borderId="14" xfId="22" applyNumberFormat="1" applyFont="1" applyFill="1" applyBorder="1" applyAlignment="1">
      <alignment vertical="center"/>
      <protection/>
    </xf>
    <xf numFmtId="177" fontId="5" fillId="0" borderId="34" xfId="22" applyNumberFormat="1" applyFont="1" applyFill="1" applyBorder="1" applyAlignment="1">
      <alignment vertical="center"/>
      <protection/>
    </xf>
    <xf numFmtId="177" fontId="5" fillId="0" borderId="35" xfId="22" applyNumberFormat="1" applyFont="1" applyFill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192" fontId="5" fillId="0" borderId="28" xfId="22" applyNumberFormat="1" applyFont="1" applyBorder="1" applyAlignment="1">
      <alignment horizontal="right" vertical="center"/>
      <protection/>
    </xf>
    <xf numFmtId="192" fontId="5" fillId="0" borderId="31" xfId="22" applyNumberFormat="1" applyFont="1" applyBorder="1" applyAlignment="1">
      <alignment horizontal="right" vertical="center"/>
      <protection/>
    </xf>
    <xf numFmtId="192" fontId="5" fillId="0" borderId="22" xfId="22" applyNumberFormat="1" applyFont="1" applyBorder="1" applyAlignment="1">
      <alignment horizontal="right" vertical="center"/>
      <protection/>
    </xf>
    <xf numFmtId="192" fontId="5" fillId="0" borderId="4" xfId="22" applyNumberFormat="1" applyFont="1" applyBorder="1" applyAlignment="1">
      <alignment horizontal="right" vertical="center"/>
      <protection/>
    </xf>
    <xf numFmtId="179" fontId="5" fillId="0" borderId="0" xfId="22" applyNumberFormat="1" applyFont="1" applyAlignme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179" fontId="0" fillId="0" borderId="36" xfId="0" applyNumberFormat="1" applyFill="1" applyBorder="1" applyAlignment="1">
      <alignment horizontal="right" vertical="distributed"/>
    </xf>
    <xf numFmtId="180" fontId="0" fillId="0" borderId="36" xfId="0" applyNumberFormat="1" applyFill="1" applyBorder="1" applyAlignment="1">
      <alignment horizontal="right" vertical="distributed"/>
    </xf>
    <xf numFmtId="0" fontId="0" fillId="0" borderId="3" xfId="0" applyBorder="1" applyAlignment="1">
      <alignment/>
    </xf>
    <xf numFmtId="179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/>
    </xf>
    <xf numFmtId="179" fontId="0" fillId="0" borderId="3" xfId="0" applyNumberFormat="1" applyFill="1" applyBorder="1" applyAlignment="1">
      <alignment horizontal="right"/>
    </xf>
    <xf numFmtId="18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/>
    </xf>
    <xf numFmtId="179" fontId="0" fillId="0" borderId="5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1" fillId="0" borderId="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78" fontId="0" fillId="0" borderId="37" xfId="0" applyNumberFormat="1" applyBorder="1" applyAlignment="1">
      <alignment/>
    </xf>
    <xf numFmtId="178" fontId="0" fillId="0" borderId="36" xfId="0" applyNumberFormat="1" applyBorder="1" applyAlignment="1">
      <alignment horizontal="right"/>
    </xf>
    <xf numFmtId="193" fontId="0" fillId="0" borderId="37" xfId="0" applyNumberFormat="1" applyBorder="1" applyAlignment="1">
      <alignment/>
    </xf>
    <xf numFmtId="176" fontId="0" fillId="0" borderId="36" xfId="0" applyNumberFormat="1" applyBorder="1" applyAlignment="1">
      <alignment/>
    </xf>
    <xf numFmtId="194" fontId="0" fillId="0" borderId="37" xfId="0" applyNumberFormat="1" applyBorder="1" applyAlignment="1">
      <alignment/>
    </xf>
    <xf numFmtId="194" fontId="0" fillId="0" borderId="36" xfId="0" applyNumberFormat="1" applyBorder="1" applyAlignment="1">
      <alignment/>
    </xf>
    <xf numFmtId="0" fontId="0" fillId="0" borderId="3" xfId="0" applyBorder="1" applyAlignment="1">
      <alignment vertical="center"/>
    </xf>
    <xf numFmtId="178" fontId="0" fillId="0" borderId="38" xfId="0" applyNumberFormat="1" applyBorder="1" applyAlignment="1">
      <alignment/>
    </xf>
    <xf numFmtId="178" fontId="0" fillId="0" borderId="15" xfId="0" applyNumberFormat="1" applyBorder="1" applyAlignment="1">
      <alignment horizontal="right"/>
    </xf>
    <xf numFmtId="178" fontId="0" fillId="0" borderId="16" xfId="0" applyNumberFormat="1" applyBorder="1" applyAlignment="1">
      <alignment/>
    </xf>
    <xf numFmtId="178" fontId="0" fillId="0" borderId="16" xfId="0" applyNumberFormat="1" applyBorder="1" applyAlignment="1">
      <alignment horizontal="right"/>
    </xf>
    <xf numFmtId="193" fontId="0" fillId="0" borderId="16" xfId="0" applyNumberFormat="1" applyBorder="1" applyAlignment="1">
      <alignment/>
    </xf>
    <xf numFmtId="176" fontId="0" fillId="0" borderId="15" xfId="0" applyNumberFormat="1" applyBorder="1" applyAlignment="1">
      <alignment/>
    </xf>
    <xf numFmtId="194" fontId="0" fillId="0" borderId="16" xfId="0" applyNumberFormat="1" applyBorder="1" applyAlignment="1">
      <alignment/>
    </xf>
    <xf numFmtId="194" fontId="0" fillId="0" borderId="15" xfId="0" applyNumberFormat="1" applyBorder="1" applyAlignment="1">
      <alignment/>
    </xf>
    <xf numFmtId="0" fontId="0" fillId="0" borderId="5" xfId="0" applyBorder="1" applyAlignment="1">
      <alignment vertical="center"/>
    </xf>
    <xf numFmtId="178" fontId="0" fillId="0" borderId="5" xfId="0" applyNumberFormat="1" applyBorder="1" applyAlignment="1">
      <alignment/>
    </xf>
    <xf numFmtId="178" fontId="0" fillId="0" borderId="5" xfId="0" applyNumberFormat="1" applyBorder="1" applyAlignment="1">
      <alignment horizontal="right"/>
    </xf>
    <xf numFmtId="193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194" fontId="0" fillId="0" borderId="5" xfId="0" applyNumberFormat="1" applyBorder="1" applyAlignment="1">
      <alignment/>
    </xf>
    <xf numFmtId="194" fontId="0" fillId="0" borderId="5" xfId="0" applyNumberFormat="1" applyBorder="1" applyAlignment="1">
      <alignment horizontal="right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kakutei5-3-1" xfId="21"/>
    <cellStyle name="標準_H17kakutei5-3-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5" zoomScaleNormal="75" workbookViewId="0" topLeftCell="A1">
      <selection activeCell="D24" sqref="D24"/>
    </sheetView>
  </sheetViews>
  <sheetFormatPr defaultColWidth="9.00390625" defaultRowHeight="13.5"/>
  <cols>
    <col min="1" max="1" width="19.375" style="0" customWidth="1"/>
    <col min="2" max="4" width="13.50390625" style="0" customWidth="1"/>
    <col min="5" max="6" width="10.125" style="0" customWidth="1"/>
    <col min="7" max="7" width="13.50390625" style="0" customWidth="1"/>
  </cols>
  <sheetData>
    <row r="1" spans="1:8" ht="21" customHeight="1">
      <c r="A1" s="2" t="s">
        <v>8</v>
      </c>
      <c r="B1" s="3"/>
      <c r="C1" s="4" t="s">
        <v>7</v>
      </c>
      <c r="D1" s="3"/>
      <c r="E1" s="3"/>
      <c r="F1" s="3"/>
      <c r="G1" s="3"/>
      <c r="H1" s="5"/>
    </row>
    <row r="2" spans="1:8" ht="19.5" customHeight="1">
      <c r="A2" s="3"/>
      <c r="B2" s="3"/>
      <c r="C2" s="3"/>
      <c r="D2" s="3"/>
      <c r="E2" s="3"/>
      <c r="F2" s="3"/>
      <c r="G2" s="3"/>
      <c r="H2" s="5"/>
    </row>
    <row r="3" spans="1:8" ht="19.5" customHeight="1">
      <c r="A3" s="30"/>
      <c r="B3" s="29" t="s">
        <v>4</v>
      </c>
      <c r="C3" s="29"/>
      <c r="D3" s="29"/>
      <c r="E3" s="29" t="s">
        <v>31</v>
      </c>
      <c r="F3" s="29"/>
      <c r="G3" s="29"/>
      <c r="H3" s="5"/>
    </row>
    <row r="4" spans="1:8" ht="19.5" customHeight="1">
      <c r="A4" s="31"/>
      <c r="B4" s="6" t="s">
        <v>30</v>
      </c>
      <c r="C4" s="6" t="s">
        <v>29</v>
      </c>
      <c r="D4" s="6" t="s">
        <v>3</v>
      </c>
      <c r="E4" s="23" t="s">
        <v>5</v>
      </c>
      <c r="F4" s="7" t="s">
        <v>6</v>
      </c>
      <c r="G4" s="6" t="s">
        <v>22</v>
      </c>
      <c r="H4" s="5"/>
    </row>
    <row r="5" spans="1:8" ht="19.5" customHeight="1">
      <c r="A5" s="31"/>
      <c r="B5" s="8" t="s">
        <v>23</v>
      </c>
      <c r="C5" s="8" t="s">
        <v>24</v>
      </c>
      <c r="D5" s="8" t="s">
        <v>25</v>
      </c>
      <c r="E5" s="24" t="s">
        <v>26</v>
      </c>
      <c r="F5" s="9" t="s">
        <v>27</v>
      </c>
      <c r="G5" s="8" t="s">
        <v>28</v>
      </c>
      <c r="H5" s="5"/>
    </row>
    <row r="6" spans="1:8" ht="19.5" customHeight="1">
      <c r="A6" s="19" t="s">
        <v>12</v>
      </c>
      <c r="B6" s="10">
        <v>15345</v>
      </c>
      <c r="C6" s="11">
        <v>16287</v>
      </c>
      <c r="D6" s="12">
        <f aca="true" t="shared" si="0" ref="D6:D18">B6-C6</f>
        <v>-942</v>
      </c>
      <c r="E6" s="25">
        <v>8.4</v>
      </c>
      <c r="F6" s="13">
        <v>8.4</v>
      </c>
      <c r="G6" s="14">
        <f aca="true" t="shared" si="1" ref="G6:G18">E6/F6*100</f>
        <v>100</v>
      </c>
      <c r="H6" s="5"/>
    </row>
    <row r="7" spans="1:8" ht="19.5" customHeight="1">
      <c r="A7" s="19" t="s">
        <v>13</v>
      </c>
      <c r="B7" s="10">
        <v>17154</v>
      </c>
      <c r="C7" s="10">
        <v>16030</v>
      </c>
      <c r="D7" s="12">
        <f t="shared" si="0"/>
        <v>1124</v>
      </c>
      <c r="E7" s="26">
        <v>9.4</v>
      </c>
      <c r="F7" s="15">
        <v>8.6</v>
      </c>
      <c r="G7" s="16">
        <f t="shared" si="1"/>
        <v>109.30232558139537</v>
      </c>
      <c r="H7" s="5"/>
    </row>
    <row r="8" spans="1:8" ht="19.5" customHeight="1">
      <c r="A8" s="19" t="s">
        <v>14</v>
      </c>
      <c r="B8" s="10">
        <v>33</v>
      </c>
      <c r="C8" s="10">
        <v>38</v>
      </c>
      <c r="D8" s="12">
        <f t="shared" si="0"/>
        <v>-5</v>
      </c>
      <c r="E8" s="26">
        <v>2.2</v>
      </c>
      <c r="F8" s="15">
        <v>2.8</v>
      </c>
      <c r="G8" s="16">
        <f t="shared" si="1"/>
        <v>78.57142857142858</v>
      </c>
      <c r="H8" s="5"/>
    </row>
    <row r="9" spans="1:8" ht="19.5" customHeight="1">
      <c r="A9" s="20" t="s">
        <v>18</v>
      </c>
      <c r="B9" s="10">
        <v>18</v>
      </c>
      <c r="C9" s="10">
        <v>17</v>
      </c>
      <c r="D9" s="12">
        <f t="shared" si="0"/>
        <v>1</v>
      </c>
      <c r="E9" s="26">
        <v>1.2</v>
      </c>
      <c r="F9" s="15">
        <v>1.4</v>
      </c>
      <c r="G9" s="16">
        <f t="shared" si="1"/>
        <v>85.71428571428572</v>
      </c>
      <c r="H9" s="5"/>
    </row>
    <row r="10" spans="1:8" ht="19.5" customHeight="1">
      <c r="A10" s="19" t="s">
        <v>1</v>
      </c>
      <c r="B10" s="10">
        <f>+B6-B7</f>
        <v>-1809</v>
      </c>
      <c r="C10" s="10">
        <v>257</v>
      </c>
      <c r="D10" s="12">
        <f t="shared" si="0"/>
        <v>-2066</v>
      </c>
      <c r="E10" s="27">
        <v>-1</v>
      </c>
      <c r="F10" s="22">
        <v>-0.2</v>
      </c>
      <c r="G10" s="16">
        <f t="shared" si="1"/>
        <v>500</v>
      </c>
      <c r="H10" s="5"/>
    </row>
    <row r="11" spans="1:8" ht="19.5" customHeight="1">
      <c r="A11" s="19" t="s">
        <v>19</v>
      </c>
      <c r="B11" s="10">
        <v>417</v>
      </c>
      <c r="C11" s="10">
        <v>395</v>
      </c>
      <c r="D11" s="12">
        <f t="shared" si="0"/>
        <v>22</v>
      </c>
      <c r="E11" s="26">
        <v>26.5</v>
      </c>
      <c r="F11" s="15">
        <v>29.1</v>
      </c>
      <c r="G11" s="16">
        <f t="shared" si="1"/>
        <v>91.06529209621993</v>
      </c>
      <c r="H11" s="5"/>
    </row>
    <row r="12" spans="1:8" ht="19.5" customHeight="1">
      <c r="A12" s="20" t="s">
        <v>20</v>
      </c>
      <c r="B12" s="10">
        <v>178</v>
      </c>
      <c r="C12" s="10">
        <v>145</v>
      </c>
      <c r="D12" s="12">
        <f t="shared" si="0"/>
        <v>33</v>
      </c>
      <c r="E12" s="26">
        <v>11.3</v>
      </c>
      <c r="F12" s="15">
        <v>12.3</v>
      </c>
      <c r="G12" s="16">
        <f t="shared" si="1"/>
        <v>91.869918699187</v>
      </c>
      <c r="H12" s="5"/>
    </row>
    <row r="13" spans="1:8" ht="19.5" customHeight="1">
      <c r="A13" s="20" t="s">
        <v>21</v>
      </c>
      <c r="B13" s="10">
        <v>239</v>
      </c>
      <c r="C13" s="10">
        <v>250</v>
      </c>
      <c r="D13" s="12">
        <f t="shared" si="0"/>
        <v>-11</v>
      </c>
      <c r="E13" s="26">
        <v>15.2</v>
      </c>
      <c r="F13" s="15">
        <v>16.7</v>
      </c>
      <c r="G13" s="16">
        <f t="shared" si="1"/>
        <v>91.01796407185628</v>
      </c>
      <c r="H13" s="5"/>
    </row>
    <row r="14" spans="1:8" ht="19.5" customHeight="1">
      <c r="A14" s="20" t="s">
        <v>0</v>
      </c>
      <c r="B14" s="10">
        <v>76</v>
      </c>
      <c r="C14" s="10">
        <v>55</v>
      </c>
      <c r="D14" s="12">
        <f t="shared" si="0"/>
        <v>21</v>
      </c>
      <c r="E14" s="26">
        <v>4.9</v>
      </c>
      <c r="F14" s="15">
        <v>4.8</v>
      </c>
      <c r="G14" s="16">
        <f t="shared" si="1"/>
        <v>102.08333333333334</v>
      </c>
      <c r="H14" s="5"/>
    </row>
    <row r="15" spans="1:8" ht="39.75" customHeight="1">
      <c r="A15" s="21" t="s">
        <v>15</v>
      </c>
      <c r="B15" s="10">
        <v>65</v>
      </c>
      <c r="C15" s="10">
        <v>42</v>
      </c>
      <c r="D15" s="12">
        <f t="shared" si="0"/>
        <v>23</v>
      </c>
      <c r="E15" s="26">
        <v>4.2</v>
      </c>
      <c r="F15" s="15">
        <v>3.8</v>
      </c>
      <c r="G15" s="16">
        <f t="shared" si="1"/>
        <v>110.5263157894737</v>
      </c>
      <c r="H15" s="5"/>
    </row>
    <row r="16" spans="1:8" ht="19.5" customHeight="1">
      <c r="A16" s="20" t="s">
        <v>2</v>
      </c>
      <c r="B16" s="10">
        <v>11</v>
      </c>
      <c r="C16" s="10">
        <v>13</v>
      </c>
      <c r="D16" s="12">
        <f t="shared" si="0"/>
        <v>-2</v>
      </c>
      <c r="E16" s="26">
        <v>0.7</v>
      </c>
      <c r="F16" s="15">
        <v>1</v>
      </c>
      <c r="G16" s="16">
        <f t="shared" si="1"/>
        <v>70</v>
      </c>
      <c r="H16" s="5"/>
    </row>
    <row r="17" spans="1:8" ht="19.5" customHeight="1">
      <c r="A17" s="19" t="s">
        <v>16</v>
      </c>
      <c r="B17" s="10">
        <v>9640</v>
      </c>
      <c r="C17" s="10">
        <v>9600</v>
      </c>
      <c r="D17" s="12">
        <f t="shared" si="0"/>
        <v>40</v>
      </c>
      <c r="E17" s="26">
        <v>5.3</v>
      </c>
      <c r="F17" s="15">
        <v>5.7</v>
      </c>
      <c r="G17" s="16">
        <f t="shared" si="1"/>
        <v>92.98245614035086</v>
      </c>
      <c r="H17" s="5"/>
    </row>
    <row r="18" spans="1:8" ht="19.5" customHeight="1">
      <c r="A18" s="19" t="s">
        <v>17</v>
      </c>
      <c r="B18" s="10">
        <v>3700</v>
      </c>
      <c r="C18" s="10">
        <v>3595</v>
      </c>
      <c r="D18" s="12">
        <f t="shared" si="0"/>
        <v>105</v>
      </c>
      <c r="E18" s="28">
        <v>2.02</v>
      </c>
      <c r="F18" s="17">
        <v>2.08</v>
      </c>
      <c r="G18" s="16">
        <f t="shared" si="1"/>
        <v>97.11538461538461</v>
      </c>
      <c r="H18" s="5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s="1" customFormat="1" ht="19.5" customHeight="1">
      <c r="A20" s="18" t="s">
        <v>9</v>
      </c>
      <c r="B20" s="18"/>
      <c r="C20" s="18"/>
      <c r="D20" s="18"/>
      <c r="E20" s="18"/>
      <c r="F20" s="18"/>
      <c r="G20" s="18"/>
      <c r="H20" s="3"/>
    </row>
    <row r="21" spans="1:8" s="1" customFormat="1" ht="19.5" customHeight="1">
      <c r="A21" s="18" t="s">
        <v>10</v>
      </c>
      <c r="B21" s="18"/>
      <c r="C21" s="18"/>
      <c r="D21" s="18"/>
      <c r="E21" s="18"/>
      <c r="F21" s="18"/>
      <c r="G21" s="18"/>
      <c r="H21" s="3"/>
    </row>
    <row r="22" spans="1:8" ht="20.25" customHeight="1">
      <c r="A22" s="18" t="s">
        <v>11</v>
      </c>
      <c r="B22" s="5"/>
      <c r="C22" s="5"/>
      <c r="D22" s="5"/>
      <c r="E22" s="5"/>
      <c r="F22" s="5"/>
      <c r="G22" s="5"/>
      <c r="H22" s="5"/>
    </row>
    <row r="23" spans="1:8" ht="13.5">
      <c r="A23" s="5"/>
      <c r="B23" s="5"/>
      <c r="C23" s="5"/>
      <c r="D23" s="5"/>
      <c r="E23" s="5"/>
      <c r="F23" s="5"/>
      <c r="G23" s="5"/>
      <c r="H23" s="5"/>
    </row>
  </sheetData>
  <mergeCells count="3">
    <mergeCell ref="B3:D3"/>
    <mergeCell ref="E3:G3"/>
    <mergeCell ref="A3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9.00390625" defaultRowHeight="13.5"/>
  <cols>
    <col min="1" max="1" width="4.625" style="37" customWidth="1"/>
    <col min="2" max="2" width="8.375" style="90" customWidth="1"/>
    <col min="3" max="3" width="10.625" style="85" customWidth="1"/>
    <col min="4" max="4" width="10.625" style="86" customWidth="1"/>
    <col min="5" max="5" width="10.625" style="85" customWidth="1"/>
    <col min="6" max="6" width="10.625" style="86" customWidth="1"/>
    <col min="7" max="7" width="10.625" style="85" customWidth="1"/>
    <col min="8" max="8" width="10.625" style="86" customWidth="1"/>
    <col min="9" max="9" width="10.625" style="85" customWidth="1"/>
    <col min="10" max="10" width="10.625" style="86" customWidth="1"/>
    <col min="11" max="11" width="10.625" style="85" customWidth="1"/>
    <col min="12" max="12" width="10.625" style="86" customWidth="1"/>
    <col min="13" max="13" width="10.625" style="85" customWidth="1"/>
    <col min="14" max="16" width="10.625" style="86" customWidth="1"/>
    <col min="17" max="17" width="10.625" style="85" customWidth="1"/>
    <col min="18" max="18" width="10.625" style="89" customWidth="1"/>
    <col min="19" max="20" width="10.625" style="37" customWidth="1"/>
    <col min="21" max="16384" width="9.00390625" style="37" customWidth="1"/>
  </cols>
  <sheetData>
    <row r="1" spans="1:20" ht="24.75" customHeight="1">
      <c r="A1" s="32" t="s">
        <v>32</v>
      </c>
      <c r="B1" s="32"/>
      <c r="C1" s="32"/>
      <c r="D1" s="32"/>
      <c r="E1" s="32"/>
      <c r="F1" s="32"/>
      <c r="G1" s="33"/>
      <c r="H1" s="34"/>
      <c r="I1" s="33" t="s">
        <v>33</v>
      </c>
      <c r="J1" s="34"/>
      <c r="K1" s="33"/>
      <c r="L1" s="34"/>
      <c r="M1" s="33"/>
      <c r="N1" s="34"/>
      <c r="O1" s="34"/>
      <c r="P1" s="34"/>
      <c r="Q1" s="33"/>
      <c r="R1" s="35"/>
      <c r="S1" s="36"/>
      <c r="T1" s="36"/>
    </row>
    <row r="2" spans="1:20" ht="22.5" customHeight="1">
      <c r="A2" s="38"/>
      <c r="B2" s="39"/>
      <c r="C2" s="40" t="s">
        <v>34</v>
      </c>
      <c r="D2" s="41" t="s">
        <v>35</v>
      </c>
      <c r="E2" s="40" t="s">
        <v>36</v>
      </c>
      <c r="F2" s="41" t="s">
        <v>37</v>
      </c>
      <c r="G2" s="40" t="s">
        <v>38</v>
      </c>
      <c r="H2" s="41" t="s">
        <v>39</v>
      </c>
      <c r="I2" s="40" t="s">
        <v>40</v>
      </c>
      <c r="J2" s="41" t="s">
        <v>41</v>
      </c>
      <c r="K2" s="42" t="s">
        <v>42</v>
      </c>
      <c r="L2" s="43" t="s">
        <v>43</v>
      </c>
      <c r="M2" s="40" t="s">
        <v>44</v>
      </c>
      <c r="N2" s="41" t="s">
        <v>45</v>
      </c>
      <c r="O2" s="41" t="s">
        <v>46</v>
      </c>
      <c r="P2" s="41" t="s">
        <v>47</v>
      </c>
      <c r="Q2" s="40" t="s">
        <v>48</v>
      </c>
      <c r="R2" s="41" t="s">
        <v>49</v>
      </c>
      <c r="S2" s="40" t="s">
        <v>50</v>
      </c>
      <c r="T2" s="44" t="s">
        <v>51</v>
      </c>
    </row>
    <row r="3" spans="1:20" ht="11.25">
      <c r="A3" s="45" t="s">
        <v>52</v>
      </c>
      <c r="B3" s="46" t="s">
        <v>53</v>
      </c>
      <c r="C3" s="47">
        <v>37240</v>
      </c>
      <c r="D3" s="48">
        <v>25.5</v>
      </c>
      <c r="E3" s="47">
        <v>16210</v>
      </c>
      <c r="F3" s="48">
        <v>11.1</v>
      </c>
      <c r="G3" s="47">
        <v>21030</v>
      </c>
      <c r="H3" s="48">
        <v>14.4</v>
      </c>
      <c r="I3" s="47">
        <v>2514</v>
      </c>
      <c r="J3" s="48">
        <v>67.5</v>
      </c>
      <c r="K3" s="49" t="s">
        <v>54</v>
      </c>
      <c r="L3" s="50" t="s">
        <v>54</v>
      </c>
      <c r="M3" s="47">
        <v>3427</v>
      </c>
      <c r="N3" s="48">
        <v>84.3</v>
      </c>
      <c r="O3" s="51" t="s">
        <v>55</v>
      </c>
      <c r="P3" s="51" t="s">
        <v>55</v>
      </c>
      <c r="Q3" s="47">
        <v>11782</v>
      </c>
      <c r="R3" s="48">
        <v>8.1</v>
      </c>
      <c r="S3" s="47">
        <v>1259</v>
      </c>
      <c r="T3" s="52">
        <v>0.86</v>
      </c>
    </row>
    <row r="4" spans="1:20" ht="11.25">
      <c r="A4" s="53"/>
      <c r="B4" s="46">
        <v>30</v>
      </c>
      <c r="C4" s="54">
        <v>25456</v>
      </c>
      <c r="D4" s="55">
        <v>17.1</v>
      </c>
      <c r="E4" s="54">
        <v>12190</v>
      </c>
      <c r="F4" s="55">
        <v>8.2</v>
      </c>
      <c r="G4" s="54">
        <v>13266</v>
      </c>
      <c r="H4" s="55">
        <v>8.9</v>
      </c>
      <c r="I4" s="54">
        <v>1068</v>
      </c>
      <c r="J4" s="55">
        <v>42</v>
      </c>
      <c r="K4" s="56" t="s">
        <v>54</v>
      </c>
      <c r="L4" s="50" t="s">
        <v>54</v>
      </c>
      <c r="M4" s="54">
        <v>2733</v>
      </c>
      <c r="N4" s="55">
        <v>97</v>
      </c>
      <c r="O4" s="57" t="s">
        <v>55</v>
      </c>
      <c r="P4" s="57" t="s">
        <v>55</v>
      </c>
      <c r="Q4" s="54">
        <v>11930</v>
      </c>
      <c r="R4" s="55">
        <v>8</v>
      </c>
      <c r="S4" s="54">
        <v>1016</v>
      </c>
      <c r="T4" s="58">
        <v>0.68</v>
      </c>
    </row>
    <row r="5" spans="1:20" ht="11.25">
      <c r="A5" s="53"/>
      <c r="B5" s="46">
        <v>35</v>
      </c>
      <c r="C5" s="54">
        <v>24113</v>
      </c>
      <c r="D5" s="55">
        <v>16.2</v>
      </c>
      <c r="E5" s="54">
        <v>12981</v>
      </c>
      <c r="F5" s="55">
        <v>8.7</v>
      </c>
      <c r="G5" s="54">
        <v>11132</v>
      </c>
      <c r="H5" s="55">
        <v>7.5</v>
      </c>
      <c r="I5" s="54">
        <v>787</v>
      </c>
      <c r="J5" s="55">
        <v>32.6</v>
      </c>
      <c r="K5" s="54">
        <v>429</v>
      </c>
      <c r="L5" s="34">
        <v>17.8</v>
      </c>
      <c r="M5" s="54">
        <v>2594</v>
      </c>
      <c r="N5" s="55">
        <v>97.1</v>
      </c>
      <c r="O5" s="57" t="s">
        <v>55</v>
      </c>
      <c r="P5" s="57" t="s">
        <v>55</v>
      </c>
      <c r="Q5" s="54">
        <v>13002</v>
      </c>
      <c r="R5" s="55">
        <v>8.8</v>
      </c>
      <c r="S5" s="54">
        <v>833</v>
      </c>
      <c r="T5" s="58">
        <v>0.56</v>
      </c>
    </row>
    <row r="6" spans="1:20" ht="11.25">
      <c r="A6" s="53"/>
      <c r="B6" s="46">
        <v>40</v>
      </c>
      <c r="C6" s="54">
        <v>27057</v>
      </c>
      <c r="D6" s="55">
        <v>17.9</v>
      </c>
      <c r="E6" s="54">
        <v>12551</v>
      </c>
      <c r="F6" s="55">
        <v>8.3</v>
      </c>
      <c r="G6" s="54">
        <v>14506</v>
      </c>
      <c r="H6" s="55">
        <v>9.6</v>
      </c>
      <c r="I6" s="54">
        <v>522</v>
      </c>
      <c r="J6" s="55">
        <v>19.3</v>
      </c>
      <c r="K6" s="54">
        <v>333</v>
      </c>
      <c r="L6" s="34">
        <v>11.8</v>
      </c>
      <c r="M6" s="54">
        <v>2145</v>
      </c>
      <c r="N6" s="55">
        <v>73.5</v>
      </c>
      <c r="O6" s="57" t="s">
        <v>55</v>
      </c>
      <c r="P6" s="57" t="s">
        <v>55</v>
      </c>
      <c r="Q6" s="54">
        <v>12838</v>
      </c>
      <c r="R6" s="55">
        <v>8.5</v>
      </c>
      <c r="S6" s="54">
        <v>932</v>
      </c>
      <c r="T6" s="58">
        <v>0.62</v>
      </c>
    </row>
    <row r="7" spans="1:20" ht="11.25">
      <c r="A7" s="53"/>
      <c r="B7" s="46">
        <v>45</v>
      </c>
      <c r="C7" s="54">
        <v>26154</v>
      </c>
      <c r="D7" s="55">
        <v>16.9</v>
      </c>
      <c r="E7" s="54">
        <v>12679</v>
      </c>
      <c r="F7" s="55">
        <v>8.2</v>
      </c>
      <c r="G7" s="54">
        <v>13475</v>
      </c>
      <c r="H7" s="55">
        <v>8.7</v>
      </c>
      <c r="I7" s="54">
        <v>347</v>
      </c>
      <c r="J7" s="55">
        <v>13.3</v>
      </c>
      <c r="K7" s="54">
        <v>240</v>
      </c>
      <c r="L7" s="34">
        <v>9.2</v>
      </c>
      <c r="M7" s="54">
        <v>1912</v>
      </c>
      <c r="N7" s="55">
        <v>68.1</v>
      </c>
      <c r="O7" s="54">
        <v>605</v>
      </c>
      <c r="P7" s="55">
        <v>23.1</v>
      </c>
      <c r="Q7" s="54">
        <v>13874</v>
      </c>
      <c r="R7" s="55">
        <v>9</v>
      </c>
      <c r="S7" s="54">
        <v>1098</v>
      </c>
      <c r="T7" s="58">
        <v>0.71</v>
      </c>
    </row>
    <row r="8" spans="1:20" ht="11.25">
      <c r="A8" s="53"/>
      <c r="B8" s="46">
        <v>50</v>
      </c>
      <c r="C8" s="54">
        <v>25862</v>
      </c>
      <c r="D8" s="55">
        <v>15.9</v>
      </c>
      <c r="E8" s="54">
        <v>12240</v>
      </c>
      <c r="F8" s="55">
        <v>7.5</v>
      </c>
      <c r="G8" s="54">
        <v>13622</v>
      </c>
      <c r="H8" s="55">
        <v>8.4</v>
      </c>
      <c r="I8" s="54">
        <v>244</v>
      </c>
      <c r="J8" s="55">
        <v>9.4</v>
      </c>
      <c r="K8" s="54">
        <v>182</v>
      </c>
      <c r="L8" s="34">
        <v>7</v>
      </c>
      <c r="M8" s="54">
        <v>1349</v>
      </c>
      <c r="N8" s="55">
        <v>49.6</v>
      </c>
      <c r="O8" s="54">
        <v>422</v>
      </c>
      <c r="P8" s="55">
        <v>16.3</v>
      </c>
      <c r="Q8" s="54">
        <v>12454</v>
      </c>
      <c r="R8" s="55">
        <v>7.7</v>
      </c>
      <c r="S8" s="54">
        <v>1236</v>
      </c>
      <c r="T8" s="58">
        <v>0.76</v>
      </c>
    </row>
    <row r="9" spans="1:20" ht="11.25">
      <c r="A9" s="53"/>
      <c r="B9" s="46">
        <v>55</v>
      </c>
      <c r="C9" s="54">
        <v>21446</v>
      </c>
      <c r="D9" s="55">
        <v>12.7</v>
      </c>
      <c r="E9" s="54">
        <v>12154</v>
      </c>
      <c r="F9" s="55">
        <v>7.2</v>
      </c>
      <c r="G9" s="54">
        <v>9292</v>
      </c>
      <c r="H9" s="55">
        <v>5.5</v>
      </c>
      <c r="I9" s="54">
        <v>165</v>
      </c>
      <c r="J9" s="55">
        <v>7.7</v>
      </c>
      <c r="K9" s="54">
        <v>107</v>
      </c>
      <c r="L9" s="34">
        <v>5</v>
      </c>
      <c r="M9" s="54">
        <v>1007</v>
      </c>
      <c r="N9" s="55">
        <v>44.8</v>
      </c>
      <c r="O9" s="54">
        <v>239</v>
      </c>
      <c r="P9" s="55">
        <v>11.1</v>
      </c>
      <c r="Q9" s="54">
        <v>9922</v>
      </c>
      <c r="R9" s="55">
        <v>5.9</v>
      </c>
      <c r="S9" s="54">
        <v>1589</v>
      </c>
      <c r="T9" s="58">
        <v>0.94</v>
      </c>
    </row>
    <row r="10" spans="1:20" ht="11.25">
      <c r="A10" s="53"/>
      <c r="B10" s="46">
        <v>60</v>
      </c>
      <c r="C10" s="54">
        <v>19745</v>
      </c>
      <c r="D10" s="55">
        <v>11.3</v>
      </c>
      <c r="E10" s="54">
        <v>12724</v>
      </c>
      <c r="F10" s="55">
        <v>7.3</v>
      </c>
      <c r="G10" s="54">
        <v>7021</v>
      </c>
      <c r="H10" s="55">
        <v>4</v>
      </c>
      <c r="I10" s="54">
        <v>118</v>
      </c>
      <c r="J10" s="55">
        <v>6</v>
      </c>
      <c r="K10" s="54">
        <v>79</v>
      </c>
      <c r="L10" s="34">
        <v>4</v>
      </c>
      <c r="M10" s="54">
        <v>841</v>
      </c>
      <c r="N10" s="55">
        <v>40.9</v>
      </c>
      <c r="O10" s="54">
        <v>165</v>
      </c>
      <c r="P10" s="55">
        <v>8.4</v>
      </c>
      <c r="Q10" s="54">
        <v>10005</v>
      </c>
      <c r="R10" s="55">
        <v>5.7</v>
      </c>
      <c r="S10" s="54">
        <v>1869</v>
      </c>
      <c r="T10" s="58">
        <v>1.07</v>
      </c>
    </row>
    <row r="11" spans="1:20" ht="11.25">
      <c r="A11" s="53"/>
      <c r="B11" s="46" t="s">
        <v>56</v>
      </c>
      <c r="C11" s="54">
        <v>17917</v>
      </c>
      <c r="D11" s="55">
        <v>10.1</v>
      </c>
      <c r="E11" s="54">
        <v>13630</v>
      </c>
      <c r="F11" s="55">
        <v>7.6</v>
      </c>
      <c r="G11" s="54">
        <v>4287</v>
      </c>
      <c r="H11" s="55">
        <v>2.4</v>
      </c>
      <c r="I11" s="54">
        <v>92</v>
      </c>
      <c r="J11" s="55">
        <v>5.1</v>
      </c>
      <c r="K11" s="54">
        <v>61</v>
      </c>
      <c r="L11" s="34">
        <v>3.4</v>
      </c>
      <c r="M11" s="54">
        <v>717</v>
      </c>
      <c r="N11" s="55">
        <v>38.5</v>
      </c>
      <c r="O11" s="54">
        <v>121</v>
      </c>
      <c r="P11" s="55">
        <v>6.8</v>
      </c>
      <c r="Q11" s="54">
        <v>9779</v>
      </c>
      <c r="R11" s="55">
        <v>5.5</v>
      </c>
      <c r="S11" s="54">
        <v>1918</v>
      </c>
      <c r="T11" s="58">
        <v>1.08</v>
      </c>
    </row>
    <row r="12" spans="1:20" ht="11.25">
      <c r="A12" s="53"/>
      <c r="B12" s="46">
        <v>7</v>
      </c>
      <c r="C12" s="54">
        <v>17500</v>
      </c>
      <c r="D12" s="55">
        <v>9.6</v>
      </c>
      <c r="E12" s="54">
        <v>15072</v>
      </c>
      <c r="F12" s="55">
        <v>8.3</v>
      </c>
      <c r="G12" s="54">
        <v>2428</v>
      </c>
      <c r="H12" s="55">
        <v>1.3</v>
      </c>
      <c r="I12" s="54">
        <v>87</v>
      </c>
      <c r="J12" s="55">
        <v>5</v>
      </c>
      <c r="K12" s="54">
        <v>47</v>
      </c>
      <c r="L12" s="34">
        <v>2.7</v>
      </c>
      <c r="M12" s="54">
        <v>509</v>
      </c>
      <c r="N12" s="55">
        <v>28.3</v>
      </c>
      <c r="O12" s="54">
        <v>123</v>
      </c>
      <c r="P12" s="55">
        <v>7</v>
      </c>
      <c r="Q12" s="54">
        <v>10631</v>
      </c>
      <c r="R12" s="55">
        <v>5.8</v>
      </c>
      <c r="S12" s="54">
        <v>2510</v>
      </c>
      <c r="T12" s="58">
        <v>1.38</v>
      </c>
    </row>
    <row r="13" spans="1:20" ht="11.25">
      <c r="A13" s="53"/>
      <c r="B13" s="46">
        <v>12</v>
      </c>
      <c r="C13" s="54">
        <v>17726</v>
      </c>
      <c r="D13" s="55">
        <v>9.5</v>
      </c>
      <c r="E13" s="54">
        <v>15292</v>
      </c>
      <c r="F13" s="55">
        <v>8.2</v>
      </c>
      <c r="G13" s="54">
        <v>2434</v>
      </c>
      <c r="H13" s="55">
        <v>1.3</v>
      </c>
      <c r="I13" s="54">
        <v>57</v>
      </c>
      <c r="J13" s="55">
        <v>3.2</v>
      </c>
      <c r="K13" s="54">
        <v>28</v>
      </c>
      <c r="L13" s="34">
        <v>1.6</v>
      </c>
      <c r="M13" s="54">
        <v>496</v>
      </c>
      <c r="N13" s="55">
        <v>28</v>
      </c>
      <c r="O13" s="54">
        <v>105</v>
      </c>
      <c r="P13" s="55">
        <v>5.9</v>
      </c>
      <c r="Q13" s="54">
        <v>11271</v>
      </c>
      <c r="R13" s="55">
        <v>6.1</v>
      </c>
      <c r="S13" s="54">
        <v>3549</v>
      </c>
      <c r="T13" s="58">
        <v>1.91</v>
      </c>
    </row>
    <row r="14" spans="1:20" ht="11.25">
      <c r="A14" s="53"/>
      <c r="B14" s="46">
        <v>13</v>
      </c>
      <c r="C14" s="54">
        <v>17094</v>
      </c>
      <c r="D14" s="55">
        <v>9.3</v>
      </c>
      <c r="E14" s="54">
        <v>15052</v>
      </c>
      <c r="F14" s="55">
        <v>8.2</v>
      </c>
      <c r="G14" s="54">
        <v>2042</v>
      </c>
      <c r="H14" s="55">
        <v>1.1</v>
      </c>
      <c r="I14" s="54">
        <v>63</v>
      </c>
      <c r="J14" s="55">
        <v>3.7</v>
      </c>
      <c r="K14" s="54">
        <v>30</v>
      </c>
      <c r="L14" s="34">
        <v>1.8</v>
      </c>
      <c r="M14" s="54">
        <v>501</v>
      </c>
      <c r="N14" s="55">
        <v>28.5</v>
      </c>
      <c r="O14" s="54">
        <v>100</v>
      </c>
      <c r="P14" s="55">
        <v>5.8</v>
      </c>
      <c r="Q14" s="54">
        <v>10946</v>
      </c>
      <c r="R14" s="55">
        <v>6</v>
      </c>
      <c r="S14" s="54">
        <v>3955</v>
      </c>
      <c r="T14" s="58">
        <v>2.16</v>
      </c>
    </row>
    <row r="15" spans="1:20" ht="11.25">
      <c r="A15" s="53"/>
      <c r="B15" s="46">
        <v>14</v>
      </c>
      <c r="C15" s="54">
        <v>17190</v>
      </c>
      <c r="D15" s="55">
        <v>9.4</v>
      </c>
      <c r="E15" s="54">
        <v>15307</v>
      </c>
      <c r="F15" s="55">
        <v>8.4</v>
      </c>
      <c r="G15" s="54">
        <v>1883</v>
      </c>
      <c r="H15" s="55">
        <v>1</v>
      </c>
      <c r="I15" s="54">
        <v>59</v>
      </c>
      <c r="J15" s="55">
        <v>3.4</v>
      </c>
      <c r="K15" s="54">
        <v>34</v>
      </c>
      <c r="L15" s="34">
        <v>2</v>
      </c>
      <c r="M15" s="54">
        <v>504</v>
      </c>
      <c r="N15" s="55">
        <v>28.5</v>
      </c>
      <c r="O15" s="54">
        <v>109</v>
      </c>
      <c r="P15" s="55">
        <v>6.3</v>
      </c>
      <c r="Q15" s="54">
        <v>10511</v>
      </c>
      <c r="R15" s="55">
        <v>5.7</v>
      </c>
      <c r="S15" s="54">
        <v>4088</v>
      </c>
      <c r="T15" s="58">
        <v>2.23</v>
      </c>
    </row>
    <row r="16" spans="1:20" ht="11.25">
      <c r="A16" s="53"/>
      <c r="B16" s="46">
        <v>15</v>
      </c>
      <c r="C16" s="54">
        <v>16497</v>
      </c>
      <c r="D16" s="55">
        <v>9</v>
      </c>
      <c r="E16" s="54">
        <v>15872</v>
      </c>
      <c r="F16" s="55">
        <v>8.7</v>
      </c>
      <c r="G16" s="54">
        <v>625</v>
      </c>
      <c r="H16" s="55">
        <v>0.3</v>
      </c>
      <c r="I16" s="54">
        <v>49</v>
      </c>
      <c r="J16" s="55">
        <v>3</v>
      </c>
      <c r="K16" s="54">
        <v>27</v>
      </c>
      <c r="L16" s="34">
        <v>1.6</v>
      </c>
      <c r="M16" s="54">
        <v>441</v>
      </c>
      <c r="N16" s="55">
        <v>26</v>
      </c>
      <c r="O16" s="54">
        <v>66</v>
      </c>
      <c r="P16" s="55">
        <v>4</v>
      </c>
      <c r="Q16" s="54">
        <v>10156</v>
      </c>
      <c r="R16" s="55">
        <v>5.5</v>
      </c>
      <c r="S16" s="54">
        <v>3895</v>
      </c>
      <c r="T16" s="58">
        <v>2.12</v>
      </c>
    </row>
    <row r="17" spans="1:20" ht="11.25">
      <c r="A17" s="53"/>
      <c r="B17" s="46">
        <v>16</v>
      </c>
      <c r="C17" s="54">
        <v>16287</v>
      </c>
      <c r="D17" s="55">
        <v>8.9</v>
      </c>
      <c r="E17" s="54">
        <v>16030</v>
      </c>
      <c r="F17" s="55">
        <v>8.7</v>
      </c>
      <c r="G17" s="54">
        <v>257</v>
      </c>
      <c r="H17" s="55">
        <v>0.1</v>
      </c>
      <c r="I17" s="54">
        <v>38</v>
      </c>
      <c r="J17" s="55">
        <v>2.3</v>
      </c>
      <c r="K17" s="54">
        <v>17</v>
      </c>
      <c r="L17" s="34">
        <v>1</v>
      </c>
      <c r="M17" s="54">
        <v>395</v>
      </c>
      <c r="N17" s="55">
        <v>23.7</v>
      </c>
      <c r="O17" s="54">
        <v>55</v>
      </c>
      <c r="P17" s="55">
        <v>3.4</v>
      </c>
      <c r="Q17" s="54">
        <v>9600</v>
      </c>
      <c r="R17" s="55">
        <v>5.2</v>
      </c>
      <c r="S17" s="54">
        <v>3595</v>
      </c>
      <c r="T17" s="58">
        <v>1.96</v>
      </c>
    </row>
    <row r="18" spans="1:20" s="61" customFormat="1" ht="12" thickBot="1">
      <c r="A18" s="59"/>
      <c r="B18" s="46">
        <v>17</v>
      </c>
      <c r="C18" s="54">
        <v>15345</v>
      </c>
      <c r="D18" s="55">
        <v>8.4</v>
      </c>
      <c r="E18" s="54">
        <v>17154</v>
      </c>
      <c r="F18" s="55">
        <v>9.4</v>
      </c>
      <c r="G18" s="54">
        <v>-1809</v>
      </c>
      <c r="H18" s="55">
        <v>-1</v>
      </c>
      <c r="I18" s="54">
        <v>33</v>
      </c>
      <c r="J18" s="55">
        <v>2.2</v>
      </c>
      <c r="K18" s="54">
        <v>18</v>
      </c>
      <c r="L18" s="60">
        <v>1.2</v>
      </c>
      <c r="M18" s="54">
        <v>417</v>
      </c>
      <c r="N18" s="55">
        <v>26.5</v>
      </c>
      <c r="O18" s="54">
        <v>76</v>
      </c>
      <c r="P18" s="55">
        <v>4.9</v>
      </c>
      <c r="Q18" s="54">
        <v>9640</v>
      </c>
      <c r="R18" s="55">
        <v>5.3</v>
      </c>
      <c r="S18" s="54">
        <v>3700</v>
      </c>
      <c r="T18" s="58">
        <v>2.02</v>
      </c>
    </row>
    <row r="19" spans="1:20" s="69" customFormat="1" ht="12" thickTop="1">
      <c r="A19" s="62" t="s">
        <v>57</v>
      </c>
      <c r="B19" s="63" t="s">
        <v>58</v>
      </c>
      <c r="C19" s="64">
        <v>2337507</v>
      </c>
      <c r="D19" s="65">
        <v>28.1</v>
      </c>
      <c r="E19" s="64">
        <v>904876</v>
      </c>
      <c r="F19" s="65">
        <v>10.9</v>
      </c>
      <c r="G19" s="64">
        <v>1432631</v>
      </c>
      <c r="H19" s="65">
        <v>17.2</v>
      </c>
      <c r="I19" s="64">
        <v>140515</v>
      </c>
      <c r="J19" s="65">
        <v>60.1</v>
      </c>
      <c r="K19" s="64">
        <v>64142</v>
      </c>
      <c r="L19" s="65">
        <v>27.4</v>
      </c>
      <c r="M19" s="64">
        <v>216974</v>
      </c>
      <c r="N19" s="65">
        <v>84.9</v>
      </c>
      <c r="O19" s="66" t="s">
        <v>55</v>
      </c>
      <c r="P19" s="67" t="s">
        <v>55</v>
      </c>
      <c r="Q19" s="64">
        <v>715081</v>
      </c>
      <c r="R19" s="65">
        <v>8.6</v>
      </c>
      <c r="S19" s="64">
        <v>83689</v>
      </c>
      <c r="T19" s="68">
        <v>1.01</v>
      </c>
    </row>
    <row r="20" spans="1:20" ht="11.25">
      <c r="A20" s="70"/>
      <c r="B20" s="71">
        <v>30</v>
      </c>
      <c r="C20" s="54">
        <v>1730692</v>
      </c>
      <c r="D20" s="55">
        <v>19.4</v>
      </c>
      <c r="E20" s="54">
        <v>693523</v>
      </c>
      <c r="F20" s="55">
        <v>7.8</v>
      </c>
      <c r="G20" s="54">
        <v>1037169</v>
      </c>
      <c r="H20" s="55">
        <v>11.6</v>
      </c>
      <c r="I20" s="54">
        <v>68801</v>
      </c>
      <c r="J20" s="55">
        <v>39.8</v>
      </c>
      <c r="K20" s="54">
        <v>38646</v>
      </c>
      <c r="L20" s="55">
        <v>22.3</v>
      </c>
      <c r="M20" s="54">
        <v>183265</v>
      </c>
      <c r="N20" s="55">
        <v>95.8</v>
      </c>
      <c r="O20" s="56" t="s">
        <v>55</v>
      </c>
      <c r="P20" s="57" t="s">
        <v>55</v>
      </c>
      <c r="Q20" s="54">
        <v>714861</v>
      </c>
      <c r="R20" s="55">
        <v>8</v>
      </c>
      <c r="S20" s="54">
        <v>75267</v>
      </c>
      <c r="T20" s="58">
        <v>0.84</v>
      </c>
    </row>
    <row r="21" spans="1:20" ht="11.25">
      <c r="A21" s="70"/>
      <c r="B21" s="71">
        <v>35</v>
      </c>
      <c r="C21" s="54">
        <v>1606041</v>
      </c>
      <c r="D21" s="55">
        <v>17.2</v>
      </c>
      <c r="E21" s="54">
        <v>706599</v>
      </c>
      <c r="F21" s="55">
        <v>7.6</v>
      </c>
      <c r="G21" s="54">
        <v>899442</v>
      </c>
      <c r="H21" s="55">
        <v>9.6</v>
      </c>
      <c r="I21" s="54">
        <v>49293</v>
      </c>
      <c r="J21" s="55">
        <v>30.7</v>
      </c>
      <c r="K21" s="54">
        <v>27362</v>
      </c>
      <c r="L21" s="55">
        <v>17</v>
      </c>
      <c r="M21" s="54">
        <v>179281</v>
      </c>
      <c r="N21" s="55">
        <v>100.4</v>
      </c>
      <c r="O21" s="56" t="s">
        <v>55</v>
      </c>
      <c r="P21" s="57" t="s">
        <v>55</v>
      </c>
      <c r="Q21" s="54">
        <v>866115</v>
      </c>
      <c r="R21" s="55">
        <v>9.3</v>
      </c>
      <c r="S21" s="54">
        <v>69410</v>
      </c>
      <c r="T21" s="58">
        <v>0.74</v>
      </c>
    </row>
    <row r="22" spans="1:20" ht="11.25">
      <c r="A22" s="70"/>
      <c r="B22" s="71">
        <v>40</v>
      </c>
      <c r="C22" s="54">
        <v>1823697</v>
      </c>
      <c r="D22" s="55">
        <v>18.6</v>
      </c>
      <c r="E22" s="54">
        <v>700438</v>
      </c>
      <c r="F22" s="55">
        <v>7.1</v>
      </c>
      <c r="G22" s="54">
        <v>1123259</v>
      </c>
      <c r="H22" s="55">
        <v>11.4</v>
      </c>
      <c r="I22" s="54">
        <v>33742</v>
      </c>
      <c r="J22" s="55">
        <v>18.5</v>
      </c>
      <c r="K22" s="54">
        <v>21260</v>
      </c>
      <c r="L22" s="55">
        <v>11.7</v>
      </c>
      <c r="M22" s="54">
        <v>161617</v>
      </c>
      <c r="N22" s="55">
        <v>81.4</v>
      </c>
      <c r="O22" s="56" t="s">
        <v>55</v>
      </c>
      <c r="P22" s="57" t="s">
        <v>55</v>
      </c>
      <c r="Q22" s="54">
        <v>954852</v>
      </c>
      <c r="R22" s="55">
        <v>9.7</v>
      </c>
      <c r="S22" s="54">
        <v>77195</v>
      </c>
      <c r="T22" s="58">
        <v>0.79</v>
      </c>
    </row>
    <row r="23" spans="1:20" ht="11.25">
      <c r="A23" s="70"/>
      <c r="B23" s="71">
        <v>45</v>
      </c>
      <c r="C23" s="54">
        <v>1934239</v>
      </c>
      <c r="D23" s="55">
        <v>18.8</v>
      </c>
      <c r="E23" s="54">
        <v>712962</v>
      </c>
      <c r="F23" s="55">
        <v>6.9</v>
      </c>
      <c r="G23" s="54">
        <v>1221277</v>
      </c>
      <c r="H23" s="55">
        <v>11.8</v>
      </c>
      <c r="I23" s="54">
        <v>25412</v>
      </c>
      <c r="J23" s="55">
        <v>13.1</v>
      </c>
      <c r="K23" s="54">
        <v>16742</v>
      </c>
      <c r="L23" s="55">
        <v>8.7</v>
      </c>
      <c r="M23" s="54">
        <v>135095</v>
      </c>
      <c r="N23" s="55">
        <v>65.3</v>
      </c>
      <c r="O23" s="54">
        <v>41949</v>
      </c>
      <c r="P23" s="55">
        <v>21.7</v>
      </c>
      <c r="Q23" s="54">
        <v>1029405</v>
      </c>
      <c r="R23" s="55">
        <v>10</v>
      </c>
      <c r="S23" s="54">
        <v>95937</v>
      </c>
      <c r="T23" s="58">
        <v>0.93</v>
      </c>
    </row>
    <row r="24" spans="1:20" ht="11.25">
      <c r="A24" s="70"/>
      <c r="B24" s="71">
        <v>50</v>
      </c>
      <c r="C24" s="54">
        <v>1901440</v>
      </c>
      <c r="D24" s="55">
        <v>17.1</v>
      </c>
      <c r="E24" s="54">
        <v>702275</v>
      </c>
      <c r="F24" s="55">
        <v>6.3</v>
      </c>
      <c r="G24" s="54">
        <v>1199165</v>
      </c>
      <c r="H24" s="55">
        <v>10.8</v>
      </c>
      <c r="I24" s="54">
        <v>19103</v>
      </c>
      <c r="J24" s="55">
        <v>10</v>
      </c>
      <c r="K24" s="54">
        <v>12912</v>
      </c>
      <c r="L24" s="55">
        <v>6.8</v>
      </c>
      <c r="M24" s="54">
        <v>101862</v>
      </c>
      <c r="N24" s="55">
        <v>50.8</v>
      </c>
      <c r="O24" s="54">
        <v>30513</v>
      </c>
      <c r="P24" s="55">
        <v>16</v>
      </c>
      <c r="Q24" s="54">
        <v>941628</v>
      </c>
      <c r="R24" s="55">
        <v>8.5</v>
      </c>
      <c r="S24" s="54">
        <v>119135</v>
      </c>
      <c r="T24" s="58">
        <v>1.07</v>
      </c>
    </row>
    <row r="25" spans="1:20" ht="11.25">
      <c r="A25" s="70"/>
      <c r="B25" s="71">
        <v>55</v>
      </c>
      <c r="C25" s="54">
        <v>1576889</v>
      </c>
      <c r="D25" s="55">
        <v>13.6</v>
      </c>
      <c r="E25" s="54">
        <v>722801</v>
      </c>
      <c r="F25" s="55">
        <v>6.2</v>
      </c>
      <c r="G25" s="54">
        <v>854088</v>
      </c>
      <c r="H25" s="55">
        <v>7.3</v>
      </c>
      <c r="I25" s="54">
        <v>11841</v>
      </c>
      <c r="J25" s="55">
        <v>7.5</v>
      </c>
      <c r="K25" s="54">
        <v>7796</v>
      </c>
      <c r="L25" s="55">
        <v>4.9</v>
      </c>
      <c r="M25" s="54">
        <v>77446</v>
      </c>
      <c r="N25" s="55">
        <v>46.8</v>
      </c>
      <c r="O25" s="54">
        <v>18386</v>
      </c>
      <c r="P25" s="55">
        <v>11.7</v>
      </c>
      <c r="Q25" s="54">
        <v>774702</v>
      </c>
      <c r="R25" s="55">
        <v>6.7</v>
      </c>
      <c r="S25" s="54">
        <v>141689</v>
      </c>
      <c r="T25" s="58">
        <v>1.22</v>
      </c>
    </row>
    <row r="26" spans="1:20" ht="11.25">
      <c r="A26" s="70"/>
      <c r="B26" s="71">
        <v>60</v>
      </c>
      <c r="C26" s="54">
        <v>1431577</v>
      </c>
      <c r="D26" s="55">
        <v>11.9</v>
      </c>
      <c r="E26" s="54">
        <v>752283</v>
      </c>
      <c r="F26" s="55">
        <v>6.3</v>
      </c>
      <c r="G26" s="54">
        <v>679294</v>
      </c>
      <c r="H26" s="55">
        <v>5.6</v>
      </c>
      <c r="I26" s="54">
        <v>7899</v>
      </c>
      <c r="J26" s="55">
        <v>5.5</v>
      </c>
      <c r="K26" s="54">
        <v>4910</v>
      </c>
      <c r="L26" s="55">
        <v>3.4</v>
      </c>
      <c r="M26" s="54">
        <v>69009</v>
      </c>
      <c r="N26" s="55">
        <v>46</v>
      </c>
      <c r="O26" s="54">
        <v>11470</v>
      </c>
      <c r="P26" s="55">
        <v>8</v>
      </c>
      <c r="Q26" s="54">
        <v>735850</v>
      </c>
      <c r="R26" s="55">
        <v>6.1</v>
      </c>
      <c r="S26" s="54">
        <v>166640</v>
      </c>
      <c r="T26" s="58">
        <v>1.39</v>
      </c>
    </row>
    <row r="27" spans="1:20" ht="11.25">
      <c r="A27" s="70"/>
      <c r="B27" s="71" t="s">
        <v>59</v>
      </c>
      <c r="C27" s="54">
        <v>1221585</v>
      </c>
      <c r="D27" s="55">
        <v>10</v>
      </c>
      <c r="E27" s="54">
        <v>820305</v>
      </c>
      <c r="F27" s="55">
        <v>6.7</v>
      </c>
      <c r="G27" s="54">
        <v>401280</v>
      </c>
      <c r="H27" s="55">
        <v>3.3</v>
      </c>
      <c r="I27" s="54">
        <v>5616</v>
      </c>
      <c r="J27" s="55">
        <v>4.6</v>
      </c>
      <c r="K27" s="54">
        <v>3179</v>
      </c>
      <c r="L27" s="55">
        <v>2.6</v>
      </c>
      <c r="M27" s="54">
        <v>53892</v>
      </c>
      <c r="N27" s="55">
        <v>42.3</v>
      </c>
      <c r="O27" s="54">
        <v>7001</v>
      </c>
      <c r="P27" s="55">
        <v>5.7</v>
      </c>
      <c r="Q27" s="54">
        <v>722138</v>
      </c>
      <c r="R27" s="55">
        <v>5.9</v>
      </c>
      <c r="S27" s="54">
        <v>157608</v>
      </c>
      <c r="T27" s="58">
        <v>1.28</v>
      </c>
    </row>
    <row r="28" spans="1:20" ht="11.25">
      <c r="A28" s="70"/>
      <c r="B28" s="71">
        <v>7</v>
      </c>
      <c r="C28" s="54">
        <v>1187064</v>
      </c>
      <c r="D28" s="55">
        <v>9.6</v>
      </c>
      <c r="E28" s="54">
        <v>922139</v>
      </c>
      <c r="F28" s="55">
        <v>7.4</v>
      </c>
      <c r="G28" s="54">
        <v>264925</v>
      </c>
      <c r="H28" s="55">
        <v>2.1</v>
      </c>
      <c r="I28" s="54">
        <v>5054</v>
      </c>
      <c r="J28" s="55">
        <v>4.3</v>
      </c>
      <c r="K28" s="54">
        <v>2615</v>
      </c>
      <c r="L28" s="55">
        <v>2.2</v>
      </c>
      <c r="M28" s="54">
        <v>39403</v>
      </c>
      <c r="N28" s="55">
        <v>32.1</v>
      </c>
      <c r="O28" s="54">
        <v>8412</v>
      </c>
      <c r="P28" s="55">
        <v>7</v>
      </c>
      <c r="Q28" s="54">
        <v>791888</v>
      </c>
      <c r="R28" s="55">
        <v>6.4</v>
      </c>
      <c r="S28" s="54">
        <v>199016</v>
      </c>
      <c r="T28" s="58">
        <v>1.6</v>
      </c>
    </row>
    <row r="29" spans="1:20" ht="11.25">
      <c r="A29" s="70"/>
      <c r="B29" s="71">
        <v>12</v>
      </c>
      <c r="C29" s="54">
        <v>1190547</v>
      </c>
      <c r="D29" s="55">
        <v>9.5</v>
      </c>
      <c r="E29" s="54">
        <v>961653</v>
      </c>
      <c r="F29" s="55">
        <v>7.7</v>
      </c>
      <c r="G29" s="54">
        <v>228894</v>
      </c>
      <c r="H29" s="55">
        <v>1.8</v>
      </c>
      <c r="I29" s="54">
        <v>3830</v>
      </c>
      <c r="J29" s="55">
        <v>3.2</v>
      </c>
      <c r="K29" s="54">
        <v>2106</v>
      </c>
      <c r="L29" s="55">
        <v>1.8</v>
      </c>
      <c r="M29" s="54">
        <v>38393</v>
      </c>
      <c r="N29" s="55">
        <v>31.2</v>
      </c>
      <c r="O29" s="54">
        <v>6881</v>
      </c>
      <c r="P29" s="55">
        <v>5.8</v>
      </c>
      <c r="Q29" s="54">
        <v>798138</v>
      </c>
      <c r="R29" s="55">
        <v>6.4</v>
      </c>
      <c r="S29" s="54">
        <v>264246</v>
      </c>
      <c r="T29" s="72">
        <v>2.1</v>
      </c>
    </row>
    <row r="30" spans="1:20" ht="11.25">
      <c r="A30" s="70"/>
      <c r="B30" s="73">
        <v>13</v>
      </c>
      <c r="C30" s="54">
        <v>1170662</v>
      </c>
      <c r="D30" s="55">
        <v>9.3</v>
      </c>
      <c r="E30" s="54">
        <v>970331</v>
      </c>
      <c r="F30" s="55">
        <v>7.7</v>
      </c>
      <c r="G30" s="54">
        <v>200331</v>
      </c>
      <c r="H30" s="55">
        <v>1.6</v>
      </c>
      <c r="I30" s="54">
        <v>3599</v>
      </c>
      <c r="J30" s="55">
        <v>3.1</v>
      </c>
      <c r="K30" s="54">
        <v>1909</v>
      </c>
      <c r="L30" s="55">
        <v>1.6</v>
      </c>
      <c r="M30" s="54">
        <v>37467</v>
      </c>
      <c r="N30" s="55">
        <v>31</v>
      </c>
      <c r="O30" s="54">
        <v>6476</v>
      </c>
      <c r="P30" s="55">
        <v>5.5</v>
      </c>
      <c r="Q30" s="54">
        <v>799999</v>
      </c>
      <c r="R30" s="55">
        <v>6.4</v>
      </c>
      <c r="S30" s="54">
        <v>285911</v>
      </c>
      <c r="T30" s="72">
        <v>2.27</v>
      </c>
    </row>
    <row r="31" spans="1:20" ht="11.25">
      <c r="A31" s="70"/>
      <c r="B31" s="73">
        <v>14</v>
      </c>
      <c r="C31" s="54">
        <v>1153855</v>
      </c>
      <c r="D31" s="55">
        <v>9.2</v>
      </c>
      <c r="E31" s="54">
        <v>982379</v>
      </c>
      <c r="F31" s="55">
        <v>7.8</v>
      </c>
      <c r="G31" s="54">
        <v>171476</v>
      </c>
      <c r="H31" s="55">
        <v>1.4</v>
      </c>
      <c r="I31" s="56">
        <v>3497</v>
      </c>
      <c r="J31" s="55">
        <v>3</v>
      </c>
      <c r="K31" s="54">
        <v>1937</v>
      </c>
      <c r="L31" s="55">
        <v>1.7</v>
      </c>
      <c r="M31" s="54">
        <v>36978</v>
      </c>
      <c r="N31" s="55">
        <v>31.1</v>
      </c>
      <c r="O31" s="54">
        <v>6333</v>
      </c>
      <c r="P31" s="55">
        <v>5.5</v>
      </c>
      <c r="Q31" s="54">
        <v>757331</v>
      </c>
      <c r="R31" s="55">
        <v>6</v>
      </c>
      <c r="S31" s="54">
        <v>289836</v>
      </c>
      <c r="T31" s="72">
        <v>2.3</v>
      </c>
    </row>
    <row r="32" spans="1:20" ht="11.25">
      <c r="A32" s="70"/>
      <c r="B32" s="73">
        <v>15</v>
      </c>
      <c r="C32" s="54">
        <v>1123610</v>
      </c>
      <c r="D32" s="55">
        <v>8.9</v>
      </c>
      <c r="E32" s="54">
        <v>1014951</v>
      </c>
      <c r="F32" s="55">
        <v>8</v>
      </c>
      <c r="G32" s="54">
        <v>108659</v>
      </c>
      <c r="H32" s="55">
        <v>0.9</v>
      </c>
      <c r="I32" s="56">
        <v>3364</v>
      </c>
      <c r="J32" s="55">
        <v>3</v>
      </c>
      <c r="K32" s="54">
        <v>1879</v>
      </c>
      <c r="L32" s="55">
        <v>1.7</v>
      </c>
      <c r="M32" s="54">
        <v>35330</v>
      </c>
      <c r="N32" s="55">
        <v>30.5</v>
      </c>
      <c r="O32" s="54">
        <v>5929</v>
      </c>
      <c r="P32" s="55">
        <v>5.3</v>
      </c>
      <c r="Q32" s="54">
        <v>740191</v>
      </c>
      <c r="R32" s="55">
        <v>5.9</v>
      </c>
      <c r="S32" s="54">
        <v>283854</v>
      </c>
      <c r="T32" s="72">
        <v>2.25</v>
      </c>
    </row>
    <row r="33" spans="1:20" ht="11.25">
      <c r="A33" s="70"/>
      <c r="B33" s="73">
        <v>16</v>
      </c>
      <c r="C33" s="54">
        <v>1110721</v>
      </c>
      <c r="D33" s="55">
        <v>8.8</v>
      </c>
      <c r="E33" s="54">
        <v>1028602</v>
      </c>
      <c r="F33" s="55">
        <v>8.2</v>
      </c>
      <c r="G33" s="54">
        <v>82119</v>
      </c>
      <c r="H33" s="55">
        <v>0.7</v>
      </c>
      <c r="I33" s="56">
        <v>3122</v>
      </c>
      <c r="J33" s="55">
        <v>2.8</v>
      </c>
      <c r="K33" s="54">
        <v>1622</v>
      </c>
      <c r="L33" s="55">
        <v>1.5</v>
      </c>
      <c r="M33" s="54">
        <v>34365</v>
      </c>
      <c r="N33" s="55">
        <v>30</v>
      </c>
      <c r="O33" s="54">
        <v>5541</v>
      </c>
      <c r="P33" s="55">
        <v>5</v>
      </c>
      <c r="Q33" s="54">
        <v>720417</v>
      </c>
      <c r="R33" s="55">
        <v>5.7</v>
      </c>
      <c r="S33" s="54">
        <v>270804</v>
      </c>
      <c r="T33" s="72">
        <v>2.15</v>
      </c>
    </row>
    <row r="34" spans="1:20" s="61" customFormat="1" ht="11.25">
      <c r="A34" s="74"/>
      <c r="B34" s="75">
        <v>17</v>
      </c>
      <c r="C34" s="76">
        <v>1062530</v>
      </c>
      <c r="D34" s="77">
        <v>8.4</v>
      </c>
      <c r="E34" s="76">
        <v>1083796</v>
      </c>
      <c r="F34" s="77">
        <v>8.6</v>
      </c>
      <c r="G34" s="76">
        <v>-21266</v>
      </c>
      <c r="H34" s="77">
        <v>-0.2</v>
      </c>
      <c r="I34" s="78">
        <v>2958</v>
      </c>
      <c r="J34" s="77">
        <v>2.8</v>
      </c>
      <c r="K34" s="76">
        <v>1510</v>
      </c>
      <c r="L34" s="77">
        <v>1.4</v>
      </c>
      <c r="M34" s="76">
        <v>31818</v>
      </c>
      <c r="N34" s="77">
        <v>29.1</v>
      </c>
      <c r="O34" s="76">
        <v>5149</v>
      </c>
      <c r="P34" s="77">
        <v>4.8</v>
      </c>
      <c r="Q34" s="76">
        <v>714265</v>
      </c>
      <c r="R34" s="77">
        <v>5.7</v>
      </c>
      <c r="S34" s="76">
        <v>261917</v>
      </c>
      <c r="T34" s="79">
        <v>2.08</v>
      </c>
    </row>
    <row r="35" spans="1:20" ht="11.25">
      <c r="A35" s="80"/>
      <c r="B35" s="81" t="s">
        <v>60</v>
      </c>
      <c r="C35" s="82"/>
      <c r="D35" s="60"/>
      <c r="E35" s="82"/>
      <c r="F35" s="60"/>
      <c r="G35" s="82"/>
      <c r="H35" s="60"/>
      <c r="I35" s="83"/>
      <c r="J35" s="60"/>
      <c r="K35" s="82"/>
      <c r="L35" s="60"/>
      <c r="M35" s="82"/>
      <c r="N35" s="60"/>
      <c r="O35" s="60"/>
      <c r="P35" s="60"/>
      <c r="Q35" s="82"/>
      <c r="R35" s="60"/>
      <c r="S35" s="82"/>
      <c r="T35" s="84"/>
    </row>
    <row r="36" spans="2:10" ht="11.25">
      <c r="B36" s="81" t="s">
        <v>61</v>
      </c>
      <c r="H36" s="87"/>
      <c r="I36" s="88"/>
      <c r="J36" s="87"/>
    </row>
    <row r="37" ht="11.25">
      <c r="B37" s="81" t="s">
        <v>62</v>
      </c>
    </row>
    <row r="38" ht="11.25">
      <c r="B38" s="81" t="s">
        <v>63</v>
      </c>
    </row>
  </sheetData>
  <mergeCells count="3">
    <mergeCell ref="A1:F1"/>
    <mergeCell ref="A3:A17"/>
    <mergeCell ref="A19:A33"/>
  </mergeCells>
  <printOptions/>
  <pageMargins left="0.2" right="0.2" top="0.8" bottom="1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3.5"/>
  <cols>
    <col min="12" max="12" width="15.625" style="0" customWidth="1"/>
  </cols>
  <sheetData>
    <row r="1" spans="1:12" ht="27" customHeight="1">
      <c r="A1" s="91" t="s">
        <v>64</v>
      </c>
      <c r="B1" s="91" t="s">
        <v>65</v>
      </c>
      <c r="C1" s="92"/>
      <c r="D1" s="92"/>
      <c r="E1" s="5"/>
      <c r="F1" s="5"/>
      <c r="G1" s="5"/>
      <c r="H1" s="5"/>
      <c r="I1" s="5"/>
      <c r="J1" s="5"/>
      <c r="K1" s="5"/>
      <c r="L1" s="5"/>
    </row>
    <row r="2" spans="1:12" ht="21" customHeight="1">
      <c r="A2" s="93"/>
      <c r="B2" s="94" t="s">
        <v>66</v>
      </c>
      <c r="C2" s="94" t="s">
        <v>67</v>
      </c>
      <c r="D2" s="94" t="s">
        <v>68</v>
      </c>
      <c r="E2" s="94" t="s">
        <v>69</v>
      </c>
      <c r="F2" s="94" t="s">
        <v>70</v>
      </c>
      <c r="G2" s="94" t="s">
        <v>71</v>
      </c>
      <c r="H2" s="94" t="s">
        <v>72</v>
      </c>
      <c r="I2" s="94" t="s">
        <v>73</v>
      </c>
      <c r="J2" s="94" t="s">
        <v>29</v>
      </c>
      <c r="K2" s="94" t="s">
        <v>30</v>
      </c>
      <c r="L2" s="94" t="s">
        <v>74</v>
      </c>
    </row>
    <row r="3" spans="1:12" ht="21" customHeight="1">
      <c r="A3" s="93" t="s">
        <v>75</v>
      </c>
      <c r="B3" s="95">
        <v>1.82</v>
      </c>
      <c r="C3" s="95">
        <v>1.8</v>
      </c>
      <c r="D3" s="95">
        <v>1.61</v>
      </c>
      <c r="E3" s="95">
        <v>1.5</v>
      </c>
      <c r="F3" s="95">
        <v>1.48</v>
      </c>
      <c r="G3" s="95">
        <v>1.38</v>
      </c>
      <c r="H3" s="95">
        <v>1.4</v>
      </c>
      <c r="I3" s="95">
        <v>1.35</v>
      </c>
      <c r="J3" s="95">
        <v>1.34</v>
      </c>
      <c r="K3" s="95">
        <v>1.36</v>
      </c>
      <c r="L3" s="95"/>
    </row>
    <row r="4" spans="1:12" ht="21" customHeight="1">
      <c r="A4" s="96" t="s">
        <v>76</v>
      </c>
      <c r="B4" s="95">
        <v>1.81</v>
      </c>
      <c r="C4" s="95">
        <v>1.82</v>
      </c>
      <c r="D4" s="95">
        <v>1.57</v>
      </c>
      <c r="E4" s="95">
        <v>1.47</v>
      </c>
      <c r="F4" s="95">
        <v>1.44</v>
      </c>
      <c r="G4" s="95">
        <v>1.36</v>
      </c>
      <c r="H4" s="95">
        <v>1.34</v>
      </c>
      <c r="I4" s="95">
        <v>1.32</v>
      </c>
      <c r="J4" s="95">
        <v>1.34</v>
      </c>
      <c r="K4" s="95">
        <v>1.34</v>
      </c>
      <c r="L4" s="95"/>
    </row>
    <row r="5" spans="1:12" ht="21" customHeight="1">
      <c r="A5" s="96" t="s">
        <v>77</v>
      </c>
      <c r="B5" s="95">
        <v>1.8</v>
      </c>
      <c r="C5" s="95">
        <v>1.81</v>
      </c>
      <c r="D5" s="95">
        <v>1.57</v>
      </c>
      <c r="E5" s="95">
        <v>1.49</v>
      </c>
      <c r="F5" s="95">
        <v>1.47</v>
      </c>
      <c r="G5" s="95">
        <v>1.37</v>
      </c>
      <c r="H5" s="95">
        <v>1.38</v>
      </c>
      <c r="I5" s="95">
        <v>1.36</v>
      </c>
      <c r="J5" s="95">
        <v>1.31</v>
      </c>
      <c r="K5" s="95">
        <v>1.37</v>
      </c>
      <c r="L5" s="95"/>
    </row>
    <row r="6" spans="1:12" ht="21" customHeight="1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21" customHeight="1">
      <c r="A7" s="96" t="s">
        <v>78</v>
      </c>
      <c r="B7" s="95">
        <v>2.38</v>
      </c>
      <c r="C7" s="95">
        <v>2.31</v>
      </c>
      <c r="D7" s="95">
        <v>1.95</v>
      </c>
      <c r="E7" s="95">
        <v>1.87</v>
      </c>
      <c r="F7" s="95">
        <v>1.82</v>
      </c>
      <c r="G7" s="95">
        <v>1.83</v>
      </c>
      <c r="H7" s="95">
        <v>1.76</v>
      </c>
      <c r="I7" s="95">
        <v>1.72</v>
      </c>
      <c r="J7" s="95">
        <v>1.72</v>
      </c>
      <c r="K7" s="95">
        <v>1.72</v>
      </c>
      <c r="L7" s="95" t="s">
        <v>79</v>
      </c>
    </row>
    <row r="8" spans="1:12" ht="21" customHeight="1">
      <c r="A8" s="96" t="s">
        <v>80</v>
      </c>
      <c r="B8" s="96">
        <v>1.44</v>
      </c>
      <c r="C8" s="95">
        <v>1.44</v>
      </c>
      <c r="D8" s="95">
        <v>1.23</v>
      </c>
      <c r="E8" s="95">
        <v>1.11</v>
      </c>
      <c r="F8" s="95">
        <v>1.07</v>
      </c>
      <c r="G8" s="95">
        <v>1</v>
      </c>
      <c r="H8" s="95">
        <v>1.02</v>
      </c>
      <c r="I8" s="95">
        <v>1</v>
      </c>
      <c r="J8" s="95">
        <v>1.01</v>
      </c>
      <c r="K8" s="95">
        <v>1</v>
      </c>
      <c r="L8" s="95" t="s">
        <v>81</v>
      </c>
    </row>
    <row r="9" spans="1:12" ht="21" customHeight="1">
      <c r="A9" s="97" t="s">
        <v>82</v>
      </c>
      <c r="B9" s="98">
        <v>1.75</v>
      </c>
      <c r="C9" s="98">
        <v>1.76</v>
      </c>
      <c r="D9" s="98">
        <v>1.54</v>
      </c>
      <c r="E9" s="98">
        <v>1.42</v>
      </c>
      <c r="F9" s="98">
        <v>1.36</v>
      </c>
      <c r="G9" s="98">
        <v>1.33</v>
      </c>
      <c r="H9" s="98">
        <v>1.32</v>
      </c>
      <c r="I9" s="98">
        <v>1.29</v>
      </c>
      <c r="J9" s="98">
        <v>1.29</v>
      </c>
      <c r="K9" s="98">
        <v>1.26</v>
      </c>
      <c r="L9" s="97"/>
    </row>
    <row r="11" ht="26.25" customHeight="1"/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16.75390625" style="0" customWidth="1"/>
    <col min="3" max="9" width="10.75390625" style="0" customWidth="1"/>
    <col min="10" max="10" width="15.625" style="0" customWidth="1"/>
  </cols>
  <sheetData>
    <row r="1" spans="1:9" ht="26.25" customHeight="1">
      <c r="A1" s="91" t="s">
        <v>83</v>
      </c>
      <c r="C1" s="92"/>
      <c r="D1" s="92"/>
      <c r="E1" s="92"/>
      <c r="F1" s="5"/>
      <c r="G1" s="5"/>
      <c r="H1" s="5"/>
      <c r="I1" s="5"/>
    </row>
    <row r="2" spans="1:9" ht="18.75" customHeight="1">
      <c r="A2" s="99" t="s">
        <v>84</v>
      </c>
      <c r="B2" s="100" t="s">
        <v>85</v>
      </c>
      <c r="C2" s="100" t="s">
        <v>86</v>
      </c>
      <c r="D2" s="100"/>
      <c r="E2" s="100"/>
      <c r="F2" s="100"/>
      <c r="G2" s="100" t="s">
        <v>87</v>
      </c>
      <c r="H2" s="100"/>
      <c r="I2" s="100"/>
    </row>
    <row r="3" spans="1:9" ht="18.75" customHeight="1">
      <c r="A3" s="99"/>
      <c r="B3" s="100"/>
      <c r="C3" s="101" t="s">
        <v>30</v>
      </c>
      <c r="D3" s="94" t="s">
        <v>29</v>
      </c>
      <c r="E3" s="102" t="s">
        <v>88</v>
      </c>
      <c r="F3" s="103" t="s">
        <v>89</v>
      </c>
      <c r="G3" s="94" t="s">
        <v>75</v>
      </c>
      <c r="H3" s="94" t="s">
        <v>82</v>
      </c>
      <c r="I3" s="94" t="s">
        <v>90</v>
      </c>
    </row>
    <row r="4" spans="1:9" ht="18.75" customHeight="1">
      <c r="A4" s="99"/>
      <c r="B4" s="100"/>
      <c r="C4" s="94" t="s">
        <v>91</v>
      </c>
      <c r="D4" s="94" t="s">
        <v>92</v>
      </c>
      <c r="E4" s="104"/>
      <c r="F4" s="103"/>
      <c r="G4" s="94" t="s">
        <v>93</v>
      </c>
      <c r="H4" s="94" t="s">
        <v>94</v>
      </c>
      <c r="I4" s="94"/>
    </row>
    <row r="5" spans="1:10" ht="18.75" customHeight="1">
      <c r="A5" s="105"/>
      <c r="B5" s="106" t="s">
        <v>95</v>
      </c>
      <c r="C5" s="107">
        <v>17154</v>
      </c>
      <c r="D5" s="107">
        <v>16030</v>
      </c>
      <c r="E5" s="108">
        <f aca="true" t="shared" si="0" ref="E5:E15">C5-D5</f>
        <v>1124</v>
      </c>
      <c r="F5" s="109">
        <f aca="true" t="shared" si="1" ref="F5:F15">C5/$C$5*100</f>
        <v>100</v>
      </c>
      <c r="G5" s="110">
        <v>936</v>
      </c>
      <c r="H5" s="110">
        <v>858.8</v>
      </c>
      <c r="I5" s="110">
        <f aca="true" t="shared" si="2" ref="I5:I15">G5/H5*100</f>
        <v>108.98928737773639</v>
      </c>
      <c r="J5" s="111"/>
    </row>
    <row r="6" spans="1:10" ht="18.75" customHeight="1">
      <c r="A6" s="94">
        <v>1</v>
      </c>
      <c r="B6" s="105" t="s">
        <v>96</v>
      </c>
      <c r="C6" s="107">
        <v>4628</v>
      </c>
      <c r="D6" s="107">
        <v>4504</v>
      </c>
      <c r="E6" s="108">
        <f t="shared" si="0"/>
        <v>124</v>
      </c>
      <c r="F6" s="109">
        <f t="shared" si="1"/>
        <v>26.97913023201586</v>
      </c>
      <c r="G6" s="110">
        <v>252.5</v>
      </c>
      <c r="H6" s="110">
        <v>258.3</v>
      </c>
      <c r="I6" s="110">
        <f t="shared" si="2"/>
        <v>97.75454897406117</v>
      </c>
      <c r="J6" s="111"/>
    </row>
    <row r="7" spans="1:10" ht="18.75" customHeight="1">
      <c r="A7" s="94">
        <v>2</v>
      </c>
      <c r="B7" s="105" t="s">
        <v>97</v>
      </c>
      <c r="C7" s="107">
        <v>2877</v>
      </c>
      <c r="D7" s="107">
        <v>2485</v>
      </c>
      <c r="E7" s="108">
        <f t="shared" si="0"/>
        <v>392</v>
      </c>
      <c r="F7" s="109">
        <f t="shared" si="1"/>
        <v>16.77159846100035</v>
      </c>
      <c r="G7" s="110">
        <v>157</v>
      </c>
      <c r="H7" s="110">
        <v>137.2</v>
      </c>
      <c r="I7" s="110">
        <f t="shared" si="2"/>
        <v>114.43148688046647</v>
      </c>
      <c r="J7" s="111"/>
    </row>
    <row r="8" spans="1:10" ht="18.75" customHeight="1">
      <c r="A8" s="94">
        <v>3</v>
      </c>
      <c r="B8" s="105" t="s">
        <v>98</v>
      </c>
      <c r="C8" s="107">
        <v>2175</v>
      </c>
      <c r="D8" s="107">
        <v>2062</v>
      </c>
      <c r="E8" s="108">
        <f t="shared" si="0"/>
        <v>113</v>
      </c>
      <c r="F8" s="109">
        <f t="shared" si="1"/>
        <v>12.679258481986707</v>
      </c>
      <c r="G8" s="110">
        <v>118.7</v>
      </c>
      <c r="H8" s="110">
        <v>105.3</v>
      </c>
      <c r="I8" s="110">
        <f t="shared" si="2"/>
        <v>112.72554605887939</v>
      </c>
      <c r="J8" s="111"/>
    </row>
    <row r="9" spans="1:10" ht="18.75" customHeight="1">
      <c r="A9" s="94">
        <v>4</v>
      </c>
      <c r="B9" s="105" t="s">
        <v>99</v>
      </c>
      <c r="C9" s="107">
        <v>1689</v>
      </c>
      <c r="D9" s="107">
        <v>1471</v>
      </c>
      <c r="E9" s="108">
        <f t="shared" si="0"/>
        <v>218</v>
      </c>
      <c r="F9" s="109">
        <f t="shared" si="1"/>
        <v>9.846100034977265</v>
      </c>
      <c r="G9" s="110">
        <v>92.2</v>
      </c>
      <c r="H9" s="110">
        <v>85</v>
      </c>
      <c r="I9" s="110">
        <f t="shared" si="2"/>
        <v>108.47058823529412</v>
      </c>
      <c r="J9" s="111"/>
    </row>
    <row r="10" spans="1:10" ht="18.75" customHeight="1">
      <c r="A10" s="94">
        <v>5</v>
      </c>
      <c r="B10" s="105" t="s">
        <v>100</v>
      </c>
      <c r="C10" s="107">
        <v>750</v>
      </c>
      <c r="D10" s="107">
        <v>797</v>
      </c>
      <c r="E10" s="108">
        <f t="shared" si="0"/>
        <v>-47</v>
      </c>
      <c r="F10" s="109">
        <f t="shared" si="1"/>
        <v>4.372158097236796</v>
      </c>
      <c r="G10" s="110">
        <v>40.9</v>
      </c>
      <c r="H10" s="110">
        <v>31.6</v>
      </c>
      <c r="I10" s="110">
        <f t="shared" si="2"/>
        <v>129.43037974683543</v>
      </c>
      <c r="J10" s="111"/>
    </row>
    <row r="11" spans="1:10" ht="18.75" customHeight="1">
      <c r="A11" s="94">
        <v>6</v>
      </c>
      <c r="B11" s="105" t="s">
        <v>101</v>
      </c>
      <c r="C11" s="107">
        <v>737</v>
      </c>
      <c r="D11" s="107">
        <v>674</v>
      </c>
      <c r="E11" s="108">
        <f t="shared" si="0"/>
        <v>63</v>
      </c>
      <c r="F11" s="109">
        <f t="shared" si="1"/>
        <v>4.296374023551358</v>
      </c>
      <c r="G11" s="110">
        <v>40.2</v>
      </c>
      <c r="H11" s="110">
        <v>20.9</v>
      </c>
      <c r="I11" s="110">
        <f t="shared" si="2"/>
        <v>192.34449760765554</v>
      </c>
      <c r="J11" s="111"/>
    </row>
    <row r="12" spans="1:10" ht="18.75" customHeight="1">
      <c r="A12" s="94">
        <v>7</v>
      </c>
      <c r="B12" s="105" t="s">
        <v>102</v>
      </c>
      <c r="C12" s="107">
        <v>366</v>
      </c>
      <c r="D12" s="107">
        <v>387</v>
      </c>
      <c r="E12" s="108">
        <f t="shared" si="0"/>
        <v>-21</v>
      </c>
      <c r="F12" s="109">
        <f t="shared" si="1"/>
        <v>2.133613151451556</v>
      </c>
      <c r="G12" s="110">
        <v>20</v>
      </c>
      <c r="H12" s="110">
        <v>24.2</v>
      </c>
      <c r="I12" s="110">
        <f t="shared" si="2"/>
        <v>82.64462809917356</v>
      </c>
      <c r="J12" s="111"/>
    </row>
    <row r="13" spans="1:10" ht="18.75" customHeight="1">
      <c r="A13" s="94">
        <v>8</v>
      </c>
      <c r="B13" s="105" t="s">
        <v>103</v>
      </c>
      <c r="C13" s="107">
        <v>346</v>
      </c>
      <c r="D13" s="107">
        <v>326</v>
      </c>
      <c r="E13" s="108">
        <f t="shared" si="0"/>
        <v>20</v>
      </c>
      <c r="F13" s="109">
        <f t="shared" si="1"/>
        <v>2.0170222688585753</v>
      </c>
      <c r="G13" s="110">
        <v>18.9</v>
      </c>
      <c r="H13" s="110">
        <v>16.3</v>
      </c>
      <c r="I13" s="110">
        <f t="shared" si="2"/>
        <v>115.95092024539878</v>
      </c>
      <c r="J13" s="111"/>
    </row>
    <row r="14" spans="1:10" ht="18.75" customHeight="1">
      <c r="A14" s="94">
        <v>9</v>
      </c>
      <c r="B14" s="105" t="s">
        <v>104</v>
      </c>
      <c r="C14" s="112">
        <v>269</v>
      </c>
      <c r="D14" s="107">
        <v>257</v>
      </c>
      <c r="E14" s="113">
        <f t="shared" si="0"/>
        <v>12</v>
      </c>
      <c r="F14" s="109">
        <f t="shared" si="1"/>
        <v>1.5681473708755975</v>
      </c>
      <c r="G14" s="110">
        <v>14.7</v>
      </c>
      <c r="H14" s="114">
        <v>11.4</v>
      </c>
      <c r="I14" s="114">
        <f t="shared" si="2"/>
        <v>128.9473684210526</v>
      </c>
      <c r="J14" s="111"/>
    </row>
    <row r="15" spans="1:10" ht="18.75" customHeight="1">
      <c r="A15" s="94">
        <v>10</v>
      </c>
      <c r="B15" s="115" t="s">
        <v>105</v>
      </c>
      <c r="C15" s="107">
        <v>247</v>
      </c>
      <c r="D15" s="116">
        <v>203</v>
      </c>
      <c r="E15" s="108">
        <f t="shared" si="0"/>
        <v>44</v>
      </c>
      <c r="F15" s="109">
        <f t="shared" si="1"/>
        <v>1.4398974000233182</v>
      </c>
      <c r="G15" s="110">
        <v>13.5</v>
      </c>
      <c r="H15" s="110">
        <v>10.8</v>
      </c>
      <c r="I15" s="110">
        <f t="shared" si="2"/>
        <v>125</v>
      </c>
      <c r="J15" s="111"/>
    </row>
    <row r="17" ht="14.25" customHeight="1"/>
  </sheetData>
  <mergeCells count="6">
    <mergeCell ref="A2:A4"/>
    <mergeCell ref="F3:F4"/>
    <mergeCell ref="C2:F2"/>
    <mergeCell ref="G2:I2"/>
    <mergeCell ref="B2:B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E11" sqref="E11"/>
    </sheetView>
  </sheetViews>
  <sheetFormatPr defaultColWidth="9.00390625" defaultRowHeight="13.5"/>
  <cols>
    <col min="1" max="1" width="7.75390625" style="128" customWidth="1"/>
    <col min="2" max="2" width="9.375" style="128" customWidth="1"/>
    <col min="3" max="3" width="8.125" style="128" customWidth="1"/>
    <col min="4" max="4" width="9.375" style="128" customWidth="1"/>
    <col min="5" max="5" width="8.125" style="128" customWidth="1"/>
    <col min="6" max="6" width="9.375" style="128" customWidth="1"/>
    <col min="7" max="7" width="8.125" style="128" customWidth="1"/>
    <col min="8" max="8" width="9.375" style="128" customWidth="1"/>
    <col min="9" max="9" width="8.125" style="128" customWidth="1"/>
    <col min="10" max="10" width="9.375" style="128" customWidth="1"/>
    <col min="11" max="11" width="8.125" style="128" customWidth="1"/>
    <col min="12" max="12" width="9.375" style="128" customWidth="1"/>
    <col min="13" max="13" width="8.125" style="128" customWidth="1"/>
    <col min="14" max="14" width="9.375" style="128" customWidth="1"/>
    <col min="15" max="15" width="8.125" style="128" customWidth="1"/>
    <col min="16" max="16" width="9.375" style="128" customWidth="1"/>
    <col min="17" max="17" width="8.125" style="128" customWidth="1"/>
    <col min="18" max="18" width="9.375" style="128" customWidth="1"/>
    <col min="19" max="19" width="8.125" style="128" customWidth="1"/>
    <col min="20" max="20" width="9.375" style="128" customWidth="1"/>
    <col min="21" max="21" width="8.125" style="128" customWidth="1"/>
    <col min="22" max="22" width="9.625" style="128" customWidth="1"/>
    <col min="23" max="16384" width="8.00390625" style="128" customWidth="1"/>
  </cols>
  <sheetData>
    <row r="1" spans="1:21" s="118" customFormat="1" ht="27" customHeight="1">
      <c r="A1" s="117" t="s">
        <v>239</v>
      </c>
      <c r="C1" s="119" t="s">
        <v>240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 t="s">
        <v>75</v>
      </c>
      <c r="U1" s="121"/>
    </row>
    <row r="2" spans="1:22" ht="27" customHeight="1">
      <c r="A2" s="122" t="s">
        <v>106</v>
      </c>
      <c r="B2" s="123">
        <v>1</v>
      </c>
      <c r="C2" s="124"/>
      <c r="D2" s="125">
        <v>2</v>
      </c>
      <c r="E2" s="126"/>
      <c r="F2" s="125">
        <v>3</v>
      </c>
      <c r="G2" s="124"/>
      <c r="H2" s="125">
        <v>4</v>
      </c>
      <c r="I2" s="124"/>
      <c r="J2" s="125">
        <v>5</v>
      </c>
      <c r="K2" s="124"/>
      <c r="L2" s="125">
        <v>6</v>
      </c>
      <c r="M2" s="124"/>
      <c r="N2" s="125">
        <v>7</v>
      </c>
      <c r="O2" s="124"/>
      <c r="P2" s="125">
        <v>8</v>
      </c>
      <c r="Q2" s="124"/>
      <c r="R2" s="125">
        <v>9</v>
      </c>
      <c r="S2" s="124"/>
      <c r="T2" s="123">
        <v>10</v>
      </c>
      <c r="U2" s="124"/>
      <c r="V2" s="127"/>
    </row>
    <row r="3" spans="1:22" ht="27" customHeight="1">
      <c r="A3" s="129" t="s">
        <v>106</v>
      </c>
      <c r="B3" s="130" t="s">
        <v>107</v>
      </c>
      <c r="C3" s="130" t="s">
        <v>108</v>
      </c>
      <c r="D3" s="130" t="s">
        <v>107</v>
      </c>
      <c r="E3" s="130" t="s">
        <v>108</v>
      </c>
      <c r="F3" s="130" t="s">
        <v>107</v>
      </c>
      <c r="G3" s="130" t="s">
        <v>108</v>
      </c>
      <c r="H3" s="130" t="s">
        <v>107</v>
      </c>
      <c r="I3" s="130" t="s">
        <v>108</v>
      </c>
      <c r="J3" s="130" t="s">
        <v>107</v>
      </c>
      <c r="K3" s="130" t="s">
        <v>108</v>
      </c>
      <c r="L3" s="130" t="s">
        <v>107</v>
      </c>
      <c r="M3" s="130" t="s">
        <v>108</v>
      </c>
      <c r="N3" s="130" t="s">
        <v>107</v>
      </c>
      <c r="O3" s="130" t="s">
        <v>108</v>
      </c>
      <c r="P3" s="130" t="s">
        <v>107</v>
      </c>
      <c r="Q3" s="130" t="s">
        <v>108</v>
      </c>
      <c r="R3" s="130" t="s">
        <v>107</v>
      </c>
      <c r="S3" s="130" t="s">
        <v>108</v>
      </c>
      <c r="T3" s="130" t="s">
        <v>107</v>
      </c>
      <c r="U3" s="130" t="s">
        <v>108</v>
      </c>
      <c r="V3" s="127"/>
    </row>
    <row r="4" spans="1:22" s="135" customFormat="1" ht="27" customHeight="1">
      <c r="A4" s="131" t="s">
        <v>241</v>
      </c>
      <c r="B4" s="132" t="s">
        <v>109</v>
      </c>
      <c r="C4" s="132"/>
      <c r="D4" s="132" t="s">
        <v>110</v>
      </c>
      <c r="E4" s="132"/>
      <c r="F4" s="132" t="s">
        <v>111</v>
      </c>
      <c r="G4" s="132"/>
      <c r="H4" s="132" t="s">
        <v>242</v>
      </c>
      <c r="I4" s="132"/>
      <c r="J4" s="132" t="s">
        <v>112</v>
      </c>
      <c r="K4" s="132"/>
      <c r="L4" s="132" t="s">
        <v>113</v>
      </c>
      <c r="M4" s="132"/>
      <c r="N4" s="132" t="s">
        <v>114</v>
      </c>
      <c r="O4" s="132"/>
      <c r="P4" s="132" t="s">
        <v>115</v>
      </c>
      <c r="Q4" s="132"/>
      <c r="R4" s="133" t="s">
        <v>243</v>
      </c>
      <c r="S4" s="133"/>
      <c r="T4" s="132" t="s">
        <v>116</v>
      </c>
      <c r="U4" s="132"/>
      <c r="V4" s="134"/>
    </row>
    <row r="5" spans="1:22" s="139" customFormat="1" ht="27" customHeight="1">
      <c r="A5" s="136" t="s">
        <v>244</v>
      </c>
      <c r="B5" s="137" t="s">
        <v>117</v>
      </c>
      <c r="C5" s="137" t="s">
        <v>118</v>
      </c>
      <c r="D5" s="137" t="s">
        <v>119</v>
      </c>
      <c r="E5" s="137" t="s">
        <v>120</v>
      </c>
      <c r="F5" s="137" t="s">
        <v>121</v>
      </c>
      <c r="G5" s="137" t="s">
        <v>122</v>
      </c>
      <c r="H5" s="137" t="s">
        <v>123</v>
      </c>
      <c r="I5" s="137" t="s">
        <v>124</v>
      </c>
      <c r="J5" s="137" t="s">
        <v>125</v>
      </c>
      <c r="K5" s="137" t="s">
        <v>126</v>
      </c>
      <c r="L5" s="137" t="s">
        <v>127</v>
      </c>
      <c r="M5" s="137" t="s">
        <v>128</v>
      </c>
      <c r="N5" s="137" t="s">
        <v>129</v>
      </c>
      <c r="O5" s="137" t="s">
        <v>130</v>
      </c>
      <c r="P5" s="137" t="s">
        <v>131</v>
      </c>
      <c r="Q5" s="137" t="s">
        <v>132</v>
      </c>
      <c r="R5" s="137" t="s">
        <v>133</v>
      </c>
      <c r="S5" s="137" t="s">
        <v>134</v>
      </c>
      <c r="T5" s="137" t="s">
        <v>135</v>
      </c>
      <c r="U5" s="137" t="s">
        <v>136</v>
      </c>
      <c r="V5" s="138"/>
    </row>
    <row r="6" spans="1:22" ht="27" customHeight="1">
      <c r="A6" s="140" t="s">
        <v>241</v>
      </c>
      <c r="B6" s="141" t="s">
        <v>109</v>
      </c>
      <c r="C6" s="141"/>
      <c r="D6" s="141" t="s">
        <v>110</v>
      </c>
      <c r="E6" s="141"/>
      <c r="F6" s="141" t="s">
        <v>111</v>
      </c>
      <c r="G6" s="141"/>
      <c r="H6" s="141" t="s">
        <v>242</v>
      </c>
      <c r="I6" s="141"/>
      <c r="J6" s="141" t="s">
        <v>112</v>
      </c>
      <c r="K6" s="141"/>
      <c r="L6" s="141" t="s">
        <v>113</v>
      </c>
      <c r="M6" s="141"/>
      <c r="N6" s="141" t="s">
        <v>114</v>
      </c>
      <c r="O6" s="141"/>
      <c r="P6" s="142" t="s">
        <v>243</v>
      </c>
      <c r="Q6" s="142"/>
      <c r="R6" s="141" t="s">
        <v>137</v>
      </c>
      <c r="S6" s="141"/>
      <c r="T6" s="141" t="s">
        <v>116</v>
      </c>
      <c r="U6" s="141"/>
      <c r="V6" s="127"/>
    </row>
    <row r="7" spans="1:22" s="139" customFormat="1" ht="27" customHeight="1">
      <c r="A7" s="143" t="s">
        <v>245</v>
      </c>
      <c r="B7" s="144" t="s">
        <v>138</v>
      </c>
      <c r="C7" s="144" t="s">
        <v>139</v>
      </c>
      <c r="D7" s="144" t="s">
        <v>140</v>
      </c>
      <c r="E7" s="144" t="s">
        <v>141</v>
      </c>
      <c r="F7" s="144" t="s">
        <v>142</v>
      </c>
      <c r="G7" s="144" t="s">
        <v>143</v>
      </c>
      <c r="H7" s="144" t="s">
        <v>144</v>
      </c>
      <c r="I7" s="144" t="s">
        <v>145</v>
      </c>
      <c r="J7" s="144" t="s">
        <v>146</v>
      </c>
      <c r="K7" s="144" t="s">
        <v>147</v>
      </c>
      <c r="L7" s="144" t="s">
        <v>148</v>
      </c>
      <c r="M7" s="144" t="s">
        <v>149</v>
      </c>
      <c r="N7" s="144" t="s">
        <v>150</v>
      </c>
      <c r="O7" s="144" t="s">
        <v>151</v>
      </c>
      <c r="P7" s="144" t="s">
        <v>152</v>
      </c>
      <c r="Q7" s="144" t="s">
        <v>153</v>
      </c>
      <c r="R7" s="144" t="s">
        <v>154</v>
      </c>
      <c r="S7" s="144" t="s">
        <v>155</v>
      </c>
      <c r="T7" s="144" t="s">
        <v>156</v>
      </c>
      <c r="U7" s="144" t="s">
        <v>157</v>
      </c>
      <c r="V7" s="138"/>
    </row>
    <row r="8" spans="1:22" ht="27" customHeight="1">
      <c r="A8" s="140" t="s">
        <v>241</v>
      </c>
      <c r="B8" s="132" t="s">
        <v>109</v>
      </c>
      <c r="C8" s="132"/>
      <c r="D8" s="132" t="s">
        <v>110</v>
      </c>
      <c r="E8" s="132"/>
      <c r="F8" s="132" t="s">
        <v>111</v>
      </c>
      <c r="G8" s="132"/>
      <c r="H8" s="132" t="s">
        <v>242</v>
      </c>
      <c r="I8" s="132"/>
      <c r="J8" s="132" t="s">
        <v>113</v>
      </c>
      <c r="K8" s="132"/>
      <c r="L8" s="132" t="s">
        <v>112</v>
      </c>
      <c r="M8" s="132"/>
      <c r="N8" s="133" t="s">
        <v>243</v>
      </c>
      <c r="O8" s="133"/>
      <c r="P8" s="132" t="s">
        <v>114</v>
      </c>
      <c r="Q8" s="132"/>
      <c r="R8" s="145" t="s">
        <v>158</v>
      </c>
      <c r="S8" s="145"/>
      <c r="T8" s="132" t="s">
        <v>159</v>
      </c>
      <c r="U8" s="132"/>
      <c r="V8" s="127"/>
    </row>
    <row r="9" spans="1:22" s="139" customFormat="1" ht="27" customHeight="1">
      <c r="A9" s="143" t="s">
        <v>246</v>
      </c>
      <c r="B9" s="137" t="s">
        <v>160</v>
      </c>
      <c r="C9" s="137" t="s">
        <v>161</v>
      </c>
      <c r="D9" s="137" t="s">
        <v>162</v>
      </c>
      <c r="E9" s="137" t="s">
        <v>163</v>
      </c>
      <c r="F9" s="137" t="s">
        <v>164</v>
      </c>
      <c r="G9" s="137" t="s">
        <v>165</v>
      </c>
      <c r="H9" s="137" t="s">
        <v>166</v>
      </c>
      <c r="I9" s="137" t="s">
        <v>167</v>
      </c>
      <c r="J9" s="137" t="s">
        <v>168</v>
      </c>
      <c r="K9" s="137" t="s">
        <v>169</v>
      </c>
      <c r="L9" s="137" t="s">
        <v>170</v>
      </c>
      <c r="M9" s="137" t="s">
        <v>171</v>
      </c>
      <c r="N9" s="137" t="s">
        <v>172</v>
      </c>
      <c r="O9" s="137" t="s">
        <v>173</v>
      </c>
      <c r="P9" s="137" t="s">
        <v>174</v>
      </c>
      <c r="Q9" s="137" t="s">
        <v>175</v>
      </c>
      <c r="R9" s="137" t="s">
        <v>176</v>
      </c>
      <c r="S9" s="137" t="s">
        <v>177</v>
      </c>
      <c r="T9" s="137" t="s">
        <v>178</v>
      </c>
      <c r="U9" s="137" t="s">
        <v>179</v>
      </c>
      <c r="V9" s="138"/>
    </row>
    <row r="10" spans="1:22" ht="27" customHeight="1">
      <c r="A10" s="140" t="s">
        <v>241</v>
      </c>
      <c r="B10" s="141" t="s">
        <v>110</v>
      </c>
      <c r="C10" s="141"/>
      <c r="D10" s="141" t="s">
        <v>109</v>
      </c>
      <c r="E10" s="141"/>
      <c r="F10" s="141" t="s">
        <v>111</v>
      </c>
      <c r="G10" s="141"/>
      <c r="H10" s="141" t="s">
        <v>113</v>
      </c>
      <c r="I10" s="141"/>
      <c r="J10" s="141" t="s">
        <v>242</v>
      </c>
      <c r="K10" s="141"/>
      <c r="L10" s="141" t="s">
        <v>112</v>
      </c>
      <c r="M10" s="141"/>
      <c r="N10" s="142" t="s">
        <v>243</v>
      </c>
      <c r="O10" s="142"/>
      <c r="P10" s="141" t="s">
        <v>114</v>
      </c>
      <c r="Q10" s="141"/>
      <c r="R10" s="146" t="s">
        <v>158</v>
      </c>
      <c r="S10" s="146"/>
      <c r="T10" s="141" t="s">
        <v>159</v>
      </c>
      <c r="U10" s="141"/>
      <c r="V10" s="127"/>
    </row>
    <row r="11" spans="1:22" s="139" customFormat="1" ht="27" customHeight="1">
      <c r="A11" s="143" t="s">
        <v>247</v>
      </c>
      <c r="B11" s="144" t="s">
        <v>180</v>
      </c>
      <c r="C11" s="144" t="s">
        <v>181</v>
      </c>
      <c r="D11" s="144" t="s">
        <v>182</v>
      </c>
      <c r="E11" s="144" t="s">
        <v>183</v>
      </c>
      <c r="F11" s="144" t="s">
        <v>184</v>
      </c>
      <c r="G11" s="144" t="s">
        <v>185</v>
      </c>
      <c r="H11" s="144" t="s">
        <v>186</v>
      </c>
      <c r="I11" s="144" t="s">
        <v>187</v>
      </c>
      <c r="J11" s="144" t="s">
        <v>188</v>
      </c>
      <c r="K11" s="144" t="s">
        <v>189</v>
      </c>
      <c r="L11" s="144" t="s">
        <v>190</v>
      </c>
      <c r="M11" s="144" t="s">
        <v>191</v>
      </c>
      <c r="N11" s="144" t="s">
        <v>192</v>
      </c>
      <c r="O11" s="144" t="s">
        <v>193</v>
      </c>
      <c r="P11" s="144" t="s">
        <v>194</v>
      </c>
      <c r="Q11" s="144" t="s">
        <v>195</v>
      </c>
      <c r="R11" s="144" t="s">
        <v>196</v>
      </c>
      <c r="S11" s="144" t="s">
        <v>197</v>
      </c>
      <c r="T11" s="144" t="s">
        <v>198</v>
      </c>
      <c r="U11" s="144" t="s">
        <v>199</v>
      </c>
      <c r="V11" s="138"/>
    </row>
    <row r="12" spans="1:22" ht="27" customHeight="1">
      <c r="A12" s="147" t="s">
        <v>248</v>
      </c>
      <c r="B12" s="132" t="s">
        <v>110</v>
      </c>
      <c r="C12" s="132"/>
      <c r="D12" s="132" t="s">
        <v>111</v>
      </c>
      <c r="E12" s="132"/>
      <c r="F12" s="132" t="s">
        <v>109</v>
      </c>
      <c r="G12" s="132"/>
      <c r="H12" s="148" t="s">
        <v>113</v>
      </c>
      <c r="I12" s="149"/>
      <c r="J12" s="132" t="s">
        <v>242</v>
      </c>
      <c r="K12" s="132"/>
      <c r="L12" s="132" t="s">
        <v>112</v>
      </c>
      <c r="M12" s="132"/>
      <c r="N12" s="132" t="s">
        <v>159</v>
      </c>
      <c r="O12" s="132"/>
      <c r="P12" s="133" t="s">
        <v>243</v>
      </c>
      <c r="Q12" s="133"/>
      <c r="R12" s="145" t="s">
        <v>158</v>
      </c>
      <c r="S12" s="145"/>
      <c r="T12" s="132" t="s">
        <v>114</v>
      </c>
      <c r="U12" s="132"/>
      <c r="V12" s="127"/>
    </row>
    <row r="13" spans="1:22" s="139" customFormat="1" ht="27" customHeight="1">
      <c r="A13" s="150" t="s">
        <v>249</v>
      </c>
      <c r="B13" s="137" t="s">
        <v>200</v>
      </c>
      <c r="C13" s="137" t="s">
        <v>201</v>
      </c>
      <c r="D13" s="137" t="s">
        <v>202</v>
      </c>
      <c r="E13" s="137" t="s">
        <v>203</v>
      </c>
      <c r="F13" s="137" t="s">
        <v>204</v>
      </c>
      <c r="G13" s="137" t="s">
        <v>205</v>
      </c>
      <c r="H13" s="137" t="s">
        <v>206</v>
      </c>
      <c r="I13" s="137" t="s">
        <v>207</v>
      </c>
      <c r="J13" s="137" t="s">
        <v>208</v>
      </c>
      <c r="K13" s="137" t="s">
        <v>209</v>
      </c>
      <c r="L13" s="137" t="s">
        <v>210</v>
      </c>
      <c r="M13" s="137" t="s">
        <v>211</v>
      </c>
      <c r="N13" s="137" t="s">
        <v>172</v>
      </c>
      <c r="O13" s="137" t="s">
        <v>212</v>
      </c>
      <c r="P13" s="137" t="s">
        <v>213</v>
      </c>
      <c r="Q13" s="137" t="s">
        <v>214</v>
      </c>
      <c r="R13" s="137" t="s">
        <v>215</v>
      </c>
      <c r="S13" s="137" t="s">
        <v>157</v>
      </c>
      <c r="T13" s="137" t="s">
        <v>216</v>
      </c>
      <c r="U13" s="137" t="s">
        <v>179</v>
      </c>
      <c r="V13" s="138"/>
    </row>
    <row r="14" spans="1:22" ht="27" customHeight="1">
      <c r="A14" s="147" t="s">
        <v>248</v>
      </c>
      <c r="B14" s="141" t="s">
        <v>110</v>
      </c>
      <c r="C14" s="141"/>
      <c r="D14" s="141" t="s">
        <v>109</v>
      </c>
      <c r="E14" s="141"/>
      <c r="F14" s="141" t="s">
        <v>111</v>
      </c>
      <c r="G14" s="141"/>
      <c r="H14" s="141" t="s">
        <v>250</v>
      </c>
      <c r="I14" s="141"/>
      <c r="J14" s="141" t="s">
        <v>112</v>
      </c>
      <c r="K14" s="141"/>
      <c r="L14" s="141" t="s">
        <v>242</v>
      </c>
      <c r="M14" s="141"/>
      <c r="N14" s="142" t="s">
        <v>243</v>
      </c>
      <c r="O14" s="142"/>
      <c r="P14" s="141" t="s">
        <v>137</v>
      </c>
      <c r="Q14" s="141"/>
      <c r="R14" s="141" t="s">
        <v>217</v>
      </c>
      <c r="S14" s="141"/>
      <c r="T14" s="141" t="s">
        <v>218</v>
      </c>
      <c r="U14" s="141"/>
      <c r="V14" s="127"/>
    </row>
    <row r="15" spans="1:22" s="139" customFormat="1" ht="27" customHeight="1">
      <c r="A15" s="150" t="s">
        <v>251</v>
      </c>
      <c r="B15" s="144" t="s">
        <v>219</v>
      </c>
      <c r="C15" s="144" t="s">
        <v>220</v>
      </c>
      <c r="D15" s="144" t="s">
        <v>221</v>
      </c>
      <c r="E15" s="144" t="s">
        <v>222</v>
      </c>
      <c r="F15" s="144" t="s">
        <v>223</v>
      </c>
      <c r="G15" s="144" t="s">
        <v>224</v>
      </c>
      <c r="H15" s="144" t="s">
        <v>225</v>
      </c>
      <c r="I15" s="144" t="s">
        <v>226</v>
      </c>
      <c r="J15" s="144" t="s">
        <v>227</v>
      </c>
      <c r="K15" s="144" t="s">
        <v>228</v>
      </c>
      <c r="L15" s="144" t="s">
        <v>229</v>
      </c>
      <c r="M15" s="144" t="s">
        <v>230</v>
      </c>
      <c r="N15" s="144" t="s">
        <v>231</v>
      </c>
      <c r="O15" s="144" t="s">
        <v>232</v>
      </c>
      <c r="P15" s="144" t="s">
        <v>233</v>
      </c>
      <c r="Q15" s="144" t="s">
        <v>234</v>
      </c>
      <c r="R15" s="144" t="s">
        <v>235</v>
      </c>
      <c r="S15" s="144" t="s">
        <v>236</v>
      </c>
      <c r="T15" s="144" t="s">
        <v>215</v>
      </c>
      <c r="U15" s="144" t="s">
        <v>237</v>
      </c>
      <c r="V15" s="138"/>
    </row>
    <row r="16" spans="1:22" ht="27" customHeight="1">
      <c r="A16" s="147" t="s">
        <v>248</v>
      </c>
      <c r="B16" s="132" t="s">
        <v>110</v>
      </c>
      <c r="C16" s="132"/>
      <c r="D16" s="132" t="s">
        <v>111</v>
      </c>
      <c r="E16" s="132"/>
      <c r="F16" s="132" t="s">
        <v>109</v>
      </c>
      <c r="G16" s="132"/>
      <c r="H16" s="132" t="s">
        <v>250</v>
      </c>
      <c r="I16" s="132"/>
      <c r="J16" s="132" t="s">
        <v>112</v>
      </c>
      <c r="K16" s="132"/>
      <c r="L16" s="132" t="s">
        <v>242</v>
      </c>
      <c r="M16" s="132"/>
      <c r="N16" s="133" t="s">
        <v>243</v>
      </c>
      <c r="O16" s="133"/>
      <c r="P16" s="151" t="s">
        <v>217</v>
      </c>
      <c r="Q16" s="151"/>
      <c r="R16" s="152" t="s">
        <v>137</v>
      </c>
      <c r="S16" s="149"/>
      <c r="T16" s="145" t="s">
        <v>238</v>
      </c>
      <c r="U16" s="145"/>
      <c r="V16" s="127"/>
    </row>
    <row r="17" spans="1:22" s="139" customFormat="1" ht="27" customHeight="1">
      <c r="A17" s="150" t="s">
        <v>252</v>
      </c>
      <c r="B17" s="153">
        <v>4409</v>
      </c>
      <c r="C17" s="137">
        <v>240.5</v>
      </c>
      <c r="D17" s="153">
        <v>2359</v>
      </c>
      <c r="E17" s="137">
        <v>128.7</v>
      </c>
      <c r="F17" s="153">
        <v>2108</v>
      </c>
      <c r="G17" s="154">
        <v>115</v>
      </c>
      <c r="H17" s="153">
        <v>1281</v>
      </c>
      <c r="I17" s="154">
        <v>69.9</v>
      </c>
      <c r="J17" s="155">
        <v>749</v>
      </c>
      <c r="K17" s="137">
        <v>40.9</v>
      </c>
      <c r="L17" s="137">
        <v>531</v>
      </c>
      <c r="M17" s="154">
        <v>29</v>
      </c>
      <c r="N17" s="137">
        <v>378</v>
      </c>
      <c r="O17" s="137">
        <v>20.6</v>
      </c>
      <c r="P17" s="137">
        <v>312</v>
      </c>
      <c r="Q17" s="154">
        <v>17</v>
      </c>
      <c r="R17" s="137">
        <v>245</v>
      </c>
      <c r="S17" s="137">
        <v>13.4</v>
      </c>
      <c r="T17" s="137">
        <v>224</v>
      </c>
      <c r="U17" s="137">
        <v>12.2</v>
      </c>
      <c r="V17" s="138"/>
    </row>
    <row r="18" spans="1:22" ht="27" customHeight="1">
      <c r="A18" s="131" t="s">
        <v>248</v>
      </c>
      <c r="B18" s="141" t="s">
        <v>110</v>
      </c>
      <c r="C18" s="141"/>
      <c r="D18" s="142" t="s">
        <v>97</v>
      </c>
      <c r="E18" s="142"/>
      <c r="F18" s="142" t="s">
        <v>98</v>
      </c>
      <c r="G18" s="142"/>
      <c r="H18" s="141" t="s">
        <v>253</v>
      </c>
      <c r="I18" s="141"/>
      <c r="J18" s="142" t="s">
        <v>100</v>
      </c>
      <c r="K18" s="142"/>
      <c r="L18" s="142" t="s">
        <v>254</v>
      </c>
      <c r="M18" s="142"/>
      <c r="N18" s="142" t="s">
        <v>243</v>
      </c>
      <c r="O18" s="142"/>
      <c r="P18" s="142" t="s">
        <v>103</v>
      </c>
      <c r="Q18" s="142"/>
      <c r="R18" s="156" t="s">
        <v>238</v>
      </c>
      <c r="S18" s="156"/>
      <c r="T18" s="141" t="s">
        <v>137</v>
      </c>
      <c r="U18" s="141"/>
      <c r="V18" s="127"/>
    </row>
    <row r="19" spans="1:22" ht="27" customHeight="1">
      <c r="A19" s="150" t="s">
        <v>255</v>
      </c>
      <c r="B19" s="157">
        <v>4217</v>
      </c>
      <c r="C19" s="158">
        <v>229.8</v>
      </c>
      <c r="D19" s="157">
        <v>2319</v>
      </c>
      <c r="E19" s="158">
        <v>126.4</v>
      </c>
      <c r="F19" s="157">
        <v>2094</v>
      </c>
      <c r="G19" s="158">
        <v>114.1</v>
      </c>
      <c r="H19" s="157">
        <v>1263</v>
      </c>
      <c r="I19" s="158">
        <v>68.8</v>
      </c>
      <c r="J19" s="158">
        <v>763</v>
      </c>
      <c r="K19" s="158">
        <v>41.6</v>
      </c>
      <c r="L19" s="158">
        <v>606</v>
      </c>
      <c r="M19" s="159">
        <v>33</v>
      </c>
      <c r="N19" s="158">
        <v>395</v>
      </c>
      <c r="O19" s="158">
        <v>21.5</v>
      </c>
      <c r="P19" s="158">
        <v>274</v>
      </c>
      <c r="Q19" s="158">
        <v>14.9</v>
      </c>
      <c r="R19" s="158">
        <v>215</v>
      </c>
      <c r="S19" s="159">
        <v>11.7</v>
      </c>
      <c r="T19" s="158">
        <v>212</v>
      </c>
      <c r="U19" s="158">
        <v>11.6</v>
      </c>
      <c r="V19" s="127"/>
    </row>
    <row r="20" spans="1:22" s="139" customFormat="1" ht="27" customHeight="1">
      <c r="A20" s="147" t="s">
        <v>248</v>
      </c>
      <c r="B20" s="132" t="s">
        <v>110</v>
      </c>
      <c r="C20" s="132"/>
      <c r="D20" s="133" t="s">
        <v>97</v>
      </c>
      <c r="E20" s="133"/>
      <c r="F20" s="133" t="s">
        <v>98</v>
      </c>
      <c r="G20" s="133"/>
      <c r="H20" s="132" t="s">
        <v>253</v>
      </c>
      <c r="I20" s="132"/>
      <c r="J20" s="133" t="s">
        <v>100</v>
      </c>
      <c r="K20" s="133"/>
      <c r="L20" s="133" t="s">
        <v>254</v>
      </c>
      <c r="M20" s="133"/>
      <c r="N20" s="133" t="s">
        <v>243</v>
      </c>
      <c r="O20" s="133"/>
      <c r="P20" s="133" t="s">
        <v>103</v>
      </c>
      <c r="Q20" s="133"/>
      <c r="R20" s="132" t="s">
        <v>137</v>
      </c>
      <c r="S20" s="132"/>
      <c r="T20" s="160" t="s">
        <v>238</v>
      </c>
      <c r="U20" s="160"/>
      <c r="V20" s="138"/>
    </row>
    <row r="21" spans="1:22" ht="27" customHeight="1">
      <c r="A21" s="150" t="s">
        <v>256</v>
      </c>
      <c r="B21" s="153">
        <v>4342</v>
      </c>
      <c r="C21" s="161">
        <v>236.9</v>
      </c>
      <c r="D21" s="162">
        <v>2438</v>
      </c>
      <c r="E21" s="161">
        <v>133</v>
      </c>
      <c r="F21" s="153">
        <v>2024</v>
      </c>
      <c r="G21" s="161">
        <v>110.4</v>
      </c>
      <c r="H21" s="162">
        <v>1284</v>
      </c>
      <c r="I21" s="163" t="s">
        <v>257</v>
      </c>
      <c r="J21" s="164">
        <v>828</v>
      </c>
      <c r="K21" s="163" t="s">
        <v>258</v>
      </c>
      <c r="L21" s="164">
        <v>592</v>
      </c>
      <c r="M21" s="161">
        <v>32.3</v>
      </c>
      <c r="N21" s="137">
        <v>379</v>
      </c>
      <c r="O21" s="161">
        <v>20.7</v>
      </c>
      <c r="P21" s="164">
        <v>290</v>
      </c>
      <c r="Q21" s="161">
        <v>15.8</v>
      </c>
      <c r="R21" s="164">
        <v>247</v>
      </c>
      <c r="S21" s="165">
        <v>13.5</v>
      </c>
      <c r="T21" s="165">
        <v>218</v>
      </c>
      <c r="U21" s="161">
        <v>11.9</v>
      </c>
      <c r="V21" s="127"/>
    </row>
    <row r="22" spans="1:21" s="167" customFormat="1" ht="27" customHeight="1">
      <c r="A22" s="147" t="s">
        <v>248</v>
      </c>
      <c r="B22" s="141" t="s">
        <v>110</v>
      </c>
      <c r="C22" s="141"/>
      <c r="D22" s="142" t="s">
        <v>97</v>
      </c>
      <c r="E22" s="142"/>
      <c r="F22" s="142" t="s">
        <v>98</v>
      </c>
      <c r="G22" s="142"/>
      <c r="H22" s="141" t="s">
        <v>253</v>
      </c>
      <c r="I22" s="141"/>
      <c r="J22" s="142" t="s">
        <v>100</v>
      </c>
      <c r="K22" s="142"/>
      <c r="L22" s="142" t="s">
        <v>254</v>
      </c>
      <c r="M22" s="142"/>
      <c r="N22" s="142" t="s">
        <v>243</v>
      </c>
      <c r="O22" s="142"/>
      <c r="P22" s="142" t="s">
        <v>103</v>
      </c>
      <c r="Q22" s="142"/>
      <c r="R22" s="166" t="s">
        <v>105</v>
      </c>
      <c r="S22" s="166"/>
      <c r="T22" s="156" t="s">
        <v>104</v>
      </c>
      <c r="U22" s="156"/>
    </row>
    <row r="23" spans="1:21" s="167" customFormat="1" ht="27" customHeight="1">
      <c r="A23" s="150" t="s">
        <v>259</v>
      </c>
      <c r="B23" s="168">
        <v>4407</v>
      </c>
      <c r="C23" s="158">
        <v>240.4</v>
      </c>
      <c r="D23" s="169">
        <v>2566</v>
      </c>
      <c r="E23" s="158">
        <v>140</v>
      </c>
      <c r="F23" s="168">
        <v>2120</v>
      </c>
      <c r="G23" s="158">
        <v>115.7</v>
      </c>
      <c r="H23" s="169">
        <v>1357</v>
      </c>
      <c r="I23" s="158">
        <v>74</v>
      </c>
      <c r="J23" s="170">
        <v>733</v>
      </c>
      <c r="K23" s="158">
        <v>40</v>
      </c>
      <c r="L23" s="170">
        <v>655</v>
      </c>
      <c r="M23" s="158">
        <v>35.7</v>
      </c>
      <c r="N23" s="144">
        <v>456</v>
      </c>
      <c r="O23" s="158">
        <v>24.9</v>
      </c>
      <c r="P23" s="170">
        <v>293</v>
      </c>
      <c r="Q23" s="171" t="s">
        <v>260</v>
      </c>
      <c r="R23" s="158">
        <v>237</v>
      </c>
      <c r="S23" s="158">
        <v>12.9</v>
      </c>
      <c r="T23" s="170">
        <v>233</v>
      </c>
      <c r="U23" s="172">
        <v>12.7</v>
      </c>
    </row>
    <row r="24" spans="1:21" s="167" customFormat="1" ht="27" customHeight="1">
      <c r="A24" s="147" t="s">
        <v>248</v>
      </c>
      <c r="B24" s="132" t="s">
        <v>110</v>
      </c>
      <c r="C24" s="132"/>
      <c r="D24" s="133" t="s">
        <v>97</v>
      </c>
      <c r="E24" s="133"/>
      <c r="F24" s="133" t="s">
        <v>98</v>
      </c>
      <c r="G24" s="133"/>
      <c r="H24" s="132" t="s">
        <v>253</v>
      </c>
      <c r="I24" s="132"/>
      <c r="J24" s="133" t="s">
        <v>100</v>
      </c>
      <c r="K24" s="133"/>
      <c r="L24" s="133" t="s">
        <v>254</v>
      </c>
      <c r="M24" s="133"/>
      <c r="N24" s="133" t="s">
        <v>243</v>
      </c>
      <c r="O24" s="133"/>
      <c r="P24" s="133" t="s">
        <v>103</v>
      </c>
      <c r="Q24" s="133"/>
      <c r="R24" s="160" t="s">
        <v>104</v>
      </c>
      <c r="S24" s="160"/>
      <c r="T24" s="173" t="s">
        <v>105</v>
      </c>
      <c r="U24" s="173"/>
    </row>
    <row r="25" spans="1:21" s="167" customFormat="1" ht="27" customHeight="1">
      <c r="A25" s="150" t="s">
        <v>261</v>
      </c>
      <c r="B25" s="153">
        <v>4504</v>
      </c>
      <c r="C25" s="174">
        <v>245.7</v>
      </c>
      <c r="D25" s="162">
        <v>2485</v>
      </c>
      <c r="E25" s="161">
        <v>135.6</v>
      </c>
      <c r="F25" s="153">
        <v>2062</v>
      </c>
      <c r="G25" s="161">
        <v>112.5</v>
      </c>
      <c r="H25" s="162">
        <v>1471</v>
      </c>
      <c r="I25" s="161">
        <v>80.3</v>
      </c>
      <c r="J25" s="164">
        <v>797</v>
      </c>
      <c r="K25" s="161">
        <v>43.5</v>
      </c>
      <c r="L25" s="164">
        <v>674</v>
      </c>
      <c r="M25" s="161">
        <v>36.8</v>
      </c>
      <c r="N25" s="137">
        <v>387</v>
      </c>
      <c r="O25" s="161">
        <v>21.1</v>
      </c>
      <c r="P25" s="164">
        <v>326</v>
      </c>
      <c r="Q25" s="163">
        <v>17.8</v>
      </c>
      <c r="R25" s="161">
        <v>257</v>
      </c>
      <c r="S25" s="174">
        <v>14</v>
      </c>
      <c r="T25" s="164">
        <v>203</v>
      </c>
      <c r="U25" s="165">
        <v>11.1</v>
      </c>
    </row>
    <row r="26" spans="1:21" s="167" customFormat="1" ht="27" customHeight="1">
      <c r="A26" s="147" t="s">
        <v>248</v>
      </c>
      <c r="B26" s="132" t="s">
        <v>110</v>
      </c>
      <c r="C26" s="132"/>
      <c r="D26" s="133" t="s">
        <v>97</v>
      </c>
      <c r="E26" s="133"/>
      <c r="F26" s="133" t="s">
        <v>98</v>
      </c>
      <c r="G26" s="133"/>
      <c r="H26" s="132" t="s">
        <v>253</v>
      </c>
      <c r="I26" s="132"/>
      <c r="J26" s="133" t="s">
        <v>100</v>
      </c>
      <c r="K26" s="133"/>
      <c r="L26" s="133" t="s">
        <v>254</v>
      </c>
      <c r="M26" s="132"/>
      <c r="N26" s="133" t="s">
        <v>243</v>
      </c>
      <c r="O26" s="132"/>
      <c r="P26" s="133" t="s">
        <v>103</v>
      </c>
      <c r="Q26" s="132"/>
      <c r="R26" s="160" t="s">
        <v>104</v>
      </c>
      <c r="S26" s="145"/>
      <c r="T26" s="173" t="s">
        <v>105</v>
      </c>
      <c r="U26" s="173"/>
    </row>
    <row r="27" spans="1:21" s="167" customFormat="1" ht="27" customHeight="1">
      <c r="A27" s="150" t="s">
        <v>262</v>
      </c>
      <c r="B27" s="153">
        <v>4628</v>
      </c>
      <c r="C27" s="161">
        <v>252.5</v>
      </c>
      <c r="D27" s="162">
        <v>2877</v>
      </c>
      <c r="E27" s="161">
        <v>157</v>
      </c>
      <c r="F27" s="153">
        <v>2175</v>
      </c>
      <c r="G27" s="161">
        <v>118.7</v>
      </c>
      <c r="H27" s="162">
        <v>1689</v>
      </c>
      <c r="I27" s="161">
        <v>92.2</v>
      </c>
      <c r="J27" s="164">
        <v>750</v>
      </c>
      <c r="K27" s="161">
        <v>40.9</v>
      </c>
      <c r="L27" s="164">
        <v>737</v>
      </c>
      <c r="M27" s="161">
        <v>40.2</v>
      </c>
      <c r="N27" s="137">
        <v>366</v>
      </c>
      <c r="O27" s="161">
        <v>20</v>
      </c>
      <c r="P27" s="164">
        <v>346</v>
      </c>
      <c r="Q27" s="163" t="s">
        <v>263</v>
      </c>
      <c r="R27" s="161">
        <v>269</v>
      </c>
      <c r="S27" s="174">
        <v>14.7</v>
      </c>
      <c r="T27" s="164">
        <v>247</v>
      </c>
      <c r="U27" s="165">
        <v>13.5</v>
      </c>
    </row>
    <row r="28" s="167" customFormat="1" ht="12.75"/>
    <row r="29" s="167" customFormat="1" ht="12.75"/>
    <row r="30" s="167" customFormat="1" ht="12.75"/>
    <row r="31" s="167" customFormat="1" ht="12.75"/>
    <row r="32" s="167" customFormat="1" ht="12.75"/>
    <row r="33" s="167" customFormat="1" ht="12.75"/>
    <row r="34" s="167" customFormat="1" ht="12.75"/>
    <row r="35" s="167" customFormat="1" ht="12.75"/>
    <row r="36" s="167" customFormat="1" ht="12.75"/>
    <row r="37" s="167" customFormat="1" ht="12.75"/>
    <row r="38" s="167" customFormat="1" ht="12.75"/>
    <row r="39" s="167" customFormat="1" ht="12.75"/>
    <row r="40" s="167" customFormat="1" ht="12.75"/>
    <row r="41" s="167" customFormat="1" ht="12.75"/>
    <row r="42" s="167" customFormat="1" ht="12.75"/>
    <row r="43" s="167" customFormat="1" ht="12.75"/>
    <row r="44" s="167" customFormat="1" ht="12.75"/>
    <row r="45" s="167" customFormat="1" ht="12.75"/>
    <row r="46" s="167" customFormat="1" ht="12.75"/>
    <row r="47" s="167" customFormat="1" ht="12.75"/>
    <row r="48" s="167" customFormat="1" ht="12.75"/>
    <row r="49" s="167" customFormat="1" ht="12.75"/>
    <row r="50" s="167" customFormat="1" ht="12.75"/>
    <row r="51" s="167" customFormat="1" ht="12.75"/>
    <row r="52" s="167" customFormat="1" ht="12.75"/>
    <row r="53" s="167" customFormat="1" ht="12.75"/>
    <row r="54" s="167" customFormat="1" ht="12.75"/>
    <row r="55" s="167" customFormat="1" ht="12.75"/>
    <row r="56" s="167" customFormat="1" ht="12.75"/>
    <row r="57" s="167" customFormat="1" ht="12.75"/>
    <row r="58" s="167" customFormat="1" ht="12.75"/>
    <row r="59" s="167" customFormat="1" ht="12.75"/>
    <row r="60" s="167" customFormat="1" ht="12.75"/>
    <row r="61" s="167" customFormat="1" ht="12.75"/>
    <row r="62" s="167" customFormat="1" ht="12.75"/>
    <row r="63" s="167" customFormat="1" ht="12.75"/>
    <row r="64" s="167" customFormat="1" ht="12.75"/>
    <row r="65" s="167" customFormat="1" ht="12.75"/>
    <row r="66" s="167" customFormat="1" ht="12.75"/>
    <row r="67" s="167" customFormat="1" ht="12.75"/>
    <row r="68" s="167" customFormat="1" ht="12.75"/>
    <row r="69" s="167" customFormat="1" ht="12.75"/>
    <row r="70" s="167" customFormat="1" ht="12.75"/>
    <row r="71" s="167" customFormat="1" ht="12.75"/>
    <row r="72" s="167" customFormat="1" ht="12.75"/>
    <row r="73" s="167" customFormat="1" ht="12.75"/>
    <row r="74" s="167" customFormat="1" ht="12.75"/>
    <row r="75" s="167" customFormat="1" ht="12.75"/>
    <row r="76" s="167" customFormat="1" ht="12.75"/>
    <row r="77" s="167" customFormat="1" ht="12.75"/>
    <row r="78" s="167" customFormat="1" ht="12.75"/>
    <row r="79" s="167" customFormat="1" ht="12.75"/>
    <row r="80" s="167" customFormat="1" ht="12.75"/>
    <row r="81" s="167" customFormat="1" ht="12.75"/>
    <row r="82" s="167" customFormat="1" ht="12.75"/>
    <row r="83" s="167" customFormat="1" ht="12.75"/>
    <row r="84" s="167" customFormat="1" ht="12.75"/>
    <row r="85" s="167" customFormat="1" ht="12.75"/>
    <row r="86" s="167" customFormat="1" ht="12.75"/>
    <row r="87" s="167" customFormat="1" ht="12.75"/>
    <row r="88" s="167" customFormat="1" ht="12.75"/>
    <row r="89" s="167" customFormat="1" ht="12.75"/>
    <row r="90" s="167" customFormat="1" ht="12.75"/>
    <row r="91" s="167" customFormat="1" ht="12.75"/>
    <row r="92" s="167" customFormat="1" ht="12.75"/>
    <row r="93" s="167" customFormat="1" ht="12.75"/>
    <row r="94" s="167" customFormat="1" ht="12.75"/>
    <row r="95" s="167" customFormat="1" ht="12.75"/>
    <row r="96" s="167" customFormat="1" ht="12.75"/>
    <row r="97" s="167" customFormat="1" ht="12.75"/>
    <row r="98" s="167" customFormat="1" ht="12.75"/>
    <row r="99" s="167" customFormat="1" ht="12.75"/>
    <row r="100" s="167" customFormat="1" ht="12.75"/>
    <row r="101" s="167" customFormat="1" ht="12.75"/>
    <row r="102" s="167" customFormat="1" ht="12.75"/>
    <row r="103" s="167" customFormat="1" ht="12.75"/>
    <row r="104" s="167" customFormat="1" ht="12.75"/>
    <row r="105" s="167" customFormat="1" ht="12.75"/>
    <row r="106" s="167" customFormat="1" ht="12.75"/>
    <row r="107" s="167" customFormat="1" ht="12.75"/>
    <row r="108" s="167" customFormat="1" ht="12.75"/>
    <row r="109" s="167" customFormat="1" ht="12.75"/>
    <row r="110" s="167" customFormat="1" ht="12.75"/>
    <row r="111" s="167" customFormat="1" ht="12.75"/>
    <row r="112" s="167" customFormat="1" ht="12.75"/>
    <row r="113" s="167" customFormat="1" ht="12.75"/>
    <row r="114" s="167" customFormat="1" ht="12.75"/>
    <row r="115" s="167" customFormat="1" ht="12.75"/>
    <row r="116" s="167" customFormat="1" ht="12.75"/>
    <row r="117" s="167" customFormat="1" ht="12.75"/>
    <row r="118" s="167" customFormat="1" ht="12.75"/>
    <row r="119" s="167" customFormat="1" ht="12.75"/>
    <row r="120" s="167" customFormat="1" ht="12.75"/>
    <row r="121" s="167" customFormat="1" ht="12.75"/>
    <row r="122" s="167" customFormat="1" ht="12.75"/>
    <row r="123" s="167" customFormat="1" ht="12.75"/>
    <row r="124" s="167" customFormat="1" ht="12.75"/>
    <row r="125" s="167" customFormat="1" ht="12.75"/>
    <row r="126" s="167" customFormat="1" ht="12.75"/>
    <row r="127" s="167" customFormat="1" ht="12.75"/>
    <row r="128" s="167" customFormat="1" ht="12.75"/>
    <row r="129" s="167" customFormat="1" ht="12.75"/>
    <row r="130" s="167" customFormat="1" ht="12.75"/>
    <row r="131" s="167" customFormat="1" ht="12.75"/>
    <row r="132" s="167" customFormat="1" ht="12.75"/>
    <row r="133" s="167" customFormat="1" ht="12.75"/>
    <row r="134" s="167" customFormat="1" ht="12.75"/>
    <row r="135" s="167" customFormat="1" ht="12.75"/>
    <row r="136" s="167" customFormat="1" ht="12.75"/>
    <row r="137" s="167" customFormat="1" ht="12.75"/>
    <row r="138" s="167" customFormat="1" ht="12.75"/>
    <row r="139" s="167" customFormat="1" ht="12.75"/>
    <row r="140" s="167" customFormat="1" ht="12.75"/>
    <row r="141" s="167" customFormat="1" ht="12.75"/>
    <row r="142" s="167" customFormat="1" ht="12.75"/>
    <row r="143" s="167" customFormat="1" ht="12.75"/>
    <row r="144" s="167" customFormat="1" ht="12.75"/>
    <row r="145" s="167" customFormat="1" ht="12.75"/>
    <row r="146" s="167" customFormat="1" ht="12.75"/>
    <row r="147" s="167" customFormat="1" ht="12.75"/>
    <row r="148" s="167" customFormat="1" ht="12.75"/>
    <row r="149" s="167" customFormat="1" ht="12.75"/>
    <row r="150" s="167" customFormat="1" ht="12.75"/>
    <row r="151" s="167" customFormat="1" ht="12.75"/>
    <row r="152" s="167" customFormat="1" ht="12.75"/>
    <row r="153" s="167" customFormat="1" ht="12.75"/>
    <row r="154" s="167" customFormat="1" ht="12.75"/>
    <row r="155" s="167" customFormat="1" ht="12.75"/>
    <row r="156" s="167" customFormat="1" ht="12.75"/>
    <row r="157" s="167" customFormat="1" ht="12.75"/>
    <row r="158" s="167" customFormat="1" ht="12.75"/>
    <row r="159" s="167" customFormat="1" ht="12.75"/>
    <row r="160" s="167" customFormat="1" ht="12.75"/>
    <row r="161" s="167" customFormat="1" ht="12.75"/>
    <row r="162" s="167" customFormat="1" ht="12.75"/>
    <row r="163" s="167" customFormat="1" ht="12.75"/>
    <row r="164" s="167" customFormat="1" ht="12.75"/>
    <row r="165" s="167" customFormat="1" ht="12.75"/>
    <row r="166" s="167" customFormat="1" ht="12.75"/>
    <row r="167" s="167" customFormat="1" ht="12.75"/>
    <row r="168" s="167" customFormat="1" ht="12.75"/>
    <row r="169" s="167" customFormat="1" ht="12.75"/>
    <row r="170" s="167" customFormat="1" ht="12.75"/>
    <row r="171" s="167" customFormat="1" ht="12.75"/>
    <row r="172" s="167" customFormat="1" ht="12.75"/>
    <row r="173" s="167" customFormat="1" ht="12.75"/>
    <row r="174" s="167" customFormat="1" ht="12.75"/>
    <row r="175" s="167" customFormat="1" ht="12.75"/>
    <row r="176" s="167" customFormat="1" ht="12.75"/>
    <row r="177" s="167" customFormat="1" ht="12.75"/>
    <row r="178" s="167" customFormat="1" ht="12.75"/>
    <row r="179" s="167" customFormat="1" ht="12.75"/>
    <row r="180" s="167" customFormat="1" ht="12.75"/>
    <row r="181" s="167" customFormat="1" ht="12.75"/>
    <row r="182" s="167" customFormat="1" ht="12.75"/>
    <row r="183" s="167" customFormat="1" ht="12.75"/>
    <row r="184" s="167" customFormat="1" ht="12.75"/>
    <row r="185" s="167" customFormat="1" ht="12.75"/>
    <row r="186" s="167" customFormat="1" ht="12.75"/>
    <row r="187" s="167" customFormat="1" ht="12.75"/>
    <row r="188" s="167" customFormat="1" ht="12.75"/>
    <row r="189" s="167" customFormat="1" ht="12.75"/>
    <row r="190" s="167" customFormat="1" ht="12.75"/>
    <row r="191" s="167" customFormat="1" ht="12.75"/>
    <row r="192" s="167" customFormat="1" ht="12.75"/>
    <row r="193" s="167" customFormat="1" ht="12.75"/>
    <row r="194" s="167" customFormat="1" ht="12.75"/>
    <row r="195" s="167" customFormat="1" ht="12.75"/>
    <row r="196" s="167" customFormat="1" ht="12.75"/>
    <row r="197" s="167" customFormat="1" ht="12.75"/>
    <row r="198" s="167" customFormat="1" ht="12.75"/>
    <row r="199" s="167" customFormat="1" ht="12.75"/>
    <row r="200" s="167" customFormat="1" ht="12.75"/>
    <row r="201" s="167" customFormat="1" ht="12.75"/>
    <row r="202" s="167" customFormat="1" ht="12.75"/>
    <row r="203" s="167" customFormat="1" ht="12.75"/>
    <row r="204" s="167" customFormat="1" ht="12.75"/>
    <row r="205" s="167" customFormat="1" ht="12.75"/>
    <row r="206" s="167" customFormat="1" ht="12.75"/>
    <row r="207" s="167" customFormat="1" ht="12.75"/>
    <row r="208" s="167" customFormat="1" ht="12.75"/>
    <row r="209" s="167" customFormat="1" ht="12.75"/>
    <row r="210" s="167" customFormat="1" ht="12.75"/>
    <row r="211" s="167" customFormat="1" ht="12.75"/>
    <row r="212" s="167" customFormat="1" ht="12.75"/>
    <row r="213" s="167" customFormat="1" ht="12.75"/>
    <row r="214" s="167" customFormat="1" ht="12.75"/>
    <row r="215" s="167" customFormat="1" ht="12.75"/>
    <row r="216" s="167" customFormat="1" ht="12.75"/>
    <row r="217" s="167" customFormat="1" ht="12.75"/>
    <row r="218" s="167" customFormat="1" ht="12.75"/>
    <row r="219" s="167" customFormat="1" ht="12.75"/>
    <row r="220" s="167" customFormat="1" ht="12.75"/>
    <row r="221" s="167" customFormat="1" ht="12.75"/>
    <row r="222" s="167" customFormat="1" ht="12.75"/>
    <row r="223" s="167" customFormat="1" ht="12.75"/>
    <row r="224" s="167" customFormat="1" ht="12.75"/>
    <row r="225" s="167" customFormat="1" ht="12.75"/>
    <row r="226" s="167" customFormat="1" ht="12.75"/>
    <row r="227" s="167" customFormat="1" ht="12.75"/>
    <row r="228" s="167" customFormat="1" ht="12.75"/>
    <row r="229" s="167" customFormat="1" ht="12.75"/>
    <row r="230" s="167" customFormat="1" ht="12.75"/>
    <row r="231" s="167" customFormat="1" ht="12.75"/>
    <row r="232" s="167" customFormat="1" ht="12.75"/>
    <row r="233" s="167" customFormat="1" ht="12.75"/>
    <row r="234" s="167" customFormat="1" ht="12.75"/>
    <row r="235" s="167" customFormat="1" ht="12.75"/>
    <row r="236" s="167" customFormat="1" ht="12.75"/>
    <row r="237" s="167" customFormat="1" ht="12.75"/>
    <row r="238" s="167" customFormat="1" ht="12.75"/>
    <row r="239" s="167" customFormat="1" ht="12.75"/>
    <row r="240" s="167" customFormat="1" ht="12.75"/>
    <row r="241" s="167" customFormat="1" ht="12.75"/>
    <row r="242" s="167" customFormat="1" ht="12.75"/>
    <row r="243" s="167" customFormat="1" ht="12.75"/>
    <row r="244" s="167" customFormat="1" ht="12.75"/>
    <row r="245" s="167" customFormat="1" ht="12.75"/>
    <row r="246" s="167" customFormat="1" ht="12.75"/>
    <row r="247" s="167" customFormat="1" ht="12.75"/>
    <row r="248" s="167" customFormat="1" ht="12.75"/>
    <row r="249" s="167" customFormat="1" ht="12.75"/>
    <row r="250" s="167" customFormat="1" ht="12.75"/>
    <row r="251" s="167" customFormat="1" ht="12.75"/>
    <row r="252" s="167" customFormat="1" ht="12.75"/>
    <row r="253" s="167" customFormat="1" ht="12.75"/>
    <row r="254" s="167" customFormat="1" ht="12.75"/>
    <row r="255" s="167" customFormat="1" ht="12.75"/>
    <row r="256" s="167" customFormat="1" ht="12.75"/>
    <row r="257" s="167" customFormat="1" ht="12.75"/>
    <row r="258" s="167" customFormat="1" ht="12.75"/>
    <row r="259" s="167" customFormat="1" ht="12.75"/>
    <row r="260" s="167" customFormat="1" ht="12.75"/>
    <row r="261" s="167" customFormat="1" ht="12.75"/>
    <row r="262" s="167" customFormat="1" ht="12.75"/>
    <row r="263" s="167" customFormat="1" ht="12.75"/>
    <row r="264" s="167" customFormat="1" ht="12.75"/>
    <row r="265" s="167" customFormat="1" ht="12.75"/>
    <row r="266" s="167" customFormat="1" ht="12.75"/>
    <row r="267" s="167" customFormat="1" ht="12.75"/>
    <row r="268" s="167" customFormat="1" ht="12.75"/>
    <row r="269" s="167" customFormat="1" ht="12.75"/>
    <row r="270" s="167" customFormat="1" ht="12.75"/>
    <row r="271" s="167" customFormat="1" ht="12.75"/>
    <row r="272" s="167" customFormat="1" ht="12.75"/>
    <row r="273" s="167" customFormat="1" ht="12.75"/>
    <row r="274" s="167" customFormat="1" ht="12.75"/>
    <row r="275" s="167" customFormat="1" ht="12.75"/>
    <row r="276" s="167" customFormat="1" ht="12.75"/>
    <row r="277" s="167" customFormat="1" ht="12.75"/>
    <row r="278" s="167" customFormat="1" ht="12.75"/>
    <row r="279" s="167" customFormat="1" ht="12.75"/>
    <row r="280" s="167" customFormat="1" ht="12.75"/>
    <row r="281" s="167" customFormat="1" ht="12.75"/>
    <row r="282" s="167" customFormat="1" ht="12.75"/>
    <row r="283" s="167" customFormat="1" ht="12.75"/>
    <row r="284" s="167" customFormat="1" ht="12.75"/>
    <row r="285" s="167" customFormat="1" ht="12.75"/>
    <row r="286" s="167" customFormat="1" ht="12.75"/>
    <row r="287" s="167" customFormat="1" ht="12.75"/>
    <row r="288" s="167" customFormat="1" ht="12.75"/>
    <row r="289" s="167" customFormat="1" ht="12.75"/>
    <row r="290" s="167" customFormat="1" ht="12.75"/>
    <row r="291" s="167" customFormat="1" ht="12.75"/>
    <row r="292" s="167" customFormat="1" ht="12.75"/>
    <row r="293" s="167" customFormat="1" ht="12.75"/>
    <row r="294" s="167" customFormat="1" ht="12.75"/>
    <row r="295" s="167" customFormat="1" ht="12.75"/>
    <row r="296" s="167" customFormat="1" ht="12.75"/>
    <row r="297" s="167" customFormat="1" ht="12.75"/>
    <row r="298" s="167" customFormat="1" ht="12.75"/>
    <row r="299" s="167" customFormat="1" ht="12.75"/>
    <row r="300" s="167" customFormat="1" ht="12.75"/>
    <row r="301" s="167" customFormat="1" ht="12.75"/>
    <row r="302" s="167" customFormat="1" ht="12.75"/>
    <row r="303" s="167" customFormat="1" ht="12.75"/>
    <row r="304" s="167" customFormat="1" ht="12.75"/>
    <row r="305" s="167" customFormat="1" ht="12.75"/>
    <row r="306" s="167" customFormat="1" ht="12.75"/>
    <row r="307" s="167" customFormat="1" ht="12.75"/>
    <row r="308" s="167" customFormat="1" ht="12.75"/>
    <row r="309" s="167" customFormat="1" ht="12.75"/>
    <row r="310" s="167" customFormat="1" ht="12.75"/>
    <row r="311" s="167" customFormat="1" ht="12.75"/>
    <row r="312" s="167" customFormat="1" ht="12.75"/>
    <row r="313" s="167" customFormat="1" ht="12.75"/>
    <row r="314" s="167" customFormat="1" ht="12.75"/>
    <row r="315" s="167" customFormat="1" ht="12.75"/>
    <row r="316" s="167" customFormat="1" ht="12.75"/>
    <row r="317" s="167" customFormat="1" ht="12.75"/>
    <row r="318" s="167" customFormat="1" ht="12.75"/>
    <row r="319" s="167" customFormat="1" ht="12.75"/>
    <row r="320" s="167" customFormat="1" ht="12.75"/>
    <row r="321" s="167" customFormat="1" ht="12.75"/>
    <row r="322" s="167" customFormat="1" ht="12.75"/>
    <row r="323" s="167" customFormat="1" ht="12.75"/>
    <row r="324" s="167" customFormat="1" ht="12.75"/>
    <row r="325" s="167" customFormat="1" ht="12.75"/>
    <row r="326" s="167" customFormat="1" ht="12.75"/>
    <row r="327" s="167" customFormat="1" ht="12.75"/>
    <row r="328" s="167" customFormat="1" ht="12.75"/>
    <row r="329" s="167" customFormat="1" ht="12.75"/>
    <row r="330" s="167" customFormat="1" ht="12.75"/>
    <row r="331" s="167" customFormat="1" ht="12.75"/>
    <row r="332" s="167" customFormat="1" ht="12.75"/>
    <row r="333" s="167" customFormat="1" ht="12.75"/>
    <row r="334" s="167" customFormat="1" ht="12.75"/>
    <row r="335" s="167" customFormat="1" ht="12.75"/>
    <row r="336" s="167" customFormat="1" ht="12.75"/>
    <row r="337" s="167" customFormat="1" ht="12.75"/>
    <row r="338" s="167" customFormat="1" ht="12.75"/>
    <row r="339" s="167" customFormat="1" ht="12.75"/>
    <row r="340" s="167" customFormat="1" ht="12.75"/>
    <row r="341" s="167" customFormat="1" ht="12.75"/>
    <row r="342" s="167" customFormat="1" ht="12.75"/>
    <row r="343" s="167" customFormat="1" ht="12.75"/>
    <row r="344" s="167" customFormat="1" ht="12.75"/>
    <row r="345" s="167" customFormat="1" ht="12.75"/>
    <row r="346" s="167" customFormat="1" ht="12.75"/>
    <row r="347" s="167" customFormat="1" ht="12.75"/>
    <row r="348" s="167" customFormat="1" ht="12.75"/>
    <row r="349" s="167" customFormat="1" ht="12.75"/>
    <row r="350" s="167" customFormat="1" ht="12.75"/>
    <row r="351" s="167" customFormat="1" ht="12.75"/>
    <row r="352" s="167" customFormat="1" ht="12.75"/>
    <row r="353" s="167" customFormat="1" ht="12.75"/>
    <row r="354" s="167" customFormat="1" ht="12.75"/>
    <row r="355" s="167" customFormat="1" ht="12.75"/>
    <row r="356" s="167" customFormat="1" ht="12.75"/>
    <row r="357" s="167" customFormat="1" ht="12.75"/>
    <row r="358" s="167" customFormat="1" ht="12.75"/>
    <row r="359" s="167" customFormat="1" ht="12.75"/>
    <row r="360" s="167" customFormat="1" ht="12.75"/>
    <row r="361" s="167" customFormat="1" ht="12.75"/>
    <row r="362" s="167" customFormat="1" ht="12.75"/>
    <row r="363" s="167" customFormat="1" ht="12.75"/>
    <row r="364" s="167" customFormat="1" ht="12.75"/>
    <row r="365" s="167" customFormat="1" ht="12.75"/>
    <row r="366" s="167" customFormat="1" ht="12.75"/>
    <row r="367" s="167" customFormat="1" ht="12.75"/>
    <row r="368" s="167" customFormat="1" ht="12.75"/>
    <row r="369" s="167" customFormat="1" ht="12.75"/>
    <row r="370" s="167" customFormat="1" ht="12.75"/>
    <row r="371" s="167" customFormat="1" ht="12.75"/>
    <row r="372" s="167" customFormat="1" ht="12.75"/>
    <row r="373" s="167" customFormat="1" ht="12.75"/>
    <row r="374" s="167" customFormat="1" ht="12.75"/>
    <row r="375" s="167" customFormat="1" ht="12.75"/>
    <row r="376" s="167" customFormat="1" ht="12.75"/>
    <row r="377" s="167" customFormat="1" ht="12.75"/>
    <row r="378" s="167" customFormat="1" ht="12.75"/>
    <row r="379" s="167" customFormat="1" ht="12.75"/>
    <row r="380" s="167" customFormat="1" ht="12.75"/>
    <row r="381" s="167" customFormat="1" ht="12.75"/>
    <row r="382" s="167" customFormat="1" ht="12.75"/>
    <row r="383" s="167" customFormat="1" ht="12.75"/>
    <row r="384" s="167" customFormat="1" ht="12.75"/>
    <row r="385" s="167" customFormat="1" ht="12.75"/>
    <row r="386" s="167" customFormat="1" ht="12.75"/>
    <row r="387" s="167" customFormat="1" ht="12.75"/>
    <row r="388" s="167" customFormat="1" ht="12.75"/>
    <row r="389" s="167" customFormat="1" ht="12.75"/>
    <row r="390" s="167" customFormat="1" ht="12.75"/>
    <row r="391" s="167" customFormat="1" ht="12.75"/>
    <row r="392" s="167" customFormat="1" ht="12.75"/>
    <row r="393" s="167" customFormat="1" ht="12.75"/>
  </sheetData>
  <mergeCells count="119">
    <mergeCell ref="T22:U22"/>
    <mergeCell ref="N22:O22"/>
    <mergeCell ref="L22:M22"/>
    <mergeCell ref="R26:S26"/>
    <mergeCell ref="T26:U26"/>
    <mergeCell ref="P22:Q22"/>
    <mergeCell ref="R22:S22"/>
    <mergeCell ref="R24:S24"/>
    <mergeCell ref="T24:U24"/>
    <mergeCell ref="P24:Q24"/>
    <mergeCell ref="J26:K26"/>
    <mergeCell ref="L26:M26"/>
    <mergeCell ref="N26:O26"/>
    <mergeCell ref="P26:Q26"/>
    <mergeCell ref="B26:C26"/>
    <mergeCell ref="D26:E26"/>
    <mergeCell ref="F26:G26"/>
    <mergeCell ref="H26:I26"/>
    <mergeCell ref="B22:C22"/>
    <mergeCell ref="D22:E22"/>
    <mergeCell ref="F22:G22"/>
    <mergeCell ref="H22:I22"/>
    <mergeCell ref="R10:S10"/>
    <mergeCell ref="T10:U10"/>
    <mergeCell ref="R8:S8"/>
    <mergeCell ref="T8:U8"/>
    <mergeCell ref="B10:C10"/>
    <mergeCell ref="D10:E10"/>
    <mergeCell ref="F10:G10"/>
    <mergeCell ref="H10:I10"/>
    <mergeCell ref="J10:K10"/>
    <mergeCell ref="L10:M10"/>
    <mergeCell ref="N10:O10"/>
    <mergeCell ref="P10:Q10"/>
    <mergeCell ref="T6:U6"/>
    <mergeCell ref="B8:C8"/>
    <mergeCell ref="D8:E8"/>
    <mergeCell ref="F8:G8"/>
    <mergeCell ref="H8:I8"/>
    <mergeCell ref="J8:K8"/>
    <mergeCell ref="L8:M8"/>
    <mergeCell ref="N8:O8"/>
    <mergeCell ref="P8:Q8"/>
    <mergeCell ref="J6:K6"/>
    <mergeCell ref="L6:M6"/>
    <mergeCell ref="N6:O6"/>
    <mergeCell ref="P6:Q6"/>
    <mergeCell ref="B6:C6"/>
    <mergeCell ref="D6:E6"/>
    <mergeCell ref="F6:G6"/>
    <mergeCell ref="H6:I6"/>
    <mergeCell ref="J4:K4"/>
    <mergeCell ref="L4:M4"/>
    <mergeCell ref="N4:O4"/>
    <mergeCell ref="P4:Q4"/>
    <mergeCell ref="B4:C4"/>
    <mergeCell ref="D4:E4"/>
    <mergeCell ref="F4:G4"/>
    <mergeCell ref="H4:I4"/>
    <mergeCell ref="B12:C12"/>
    <mergeCell ref="B14:C14"/>
    <mergeCell ref="B16:C16"/>
    <mergeCell ref="B18:C18"/>
    <mergeCell ref="F16:G16"/>
    <mergeCell ref="D18:E18"/>
    <mergeCell ref="D16:E16"/>
    <mergeCell ref="F18:G18"/>
    <mergeCell ref="D12:E12"/>
    <mergeCell ref="D14:E14"/>
    <mergeCell ref="H18:I18"/>
    <mergeCell ref="J14:K14"/>
    <mergeCell ref="J16:K16"/>
    <mergeCell ref="J18:K18"/>
    <mergeCell ref="H16:I16"/>
    <mergeCell ref="H14:I14"/>
    <mergeCell ref="F14:G14"/>
    <mergeCell ref="F12:G12"/>
    <mergeCell ref="B20:C20"/>
    <mergeCell ref="D20:E20"/>
    <mergeCell ref="F20:G20"/>
    <mergeCell ref="H20:I20"/>
    <mergeCell ref="P20:Q20"/>
    <mergeCell ref="R20:S20"/>
    <mergeCell ref="P18:Q18"/>
    <mergeCell ref="L18:M18"/>
    <mergeCell ref="T20:U20"/>
    <mergeCell ref="T1:U1"/>
    <mergeCell ref="L16:M16"/>
    <mergeCell ref="L14:M14"/>
    <mergeCell ref="N16:O16"/>
    <mergeCell ref="P16:Q16"/>
    <mergeCell ref="P14:Q14"/>
    <mergeCell ref="R4:S4"/>
    <mergeCell ref="T4:U4"/>
    <mergeCell ref="R6:S6"/>
    <mergeCell ref="T18:U18"/>
    <mergeCell ref="N18:O18"/>
    <mergeCell ref="N14:O14"/>
    <mergeCell ref="P12:Q12"/>
    <mergeCell ref="T12:U12"/>
    <mergeCell ref="R12:S12"/>
    <mergeCell ref="T16:U16"/>
    <mergeCell ref="T14:U14"/>
    <mergeCell ref="R14:S14"/>
    <mergeCell ref="R18:S18"/>
    <mergeCell ref="B24:C24"/>
    <mergeCell ref="D24:E24"/>
    <mergeCell ref="F24:G24"/>
    <mergeCell ref="H24:I24"/>
    <mergeCell ref="N12:O12"/>
    <mergeCell ref="L12:M12"/>
    <mergeCell ref="J24:K24"/>
    <mergeCell ref="L24:M24"/>
    <mergeCell ref="N24:O24"/>
    <mergeCell ref="J12:K12"/>
    <mergeCell ref="J20:K20"/>
    <mergeCell ref="L20:M20"/>
    <mergeCell ref="N20:O20"/>
    <mergeCell ref="J22:K22"/>
  </mergeCells>
  <printOptions/>
  <pageMargins left="0.8659722222222223" right="0.1111111111111111" top="0.8659722222222223" bottom="0.46041666666666664" header="0" footer="0"/>
  <pageSetup horizontalDpi="600" verticalDpi="600" orientation="landscape" pageOrder="overThenDown" paperSize="12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5" sqref="G35"/>
    </sheetView>
  </sheetViews>
  <sheetFormatPr defaultColWidth="9.00390625" defaultRowHeight="13.5"/>
  <cols>
    <col min="2" max="21" width="9.125" style="0" customWidth="1"/>
  </cols>
  <sheetData>
    <row r="1" spans="1:21" ht="27" customHeight="1">
      <c r="A1" s="175" t="s">
        <v>264</v>
      </c>
      <c r="B1" s="176"/>
      <c r="C1" s="175" t="s">
        <v>265</v>
      </c>
      <c r="D1" s="176"/>
      <c r="E1" s="176"/>
      <c r="F1" s="176"/>
      <c r="G1" s="176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 t="s">
        <v>266</v>
      </c>
      <c r="U1" s="178"/>
    </row>
    <row r="2" spans="1:21" ht="27" customHeight="1">
      <c r="A2" s="179" t="s">
        <v>106</v>
      </c>
      <c r="B2" s="180">
        <v>1</v>
      </c>
      <c r="C2" s="181"/>
      <c r="D2" s="182">
        <v>2</v>
      </c>
      <c r="E2" s="181"/>
      <c r="F2" s="182">
        <v>3</v>
      </c>
      <c r="G2" s="181"/>
      <c r="H2" s="182">
        <v>4</v>
      </c>
      <c r="I2" s="181"/>
      <c r="J2" s="182">
        <v>5</v>
      </c>
      <c r="K2" s="181"/>
      <c r="L2" s="182">
        <v>6</v>
      </c>
      <c r="M2" s="181"/>
      <c r="N2" s="182">
        <v>7</v>
      </c>
      <c r="O2" s="181"/>
      <c r="P2" s="182">
        <v>8</v>
      </c>
      <c r="Q2" s="181"/>
      <c r="R2" s="182">
        <v>9</v>
      </c>
      <c r="S2" s="181"/>
      <c r="T2" s="182">
        <v>10</v>
      </c>
      <c r="U2" s="181"/>
    </row>
    <row r="3" spans="1:21" ht="27" customHeight="1">
      <c r="A3" s="183" t="s">
        <v>106</v>
      </c>
      <c r="B3" s="184" t="s">
        <v>267</v>
      </c>
      <c r="C3" s="185" t="s">
        <v>268</v>
      </c>
      <c r="D3" s="185" t="s">
        <v>267</v>
      </c>
      <c r="E3" s="185" t="s">
        <v>268</v>
      </c>
      <c r="F3" s="185" t="s">
        <v>267</v>
      </c>
      <c r="G3" s="185" t="s">
        <v>268</v>
      </c>
      <c r="H3" s="185" t="s">
        <v>267</v>
      </c>
      <c r="I3" s="185" t="s">
        <v>268</v>
      </c>
      <c r="J3" s="185" t="s">
        <v>267</v>
      </c>
      <c r="K3" s="185" t="s">
        <v>268</v>
      </c>
      <c r="L3" s="185" t="s">
        <v>267</v>
      </c>
      <c r="M3" s="185" t="s">
        <v>268</v>
      </c>
      <c r="N3" s="185" t="s">
        <v>267</v>
      </c>
      <c r="O3" s="185" t="s">
        <v>268</v>
      </c>
      <c r="P3" s="185" t="s">
        <v>267</v>
      </c>
      <c r="Q3" s="185" t="s">
        <v>268</v>
      </c>
      <c r="R3" s="185" t="s">
        <v>267</v>
      </c>
      <c r="S3" s="185" t="s">
        <v>268</v>
      </c>
      <c r="T3" s="185" t="s">
        <v>267</v>
      </c>
      <c r="U3" s="185" t="s">
        <v>268</v>
      </c>
    </row>
    <row r="4" spans="1:21" ht="27" customHeight="1">
      <c r="A4" s="186" t="s">
        <v>241</v>
      </c>
      <c r="B4" s="187" t="s">
        <v>109</v>
      </c>
      <c r="C4" s="188"/>
      <c r="D4" s="187" t="s">
        <v>110</v>
      </c>
      <c r="E4" s="188"/>
      <c r="F4" s="187" t="s">
        <v>111</v>
      </c>
      <c r="G4" s="188"/>
      <c r="H4" s="187" t="s">
        <v>112</v>
      </c>
      <c r="I4" s="188"/>
      <c r="J4" s="187" t="s">
        <v>269</v>
      </c>
      <c r="K4" s="188"/>
      <c r="L4" s="189" t="s">
        <v>270</v>
      </c>
      <c r="M4" s="190"/>
      <c r="N4" s="189" t="s">
        <v>114</v>
      </c>
      <c r="O4" s="190"/>
      <c r="P4" s="189" t="s">
        <v>115</v>
      </c>
      <c r="Q4" s="190"/>
      <c r="R4" s="189" t="s">
        <v>271</v>
      </c>
      <c r="S4" s="190"/>
      <c r="T4" s="189" t="s">
        <v>272</v>
      </c>
      <c r="U4" s="190"/>
    </row>
    <row r="5" spans="1:21" ht="27" customHeight="1">
      <c r="A5" s="191" t="s">
        <v>244</v>
      </c>
      <c r="B5" s="192">
        <v>181315</v>
      </c>
      <c r="C5" s="193" t="s">
        <v>273</v>
      </c>
      <c r="D5" s="192">
        <v>119977</v>
      </c>
      <c r="E5" s="193" t="s">
        <v>274</v>
      </c>
      <c r="F5" s="192">
        <v>89411</v>
      </c>
      <c r="G5" s="193" t="s">
        <v>275</v>
      </c>
      <c r="H5" s="192">
        <v>43802</v>
      </c>
      <c r="I5" s="193" t="s">
        <v>276</v>
      </c>
      <c r="J5" s="192">
        <v>39277</v>
      </c>
      <c r="K5" s="193" t="s">
        <v>277</v>
      </c>
      <c r="L5" s="193" t="s">
        <v>278</v>
      </c>
      <c r="M5" s="194">
        <v>34.1</v>
      </c>
      <c r="N5" s="192">
        <v>18303</v>
      </c>
      <c r="O5" s="194">
        <v>17.7</v>
      </c>
      <c r="P5" s="192">
        <v>15899</v>
      </c>
      <c r="Q5" s="194">
        <v>15.4</v>
      </c>
      <c r="R5" s="192">
        <v>15728</v>
      </c>
      <c r="S5" s="193" t="s">
        <v>279</v>
      </c>
      <c r="T5" s="192">
        <v>17097</v>
      </c>
      <c r="U5" s="194">
        <v>12.5</v>
      </c>
    </row>
    <row r="6" spans="1:21" ht="27" customHeight="1">
      <c r="A6" s="195" t="s">
        <v>241</v>
      </c>
      <c r="B6" s="196" t="s">
        <v>109</v>
      </c>
      <c r="C6" s="197"/>
      <c r="D6" s="196" t="s">
        <v>110</v>
      </c>
      <c r="E6" s="197"/>
      <c r="F6" s="196" t="s">
        <v>111</v>
      </c>
      <c r="G6" s="197"/>
      <c r="H6" s="196" t="s">
        <v>113</v>
      </c>
      <c r="I6" s="197"/>
      <c r="J6" s="196" t="s">
        <v>112</v>
      </c>
      <c r="K6" s="197"/>
      <c r="L6" s="196" t="s">
        <v>269</v>
      </c>
      <c r="M6" s="197"/>
      <c r="N6" s="196" t="s">
        <v>280</v>
      </c>
      <c r="O6" s="197"/>
      <c r="P6" s="196" t="s">
        <v>114</v>
      </c>
      <c r="Q6" s="197"/>
      <c r="R6" s="196" t="s">
        <v>116</v>
      </c>
      <c r="S6" s="197"/>
      <c r="T6" s="196" t="s">
        <v>115</v>
      </c>
      <c r="U6" s="197"/>
    </row>
    <row r="7" spans="1:22" ht="27" customHeight="1">
      <c r="A7" s="198" t="s">
        <v>245</v>
      </c>
      <c r="B7" s="199">
        <v>174367</v>
      </c>
      <c r="C7" s="200">
        <v>156.7</v>
      </c>
      <c r="D7" s="201">
        <v>136383</v>
      </c>
      <c r="E7" s="200">
        <v>122.6</v>
      </c>
      <c r="F7" s="201">
        <v>99226</v>
      </c>
      <c r="G7" s="200">
        <v>89.2</v>
      </c>
      <c r="H7" s="201">
        <v>37462</v>
      </c>
      <c r="I7" s="200">
        <v>33.7</v>
      </c>
      <c r="J7" s="201">
        <v>33710</v>
      </c>
      <c r="K7" s="200">
        <v>30.3</v>
      </c>
      <c r="L7" s="201">
        <v>29916</v>
      </c>
      <c r="M7" s="200">
        <v>26.9</v>
      </c>
      <c r="N7" s="202" t="s">
        <v>281</v>
      </c>
      <c r="O7" s="200" t="s">
        <v>132</v>
      </c>
      <c r="P7" s="201">
        <v>19831</v>
      </c>
      <c r="Q7" s="200">
        <v>17.8</v>
      </c>
      <c r="R7" s="202" t="s">
        <v>282</v>
      </c>
      <c r="S7" s="200" t="s">
        <v>283</v>
      </c>
      <c r="T7" s="202" t="s">
        <v>284</v>
      </c>
      <c r="U7" s="200" t="s">
        <v>285</v>
      </c>
      <c r="V7" s="203"/>
    </row>
    <row r="8" spans="1:22" ht="27" customHeight="1">
      <c r="A8" s="191" t="s">
        <v>241</v>
      </c>
      <c r="B8" s="187" t="s">
        <v>109</v>
      </c>
      <c r="C8" s="188"/>
      <c r="D8" s="187" t="s">
        <v>110</v>
      </c>
      <c r="E8" s="188"/>
      <c r="F8" s="187" t="s">
        <v>111</v>
      </c>
      <c r="G8" s="188"/>
      <c r="H8" s="187" t="s">
        <v>113</v>
      </c>
      <c r="I8" s="188"/>
      <c r="J8" s="187" t="s">
        <v>269</v>
      </c>
      <c r="K8" s="188"/>
      <c r="L8" s="187" t="s">
        <v>112</v>
      </c>
      <c r="M8" s="188"/>
      <c r="N8" s="187" t="s">
        <v>280</v>
      </c>
      <c r="O8" s="188"/>
      <c r="P8" s="204" t="s">
        <v>286</v>
      </c>
      <c r="Q8" s="205"/>
      <c r="R8" s="187" t="s">
        <v>114</v>
      </c>
      <c r="S8" s="188"/>
      <c r="T8" s="187" t="s">
        <v>159</v>
      </c>
      <c r="U8" s="188"/>
      <c r="V8" s="206"/>
    </row>
    <row r="9" spans="1:22" ht="27" customHeight="1">
      <c r="A9" s="198" t="s">
        <v>246</v>
      </c>
      <c r="B9" s="193" t="s">
        <v>287</v>
      </c>
      <c r="C9" s="193" t="s">
        <v>288</v>
      </c>
      <c r="D9" s="193" t="s">
        <v>289</v>
      </c>
      <c r="E9" s="193" t="s">
        <v>290</v>
      </c>
      <c r="F9" s="193" t="s">
        <v>291</v>
      </c>
      <c r="G9" s="207" t="s">
        <v>292</v>
      </c>
      <c r="H9" s="193" t="s">
        <v>293</v>
      </c>
      <c r="I9" s="207" t="s">
        <v>294</v>
      </c>
      <c r="J9" s="193" t="s">
        <v>295</v>
      </c>
      <c r="K9" s="193" t="s">
        <v>296</v>
      </c>
      <c r="L9" s="193" t="s">
        <v>297</v>
      </c>
      <c r="M9" s="207" t="s">
        <v>298</v>
      </c>
      <c r="N9" s="193" t="s">
        <v>299</v>
      </c>
      <c r="O9" s="193" t="s">
        <v>300</v>
      </c>
      <c r="P9" s="193" t="s">
        <v>301</v>
      </c>
      <c r="Q9" s="207" t="s">
        <v>302</v>
      </c>
      <c r="R9" s="193" t="s">
        <v>303</v>
      </c>
      <c r="S9" s="193" t="s">
        <v>304</v>
      </c>
      <c r="T9" s="193" t="s">
        <v>305</v>
      </c>
      <c r="U9" s="193" t="s">
        <v>306</v>
      </c>
      <c r="V9" s="203"/>
    </row>
    <row r="10" spans="1:22" ht="27" customHeight="1">
      <c r="A10" s="191" t="s">
        <v>241</v>
      </c>
      <c r="B10" s="196" t="s">
        <v>110</v>
      </c>
      <c r="C10" s="197"/>
      <c r="D10" s="180" t="s">
        <v>111</v>
      </c>
      <c r="E10" s="208"/>
      <c r="F10" s="180" t="s">
        <v>109</v>
      </c>
      <c r="G10" s="208"/>
      <c r="H10" s="196" t="s">
        <v>113</v>
      </c>
      <c r="I10" s="197"/>
      <c r="J10" s="196" t="s">
        <v>112</v>
      </c>
      <c r="K10" s="197"/>
      <c r="L10" s="196" t="s">
        <v>269</v>
      </c>
      <c r="M10" s="197"/>
      <c r="N10" s="196" t="s">
        <v>280</v>
      </c>
      <c r="O10" s="197"/>
      <c r="P10" s="209" t="s">
        <v>286</v>
      </c>
      <c r="Q10" s="210"/>
      <c r="R10" s="180" t="s">
        <v>159</v>
      </c>
      <c r="S10" s="208"/>
      <c r="T10" s="180" t="s">
        <v>114</v>
      </c>
      <c r="U10" s="208"/>
      <c r="V10" s="203"/>
    </row>
    <row r="11" spans="1:22" ht="27" customHeight="1">
      <c r="A11" s="198" t="s">
        <v>247</v>
      </c>
      <c r="B11" s="211">
        <v>187714</v>
      </c>
      <c r="C11" s="212">
        <v>156.1</v>
      </c>
      <c r="D11" s="213">
        <v>141097</v>
      </c>
      <c r="E11" s="212">
        <v>117.3</v>
      </c>
      <c r="F11" s="213">
        <v>134994</v>
      </c>
      <c r="G11" s="212">
        <v>112.2</v>
      </c>
      <c r="H11" s="213">
        <v>51366</v>
      </c>
      <c r="I11" s="212">
        <v>42.7</v>
      </c>
      <c r="J11" s="213">
        <v>29597</v>
      </c>
      <c r="K11" s="212">
        <v>24.6</v>
      </c>
      <c r="L11" s="213">
        <v>27804</v>
      </c>
      <c r="M11" s="212">
        <v>23.1</v>
      </c>
      <c r="N11" s="213">
        <v>23383</v>
      </c>
      <c r="O11" s="212">
        <v>19.4</v>
      </c>
      <c r="P11" s="213">
        <v>17174</v>
      </c>
      <c r="Q11" s="212">
        <v>14.3</v>
      </c>
      <c r="R11" s="213">
        <v>13521</v>
      </c>
      <c r="S11" s="212">
        <v>11.2</v>
      </c>
      <c r="T11" s="213">
        <v>12700</v>
      </c>
      <c r="U11" s="212">
        <v>10.6</v>
      </c>
      <c r="V11" s="214"/>
    </row>
    <row r="12" spans="1:22" ht="27" customHeight="1">
      <c r="A12" s="191" t="s">
        <v>248</v>
      </c>
      <c r="B12" s="187" t="s">
        <v>110</v>
      </c>
      <c r="C12" s="188"/>
      <c r="D12" s="189" t="s">
        <v>111</v>
      </c>
      <c r="E12" s="190"/>
      <c r="F12" s="189" t="s">
        <v>109</v>
      </c>
      <c r="G12" s="190"/>
      <c r="H12" s="187" t="s">
        <v>113</v>
      </c>
      <c r="I12" s="188"/>
      <c r="J12" s="187" t="s">
        <v>112</v>
      </c>
      <c r="K12" s="188"/>
      <c r="L12" s="187" t="s">
        <v>269</v>
      </c>
      <c r="M12" s="188"/>
      <c r="N12" s="187" t="s">
        <v>280</v>
      </c>
      <c r="O12" s="188"/>
      <c r="P12" s="189" t="s">
        <v>159</v>
      </c>
      <c r="Q12" s="190"/>
      <c r="R12" s="204" t="s">
        <v>286</v>
      </c>
      <c r="S12" s="205"/>
      <c r="T12" s="189" t="s">
        <v>307</v>
      </c>
      <c r="U12" s="190"/>
      <c r="V12" s="203"/>
    </row>
    <row r="13" spans="1:22" ht="27" customHeight="1">
      <c r="A13" s="198" t="s">
        <v>249</v>
      </c>
      <c r="B13" s="193" t="s">
        <v>308</v>
      </c>
      <c r="C13" s="194">
        <v>177.2</v>
      </c>
      <c r="D13" s="193" t="s">
        <v>309</v>
      </c>
      <c r="E13" s="194">
        <v>134.8</v>
      </c>
      <c r="F13" s="193" t="s">
        <v>310</v>
      </c>
      <c r="G13" s="194">
        <v>99.4</v>
      </c>
      <c r="H13" s="193" t="s">
        <v>311</v>
      </c>
      <c r="I13" s="194">
        <v>60.7</v>
      </c>
      <c r="J13" s="193" t="s">
        <v>312</v>
      </c>
      <c r="K13" s="194">
        <v>26.2</v>
      </c>
      <c r="L13" s="192">
        <v>24187</v>
      </c>
      <c r="M13" s="194">
        <v>19.7</v>
      </c>
      <c r="N13" s="193" t="s">
        <v>313</v>
      </c>
      <c r="O13" s="194">
        <v>16.4</v>
      </c>
      <c r="P13" s="193" t="s">
        <v>314</v>
      </c>
      <c r="Q13" s="194">
        <v>14</v>
      </c>
      <c r="R13" s="215" t="s">
        <v>315</v>
      </c>
      <c r="S13" s="194">
        <v>13.7</v>
      </c>
      <c r="T13" s="215" t="s">
        <v>316</v>
      </c>
      <c r="U13" s="194">
        <v>7.7</v>
      </c>
      <c r="V13" s="203"/>
    </row>
    <row r="14" spans="1:22" ht="27" customHeight="1">
      <c r="A14" s="191" t="s">
        <v>248</v>
      </c>
      <c r="B14" s="196" t="s">
        <v>110</v>
      </c>
      <c r="C14" s="197"/>
      <c r="D14" s="180" t="s">
        <v>109</v>
      </c>
      <c r="E14" s="208"/>
      <c r="F14" s="180" t="s">
        <v>111</v>
      </c>
      <c r="G14" s="208"/>
      <c r="H14" s="180" t="s">
        <v>317</v>
      </c>
      <c r="I14" s="208"/>
      <c r="J14" s="196" t="s">
        <v>112</v>
      </c>
      <c r="K14" s="197"/>
      <c r="L14" s="196" t="s">
        <v>269</v>
      </c>
      <c r="M14" s="197"/>
      <c r="N14" s="196" t="s">
        <v>280</v>
      </c>
      <c r="O14" s="197"/>
      <c r="P14" s="196" t="s">
        <v>218</v>
      </c>
      <c r="Q14" s="197"/>
      <c r="R14" s="196" t="s">
        <v>217</v>
      </c>
      <c r="S14" s="197"/>
      <c r="T14" s="196" t="s">
        <v>137</v>
      </c>
      <c r="U14" s="197"/>
      <c r="V14" s="214"/>
    </row>
    <row r="15" spans="1:22" ht="27" customHeight="1">
      <c r="A15" s="198" t="s">
        <v>251</v>
      </c>
      <c r="B15" s="199">
        <v>263022</v>
      </c>
      <c r="C15" s="200">
        <v>211.6</v>
      </c>
      <c r="D15" s="201">
        <v>146552</v>
      </c>
      <c r="E15" s="200">
        <v>117.9</v>
      </c>
      <c r="F15" s="201">
        <v>139206</v>
      </c>
      <c r="G15" s="200">
        <v>112</v>
      </c>
      <c r="H15" s="201">
        <v>79629</v>
      </c>
      <c r="I15" s="200">
        <v>64.1</v>
      </c>
      <c r="J15" s="201">
        <v>45323</v>
      </c>
      <c r="K15" s="200">
        <v>36.5</v>
      </c>
      <c r="L15" s="201">
        <v>21493</v>
      </c>
      <c r="M15" s="200">
        <v>17.3</v>
      </c>
      <c r="N15" s="201">
        <v>21420</v>
      </c>
      <c r="O15" s="200">
        <v>17.2</v>
      </c>
      <c r="P15" s="201">
        <v>17018</v>
      </c>
      <c r="Q15" s="200">
        <v>13.7</v>
      </c>
      <c r="R15" s="201">
        <v>16187</v>
      </c>
      <c r="S15" s="216">
        <v>13</v>
      </c>
      <c r="T15" s="201">
        <v>14225</v>
      </c>
      <c r="U15" s="200">
        <v>11.4</v>
      </c>
      <c r="V15" s="203"/>
    </row>
    <row r="16" spans="1:22" ht="27" customHeight="1">
      <c r="A16" s="191" t="s">
        <v>248</v>
      </c>
      <c r="B16" s="187" t="s">
        <v>110</v>
      </c>
      <c r="C16" s="188"/>
      <c r="D16" s="189" t="s">
        <v>111</v>
      </c>
      <c r="E16" s="190"/>
      <c r="F16" s="189" t="s">
        <v>109</v>
      </c>
      <c r="G16" s="190"/>
      <c r="H16" s="189" t="s">
        <v>317</v>
      </c>
      <c r="I16" s="190"/>
      <c r="J16" s="187" t="s">
        <v>112</v>
      </c>
      <c r="K16" s="188"/>
      <c r="L16" s="187" t="s">
        <v>280</v>
      </c>
      <c r="M16" s="188"/>
      <c r="N16" s="187" t="s">
        <v>269</v>
      </c>
      <c r="O16" s="188"/>
      <c r="P16" s="187" t="s">
        <v>217</v>
      </c>
      <c r="Q16" s="188"/>
      <c r="R16" s="187" t="s">
        <v>218</v>
      </c>
      <c r="S16" s="188"/>
      <c r="T16" s="217" t="s">
        <v>104</v>
      </c>
      <c r="U16" s="218"/>
      <c r="V16" s="203"/>
    </row>
    <row r="17" spans="1:22" ht="27" customHeight="1">
      <c r="A17" s="198" t="s">
        <v>252</v>
      </c>
      <c r="B17" s="219">
        <v>295484</v>
      </c>
      <c r="C17" s="220">
        <v>235.2</v>
      </c>
      <c r="D17" s="219">
        <v>146741</v>
      </c>
      <c r="E17" s="220">
        <v>116.8</v>
      </c>
      <c r="F17" s="219">
        <v>132529</v>
      </c>
      <c r="G17" s="220">
        <v>105.5</v>
      </c>
      <c r="H17" s="219">
        <v>86938</v>
      </c>
      <c r="I17" s="220">
        <v>69.2</v>
      </c>
      <c r="J17" s="219">
        <v>39484</v>
      </c>
      <c r="K17" s="220">
        <v>31.4</v>
      </c>
      <c r="L17" s="219">
        <v>30251</v>
      </c>
      <c r="M17" s="220">
        <v>24.1</v>
      </c>
      <c r="N17" s="219">
        <v>21213</v>
      </c>
      <c r="O17" s="220">
        <v>16.9</v>
      </c>
      <c r="P17" s="219">
        <v>17260</v>
      </c>
      <c r="Q17" s="220">
        <v>13.7</v>
      </c>
      <c r="R17" s="219">
        <v>16079</v>
      </c>
      <c r="S17" s="220">
        <v>12.8</v>
      </c>
      <c r="T17" s="219">
        <v>12841</v>
      </c>
      <c r="U17" s="220">
        <v>10.2</v>
      </c>
      <c r="V17" s="214"/>
    </row>
    <row r="18" spans="1:22" ht="27" customHeight="1">
      <c r="A18" s="221" t="s">
        <v>248</v>
      </c>
      <c r="B18" s="196" t="s">
        <v>110</v>
      </c>
      <c r="C18" s="197"/>
      <c r="D18" s="180" t="s">
        <v>111</v>
      </c>
      <c r="E18" s="208"/>
      <c r="F18" s="180" t="s">
        <v>109</v>
      </c>
      <c r="G18" s="208"/>
      <c r="H18" s="180" t="s">
        <v>317</v>
      </c>
      <c r="I18" s="208"/>
      <c r="J18" s="196" t="s">
        <v>112</v>
      </c>
      <c r="K18" s="197"/>
      <c r="L18" s="196" t="s">
        <v>280</v>
      </c>
      <c r="M18" s="197"/>
      <c r="N18" s="196" t="s">
        <v>269</v>
      </c>
      <c r="O18" s="197"/>
      <c r="P18" s="196" t="s">
        <v>217</v>
      </c>
      <c r="Q18" s="197"/>
      <c r="R18" s="196" t="s">
        <v>218</v>
      </c>
      <c r="S18" s="197"/>
      <c r="T18" s="222" t="s">
        <v>104</v>
      </c>
      <c r="U18" s="223"/>
      <c r="V18" s="203"/>
    </row>
    <row r="19" spans="1:22" ht="27" customHeight="1">
      <c r="A19" s="198" t="s">
        <v>255</v>
      </c>
      <c r="B19" s="224">
        <v>300658</v>
      </c>
      <c r="C19" s="225">
        <v>238.8</v>
      </c>
      <c r="D19" s="226">
        <v>148292</v>
      </c>
      <c r="E19" s="225">
        <v>117.8</v>
      </c>
      <c r="F19" s="226">
        <v>131856</v>
      </c>
      <c r="G19" s="225">
        <v>104.7</v>
      </c>
      <c r="H19" s="226">
        <v>85305</v>
      </c>
      <c r="I19" s="225">
        <v>67.8</v>
      </c>
      <c r="J19" s="226">
        <v>39496</v>
      </c>
      <c r="K19" s="225">
        <v>31.4</v>
      </c>
      <c r="L19" s="226">
        <v>29375</v>
      </c>
      <c r="M19" s="227">
        <v>23.3</v>
      </c>
      <c r="N19" s="226">
        <v>22145</v>
      </c>
      <c r="O19" s="225">
        <v>17.6</v>
      </c>
      <c r="P19" s="226">
        <v>17690</v>
      </c>
      <c r="Q19" s="227">
        <v>14</v>
      </c>
      <c r="R19" s="226">
        <v>15858</v>
      </c>
      <c r="S19" s="216">
        <v>12.6</v>
      </c>
      <c r="T19" s="226">
        <v>13069</v>
      </c>
      <c r="U19" s="225">
        <v>10.4</v>
      </c>
      <c r="V19" s="203"/>
    </row>
    <row r="20" spans="1:22" ht="27" customHeight="1">
      <c r="A20" s="191" t="s">
        <v>248</v>
      </c>
      <c r="B20" s="187" t="s">
        <v>110</v>
      </c>
      <c r="C20" s="188"/>
      <c r="D20" s="189" t="s">
        <v>111</v>
      </c>
      <c r="E20" s="190"/>
      <c r="F20" s="189" t="s">
        <v>109</v>
      </c>
      <c r="G20" s="190"/>
      <c r="H20" s="189" t="s">
        <v>317</v>
      </c>
      <c r="I20" s="190"/>
      <c r="J20" s="187" t="s">
        <v>112</v>
      </c>
      <c r="K20" s="188"/>
      <c r="L20" s="189" t="s">
        <v>271</v>
      </c>
      <c r="M20" s="190"/>
      <c r="N20" s="189" t="s">
        <v>318</v>
      </c>
      <c r="O20" s="190"/>
      <c r="P20" s="189" t="s">
        <v>103</v>
      </c>
      <c r="Q20" s="190"/>
      <c r="R20" s="189" t="s">
        <v>319</v>
      </c>
      <c r="S20" s="190"/>
      <c r="T20" s="217" t="s">
        <v>238</v>
      </c>
      <c r="U20" s="218"/>
      <c r="V20" s="214"/>
    </row>
    <row r="21" spans="1:22" ht="27" customHeight="1">
      <c r="A21" s="198" t="s">
        <v>256</v>
      </c>
      <c r="B21" s="192">
        <v>304568</v>
      </c>
      <c r="C21" s="228">
        <v>241.7</v>
      </c>
      <c r="D21" s="229">
        <v>152518</v>
      </c>
      <c r="E21" s="228">
        <v>121</v>
      </c>
      <c r="F21" s="192">
        <v>130257</v>
      </c>
      <c r="G21" s="228">
        <v>103.4</v>
      </c>
      <c r="H21" s="229">
        <v>87421</v>
      </c>
      <c r="I21" s="228">
        <v>69.4</v>
      </c>
      <c r="J21" s="229">
        <v>38643</v>
      </c>
      <c r="K21" s="228">
        <v>30.7</v>
      </c>
      <c r="L21" s="192">
        <v>29949</v>
      </c>
      <c r="M21" s="228">
        <v>23.8</v>
      </c>
      <c r="N21" s="229">
        <v>22682</v>
      </c>
      <c r="O21" s="230">
        <v>18</v>
      </c>
      <c r="P21" s="229">
        <v>18185</v>
      </c>
      <c r="Q21" s="231">
        <v>14.4</v>
      </c>
      <c r="R21" s="229">
        <v>15490</v>
      </c>
      <c r="S21" s="228">
        <v>12.3</v>
      </c>
      <c r="T21" s="232">
        <v>13021</v>
      </c>
      <c r="U21" s="228">
        <v>10.3</v>
      </c>
      <c r="V21" s="203"/>
    </row>
    <row r="22" spans="1:21" ht="27" customHeight="1">
      <c r="A22" s="191" t="s">
        <v>248</v>
      </c>
      <c r="B22" s="196" t="s">
        <v>110</v>
      </c>
      <c r="C22" s="197"/>
      <c r="D22" s="180" t="s">
        <v>111</v>
      </c>
      <c r="E22" s="208"/>
      <c r="F22" s="180" t="s">
        <v>109</v>
      </c>
      <c r="G22" s="208"/>
      <c r="H22" s="180" t="s">
        <v>317</v>
      </c>
      <c r="I22" s="208"/>
      <c r="J22" s="196" t="s">
        <v>112</v>
      </c>
      <c r="K22" s="197"/>
      <c r="L22" s="180" t="s">
        <v>271</v>
      </c>
      <c r="M22" s="208"/>
      <c r="N22" s="180" t="s">
        <v>318</v>
      </c>
      <c r="O22" s="208"/>
      <c r="P22" s="180" t="s">
        <v>103</v>
      </c>
      <c r="Q22" s="208"/>
      <c r="R22" s="180" t="s">
        <v>319</v>
      </c>
      <c r="S22" s="208"/>
      <c r="T22" s="222" t="s">
        <v>238</v>
      </c>
      <c r="U22" s="223"/>
    </row>
    <row r="23" spans="1:21" ht="27" customHeight="1">
      <c r="A23" s="198" t="s">
        <v>259</v>
      </c>
      <c r="B23" s="199">
        <v>309543</v>
      </c>
      <c r="C23" s="225">
        <v>245.4</v>
      </c>
      <c r="D23" s="226">
        <v>159545</v>
      </c>
      <c r="E23" s="225">
        <v>126.5</v>
      </c>
      <c r="F23" s="201">
        <v>132067</v>
      </c>
      <c r="G23" s="225">
        <v>104.7</v>
      </c>
      <c r="H23" s="226">
        <v>94942</v>
      </c>
      <c r="I23" s="225">
        <v>75.3</v>
      </c>
      <c r="J23" s="226">
        <v>38714</v>
      </c>
      <c r="K23" s="225">
        <v>30.7</v>
      </c>
      <c r="L23" s="201">
        <v>32109</v>
      </c>
      <c r="M23" s="225">
        <v>25.5</v>
      </c>
      <c r="N23" s="226">
        <v>23449</v>
      </c>
      <c r="O23" s="227">
        <v>18.6</v>
      </c>
      <c r="P23" s="226">
        <v>18121</v>
      </c>
      <c r="Q23" s="233">
        <v>14.9</v>
      </c>
      <c r="R23" s="226">
        <v>15737</v>
      </c>
      <c r="S23" s="225">
        <v>12.5</v>
      </c>
      <c r="T23" s="234">
        <v>13626</v>
      </c>
      <c r="U23" s="225">
        <v>10.8</v>
      </c>
    </row>
    <row r="24" spans="1:21" ht="27" customHeight="1">
      <c r="A24" s="191" t="s">
        <v>248</v>
      </c>
      <c r="B24" s="187" t="s">
        <v>110</v>
      </c>
      <c r="C24" s="188"/>
      <c r="D24" s="189" t="s">
        <v>111</v>
      </c>
      <c r="E24" s="190"/>
      <c r="F24" s="189" t="s">
        <v>109</v>
      </c>
      <c r="G24" s="190"/>
      <c r="H24" s="189" t="s">
        <v>317</v>
      </c>
      <c r="I24" s="190"/>
      <c r="J24" s="187" t="s">
        <v>112</v>
      </c>
      <c r="K24" s="188"/>
      <c r="L24" s="189" t="s">
        <v>271</v>
      </c>
      <c r="M24" s="190"/>
      <c r="N24" s="189" t="s">
        <v>318</v>
      </c>
      <c r="O24" s="190"/>
      <c r="P24" s="189" t="s">
        <v>103</v>
      </c>
      <c r="Q24" s="190"/>
      <c r="R24" s="189" t="s">
        <v>319</v>
      </c>
      <c r="S24" s="190"/>
      <c r="T24" s="217" t="s">
        <v>238</v>
      </c>
      <c r="U24" s="218"/>
    </row>
    <row r="25" spans="1:21" ht="27" customHeight="1">
      <c r="A25" s="198" t="s">
        <v>261</v>
      </c>
      <c r="B25" s="192">
        <v>320358</v>
      </c>
      <c r="C25" s="228">
        <v>253.9</v>
      </c>
      <c r="D25" s="229">
        <v>159625</v>
      </c>
      <c r="E25" s="228">
        <v>126.5</v>
      </c>
      <c r="F25" s="192">
        <v>129055</v>
      </c>
      <c r="G25" s="228">
        <v>102.3</v>
      </c>
      <c r="H25" s="229">
        <v>95534</v>
      </c>
      <c r="I25" s="228">
        <v>75.7</v>
      </c>
      <c r="J25" s="229">
        <v>38193</v>
      </c>
      <c r="K25" s="228">
        <v>30.3</v>
      </c>
      <c r="L25" s="192">
        <v>30247</v>
      </c>
      <c r="M25" s="230">
        <v>24</v>
      </c>
      <c r="N25" s="229">
        <v>24126</v>
      </c>
      <c r="O25" s="230">
        <v>19.1</v>
      </c>
      <c r="P25" s="229">
        <v>19117</v>
      </c>
      <c r="Q25" s="231">
        <v>15.2</v>
      </c>
      <c r="R25" s="229">
        <v>15885</v>
      </c>
      <c r="S25" s="228">
        <v>12.6</v>
      </c>
      <c r="T25" s="232">
        <v>13444</v>
      </c>
      <c r="U25" s="228">
        <v>10.7</v>
      </c>
    </row>
    <row r="26" spans="1:21" ht="27" customHeight="1">
      <c r="A26" s="191" t="s">
        <v>248</v>
      </c>
      <c r="B26" s="196" t="s">
        <v>110</v>
      </c>
      <c r="C26" s="197"/>
      <c r="D26" s="180" t="s">
        <v>111</v>
      </c>
      <c r="E26" s="208"/>
      <c r="F26" s="180" t="s">
        <v>109</v>
      </c>
      <c r="G26" s="208"/>
      <c r="H26" s="180" t="s">
        <v>317</v>
      </c>
      <c r="I26" s="208"/>
      <c r="J26" s="196" t="s">
        <v>112</v>
      </c>
      <c r="K26" s="197"/>
      <c r="L26" s="180" t="s">
        <v>271</v>
      </c>
      <c r="M26" s="208"/>
      <c r="N26" s="180" t="s">
        <v>318</v>
      </c>
      <c r="O26" s="208"/>
      <c r="P26" s="180" t="s">
        <v>103</v>
      </c>
      <c r="Q26" s="208"/>
      <c r="R26" s="180" t="s">
        <v>319</v>
      </c>
      <c r="S26" s="208"/>
      <c r="T26" s="222" t="s">
        <v>238</v>
      </c>
      <c r="U26" s="223"/>
    </row>
    <row r="27" spans="1:21" ht="27" customHeight="1">
      <c r="A27" s="198" t="s">
        <v>262</v>
      </c>
      <c r="B27" s="199">
        <v>325941</v>
      </c>
      <c r="C27" s="225">
        <v>258.3</v>
      </c>
      <c r="D27" s="226">
        <v>173125</v>
      </c>
      <c r="E27" s="225">
        <v>137.2</v>
      </c>
      <c r="F27" s="201">
        <v>132847</v>
      </c>
      <c r="G27" s="225">
        <v>105.3</v>
      </c>
      <c r="H27" s="226">
        <v>107241</v>
      </c>
      <c r="I27" s="227">
        <v>85</v>
      </c>
      <c r="J27" s="226">
        <v>39863</v>
      </c>
      <c r="K27" s="225">
        <v>31.6</v>
      </c>
      <c r="L27" s="201">
        <v>30553</v>
      </c>
      <c r="M27" s="227">
        <v>24.2</v>
      </c>
      <c r="N27" s="226">
        <v>26360</v>
      </c>
      <c r="O27" s="227">
        <v>20.9</v>
      </c>
      <c r="P27" s="226">
        <v>20528</v>
      </c>
      <c r="Q27" s="233">
        <v>16.3</v>
      </c>
      <c r="R27" s="226">
        <v>16430</v>
      </c>
      <c r="S27" s="235">
        <v>13</v>
      </c>
      <c r="T27" s="234">
        <v>14416</v>
      </c>
      <c r="U27" s="225">
        <v>11.4</v>
      </c>
    </row>
  </sheetData>
  <mergeCells count="131">
    <mergeCell ref="R2:S2"/>
    <mergeCell ref="R4:S4"/>
    <mergeCell ref="T1:U1"/>
    <mergeCell ref="B2:C2"/>
    <mergeCell ref="D2:E2"/>
    <mergeCell ref="F2:G2"/>
    <mergeCell ref="H2:I2"/>
    <mergeCell ref="J2:K2"/>
    <mergeCell ref="L2:M2"/>
    <mergeCell ref="N2:O2"/>
    <mergeCell ref="P2:Q2"/>
    <mergeCell ref="R6:S6"/>
    <mergeCell ref="T2:U2"/>
    <mergeCell ref="B4:C4"/>
    <mergeCell ref="D4:E4"/>
    <mergeCell ref="F4:G4"/>
    <mergeCell ref="H4:I4"/>
    <mergeCell ref="J4:K4"/>
    <mergeCell ref="L4:M4"/>
    <mergeCell ref="N4:O4"/>
    <mergeCell ref="P4:Q4"/>
    <mergeCell ref="R8:S8"/>
    <mergeCell ref="T4:U4"/>
    <mergeCell ref="B6:C6"/>
    <mergeCell ref="D6:E6"/>
    <mergeCell ref="F6:G6"/>
    <mergeCell ref="H6:I6"/>
    <mergeCell ref="J6:K6"/>
    <mergeCell ref="L6:M6"/>
    <mergeCell ref="N6:O6"/>
    <mergeCell ref="P6:Q6"/>
    <mergeCell ref="R10:S10"/>
    <mergeCell ref="T6:U6"/>
    <mergeCell ref="B8:C8"/>
    <mergeCell ref="D8:E8"/>
    <mergeCell ref="F8:G8"/>
    <mergeCell ref="H8:I8"/>
    <mergeCell ref="J8:K8"/>
    <mergeCell ref="L8:M8"/>
    <mergeCell ref="N8:O8"/>
    <mergeCell ref="P8:Q8"/>
    <mergeCell ref="R12:S12"/>
    <mergeCell ref="T8:U8"/>
    <mergeCell ref="B10:C10"/>
    <mergeCell ref="D10:E10"/>
    <mergeCell ref="F10:G10"/>
    <mergeCell ref="H10:I10"/>
    <mergeCell ref="J10:K10"/>
    <mergeCell ref="L10:M10"/>
    <mergeCell ref="N10:O10"/>
    <mergeCell ref="P10:Q10"/>
    <mergeCell ref="R14:S14"/>
    <mergeCell ref="T10:U10"/>
    <mergeCell ref="B12:C12"/>
    <mergeCell ref="D12:E12"/>
    <mergeCell ref="F12:G12"/>
    <mergeCell ref="H12:I12"/>
    <mergeCell ref="J12:K12"/>
    <mergeCell ref="L12:M12"/>
    <mergeCell ref="N12:O12"/>
    <mergeCell ref="P12:Q12"/>
    <mergeCell ref="R16:S16"/>
    <mergeCell ref="T12:U12"/>
    <mergeCell ref="B14:C14"/>
    <mergeCell ref="D14:E14"/>
    <mergeCell ref="F14:G14"/>
    <mergeCell ref="H14:I14"/>
    <mergeCell ref="J14:K14"/>
    <mergeCell ref="L14:M14"/>
    <mergeCell ref="N14:O14"/>
    <mergeCell ref="P14:Q14"/>
    <mergeCell ref="R18:S18"/>
    <mergeCell ref="T14:U14"/>
    <mergeCell ref="B16:C16"/>
    <mergeCell ref="D16:E16"/>
    <mergeCell ref="F16:G16"/>
    <mergeCell ref="H16:I16"/>
    <mergeCell ref="J16:K16"/>
    <mergeCell ref="L16:M16"/>
    <mergeCell ref="N16:O16"/>
    <mergeCell ref="P16:Q16"/>
    <mergeCell ref="R20:S20"/>
    <mergeCell ref="T16:U16"/>
    <mergeCell ref="B18:C18"/>
    <mergeCell ref="D18:E18"/>
    <mergeCell ref="F18:G18"/>
    <mergeCell ref="H18:I18"/>
    <mergeCell ref="J18:K18"/>
    <mergeCell ref="L18:M18"/>
    <mergeCell ref="N18:O18"/>
    <mergeCell ref="P18:Q18"/>
    <mergeCell ref="R22:S22"/>
    <mergeCell ref="T18:U18"/>
    <mergeCell ref="B20:C20"/>
    <mergeCell ref="D20:E20"/>
    <mergeCell ref="F20:G20"/>
    <mergeCell ref="H20:I20"/>
    <mergeCell ref="J20:K20"/>
    <mergeCell ref="L20:M20"/>
    <mergeCell ref="N20:O20"/>
    <mergeCell ref="P20:Q20"/>
    <mergeCell ref="R24:S24"/>
    <mergeCell ref="T20:U20"/>
    <mergeCell ref="B22:C22"/>
    <mergeCell ref="D22:E22"/>
    <mergeCell ref="F22:G22"/>
    <mergeCell ref="H22:I22"/>
    <mergeCell ref="J22:K22"/>
    <mergeCell ref="L22:M22"/>
    <mergeCell ref="N22:O22"/>
    <mergeCell ref="P22:Q22"/>
    <mergeCell ref="R26:S26"/>
    <mergeCell ref="T22:U22"/>
    <mergeCell ref="B24:C24"/>
    <mergeCell ref="D24:E24"/>
    <mergeCell ref="F24:G24"/>
    <mergeCell ref="H24:I24"/>
    <mergeCell ref="J24:K24"/>
    <mergeCell ref="L24:M24"/>
    <mergeCell ref="N24:O24"/>
    <mergeCell ref="P24:Q24"/>
    <mergeCell ref="T26:U26"/>
    <mergeCell ref="T24:U24"/>
    <mergeCell ref="B26:C26"/>
    <mergeCell ref="D26:E26"/>
    <mergeCell ref="F26:G26"/>
    <mergeCell ref="H26:I26"/>
    <mergeCell ref="J26:K26"/>
    <mergeCell ref="L26:M26"/>
    <mergeCell ref="N26:O26"/>
    <mergeCell ref="P26:Q26"/>
  </mergeCells>
  <printOptions/>
  <pageMargins left="0.79" right="0.79" top="0.66" bottom="0.81" header="0.51" footer="0.51"/>
  <pageSetup horizontalDpi="600" verticalDpi="6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0" sqref="K20:L20"/>
    </sheetView>
  </sheetViews>
  <sheetFormatPr defaultColWidth="9.00390625" defaultRowHeight="13.5"/>
  <cols>
    <col min="1" max="1" width="1.75390625" style="237" customWidth="1"/>
    <col min="2" max="2" width="10.75390625" style="237" customWidth="1"/>
    <col min="3" max="5" width="9.50390625" style="237" bestFit="1" customWidth="1"/>
    <col min="6" max="6" width="7.625" style="237" customWidth="1"/>
    <col min="7" max="14" width="8.875" style="237" customWidth="1"/>
    <col min="15" max="15" width="10.00390625" style="237" customWidth="1"/>
    <col min="16" max="16" width="11.625" style="237" bestFit="1" customWidth="1"/>
    <col min="17" max="16384" width="9.00390625" style="237" customWidth="1"/>
  </cols>
  <sheetData>
    <row r="1" spans="2:14" ht="25.5" customHeight="1">
      <c r="B1" s="236" t="s">
        <v>320</v>
      </c>
      <c r="E1" s="238"/>
      <c r="F1" s="238"/>
      <c r="G1" s="238"/>
      <c r="H1" s="238"/>
      <c r="I1" s="238"/>
      <c r="J1" s="238"/>
      <c r="K1" s="238"/>
      <c r="L1" s="238"/>
      <c r="M1" s="239" t="s">
        <v>321</v>
      </c>
      <c r="N1" s="239"/>
    </row>
    <row r="2" spans="2:15" ht="18.75" customHeight="1">
      <c r="B2" s="240" t="s">
        <v>322</v>
      </c>
      <c r="C2" s="241" t="s">
        <v>323</v>
      </c>
      <c r="D2" s="242"/>
      <c r="E2" s="242"/>
      <c r="F2" s="242"/>
      <c r="G2" s="243" t="s">
        <v>324</v>
      </c>
      <c r="H2" s="243"/>
      <c r="I2" s="243"/>
      <c r="J2" s="243"/>
      <c r="K2" s="243"/>
      <c r="L2" s="243"/>
      <c r="M2" s="243"/>
      <c r="N2" s="244"/>
      <c r="O2" s="245"/>
    </row>
    <row r="3" spans="2:15" ht="18.75" customHeight="1">
      <c r="B3" s="246"/>
      <c r="C3" s="247" t="s">
        <v>325</v>
      </c>
      <c r="D3" s="241" t="s">
        <v>326</v>
      </c>
      <c r="E3" s="247" t="s">
        <v>327</v>
      </c>
      <c r="F3" s="241" t="s">
        <v>105</v>
      </c>
      <c r="G3" s="241" t="s">
        <v>328</v>
      </c>
      <c r="H3" s="242"/>
      <c r="I3" s="248" t="s">
        <v>329</v>
      </c>
      <c r="J3" s="249"/>
      <c r="K3" s="241" t="s">
        <v>330</v>
      </c>
      <c r="L3" s="242"/>
      <c r="M3" s="250" t="s">
        <v>331</v>
      </c>
      <c r="N3" s="242"/>
      <c r="O3" s="245"/>
    </row>
    <row r="4" spans="2:15" ht="18.75" customHeight="1">
      <c r="B4" s="246"/>
      <c r="C4" s="251"/>
      <c r="D4" s="242"/>
      <c r="E4" s="251"/>
      <c r="F4" s="241"/>
      <c r="G4" s="242"/>
      <c r="H4" s="242"/>
      <c r="I4" s="252"/>
      <c r="J4" s="253"/>
      <c r="K4" s="242"/>
      <c r="L4" s="242"/>
      <c r="M4" s="254"/>
      <c r="N4" s="242"/>
      <c r="O4" s="245"/>
    </row>
    <row r="5" spans="2:15" ht="18.75" customHeight="1">
      <c r="B5" s="246"/>
      <c r="C5" s="251"/>
      <c r="D5" s="242"/>
      <c r="E5" s="251"/>
      <c r="F5" s="241"/>
      <c r="G5" s="255" t="s">
        <v>332</v>
      </c>
      <c r="H5" s="256" t="s">
        <v>333</v>
      </c>
      <c r="I5" s="255" t="s">
        <v>332</v>
      </c>
      <c r="J5" s="256" t="s">
        <v>333</v>
      </c>
      <c r="K5" s="255" t="s">
        <v>332</v>
      </c>
      <c r="L5" s="256" t="s">
        <v>333</v>
      </c>
      <c r="M5" s="257" t="s">
        <v>332</v>
      </c>
      <c r="N5" s="258" t="s">
        <v>333</v>
      </c>
      <c r="O5" s="245"/>
    </row>
    <row r="6" spans="2:14" ht="18" customHeight="1">
      <c r="B6" s="259" t="s">
        <v>334</v>
      </c>
      <c r="C6" s="260">
        <v>1421</v>
      </c>
      <c r="D6" s="260">
        <v>1073</v>
      </c>
      <c r="E6" s="260">
        <v>2022</v>
      </c>
      <c r="F6" s="260">
        <v>54</v>
      </c>
      <c r="G6" s="261">
        <v>95.7</v>
      </c>
      <c r="H6" s="262">
        <v>87.1</v>
      </c>
      <c r="I6" s="261">
        <v>66.8</v>
      </c>
      <c r="J6" s="262">
        <v>60.9</v>
      </c>
      <c r="K6" s="261">
        <v>131.9</v>
      </c>
      <c r="L6" s="262">
        <v>136.1</v>
      </c>
      <c r="M6" s="261">
        <v>3.6</v>
      </c>
      <c r="N6" s="262">
        <v>2.5</v>
      </c>
    </row>
    <row r="7" spans="2:14" ht="18" customHeight="1">
      <c r="B7" s="263">
        <v>35</v>
      </c>
      <c r="C7" s="264">
        <v>1677</v>
      </c>
      <c r="D7" s="264">
        <v>1612</v>
      </c>
      <c r="E7" s="264">
        <v>2501</v>
      </c>
      <c r="F7" s="264">
        <v>102</v>
      </c>
      <c r="G7" s="265">
        <v>112.9</v>
      </c>
      <c r="H7" s="266">
        <v>100.4</v>
      </c>
      <c r="I7" s="265">
        <v>91</v>
      </c>
      <c r="J7" s="266">
        <v>73.2</v>
      </c>
      <c r="K7" s="265">
        <v>163.2</v>
      </c>
      <c r="L7" s="266">
        <v>160.7</v>
      </c>
      <c r="M7" s="265">
        <v>6.9</v>
      </c>
      <c r="N7" s="266">
        <v>3.4</v>
      </c>
    </row>
    <row r="8" spans="2:14" ht="18" customHeight="1">
      <c r="B8" s="263">
        <v>40</v>
      </c>
      <c r="C8" s="264">
        <v>1847</v>
      </c>
      <c r="D8" s="264">
        <v>1479</v>
      </c>
      <c r="E8" s="264">
        <v>2769</v>
      </c>
      <c r="F8" s="264">
        <v>115</v>
      </c>
      <c r="G8" s="265">
        <v>122</v>
      </c>
      <c r="H8" s="266">
        <v>108.4</v>
      </c>
      <c r="I8" s="265">
        <v>98.3</v>
      </c>
      <c r="J8" s="266">
        <v>77</v>
      </c>
      <c r="K8" s="265">
        <v>183.8</v>
      </c>
      <c r="L8" s="266">
        <v>175.8</v>
      </c>
      <c r="M8" s="265">
        <v>7.6</v>
      </c>
      <c r="N8" s="266">
        <v>5.2</v>
      </c>
    </row>
    <row r="9" spans="2:14" ht="18" customHeight="1">
      <c r="B9" s="263">
        <v>45</v>
      </c>
      <c r="C9" s="264">
        <v>2050</v>
      </c>
      <c r="D9" s="264">
        <v>1685</v>
      </c>
      <c r="E9" s="264">
        <v>3092</v>
      </c>
      <c r="F9" s="264">
        <v>176</v>
      </c>
      <c r="G9" s="267">
        <v>133.5</v>
      </c>
      <c r="H9" s="268">
        <v>116.3</v>
      </c>
      <c r="I9" s="267">
        <v>109.7</v>
      </c>
      <c r="J9" s="268">
        <v>86.7</v>
      </c>
      <c r="K9" s="267">
        <v>201.3</v>
      </c>
      <c r="L9" s="268">
        <v>175.8</v>
      </c>
      <c r="M9" s="267">
        <v>11.5</v>
      </c>
      <c r="N9" s="268">
        <v>7.4</v>
      </c>
    </row>
    <row r="10" spans="2:14" ht="18" customHeight="1">
      <c r="B10" s="263">
        <v>50</v>
      </c>
      <c r="C10" s="264">
        <v>2243</v>
      </c>
      <c r="D10" s="264">
        <v>1838</v>
      </c>
      <c r="E10" s="264">
        <v>3075</v>
      </c>
      <c r="F10" s="264">
        <v>197</v>
      </c>
      <c r="G10" s="267">
        <v>137.9</v>
      </c>
      <c r="H10" s="268">
        <v>122.6</v>
      </c>
      <c r="I10" s="267">
        <v>113</v>
      </c>
      <c r="J10" s="268">
        <v>89.2</v>
      </c>
      <c r="K10" s="267">
        <v>189.1</v>
      </c>
      <c r="L10" s="268">
        <v>156.7</v>
      </c>
      <c r="M10" s="267">
        <v>12.1</v>
      </c>
      <c r="N10" s="268">
        <v>8.1</v>
      </c>
    </row>
    <row r="11" spans="2:14" ht="18" customHeight="1">
      <c r="B11" s="263">
        <v>55</v>
      </c>
      <c r="C11" s="264">
        <v>2480</v>
      </c>
      <c r="D11" s="264">
        <v>2176</v>
      </c>
      <c r="E11" s="264">
        <v>2742</v>
      </c>
      <c r="F11" s="264">
        <v>168</v>
      </c>
      <c r="G11" s="267">
        <v>147</v>
      </c>
      <c r="H11" s="268">
        <v>139.1</v>
      </c>
      <c r="I11" s="267">
        <v>129</v>
      </c>
      <c r="J11" s="268">
        <v>106.2</v>
      </c>
      <c r="K11" s="267">
        <v>162.5</v>
      </c>
      <c r="L11" s="268">
        <v>139.5</v>
      </c>
      <c r="M11" s="267">
        <v>9.9</v>
      </c>
      <c r="N11" s="268">
        <v>7.3</v>
      </c>
    </row>
    <row r="12" spans="2:14" ht="18" customHeight="1">
      <c r="B12" s="263">
        <v>60</v>
      </c>
      <c r="C12" s="264">
        <v>2723</v>
      </c>
      <c r="D12" s="264">
        <v>2472</v>
      </c>
      <c r="E12" s="264">
        <v>2584</v>
      </c>
      <c r="F12" s="264">
        <v>184</v>
      </c>
      <c r="G12" s="267">
        <v>155.8</v>
      </c>
      <c r="H12" s="268">
        <v>156.1</v>
      </c>
      <c r="I12" s="267">
        <v>141.4</v>
      </c>
      <c r="J12" s="268">
        <v>117.3</v>
      </c>
      <c r="K12" s="267">
        <v>147.8</v>
      </c>
      <c r="L12" s="268">
        <v>112.2</v>
      </c>
      <c r="M12" s="267">
        <v>10.6</v>
      </c>
      <c r="N12" s="268">
        <v>7.7</v>
      </c>
    </row>
    <row r="13" spans="2:14" ht="18" customHeight="1">
      <c r="B13" s="263" t="s">
        <v>68</v>
      </c>
      <c r="C13" s="264">
        <v>3137</v>
      </c>
      <c r="D13" s="264">
        <v>2910</v>
      </c>
      <c r="E13" s="264">
        <v>2247</v>
      </c>
      <c r="F13" s="264">
        <v>187</v>
      </c>
      <c r="G13" s="267">
        <v>175</v>
      </c>
      <c r="H13" s="268">
        <v>177.2</v>
      </c>
      <c r="I13" s="267">
        <v>162.3</v>
      </c>
      <c r="J13" s="268">
        <v>134.8</v>
      </c>
      <c r="K13" s="267">
        <v>125.4</v>
      </c>
      <c r="L13" s="268">
        <v>99.4</v>
      </c>
      <c r="M13" s="267">
        <v>10.3</v>
      </c>
      <c r="N13" s="268">
        <v>7.7</v>
      </c>
    </row>
    <row r="14" spans="2:14" ht="18" customHeight="1">
      <c r="B14" s="263">
        <v>7</v>
      </c>
      <c r="C14" s="264">
        <v>3808</v>
      </c>
      <c r="D14" s="264">
        <v>2341</v>
      </c>
      <c r="E14" s="264">
        <v>2566</v>
      </c>
      <c r="F14" s="264">
        <v>278</v>
      </c>
      <c r="G14" s="267">
        <v>208.7</v>
      </c>
      <c r="H14" s="268">
        <v>211.6</v>
      </c>
      <c r="I14" s="267">
        <v>128.3</v>
      </c>
      <c r="J14" s="268">
        <v>112</v>
      </c>
      <c r="K14" s="267">
        <v>140.6</v>
      </c>
      <c r="L14" s="268">
        <v>117.9</v>
      </c>
      <c r="M14" s="267">
        <v>15.2</v>
      </c>
      <c r="N14" s="268">
        <v>11.4</v>
      </c>
    </row>
    <row r="15" spans="2:14" ht="18" customHeight="1">
      <c r="B15" s="263">
        <v>12</v>
      </c>
      <c r="C15" s="264">
        <v>4409</v>
      </c>
      <c r="D15" s="264">
        <v>2359</v>
      </c>
      <c r="E15" s="264">
        <v>2108</v>
      </c>
      <c r="F15" s="264">
        <v>245</v>
      </c>
      <c r="G15" s="267">
        <v>240.5</v>
      </c>
      <c r="H15" s="268">
        <v>235.2</v>
      </c>
      <c r="I15" s="267">
        <v>128.7</v>
      </c>
      <c r="J15" s="268">
        <v>116.8</v>
      </c>
      <c r="K15" s="267">
        <v>115</v>
      </c>
      <c r="L15" s="268">
        <v>105.5</v>
      </c>
      <c r="M15" s="267">
        <v>13.4</v>
      </c>
      <c r="N15" s="268">
        <v>9.8</v>
      </c>
    </row>
    <row r="16" spans="2:16" ht="18" customHeight="1">
      <c r="B16" s="263">
        <v>13</v>
      </c>
      <c r="C16" s="264">
        <v>4217</v>
      </c>
      <c r="D16" s="264">
        <v>2319</v>
      </c>
      <c r="E16" s="264">
        <v>2094</v>
      </c>
      <c r="F16" s="264">
        <v>212</v>
      </c>
      <c r="G16" s="267">
        <v>229.8</v>
      </c>
      <c r="H16" s="268">
        <v>238.7</v>
      </c>
      <c r="I16" s="267">
        <v>126.3</v>
      </c>
      <c r="J16" s="268">
        <v>117.7</v>
      </c>
      <c r="K16" s="267">
        <v>114.1</v>
      </c>
      <c r="L16" s="268">
        <v>104.7</v>
      </c>
      <c r="M16" s="267">
        <v>11.6</v>
      </c>
      <c r="N16" s="268">
        <v>9.6</v>
      </c>
      <c r="P16" s="269"/>
    </row>
    <row r="17" spans="2:14" ht="18" customHeight="1">
      <c r="B17" s="263">
        <v>14</v>
      </c>
      <c r="C17" s="264">
        <v>4342</v>
      </c>
      <c r="D17" s="264">
        <v>2438</v>
      </c>
      <c r="E17" s="264">
        <v>2024</v>
      </c>
      <c r="F17" s="264">
        <v>247</v>
      </c>
      <c r="G17" s="267">
        <v>236.9</v>
      </c>
      <c r="H17" s="268">
        <v>241.7</v>
      </c>
      <c r="I17" s="267">
        <v>133</v>
      </c>
      <c r="J17" s="268">
        <v>121</v>
      </c>
      <c r="K17" s="267">
        <v>110.4</v>
      </c>
      <c r="L17" s="268">
        <v>103.4</v>
      </c>
      <c r="M17" s="267">
        <v>13.5</v>
      </c>
      <c r="N17" s="268">
        <v>10</v>
      </c>
    </row>
    <row r="18" spans="2:14" ht="18" customHeight="1">
      <c r="B18" s="263">
        <v>15</v>
      </c>
      <c r="C18" s="264">
        <v>4407</v>
      </c>
      <c r="D18" s="264">
        <v>2566</v>
      </c>
      <c r="E18" s="264">
        <v>2120</v>
      </c>
      <c r="F18" s="264">
        <v>237</v>
      </c>
      <c r="G18" s="267">
        <v>240.4</v>
      </c>
      <c r="H18" s="268">
        <v>245.4</v>
      </c>
      <c r="I18" s="267">
        <v>140</v>
      </c>
      <c r="J18" s="268">
        <v>126.5</v>
      </c>
      <c r="K18" s="267">
        <v>115.7</v>
      </c>
      <c r="L18" s="268">
        <v>104.7</v>
      </c>
      <c r="M18" s="267">
        <v>12.9</v>
      </c>
      <c r="N18" s="268">
        <v>10.2</v>
      </c>
    </row>
    <row r="19" spans="2:14" ht="18" customHeight="1">
      <c r="B19" s="270">
        <v>16</v>
      </c>
      <c r="C19" s="271">
        <v>4504</v>
      </c>
      <c r="D19" s="271">
        <v>2485</v>
      </c>
      <c r="E19" s="271">
        <v>2062</v>
      </c>
      <c r="F19" s="271">
        <v>203</v>
      </c>
      <c r="G19" s="272">
        <v>245.7</v>
      </c>
      <c r="H19" s="273">
        <v>253.9</v>
      </c>
      <c r="I19" s="272">
        <v>135.6</v>
      </c>
      <c r="J19" s="273">
        <v>126.5</v>
      </c>
      <c r="K19" s="272">
        <v>112.5</v>
      </c>
      <c r="L19" s="273">
        <v>102.3</v>
      </c>
      <c r="M19" s="272">
        <v>11.1</v>
      </c>
      <c r="N19" s="273">
        <v>10</v>
      </c>
    </row>
    <row r="20" spans="2:14" s="280" customFormat="1" ht="18" customHeight="1">
      <c r="B20" s="274">
        <v>17</v>
      </c>
      <c r="C20" s="275">
        <v>4628</v>
      </c>
      <c r="D20" s="275">
        <v>2877</v>
      </c>
      <c r="E20" s="275">
        <v>2175</v>
      </c>
      <c r="F20" s="275">
        <v>247</v>
      </c>
      <c r="G20" s="276">
        <v>252.5</v>
      </c>
      <c r="H20" s="277">
        <v>258.3</v>
      </c>
      <c r="I20" s="278">
        <v>157</v>
      </c>
      <c r="J20" s="277">
        <v>137.2</v>
      </c>
      <c r="K20" s="278">
        <v>118.7</v>
      </c>
      <c r="L20" s="277">
        <v>105.3</v>
      </c>
      <c r="M20" s="276">
        <v>13.5</v>
      </c>
      <c r="N20" s="279">
        <v>10.8</v>
      </c>
    </row>
  </sheetData>
  <mergeCells count="12">
    <mergeCell ref="K3:L4"/>
    <mergeCell ref="M3:N4"/>
    <mergeCell ref="M1:N1"/>
    <mergeCell ref="C3:C5"/>
    <mergeCell ref="E3:E5"/>
    <mergeCell ref="G2:N2"/>
    <mergeCell ref="G3:H4"/>
    <mergeCell ref="I3:J4"/>
    <mergeCell ref="B2:B5"/>
    <mergeCell ref="F3:F5"/>
    <mergeCell ref="D3:D5"/>
    <mergeCell ref="C2:F2"/>
  </mergeCells>
  <printOptions/>
  <pageMargins left="0.45" right="0.31" top="0.51" bottom="0.24097222222222223" header="0" footer="0"/>
  <pageSetup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7" sqref="M17"/>
    </sheetView>
  </sheetViews>
  <sheetFormatPr defaultColWidth="9.00390625" defaultRowHeight="13.5"/>
  <cols>
    <col min="1" max="1" width="7.00390625" style="0" customWidth="1"/>
    <col min="2" max="9" width="7.75390625" style="0" customWidth="1"/>
    <col min="10" max="21" width="6.125" style="0" customWidth="1"/>
    <col min="22" max="24" width="7.75390625" style="0" customWidth="1"/>
  </cols>
  <sheetData>
    <row r="1" spans="1:4" ht="30.75" customHeight="1">
      <c r="A1" s="281" t="s">
        <v>335</v>
      </c>
      <c r="D1" t="s">
        <v>336</v>
      </c>
    </row>
    <row r="2" ht="18.75" customHeight="1">
      <c r="X2" s="282" t="s">
        <v>337</v>
      </c>
    </row>
    <row r="3" spans="1:24" ht="30.75" customHeight="1">
      <c r="A3" s="283" t="s">
        <v>338</v>
      </c>
      <c r="B3" s="284" t="s">
        <v>339</v>
      </c>
      <c r="C3" s="284"/>
      <c r="D3" s="284"/>
      <c r="E3" s="284"/>
      <c r="F3" s="284"/>
      <c r="G3" s="284" t="s">
        <v>36</v>
      </c>
      <c r="H3" s="284"/>
      <c r="I3" s="284"/>
      <c r="J3" s="284" t="s">
        <v>340</v>
      </c>
      <c r="K3" s="284"/>
      <c r="L3" s="284"/>
      <c r="M3" s="284" t="s">
        <v>341</v>
      </c>
      <c r="N3" s="284"/>
      <c r="O3" s="284"/>
      <c r="P3" s="284" t="s">
        <v>44</v>
      </c>
      <c r="Q3" s="284"/>
      <c r="R3" s="284"/>
      <c r="S3" s="284" t="s">
        <v>342</v>
      </c>
      <c r="T3" s="284"/>
      <c r="U3" s="284"/>
      <c r="V3" s="285" t="s">
        <v>48</v>
      </c>
      <c r="W3" s="285" t="s">
        <v>50</v>
      </c>
      <c r="X3" s="286" t="s">
        <v>343</v>
      </c>
    </row>
    <row r="4" spans="1:24" ht="30.75" customHeight="1">
      <c r="A4" s="287"/>
      <c r="B4" s="284" t="s">
        <v>344</v>
      </c>
      <c r="C4" s="284" t="s">
        <v>345</v>
      </c>
      <c r="D4" s="284" t="s">
        <v>346</v>
      </c>
      <c r="E4" s="284" t="s">
        <v>347</v>
      </c>
      <c r="F4" s="284"/>
      <c r="G4" s="284" t="s">
        <v>344</v>
      </c>
      <c r="H4" s="284" t="s">
        <v>345</v>
      </c>
      <c r="I4" s="284" t="s">
        <v>346</v>
      </c>
      <c r="J4" s="284" t="s">
        <v>344</v>
      </c>
      <c r="K4" s="284" t="s">
        <v>345</v>
      </c>
      <c r="L4" s="284" t="s">
        <v>346</v>
      </c>
      <c r="M4" s="284" t="s">
        <v>344</v>
      </c>
      <c r="N4" s="284" t="s">
        <v>345</v>
      </c>
      <c r="O4" s="284" t="s">
        <v>346</v>
      </c>
      <c r="P4" s="284" t="s">
        <v>344</v>
      </c>
      <c r="Q4" s="288" t="s">
        <v>348</v>
      </c>
      <c r="R4" s="288" t="s">
        <v>349</v>
      </c>
      <c r="S4" s="284" t="s">
        <v>344</v>
      </c>
      <c r="T4" s="288" t="s">
        <v>350</v>
      </c>
      <c r="U4" s="288" t="s">
        <v>351</v>
      </c>
      <c r="V4" s="285"/>
      <c r="W4" s="285"/>
      <c r="X4" s="289"/>
    </row>
    <row r="5" spans="1:24" ht="30.75" customHeight="1">
      <c r="A5" s="290"/>
      <c r="B5" s="284"/>
      <c r="C5" s="284"/>
      <c r="D5" s="284"/>
      <c r="E5" s="291" t="s">
        <v>345</v>
      </c>
      <c r="F5" s="291" t="s">
        <v>346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8"/>
      <c r="R5" s="288"/>
      <c r="S5" s="284"/>
      <c r="T5" s="288"/>
      <c r="U5" s="288"/>
      <c r="V5" s="285"/>
      <c r="W5" s="285"/>
      <c r="X5" s="292"/>
    </row>
    <row r="6" spans="1:24" ht="30.75" customHeight="1" thickBot="1">
      <c r="A6" s="293" t="s">
        <v>352</v>
      </c>
      <c r="B6" s="294">
        <f aca="true" t="shared" si="0" ref="B6:X6">SUM(B7:B15)</f>
        <v>15345</v>
      </c>
      <c r="C6" s="294">
        <f t="shared" si="0"/>
        <v>7759</v>
      </c>
      <c r="D6" s="294">
        <f t="shared" si="0"/>
        <v>7586</v>
      </c>
      <c r="E6" s="294">
        <f t="shared" si="0"/>
        <v>597</v>
      </c>
      <c r="F6" s="294">
        <f t="shared" si="0"/>
        <v>724</v>
      </c>
      <c r="G6" s="294">
        <f t="shared" si="0"/>
        <v>17154</v>
      </c>
      <c r="H6" s="294">
        <f t="shared" si="0"/>
        <v>8998</v>
      </c>
      <c r="I6" s="294">
        <f t="shared" si="0"/>
        <v>8156</v>
      </c>
      <c r="J6" s="294">
        <f t="shared" si="0"/>
        <v>33</v>
      </c>
      <c r="K6" s="294">
        <f t="shared" si="0"/>
        <v>14</v>
      </c>
      <c r="L6" s="294">
        <f t="shared" si="0"/>
        <v>19</v>
      </c>
      <c r="M6" s="294">
        <f t="shared" si="0"/>
        <v>18</v>
      </c>
      <c r="N6" s="294">
        <f t="shared" si="0"/>
        <v>6</v>
      </c>
      <c r="O6" s="294">
        <f t="shared" si="0"/>
        <v>12</v>
      </c>
      <c r="P6" s="294">
        <f t="shared" si="0"/>
        <v>417</v>
      </c>
      <c r="Q6" s="294">
        <f t="shared" si="0"/>
        <v>178</v>
      </c>
      <c r="R6" s="294">
        <f t="shared" si="0"/>
        <v>239</v>
      </c>
      <c r="S6" s="294">
        <f t="shared" si="0"/>
        <v>76</v>
      </c>
      <c r="T6" s="294">
        <f t="shared" si="0"/>
        <v>65</v>
      </c>
      <c r="U6" s="294">
        <f t="shared" si="0"/>
        <v>11</v>
      </c>
      <c r="V6" s="294">
        <f t="shared" si="0"/>
        <v>9640</v>
      </c>
      <c r="W6" s="294">
        <f t="shared" si="0"/>
        <v>3700</v>
      </c>
      <c r="X6" s="295">
        <f t="shared" si="0"/>
        <v>-1809</v>
      </c>
    </row>
    <row r="7" spans="1:24" ht="30.75" customHeight="1" thickTop="1">
      <c r="A7" s="296" t="s">
        <v>353</v>
      </c>
      <c r="B7" s="297">
        <f>SUM(C7:D7)</f>
        <v>1788</v>
      </c>
      <c r="C7" s="297">
        <v>901</v>
      </c>
      <c r="D7" s="297">
        <v>887</v>
      </c>
      <c r="E7" s="297">
        <v>85</v>
      </c>
      <c r="F7" s="297">
        <v>95</v>
      </c>
      <c r="G7" s="297">
        <f>SUM(H7:I7)</f>
        <v>1733</v>
      </c>
      <c r="H7" s="297">
        <v>905</v>
      </c>
      <c r="I7" s="297">
        <v>828</v>
      </c>
      <c r="J7" s="298">
        <v>3</v>
      </c>
      <c r="K7" s="298">
        <v>1</v>
      </c>
      <c r="L7" s="298">
        <v>2</v>
      </c>
      <c r="M7" s="298">
        <v>2</v>
      </c>
      <c r="N7" s="298" t="s">
        <v>362</v>
      </c>
      <c r="O7" s="298">
        <v>2</v>
      </c>
      <c r="P7" s="299">
        <v>56</v>
      </c>
      <c r="Q7" s="299">
        <v>24</v>
      </c>
      <c r="R7" s="299">
        <v>32</v>
      </c>
      <c r="S7" s="298">
        <f aca="true" t="shared" si="1" ref="S7:S13">SUM(T7:U7)</f>
        <v>9</v>
      </c>
      <c r="T7" s="298">
        <v>8</v>
      </c>
      <c r="U7" s="298">
        <v>1</v>
      </c>
      <c r="V7" s="300">
        <v>1057</v>
      </c>
      <c r="W7" s="300">
        <v>341</v>
      </c>
      <c r="X7" s="301">
        <f aca="true" t="shared" si="2" ref="X7:X15">+B7-G7</f>
        <v>55</v>
      </c>
    </row>
    <row r="8" spans="1:24" ht="30.75" customHeight="1">
      <c r="A8" s="302" t="s">
        <v>354</v>
      </c>
      <c r="B8" s="297">
        <f aca="true" t="shared" si="3" ref="B8:B15">SUM(C8:D8)</f>
        <v>3327</v>
      </c>
      <c r="C8" s="303">
        <v>1709</v>
      </c>
      <c r="D8" s="303">
        <v>1618</v>
      </c>
      <c r="E8" s="303">
        <v>136</v>
      </c>
      <c r="F8" s="303">
        <v>160</v>
      </c>
      <c r="G8" s="297">
        <f aca="true" t="shared" si="4" ref="G8:G15">SUM(H8:I8)</f>
        <v>2993</v>
      </c>
      <c r="H8" s="303">
        <v>1577</v>
      </c>
      <c r="I8" s="303">
        <v>1416</v>
      </c>
      <c r="J8" s="304">
        <v>11</v>
      </c>
      <c r="K8" s="304">
        <v>3</v>
      </c>
      <c r="L8" s="304">
        <v>8</v>
      </c>
      <c r="M8" s="304">
        <v>7</v>
      </c>
      <c r="N8" s="304">
        <v>3</v>
      </c>
      <c r="O8" s="304">
        <v>4</v>
      </c>
      <c r="P8" s="305">
        <v>71</v>
      </c>
      <c r="Q8" s="305">
        <v>42</v>
      </c>
      <c r="R8" s="305">
        <v>29</v>
      </c>
      <c r="S8" s="298">
        <f t="shared" si="1"/>
        <v>21</v>
      </c>
      <c r="T8" s="304">
        <v>14</v>
      </c>
      <c r="U8" s="304">
        <v>7</v>
      </c>
      <c r="V8" s="306">
        <v>2183</v>
      </c>
      <c r="W8" s="306">
        <v>806</v>
      </c>
      <c r="X8" s="301">
        <f t="shared" si="2"/>
        <v>334</v>
      </c>
    </row>
    <row r="9" spans="1:24" ht="30.75" customHeight="1">
      <c r="A9" s="302" t="s">
        <v>355</v>
      </c>
      <c r="B9" s="297">
        <f t="shared" si="3"/>
        <v>2231</v>
      </c>
      <c r="C9" s="303">
        <v>1116</v>
      </c>
      <c r="D9" s="303">
        <v>1115</v>
      </c>
      <c r="E9" s="303">
        <v>82</v>
      </c>
      <c r="F9" s="303">
        <v>113</v>
      </c>
      <c r="G9" s="297">
        <f t="shared" si="4"/>
        <v>1847</v>
      </c>
      <c r="H9" s="303">
        <v>991</v>
      </c>
      <c r="I9" s="303">
        <v>856</v>
      </c>
      <c r="J9" s="304">
        <v>10</v>
      </c>
      <c r="K9" s="304">
        <v>7</v>
      </c>
      <c r="L9" s="304">
        <v>3</v>
      </c>
      <c r="M9" s="304">
        <v>3</v>
      </c>
      <c r="N9" s="304">
        <v>2</v>
      </c>
      <c r="O9" s="304">
        <v>1</v>
      </c>
      <c r="P9" s="305">
        <v>66</v>
      </c>
      <c r="Q9" s="305">
        <v>22</v>
      </c>
      <c r="R9" s="305">
        <v>44</v>
      </c>
      <c r="S9" s="298">
        <f t="shared" si="1"/>
        <v>6</v>
      </c>
      <c r="T9" s="304">
        <v>6</v>
      </c>
      <c r="U9" s="304" t="s">
        <v>362</v>
      </c>
      <c r="V9" s="306">
        <v>1453</v>
      </c>
      <c r="W9" s="306">
        <v>509</v>
      </c>
      <c r="X9" s="301">
        <f t="shared" si="2"/>
        <v>384</v>
      </c>
    </row>
    <row r="10" spans="1:24" ht="30.75" customHeight="1">
      <c r="A10" s="302" t="s">
        <v>356</v>
      </c>
      <c r="B10" s="297">
        <f t="shared" si="3"/>
        <v>2399</v>
      </c>
      <c r="C10" s="303">
        <v>1215</v>
      </c>
      <c r="D10" s="303">
        <v>1184</v>
      </c>
      <c r="E10" s="303">
        <v>91</v>
      </c>
      <c r="F10" s="303">
        <v>98</v>
      </c>
      <c r="G10" s="297">
        <f t="shared" si="4"/>
        <v>2497</v>
      </c>
      <c r="H10" s="303">
        <v>1320</v>
      </c>
      <c r="I10" s="303">
        <v>1177</v>
      </c>
      <c r="J10" s="304">
        <v>4</v>
      </c>
      <c r="K10" s="304">
        <v>2</v>
      </c>
      <c r="L10" s="304">
        <v>2</v>
      </c>
      <c r="M10" s="304">
        <v>2</v>
      </c>
      <c r="N10" s="304" t="s">
        <v>363</v>
      </c>
      <c r="O10" s="304">
        <v>2</v>
      </c>
      <c r="P10" s="305">
        <v>71</v>
      </c>
      <c r="Q10" s="305">
        <v>30</v>
      </c>
      <c r="R10" s="305">
        <v>41</v>
      </c>
      <c r="S10" s="298">
        <f t="shared" si="1"/>
        <v>13</v>
      </c>
      <c r="T10" s="304">
        <v>13</v>
      </c>
      <c r="U10" s="304" t="s">
        <v>363</v>
      </c>
      <c r="V10" s="306">
        <v>1401</v>
      </c>
      <c r="W10" s="306">
        <v>550</v>
      </c>
      <c r="X10" s="301">
        <f t="shared" si="2"/>
        <v>-98</v>
      </c>
    </row>
    <row r="11" spans="1:24" ht="30.75" customHeight="1">
      <c r="A11" s="302" t="s">
        <v>357</v>
      </c>
      <c r="B11" s="297">
        <f t="shared" si="3"/>
        <v>1781</v>
      </c>
      <c r="C11" s="303">
        <v>881</v>
      </c>
      <c r="D11" s="303">
        <v>900</v>
      </c>
      <c r="E11" s="303">
        <v>75</v>
      </c>
      <c r="F11" s="303">
        <v>88</v>
      </c>
      <c r="G11" s="297">
        <f t="shared" si="4"/>
        <v>2202</v>
      </c>
      <c r="H11" s="303">
        <v>1132</v>
      </c>
      <c r="I11" s="303">
        <v>1070</v>
      </c>
      <c r="J11" s="304">
        <v>1</v>
      </c>
      <c r="K11" s="304">
        <v>1</v>
      </c>
      <c r="L11" s="304" t="s">
        <v>364</v>
      </c>
      <c r="M11" s="304">
        <v>1</v>
      </c>
      <c r="N11" s="304">
        <v>1</v>
      </c>
      <c r="O11" s="304" t="s">
        <v>364</v>
      </c>
      <c r="P11" s="305">
        <v>53</v>
      </c>
      <c r="Q11" s="305">
        <v>18</v>
      </c>
      <c r="R11" s="305">
        <v>35</v>
      </c>
      <c r="S11" s="298">
        <f t="shared" si="1"/>
        <v>10</v>
      </c>
      <c r="T11" s="304">
        <v>9</v>
      </c>
      <c r="U11" s="304">
        <v>1</v>
      </c>
      <c r="V11" s="306">
        <v>1080</v>
      </c>
      <c r="W11" s="306">
        <v>438</v>
      </c>
      <c r="X11" s="301">
        <f t="shared" si="2"/>
        <v>-421</v>
      </c>
    </row>
    <row r="12" spans="1:24" ht="30.75" customHeight="1">
      <c r="A12" s="302" t="s">
        <v>358</v>
      </c>
      <c r="B12" s="297">
        <f t="shared" si="3"/>
        <v>1840</v>
      </c>
      <c r="C12" s="303">
        <v>961</v>
      </c>
      <c r="D12" s="303">
        <v>879</v>
      </c>
      <c r="E12" s="303">
        <v>65</v>
      </c>
      <c r="F12" s="303">
        <v>74</v>
      </c>
      <c r="G12" s="297">
        <f t="shared" si="4"/>
        <v>2929</v>
      </c>
      <c r="H12" s="303">
        <v>1514</v>
      </c>
      <c r="I12" s="303">
        <v>1415</v>
      </c>
      <c r="J12" s="304">
        <v>1</v>
      </c>
      <c r="K12" s="304" t="s">
        <v>54</v>
      </c>
      <c r="L12" s="304">
        <v>1</v>
      </c>
      <c r="M12" s="304">
        <v>1</v>
      </c>
      <c r="N12" s="304" t="s">
        <v>54</v>
      </c>
      <c r="O12" s="304">
        <v>1</v>
      </c>
      <c r="P12" s="305">
        <v>53</v>
      </c>
      <c r="Q12" s="305">
        <v>29</v>
      </c>
      <c r="R12" s="305">
        <v>24</v>
      </c>
      <c r="S12" s="298">
        <f t="shared" si="1"/>
        <v>11</v>
      </c>
      <c r="T12" s="304">
        <v>10</v>
      </c>
      <c r="U12" s="304">
        <v>1</v>
      </c>
      <c r="V12" s="306">
        <v>1218</v>
      </c>
      <c r="W12" s="306">
        <v>503</v>
      </c>
      <c r="X12" s="301">
        <f t="shared" si="2"/>
        <v>-1089</v>
      </c>
    </row>
    <row r="13" spans="1:24" ht="30.75" customHeight="1">
      <c r="A13" s="302" t="s">
        <v>359</v>
      </c>
      <c r="B13" s="297">
        <f t="shared" si="3"/>
        <v>1422</v>
      </c>
      <c r="C13" s="303">
        <v>707</v>
      </c>
      <c r="D13" s="303">
        <v>715</v>
      </c>
      <c r="E13" s="303">
        <v>46</v>
      </c>
      <c r="F13" s="303">
        <v>64</v>
      </c>
      <c r="G13" s="297">
        <f t="shared" si="4"/>
        <v>1775</v>
      </c>
      <c r="H13" s="303">
        <v>940</v>
      </c>
      <c r="I13" s="303">
        <v>835</v>
      </c>
      <c r="J13" s="304">
        <v>3</v>
      </c>
      <c r="K13" s="304" t="s">
        <v>362</v>
      </c>
      <c r="L13" s="304">
        <v>3</v>
      </c>
      <c r="M13" s="304">
        <v>2</v>
      </c>
      <c r="N13" s="304" t="s">
        <v>362</v>
      </c>
      <c r="O13" s="304">
        <v>2</v>
      </c>
      <c r="P13" s="305">
        <v>36</v>
      </c>
      <c r="Q13" s="305">
        <v>8</v>
      </c>
      <c r="R13" s="305">
        <v>28</v>
      </c>
      <c r="S13" s="298">
        <f t="shared" si="1"/>
        <v>5</v>
      </c>
      <c r="T13" s="304">
        <v>4</v>
      </c>
      <c r="U13" s="304">
        <v>1</v>
      </c>
      <c r="V13" s="306">
        <v>882</v>
      </c>
      <c r="W13" s="306">
        <v>370</v>
      </c>
      <c r="X13" s="301">
        <f t="shared" si="2"/>
        <v>-353</v>
      </c>
    </row>
    <row r="14" spans="1:24" ht="30.75" customHeight="1">
      <c r="A14" s="302" t="s">
        <v>360</v>
      </c>
      <c r="B14" s="297">
        <f t="shared" si="3"/>
        <v>252</v>
      </c>
      <c r="C14" s="303">
        <v>118</v>
      </c>
      <c r="D14" s="303">
        <v>134</v>
      </c>
      <c r="E14" s="303">
        <v>4</v>
      </c>
      <c r="F14" s="303">
        <v>15</v>
      </c>
      <c r="G14" s="297">
        <f t="shared" si="4"/>
        <v>622</v>
      </c>
      <c r="H14" s="303">
        <v>320</v>
      </c>
      <c r="I14" s="303">
        <v>302</v>
      </c>
      <c r="J14" s="304" t="s">
        <v>362</v>
      </c>
      <c r="K14" s="304" t="s">
        <v>362</v>
      </c>
      <c r="L14" s="304" t="s">
        <v>362</v>
      </c>
      <c r="M14" s="304" t="s">
        <v>362</v>
      </c>
      <c r="N14" s="304" t="s">
        <v>362</v>
      </c>
      <c r="O14" s="304" t="s">
        <v>362</v>
      </c>
      <c r="P14" s="305">
        <v>6</v>
      </c>
      <c r="Q14" s="305">
        <v>3</v>
      </c>
      <c r="R14" s="305">
        <v>3</v>
      </c>
      <c r="S14" s="298" t="s">
        <v>362</v>
      </c>
      <c r="T14" s="304" t="s">
        <v>362</v>
      </c>
      <c r="U14" s="304" t="s">
        <v>362</v>
      </c>
      <c r="V14" s="306">
        <v>193</v>
      </c>
      <c r="W14" s="306">
        <v>85</v>
      </c>
      <c r="X14" s="301">
        <f t="shared" si="2"/>
        <v>-370</v>
      </c>
    </row>
    <row r="15" spans="1:24" ht="30.75" customHeight="1">
      <c r="A15" s="302" t="s">
        <v>361</v>
      </c>
      <c r="B15" s="297">
        <f t="shared" si="3"/>
        <v>305</v>
      </c>
      <c r="C15" s="303">
        <v>151</v>
      </c>
      <c r="D15" s="303">
        <v>154</v>
      </c>
      <c r="E15" s="303">
        <v>13</v>
      </c>
      <c r="F15" s="303">
        <v>17</v>
      </c>
      <c r="G15" s="297">
        <f t="shared" si="4"/>
        <v>556</v>
      </c>
      <c r="H15" s="303">
        <v>299</v>
      </c>
      <c r="I15" s="303">
        <v>257</v>
      </c>
      <c r="J15" s="304" t="s">
        <v>362</v>
      </c>
      <c r="K15" s="304" t="s">
        <v>362</v>
      </c>
      <c r="L15" s="304" t="s">
        <v>362</v>
      </c>
      <c r="M15" s="304" t="s">
        <v>362</v>
      </c>
      <c r="N15" s="304" t="s">
        <v>362</v>
      </c>
      <c r="O15" s="304" t="s">
        <v>362</v>
      </c>
      <c r="P15" s="305">
        <v>5</v>
      </c>
      <c r="Q15" s="305">
        <v>2</v>
      </c>
      <c r="R15" s="305">
        <v>3</v>
      </c>
      <c r="S15" s="298">
        <f>SUM(T15:U15)</f>
        <v>1</v>
      </c>
      <c r="T15" s="304">
        <v>1</v>
      </c>
      <c r="U15" s="304" t="s">
        <v>362</v>
      </c>
      <c r="V15" s="306">
        <v>173</v>
      </c>
      <c r="W15" s="306">
        <v>98</v>
      </c>
      <c r="X15" s="301">
        <f t="shared" si="2"/>
        <v>-251</v>
      </c>
    </row>
    <row r="16" spans="16:18" ht="13.5">
      <c r="P16" s="307"/>
      <c r="Q16" s="308"/>
      <c r="R16" s="307"/>
    </row>
  </sheetData>
  <mergeCells count="29">
    <mergeCell ref="X3:X5"/>
    <mergeCell ref="M3:O3"/>
    <mergeCell ref="S3:U3"/>
    <mergeCell ref="E4:F4"/>
    <mergeCell ref="B3:F3"/>
    <mergeCell ref="G3:I3"/>
    <mergeCell ref="J3:L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  <mergeCell ref="G4:G5"/>
    <mergeCell ref="A3:A5"/>
    <mergeCell ref="P3:R3"/>
    <mergeCell ref="V3:V5"/>
    <mergeCell ref="W3:W5"/>
    <mergeCell ref="P4:P5"/>
    <mergeCell ref="Q4:Q5"/>
    <mergeCell ref="R4:R5"/>
    <mergeCell ref="S4:S5"/>
    <mergeCell ref="T4:T5"/>
    <mergeCell ref="U4:U5"/>
  </mergeCells>
  <printOptions/>
  <pageMargins left="0.45" right="0.35" top="1" bottom="1" header="0.512" footer="0.51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3.5"/>
  <cols>
    <col min="2" max="18" width="8.25390625" style="0" customWidth="1"/>
    <col min="19" max="19" width="8.75390625" style="0" customWidth="1"/>
  </cols>
  <sheetData>
    <row r="1" spans="1:3" ht="30.75" customHeight="1">
      <c r="A1" s="281" t="s">
        <v>365</v>
      </c>
      <c r="C1" t="s">
        <v>336</v>
      </c>
    </row>
    <row r="2" ht="18.75" customHeight="1">
      <c r="S2" s="282" t="s">
        <v>30</v>
      </c>
    </row>
    <row r="3" spans="1:19" ht="30.75" customHeight="1">
      <c r="A3" s="283" t="s">
        <v>338</v>
      </c>
      <c r="B3" s="284" t="s">
        <v>366</v>
      </c>
      <c r="C3" s="284"/>
      <c r="D3" s="284" t="s">
        <v>367</v>
      </c>
      <c r="E3" s="284"/>
      <c r="F3" s="284" t="s">
        <v>368</v>
      </c>
      <c r="G3" s="284"/>
      <c r="H3" s="284" t="s">
        <v>369</v>
      </c>
      <c r="I3" s="284"/>
      <c r="J3" s="284" t="s">
        <v>370</v>
      </c>
      <c r="K3" s="284"/>
      <c r="L3" s="284" t="s">
        <v>371</v>
      </c>
      <c r="M3" s="284"/>
      <c r="N3" s="284" t="s">
        <v>372</v>
      </c>
      <c r="O3" s="284"/>
      <c r="P3" s="284" t="s">
        <v>373</v>
      </c>
      <c r="Q3" s="284"/>
      <c r="R3" s="284" t="s">
        <v>374</v>
      </c>
      <c r="S3" s="284"/>
    </row>
    <row r="4" spans="1:19" ht="30.75" customHeight="1">
      <c r="A4" s="290"/>
      <c r="B4" s="309" t="s">
        <v>30</v>
      </c>
      <c r="C4" s="309" t="s">
        <v>29</v>
      </c>
      <c r="D4" s="309" t="s">
        <v>30</v>
      </c>
      <c r="E4" s="309" t="s">
        <v>29</v>
      </c>
      <c r="F4" s="309" t="s">
        <v>30</v>
      </c>
      <c r="G4" s="309" t="s">
        <v>29</v>
      </c>
      <c r="H4" s="309" t="s">
        <v>30</v>
      </c>
      <c r="I4" s="309" t="s">
        <v>29</v>
      </c>
      <c r="J4" s="309" t="s">
        <v>30</v>
      </c>
      <c r="K4" s="309" t="s">
        <v>29</v>
      </c>
      <c r="L4" s="309" t="s">
        <v>30</v>
      </c>
      <c r="M4" s="309" t="s">
        <v>29</v>
      </c>
      <c r="N4" s="309" t="s">
        <v>30</v>
      </c>
      <c r="O4" s="309" t="s">
        <v>29</v>
      </c>
      <c r="P4" s="309" t="s">
        <v>30</v>
      </c>
      <c r="Q4" s="309" t="s">
        <v>29</v>
      </c>
      <c r="R4" s="309" t="s">
        <v>30</v>
      </c>
      <c r="S4" s="309" t="s">
        <v>29</v>
      </c>
    </row>
    <row r="5" spans="1:19" ht="30.75" customHeight="1" thickBot="1">
      <c r="A5" s="310" t="s">
        <v>375</v>
      </c>
      <c r="B5" s="311">
        <v>8.370430987452265</v>
      </c>
      <c r="C5" s="312">
        <v>8.884342607746863</v>
      </c>
      <c r="D5" s="311">
        <v>9.35897435897436</v>
      </c>
      <c r="E5" s="312">
        <v>8.745771958537917</v>
      </c>
      <c r="F5" s="311">
        <v>2.150817962588803</v>
      </c>
      <c r="G5" s="312">
        <v>2.3334356770033775</v>
      </c>
      <c r="H5" s="311">
        <v>1.173173434139347</v>
      </c>
      <c r="I5" s="312">
        <v>1.0439054344488794</v>
      </c>
      <c r="J5" s="311">
        <v>26.459390862944165</v>
      </c>
      <c r="K5" s="312">
        <v>23.6810551558753</v>
      </c>
      <c r="L5" s="311">
        <v>4.86791718050237</v>
      </c>
      <c r="M5" s="312">
        <v>3.3686531512219022</v>
      </c>
      <c r="N5" s="311">
        <v>5.259138025095472</v>
      </c>
      <c r="O5" s="312">
        <v>5.237315875613748</v>
      </c>
      <c r="P5" s="313">
        <v>2.0185488270594654</v>
      </c>
      <c r="Q5" s="314">
        <v>1.96126568466994</v>
      </c>
      <c r="R5" s="315">
        <v>-0.9885433715220949</v>
      </c>
      <c r="S5" s="316">
        <v>0.13857064920894707</v>
      </c>
    </row>
    <row r="6" spans="1:19" ht="30.75" customHeight="1" thickTop="1">
      <c r="A6" s="317" t="s">
        <v>376</v>
      </c>
      <c r="B6" s="318">
        <v>8.194392249241515</v>
      </c>
      <c r="C6" s="319">
        <v>8.348862867261888</v>
      </c>
      <c r="D6" s="320">
        <v>7.946910604130194</v>
      </c>
      <c r="E6" s="319">
        <v>7.690596055961951</v>
      </c>
      <c r="F6" s="320">
        <v>1.6778523489932886</v>
      </c>
      <c r="G6" s="319">
        <v>2.77623542476402</v>
      </c>
      <c r="H6" s="321">
        <v>1.1185682326621924</v>
      </c>
      <c r="I6" s="319" t="s">
        <v>55</v>
      </c>
      <c r="J6" s="320">
        <v>30.368763557483728</v>
      </c>
      <c r="K6" s="319">
        <v>21.727322107550243</v>
      </c>
      <c r="L6" s="320">
        <v>5.011135857461025</v>
      </c>
      <c r="M6" s="319">
        <v>1.6629711751662972</v>
      </c>
      <c r="N6" s="320">
        <v>4.844224053382708</v>
      </c>
      <c r="O6" s="319">
        <v>4.987993584216431</v>
      </c>
      <c r="P6" s="322">
        <v>1.5628007589437118</v>
      </c>
      <c r="Q6" s="323">
        <v>1.6873881641773056</v>
      </c>
      <c r="R6" s="324">
        <v>0.3</v>
      </c>
      <c r="S6" s="325">
        <v>0.6582668112999378</v>
      </c>
    </row>
    <row r="7" spans="1:19" ht="30.75" customHeight="1">
      <c r="A7" s="326" t="s">
        <v>377</v>
      </c>
      <c r="B7" s="327">
        <v>9.165642752062064</v>
      </c>
      <c r="C7" s="328">
        <v>9.771567342955974</v>
      </c>
      <c r="D7" s="327">
        <v>8.2454970715124</v>
      </c>
      <c r="E7" s="328">
        <v>7.57056633976</v>
      </c>
      <c r="F7" s="327">
        <v>3.306281935677788</v>
      </c>
      <c r="G7" s="328">
        <v>1.683029453015428</v>
      </c>
      <c r="H7" s="327">
        <v>2.1039975954313195</v>
      </c>
      <c r="I7" s="328">
        <v>0.841514726507714</v>
      </c>
      <c r="J7" s="327">
        <v>20.894643908181283</v>
      </c>
      <c r="K7" s="328">
        <v>20.604395604395606</v>
      </c>
      <c r="L7" s="327">
        <v>6.285543250523795</v>
      </c>
      <c r="M7" s="328">
        <v>2.240268832259871</v>
      </c>
      <c r="N7" s="327">
        <v>6.014006049820104</v>
      </c>
      <c r="O7" s="328">
        <v>5.594325090315047</v>
      </c>
      <c r="P7" s="329">
        <v>2.220471312943199</v>
      </c>
      <c r="Q7" s="330">
        <v>1.9488315233777556</v>
      </c>
      <c r="R7" s="331">
        <v>0.9201456805496631</v>
      </c>
      <c r="S7" s="331">
        <v>2.201001003195974</v>
      </c>
    </row>
    <row r="8" spans="1:19" ht="30.75" customHeight="1">
      <c r="A8" s="326" t="s">
        <v>378</v>
      </c>
      <c r="B8" s="327">
        <v>9.200998494006972</v>
      </c>
      <c r="C8" s="328">
        <v>10.051715953663837</v>
      </c>
      <c r="D8" s="327">
        <v>7.620737317682008</v>
      </c>
      <c r="E8" s="328">
        <v>6.937099742669409</v>
      </c>
      <c r="F8" s="327">
        <v>4.484304932735426</v>
      </c>
      <c r="G8" s="328">
        <v>3.314001657000828</v>
      </c>
      <c r="H8" s="327">
        <v>1.345291479820628</v>
      </c>
      <c r="I8" s="328">
        <v>2.8997514498757253</v>
      </c>
      <c r="J8" s="327">
        <v>28.745644599303137</v>
      </c>
      <c r="K8" s="328">
        <v>25.433992733144933</v>
      </c>
      <c r="L8" s="327">
        <v>2.6833631484794274</v>
      </c>
      <c r="M8" s="328">
        <v>5.36746490503716</v>
      </c>
      <c r="N8" s="327">
        <v>5.995090050131001</v>
      </c>
      <c r="O8" s="328">
        <v>6.0834950324369785</v>
      </c>
      <c r="P8" s="329">
        <v>2.100138221277825</v>
      </c>
      <c r="Q8" s="330">
        <v>2.0028481249843857</v>
      </c>
      <c r="R8" s="331">
        <v>1.5802611763249645</v>
      </c>
      <c r="S8" s="331">
        <v>3.114616210994429</v>
      </c>
    </row>
    <row r="9" spans="1:19" ht="30.75" customHeight="1">
      <c r="A9" s="326" t="s">
        <v>379</v>
      </c>
      <c r="B9" s="327">
        <v>8.304601282211053</v>
      </c>
      <c r="C9" s="328">
        <v>8.883614318995967</v>
      </c>
      <c r="D9" s="327">
        <v>8.7</v>
      </c>
      <c r="E9" s="328">
        <v>8.179062601768582</v>
      </c>
      <c r="F9" s="327">
        <v>1.6673614005835766</v>
      </c>
      <c r="G9" s="328">
        <v>1.4099400775467041</v>
      </c>
      <c r="H9" s="327">
        <v>0.8336807002917883</v>
      </c>
      <c r="I9" s="328">
        <v>0.35248501938667604</v>
      </c>
      <c r="J9" s="327">
        <v>28.74493927125506</v>
      </c>
      <c r="K9" s="328">
        <v>21.386685063815108</v>
      </c>
      <c r="L9" s="327">
        <v>5.389718076285241</v>
      </c>
      <c r="M9" s="328">
        <v>1.7593244194229416</v>
      </c>
      <c r="N9" s="327">
        <v>4.9</v>
      </c>
      <c r="O9" s="328">
        <v>5.216814048448108</v>
      </c>
      <c r="P9" s="329">
        <v>1.91</v>
      </c>
      <c r="Q9" s="330">
        <v>1.9038553069966682</v>
      </c>
      <c r="R9" s="331">
        <v>-0.33924590481729183</v>
      </c>
      <c r="S9" s="331">
        <v>0.7045517172273854</v>
      </c>
    </row>
    <row r="10" spans="1:19" ht="30.75" customHeight="1">
      <c r="A10" s="326" t="s">
        <v>380</v>
      </c>
      <c r="B10" s="327">
        <v>8.15166397385609</v>
      </c>
      <c r="C10" s="328">
        <v>8.543134295724698</v>
      </c>
      <c r="D10" s="327">
        <v>10.078587350045542</v>
      </c>
      <c r="E10" s="328">
        <v>9.407046752595736</v>
      </c>
      <c r="F10" s="327">
        <v>0.5614823133071308</v>
      </c>
      <c r="G10" s="328">
        <v>4.9937578027465666</v>
      </c>
      <c r="H10" s="327">
        <v>0.5614823133071308</v>
      </c>
      <c r="I10" s="328">
        <v>1.2484394506866416</v>
      </c>
      <c r="J10" s="327">
        <v>28.898582333696837</v>
      </c>
      <c r="K10" s="328">
        <v>30.26634382566586</v>
      </c>
      <c r="L10" s="327">
        <v>5.58659217877095</v>
      </c>
      <c r="M10" s="328">
        <v>5.593536357986327</v>
      </c>
      <c r="N10" s="327">
        <v>4.943176356970565</v>
      </c>
      <c r="O10" s="328">
        <v>4.980828609367584</v>
      </c>
      <c r="P10" s="329">
        <v>2.004732633660285</v>
      </c>
      <c r="Q10" s="330">
        <v>1.9304710456007124</v>
      </c>
      <c r="R10" s="331">
        <v>-1.9269233761894518</v>
      </c>
      <c r="S10" s="332">
        <v>-0.8639124568710371</v>
      </c>
    </row>
    <row r="11" spans="1:19" ht="30.75" customHeight="1">
      <c r="A11" s="326" t="s">
        <v>381</v>
      </c>
      <c r="B11" s="327">
        <v>6.871144555580049</v>
      </c>
      <c r="C11" s="328">
        <v>7.641917359284782</v>
      </c>
      <c r="D11" s="327">
        <v>10.943764221475782</v>
      </c>
      <c r="E11" s="328">
        <v>10.257036223280107</v>
      </c>
      <c r="F11" s="327">
        <v>0.543773790103317</v>
      </c>
      <c r="G11" s="328">
        <v>1.936108422071636</v>
      </c>
      <c r="H11" s="327">
        <v>0.543773790103317</v>
      </c>
      <c r="I11" s="328">
        <v>1.452081316553727</v>
      </c>
      <c r="J11" s="327">
        <v>28.01268498942918</v>
      </c>
      <c r="K11" s="328">
        <v>23.629489603024574</v>
      </c>
      <c r="L11" s="327">
        <v>5.9</v>
      </c>
      <c r="M11" s="328">
        <v>4.82392667631452</v>
      </c>
      <c r="N11" s="327">
        <v>4.550872250514682</v>
      </c>
      <c r="O11" s="328">
        <v>4.464566434006162</v>
      </c>
      <c r="P11" s="329">
        <v>1.8793832036197744</v>
      </c>
      <c r="Q11" s="330">
        <v>1.9604144242114883</v>
      </c>
      <c r="R11" s="331">
        <v>-4.072619665895733</v>
      </c>
      <c r="S11" s="331">
        <v>-2.6151188639953244</v>
      </c>
    </row>
    <row r="12" spans="1:19" ht="30.75" customHeight="1">
      <c r="A12" s="326" t="s">
        <v>382</v>
      </c>
      <c r="B12" s="327">
        <v>7.780142581234647</v>
      </c>
      <c r="C12" s="328">
        <v>7.728554890675189</v>
      </c>
      <c r="D12" s="327">
        <v>9.716971325086309</v>
      </c>
      <c r="E12" s="328">
        <v>8.98947242558141</v>
      </c>
      <c r="F12" s="327">
        <v>2.109704641350211</v>
      </c>
      <c r="G12" s="328">
        <v>2.109704641350211</v>
      </c>
      <c r="H12" s="327">
        <v>1.4064697609001406</v>
      </c>
      <c r="I12" s="328">
        <v>0.7032348804500703</v>
      </c>
      <c r="J12" s="327">
        <v>24.691358024691358</v>
      </c>
      <c r="K12" s="328">
        <v>24.021962937542895</v>
      </c>
      <c r="L12" s="327">
        <v>3.506311360448808</v>
      </c>
      <c r="M12" s="328">
        <v>3.506311360448808</v>
      </c>
      <c r="N12" s="327">
        <v>4.82565805671516</v>
      </c>
      <c r="O12" s="328">
        <v>4.630610947155598</v>
      </c>
      <c r="P12" s="329">
        <v>2.024369026059648</v>
      </c>
      <c r="Q12" s="330">
        <v>1.9946411004766484</v>
      </c>
      <c r="R12" s="331">
        <v>-1.936828743851663</v>
      </c>
      <c r="S12" s="331">
        <v>-1.2609175349062192</v>
      </c>
    </row>
    <row r="13" spans="1:19" ht="30.75" customHeight="1">
      <c r="A13" s="326" t="s">
        <v>383</v>
      </c>
      <c r="B13" s="327">
        <v>5.990728634256508</v>
      </c>
      <c r="C13" s="328">
        <v>6.472947301765989</v>
      </c>
      <c r="D13" s="327">
        <v>14.76286699156068</v>
      </c>
      <c r="E13" s="328">
        <v>13.063158141607449</v>
      </c>
      <c r="F13" s="328" t="s">
        <v>55</v>
      </c>
      <c r="G13" s="328" t="s">
        <v>55</v>
      </c>
      <c r="H13" s="328" t="s">
        <v>55</v>
      </c>
      <c r="I13" s="328" t="s">
        <v>55</v>
      </c>
      <c r="J13" s="327">
        <v>23.25581395348837</v>
      </c>
      <c r="K13" s="328">
        <v>48.275862068965516</v>
      </c>
      <c r="L13" s="328" t="s">
        <v>384</v>
      </c>
      <c r="M13" s="328">
        <v>3.6101083032490977</v>
      </c>
      <c r="N13" s="327">
        <v>4.588137406394865</v>
      </c>
      <c r="O13" s="328">
        <v>4.315298201177326</v>
      </c>
      <c r="P13" s="329">
        <v>2.02068227742779</v>
      </c>
      <c r="Q13" s="330">
        <v>1.8527639015924389</v>
      </c>
      <c r="R13" s="331">
        <v>-8.772138357304172</v>
      </c>
      <c r="S13" s="331">
        <v>-6.590210839841459</v>
      </c>
    </row>
    <row r="14" spans="1:19" ht="30.75" customHeight="1">
      <c r="A14" s="326" t="s">
        <v>385</v>
      </c>
      <c r="B14" s="327">
        <v>6.966810571278467</v>
      </c>
      <c r="C14" s="328">
        <v>6.8170018735468725</v>
      </c>
      <c r="D14" s="327">
        <v>12.70015304141255</v>
      </c>
      <c r="E14" s="328">
        <v>13.182546669375409</v>
      </c>
      <c r="F14" s="328" t="s">
        <v>55</v>
      </c>
      <c r="G14" s="328" t="s">
        <v>55</v>
      </c>
      <c r="H14" s="328" t="s">
        <v>55</v>
      </c>
      <c r="I14" s="328" t="s">
        <v>55</v>
      </c>
      <c r="J14" s="327">
        <v>16.129032258064516</v>
      </c>
      <c r="K14" s="328">
        <v>19.48051948051948</v>
      </c>
      <c r="L14" s="328">
        <v>3.2679738562091503</v>
      </c>
      <c r="M14" s="328">
        <v>3.3003300330033003</v>
      </c>
      <c r="N14" s="327">
        <v>3.9516663240366383</v>
      </c>
      <c r="O14" s="328">
        <v>4.040540845579106</v>
      </c>
      <c r="P14" s="329">
        <v>2.2385161835583274</v>
      </c>
      <c r="Q14" s="330">
        <v>2.099275411390262</v>
      </c>
      <c r="R14" s="331">
        <v>-5.733342470134082</v>
      </c>
      <c r="S14" s="331">
        <v>-6.365544795828536</v>
      </c>
    </row>
    <row r="15" spans="1:19" ht="18.75" customHeight="1">
      <c r="A15" s="333"/>
      <c r="R15" s="334"/>
      <c r="S15" s="334"/>
    </row>
    <row r="16" ht="18.75" customHeight="1">
      <c r="A16" t="s">
        <v>60</v>
      </c>
    </row>
    <row r="17" ht="18.75" customHeight="1">
      <c r="A17" t="s">
        <v>61</v>
      </c>
    </row>
    <row r="18" ht="18.75" customHeight="1">
      <c r="A18" t="s">
        <v>62</v>
      </c>
    </row>
    <row r="19" ht="18.75" customHeight="1">
      <c r="A19" t="s">
        <v>386</v>
      </c>
    </row>
  </sheetData>
  <mergeCells count="10">
    <mergeCell ref="R3:S3"/>
    <mergeCell ref="A3:A4"/>
    <mergeCell ref="J3:K3"/>
    <mergeCell ref="L3:M3"/>
    <mergeCell ref="N3:O3"/>
    <mergeCell ref="P3:Q3"/>
    <mergeCell ref="B3:C3"/>
    <mergeCell ref="D3:E3"/>
    <mergeCell ref="F3:G3"/>
    <mergeCell ref="H3:I3"/>
  </mergeCells>
  <printOptions/>
  <pageMargins left="0.51" right="0.47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三重県医療チーム</dc:creator>
  <cp:keywords/>
  <dc:description/>
  <cp:lastModifiedBy> </cp:lastModifiedBy>
  <cp:lastPrinted>2003-06-05T02:47:10Z</cp:lastPrinted>
  <dcterms:created xsi:type="dcterms:W3CDTF">2003-06-05T01:56:21Z</dcterms:created>
  <dcterms:modified xsi:type="dcterms:W3CDTF">2007-01-25T04:49:52Z</dcterms:modified>
  <cp:category/>
  <cp:version/>
  <cp:contentType/>
  <cp:contentStatus/>
</cp:coreProperties>
</file>