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H16" sheetId="1" r:id="rId1"/>
  </sheets>
  <definedNames>
    <definedName name="_xlnm.Print_Area" localSheetId="0">'H16'!$A$1:$P$47</definedName>
  </definedNames>
  <calcPr fullCalcOnLoad="1"/>
</workbook>
</file>

<file path=xl/sharedStrings.xml><?xml version="1.0" encoding="utf-8"?>
<sst xmlns="http://schemas.openxmlformats.org/spreadsheetml/2006/main" count="356" uniqueCount="54">
  <si>
    <t>総数</t>
  </si>
  <si>
    <t>魚介類</t>
  </si>
  <si>
    <t>複合調理食品</t>
  </si>
  <si>
    <t>その他</t>
  </si>
  <si>
    <t>不明</t>
  </si>
  <si>
    <t>保健所</t>
  </si>
  <si>
    <t>件数</t>
  </si>
  <si>
    <t>患者</t>
  </si>
  <si>
    <t>死者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</si>
  <si>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</si>
  <si>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</si>
  <si>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</si>
  <si>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</si>
  <si>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</si>
  <si>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</si>
  <si>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</si>
  <si>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</si>
  <si>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</si>
  <si>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（食中毒統計）</t>
  </si>
  <si>
    <t xml:space="preserve">第41表  食中毒事件患者・死者数    </t>
  </si>
  <si>
    <t>原因食品・保健所別</t>
  </si>
  <si>
    <t xml:space="preserve">第42表  食中毒事件患者・死者数     </t>
  </si>
  <si>
    <t>病因物質・保健所別</t>
  </si>
  <si>
    <t>総数</t>
  </si>
  <si>
    <t>腸炎ビブリオ</t>
  </si>
  <si>
    <t>ウイルス</t>
  </si>
  <si>
    <t>不明</t>
  </si>
  <si>
    <t>保健所</t>
  </si>
  <si>
    <t>件数</t>
  </si>
  <si>
    <t>患者</t>
  </si>
  <si>
    <t>死者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</si>
  <si>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</si>
  <si>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</si>
  <si>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</si>
  <si>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</si>
  <si>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</si>
  <si>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</si>
  <si>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</si>
  <si>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</si>
  <si>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</si>
  <si>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</si>
  <si>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（食中毒統計）</t>
  </si>
  <si>
    <t>-</t>
  </si>
  <si>
    <t>-</t>
  </si>
  <si>
    <t>-</t>
  </si>
  <si>
    <t>-</t>
  </si>
  <si>
    <t>-</t>
  </si>
  <si>
    <t>-</t>
  </si>
  <si>
    <t>平成16年</t>
  </si>
  <si>
    <t>平成16年</t>
  </si>
  <si>
    <t>サルモネラ属菌</t>
  </si>
  <si>
    <t>ぶどう球菌</t>
  </si>
  <si>
    <t>セレウス菌</t>
  </si>
  <si>
    <t>カンピロバクター・ジェジュニ／コリ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</si>
</sst>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16" width="4.75390625" style="0" customWidth="1"/>
  </cols>
  <sheetData>
    <row r="1" spans="1:16" ht="18.75">
      <c r="A1" s="10" t="s">
        <v>19</v>
      </c>
      <c r="B1" s="1"/>
      <c r="C1" s="1"/>
      <c r="D1" s="1"/>
      <c r="E1" s="1"/>
      <c r="F1" s="1"/>
      <c r="G1" s="1"/>
      <c r="H1" s="1"/>
      <c r="I1" s="1"/>
      <c r="J1" s="1"/>
      <c r="K1" s="3" t="s">
        <v>20</v>
      </c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 t="s">
        <v>48</v>
      </c>
    </row>
    <row r="4" spans="1:16" ht="13.5">
      <c r="A4" s="5"/>
      <c r="B4" s="23" t="s">
        <v>0</v>
      </c>
      <c r="C4" s="24"/>
      <c r="D4" s="25"/>
      <c r="E4" s="23" t="s">
        <v>1</v>
      </c>
      <c r="F4" s="24"/>
      <c r="G4" s="25"/>
      <c r="H4" s="23" t="s">
        <v>2</v>
      </c>
      <c r="I4" s="24"/>
      <c r="J4" s="25"/>
      <c r="K4" s="23" t="s">
        <v>3</v>
      </c>
      <c r="L4" s="24"/>
      <c r="M4" s="25"/>
      <c r="N4" s="23" t="s">
        <v>4</v>
      </c>
      <c r="O4" s="24"/>
      <c r="P4" s="25"/>
    </row>
    <row r="5" spans="1:16" ht="13.5">
      <c r="A5" s="6" t="s">
        <v>5</v>
      </c>
      <c r="B5" s="11" t="s">
        <v>6</v>
      </c>
      <c r="C5" s="12" t="s">
        <v>7</v>
      </c>
      <c r="D5" s="13" t="s">
        <v>8</v>
      </c>
      <c r="E5" s="11" t="s">
        <v>6</v>
      </c>
      <c r="F5" s="12" t="s">
        <v>7</v>
      </c>
      <c r="G5" s="13" t="s">
        <v>8</v>
      </c>
      <c r="H5" s="11" t="s">
        <v>6</v>
      </c>
      <c r="I5" s="12" t="s">
        <v>7</v>
      </c>
      <c r="J5" s="13" t="s">
        <v>8</v>
      </c>
      <c r="K5" s="11" t="s">
        <v>6</v>
      </c>
      <c r="L5" s="12" t="s">
        <v>7</v>
      </c>
      <c r="M5" s="13" t="s">
        <v>8</v>
      </c>
      <c r="N5" s="11" t="s">
        <v>6</v>
      </c>
      <c r="O5" s="12" t="s">
        <v>7</v>
      </c>
      <c r="P5" s="13" t="s">
        <v>8</v>
      </c>
    </row>
    <row r="6" spans="1:16" ht="15.75" customHeight="1">
      <c r="A6" s="7" t="s">
        <v>0</v>
      </c>
      <c r="B6" s="14">
        <f aca="true" t="shared" si="0" ref="B6:P6">IF(SUM(B7:B15)=0,"-",SUM(B7:B15))</f>
        <v>11</v>
      </c>
      <c r="C6" s="15">
        <f t="shared" si="0"/>
        <v>503</v>
      </c>
      <c r="D6" s="16" t="str">
        <f t="shared" si="0"/>
        <v>-</v>
      </c>
      <c r="E6" s="14" t="str">
        <f t="shared" si="0"/>
        <v>-</v>
      </c>
      <c r="F6" s="15" t="str">
        <f t="shared" si="0"/>
        <v>-</v>
      </c>
      <c r="G6" s="16" t="str">
        <f t="shared" si="0"/>
        <v>-</v>
      </c>
      <c r="H6" s="14">
        <f t="shared" si="0"/>
        <v>1</v>
      </c>
      <c r="I6" s="15">
        <f t="shared" si="0"/>
        <v>5</v>
      </c>
      <c r="J6" s="16" t="str">
        <f t="shared" si="0"/>
        <v>-</v>
      </c>
      <c r="K6" s="14">
        <f t="shared" si="0"/>
        <v>10</v>
      </c>
      <c r="L6" s="15">
        <f t="shared" si="0"/>
        <v>498</v>
      </c>
      <c r="M6" s="16" t="str">
        <f t="shared" si="0"/>
        <v>-</v>
      </c>
      <c r="N6" s="14" t="str">
        <f t="shared" si="0"/>
        <v>-</v>
      </c>
      <c r="O6" s="15" t="str">
        <f t="shared" si="0"/>
        <v>-</v>
      </c>
      <c r="P6" s="16" t="str">
        <f t="shared" si="0"/>
        <v>-</v>
      </c>
    </row>
    <row r="7" spans="1:16" ht="15.75" customHeight="1">
      <c r="A7" s="7" t="s">
        <v>9</v>
      </c>
      <c r="B7" s="14">
        <f aca="true" t="shared" si="1" ref="B7:D15">IF(SUM(E7,H7,K7,N7)=0,"-",SUM(E7,H7,K7,N7))</f>
        <v>1</v>
      </c>
      <c r="C7" s="15">
        <f t="shared" si="1"/>
        <v>15</v>
      </c>
      <c r="D7" s="16" t="str">
        <f t="shared" si="1"/>
        <v>-</v>
      </c>
      <c r="E7" s="14" t="s">
        <v>46</v>
      </c>
      <c r="F7" s="15" t="s">
        <v>43</v>
      </c>
      <c r="G7" s="16" t="s">
        <v>44</v>
      </c>
      <c r="H7" s="14" t="s">
        <v>45</v>
      </c>
      <c r="I7" s="15" t="s">
        <v>44</v>
      </c>
      <c r="J7" s="16" t="s">
        <v>44</v>
      </c>
      <c r="K7" s="14">
        <v>1</v>
      </c>
      <c r="L7" s="15">
        <v>15</v>
      </c>
      <c r="M7" s="16" t="s">
        <v>46</v>
      </c>
      <c r="N7" s="14" t="s">
        <v>45</v>
      </c>
      <c r="O7" s="15" t="s">
        <v>44</v>
      </c>
      <c r="P7" s="16" t="s">
        <v>44</v>
      </c>
    </row>
    <row r="8" spans="1:16" ht="15.75" customHeight="1">
      <c r="A8" s="7" t="s">
        <v>10</v>
      </c>
      <c r="B8" s="14">
        <f t="shared" si="1"/>
        <v>3</v>
      </c>
      <c r="C8" s="15">
        <f t="shared" si="1"/>
        <v>117</v>
      </c>
      <c r="D8" s="16" t="str">
        <f t="shared" si="1"/>
        <v>-</v>
      </c>
      <c r="E8" s="14" t="s">
        <v>46</v>
      </c>
      <c r="F8" s="15" t="s">
        <v>46</v>
      </c>
      <c r="G8" s="16" t="s">
        <v>46</v>
      </c>
      <c r="H8" s="14" t="s">
        <v>45</v>
      </c>
      <c r="I8" s="15" t="s">
        <v>44</v>
      </c>
      <c r="J8" s="16" t="s">
        <v>44</v>
      </c>
      <c r="K8" s="14">
        <v>3</v>
      </c>
      <c r="L8" s="15">
        <v>117</v>
      </c>
      <c r="M8" s="16" t="s">
        <v>42</v>
      </c>
      <c r="N8" s="14" t="s">
        <v>43</v>
      </c>
      <c r="O8" s="15" t="s">
        <v>43</v>
      </c>
      <c r="P8" s="16" t="s">
        <v>44</v>
      </c>
    </row>
    <row r="9" spans="1:16" ht="15.75" customHeight="1">
      <c r="A9" s="7" t="s">
        <v>11</v>
      </c>
      <c r="B9" s="14">
        <f t="shared" si="1"/>
        <v>3</v>
      </c>
      <c r="C9" s="15">
        <f t="shared" si="1"/>
        <v>153</v>
      </c>
      <c r="D9" s="16" t="str">
        <f t="shared" si="1"/>
        <v>-</v>
      </c>
      <c r="E9" s="14" t="s">
        <v>46</v>
      </c>
      <c r="F9" s="15" t="s">
        <v>46</v>
      </c>
      <c r="G9" s="16" t="s">
        <v>46</v>
      </c>
      <c r="H9" s="14" t="s">
        <v>45</v>
      </c>
      <c r="I9" s="15" t="s">
        <v>44</v>
      </c>
      <c r="J9" s="16" t="s">
        <v>44</v>
      </c>
      <c r="K9" s="14">
        <v>3</v>
      </c>
      <c r="L9" s="15">
        <v>153</v>
      </c>
      <c r="M9" s="16" t="s">
        <v>42</v>
      </c>
      <c r="N9" s="14" t="s">
        <v>45</v>
      </c>
      <c r="O9" s="15" t="s">
        <v>44</v>
      </c>
      <c r="P9" s="16" t="s">
        <v>44</v>
      </c>
    </row>
    <row r="10" spans="1:16" ht="15.75" customHeight="1">
      <c r="A10" s="7" t="s">
        <v>12</v>
      </c>
      <c r="B10" s="14" t="str">
        <f t="shared" si="1"/>
        <v>-</v>
      </c>
      <c r="C10" s="15" t="str">
        <f t="shared" si="1"/>
        <v>-</v>
      </c>
      <c r="D10" s="16" t="str">
        <f t="shared" si="1"/>
        <v>-</v>
      </c>
      <c r="E10" s="14" t="s">
        <v>46</v>
      </c>
      <c r="F10" s="15" t="s">
        <v>46</v>
      </c>
      <c r="G10" s="16" t="s">
        <v>46</v>
      </c>
      <c r="H10" s="14" t="s">
        <v>45</v>
      </c>
      <c r="I10" s="15" t="s">
        <v>44</v>
      </c>
      <c r="J10" s="16" t="s">
        <v>44</v>
      </c>
      <c r="K10" s="14" t="s">
        <v>46</v>
      </c>
      <c r="L10" s="15" t="s">
        <v>46</v>
      </c>
      <c r="M10" s="16" t="s">
        <v>42</v>
      </c>
      <c r="N10" s="14" t="s">
        <v>43</v>
      </c>
      <c r="O10" s="15" t="s">
        <v>43</v>
      </c>
      <c r="P10" s="16" t="s">
        <v>44</v>
      </c>
    </row>
    <row r="11" spans="1:16" ht="15.75" customHeight="1">
      <c r="A11" s="7" t="s">
        <v>13</v>
      </c>
      <c r="B11" s="14">
        <f t="shared" si="1"/>
        <v>1</v>
      </c>
      <c r="C11" s="15">
        <f t="shared" si="1"/>
        <v>19</v>
      </c>
      <c r="D11" s="16" t="str">
        <f t="shared" si="1"/>
        <v>-</v>
      </c>
      <c r="E11" s="14" t="s">
        <v>46</v>
      </c>
      <c r="F11" s="15" t="s">
        <v>46</v>
      </c>
      <c r="G11" s="16" t="s">
        <v>46</v>
      </c>
      <c r="H11" s="14" t="s">
        <v>45</v>
      </c>
      <c r="I11" s="15" t="s">
        <v>44</v>
      </c>
      <c r="J11" s="16" t="s">
        <v>44</v>
      </c>
      <c r="K11" s="14">
        <v>1</v>
      </c>
      <c r="L11" s="15">
        <v>19</v>
      </c>
      <c r="M11" s="16" t="s">
        <v>46</v>
      </c>
      <c r="N11" s="14" t="s">
        <v>45</v>
      </c>
      <c r="O11" s="15" t="s">
        <v>44</v>
      </c>
      <c r="P11" s="16" t="s">
        <v>44</v>
      </c>
    </row>
    <row r="12" spans="1:16" ht="15.75" customHeight="1">
      <c r="A12" s="7" t="s">
        <v>14</v>
      </c>
      <c r="B12" s="14">
        <f t="shared" si="1"/>
        <v>2</v>
      </c>
      <c r="C12" s="15">
        <f t="shared" si="1"/>
        <v>37</v>
      </c>
      <c r="D12" s="16" t="str">
        <f t="shared" si="1"/>
        <v>-</v>
      </c>
      <c r="E12" s="14" t="s">
        <v>46</v>
      </c>
      <c r="F12" s="15" t="s">
        <v>46</v>
      </c>
      <c r="G12" s="16" t="s">
        <v>46</v>
      </c>
      <c r="H12" s="14">
        <v>1</v>
      </c>
      <c r="I12" s="15">
        <v>5</v>
      </c>
      <c r="J12" s="16" t="s">
        <v>44</v>
      </c>
      <c r="K12" s="14">
        <v>1</v>
      </c>
      <c r="L12" s="15">
        <v>32</v>
      </c>
      <c r="M12" s="16" t="s">
        <v>42</v>
      </c>
      <c r="N12" s="14" t="s">
        <v>43</v>
      </c>
      <c r="O12" s="15" t="s">
        <v>43</v>
      </c>
      <c r="P12" s="16" t="s">
        <v>44</v>
      </c>
    </row>
    <row r="13" spans="1:16" ht="15.75" customHeight="1">
      <c r="A13" s="7" t="s">
        <v>15</v>
      </c>
      <c r="B13" s="14" t="str">
        <f t="shared" si="1"/>
        <v>-</v>
      </c>
      <c r="C13" s="15" t="str">
        <f t="shared" si="1"/>
        <v>-</v>
      </c>
      <c r="D13" s="16" t="str">
        <f t="shared" si="1"/>
        <v>-</v>
      </c>
      <c r="E13" s="14" t="s">
        <v>46</v>
      </c>
      <c r="F13" s="15" t="s">
        <v>46</v>
      </c>
      <c r="G13" s="16" t="s">
        <v>46</v>
      </c>
      <c r="H13" s="14" t="s">
        <v>45</v>
      </c>
      <c r="I13" s="15" t="s">
        <v>44</v>
      </c>
      <c r="J13" s="16" t="s">
        <v>44</v>
      </c>
      <c r="K13" s="14" t="s">
        <v>46</v>
      </c>
      <c r="L13" s="15" t="s">
        <v>46</v>
      </c>
      <c r="M13" s="16" t="s">
        <v>42</v>
      </c>
      <c r="N13" s="14" t="s">
        <v>43</v>
      </c>
      <c r="O13" s="15" t="s">
        <v>43</v>
      </c>
      <c r="P13" s="16" t="s">
        <v>44</v>
      </c>
    </row>
    <row r="14" spans="1:16" ht="15.75" customHeight="1">
      <c r="A14" s="7" t="s">
        <v>16</v>
      </c>
      <c r="B14" s="14" t="str">
        <f t="shared" si="1"/>
        <v>-</v>
      </c>
      <c r="C14" s="15" t="str">
        <f t="shared" si="1"/>
        <v>-</v>
      </c>
      <c r="D14" s="16" t="str">
        <f t="shared" si="1"/>
        <v>-</v>
      </c>
      <c r="E14" s="14" t="s">
        <v>46</v>
      </c>
      <c r="F14" s="15" t="s">
        <v>46</v>
      </c>
      <c r="G14" s="16" t="s">
        <v>46</v>
      </c>
      <c r="H14" s="14" t="s">
        <v>45</v>
      </c>
      <c r="I14" s="15" t="s">
        <v>44</v>
      </c>
      <c r="J14" s="16" t="s">
        <v>44</v>
      </c>
      <c r="K14" s="14" t="s">
        <v>46</v>
      </c>
      <c r="L14" s="15" t="s">
        <v>46</v>
      </c>
      <c r="M14" s="16" t="s">
        <v>47</v>
      </c>
      <c r="N14" s="14" t="s">
        <v>45</v>
      </c>
      <c r="O14" s="15" t="s">
        <v>44</v>
      </c>
      <c r="P14" s="16" t="s">
        <v>44</v>
      </c>
    </row>
    <row r="15" spans="1:16" ht="15.75" customHeight="1">
      <c r="A15" s="9" t="s">
        <v>17</v>
      </c>
      <c r="B15" s="17">
        <f t="shared" si="1"/>
        <v>1</v>
      </c>
      <c r="C15" s="18">
        <f t="shared" si="1"/>
        <v>162</v>
      </c>
      <c r="D15" s="19" t="str">
        <f t="shared" si="1"/>
        <v>-</v>
      </c>
      <c r="E15" s="17" t="s">
        <v>46</v>
      </c>
      <c r="F15" s="18" t="s">
        <v>46</v>
      </c>
      <c r="G15" s="19" t="s">
        <v>46</v>
      </c>
      <c r="H15" s="17" t="s">
        <v>45</v>
      </c>
      <c r="I15" s="18" t="s">
        <v>44</v>
      </c>
      <c r="J15" s="19" t="s">
        <v>44</v>
      </c>
      <c r="K15" s="17">
        <v>1</v>
      </c>
      <c r="L15" s="18">
        <v>162</v>
      </c>
      <c r="M15" s="19" t="s">
        <v>46</v>
      </c>
      <c r="N15" s="17" t="s">
        <v>45</v>
      </c>
      <c r="O15" s="18" t="s">
        <v>44</v>
      </c>
      <c r="P15" s="19" t="s">
        <v>44</v>
      </c>
    </row>
    <row r="16" spans="1:16" ht="13.5">
      <c r="A16" s="1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8.75">
      <c r="A18" s="10" t="s">
        <v>21</v>
      </c>
      <c r="B18" s="1"/>
      <c r="C18" s="1"/>
      <c r="D18" s="1"/>
      <c r="E18" s="1"/>
      <c r="F18" s="3"/>
      <c r="G18" s="1"/>
      <c r="H18" s="1"/>
      <c r="I18" s="1"/>
      <c r="J18" s="1"/>
      <c r="K18" s="3" t="s">
        <v>22</v>
      </c>
      <c r="L18" s="1"/>
      <c r="M18" s="1"/>
      <c r="N18" s="1"/>
      <c r="O18" s="1"/>
      <c r="P18" s="1"/>
    </row>
    <row r="19" spans="1:16" ht="16.5" customHeight="1">
      <c r="A19" s="2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4" t="s">
        <v>49</v>
      </c>
    </row>
    <row r="21" spans="1:16" ht="13.5">
      <c r="A21" s="5"/>
      <c r="B21" s="23" t="s">
        <v>23</v>
      </c>
      <c r="C21" s="24"/>
      <c r="D21" s="25"/>
      <c r="E21" s="23" t="s">
        <v>50</v>
      </c>
      <c r="F21" s="24"/>
      <c r="G21" s="25"/>
      <c r="H21" s="23" t="s">
        <v>51</v>
      </c>
      <c r="I21" s="24"/>
      <c r="J21" s="25"/>
      <c r="K21" s="23" t="s">
        <v>24</v>
      </c>
      <c r="L21" s="24"/>
      <c r="M21" s="25"/>
      <c r="N21" s="26" t="s">
        <v>53</v>
      </c>
      <c r="O21" s="27"/>
      <c r="P21" s="28"/>
    </row>
    <row r="22" spans="1:16" ht="13.5">
      <c r="A22" s="6" t="s">
        <v>27</v>
      </c>
      <c r="B22" s="11" t="s">
        <v>28</v>
      </c>
      <c r="C22" s="12" t="s">
        <v>29</v>
      </c>
      <c r="D22" s="13" t="s">
        <v>30</v>
      </c>
      <c r="E22" s="11" t="s">
        <v>28</v>
      </c>
      <c r="F22" s="12" t="s">
        <v>29</v>
      </c>
      <c r="G22" s="13" t="s">
        <v>30</v>
      </c>
      <c r="H22" s="11" t="s">
        <v>28</v>
      </c>
      <c r="I22" s="12" t="s">
        <v>29</v>
      </c>
      <c r="J22" s="13" t="s">
        <v>30</v>
      </c>
      <c r="K22" s="11" t="s">
        <v>28</v>
      </c>
      <c r="L22" s="12" t="s">
        <v>29</v>
      </c>
      <c r="M22" s="13" t="s">
        <v>30</v>
      </c>
      <c r="N22" s="11" t="s">
        <v>28</v>
      </c>
      <c r="O22" s="12" t="s">
        <v>29</v>
      </c>
      <c r="P22" s="13" t="s">
        <v>30</v>
      </c>
    </row>
    <row r="23" spans="1:16" ht="15.75" customHeight="1">
      <c r="A23" s="7" t="s">
        <v>31</v>
      </c>
      <c r="B23" s="20">
        <f>SUM(E23,H23,K23,N23,B37,E37,H37)</f>
        <v>11</v>
      </c>
      <c r="C23" s="21">
        <f>SUM(F23,I23,L23,O23,C37,F37,I37)</f>
        <v>503</v>
      </c>
      <c r="D23" s="16" t="str">
        <f>IF(SUM(G23,J23,M23,P23,D37,G37,J37)=0,"-",SUM(G23,J23,M23,P23,D37,G37,J37))</f>
        <v>-</v>
      </c>
      <c r="E23" s="14">
        <f aca="true" t="shared" si="2" ref="E23:P23">IF(SUM(E24:E32)=0,"-",SUM(E24:E32))</f>
        <v>3</v>
      </c>
      <c r="F23" s="15">
        <f t="shared" si="2"/>
        <v>52</v>
      </c>
      <c r="G23" s="16" t="str">
        <f t="shared" si="2"/>
        <v>-</v>
      </c>
      <c r="H23" s="14">
        <f t="shared" si="2"/>
        <v>1</v>
      </c>
      <c r="I23" s="15">
        <f t="shared" si="2"/>
        <v>48</v>
      </c>
      <c r="J23" s="16" t="str">
        <f t="shared" si="2"/>
        <v>-</v>
      </c>
      <c r="K23" s="14">
        <f t="shared" si="2"/>
        <v>1</v>
      </c>
      <c r="L23" s="15">
        <f t="shared" si="2"/>
        <v>42</v>
      </c>
      <c r="M23" s="16" t="str">
        <f t="shared" si="2"/>
        <v>-</v>
      </c>
      <c r="N23" s="20">
        <f t="shared" si="2"/>
        <v>1</v>
      </c>
      <c r="O23" s="21">
        <f t="shared" si="2"/>
        <v>96</v>
      </c>
      <c r="P23" s="22" t="str">
        <f t="shared" si="2"/>
        <v>-</v>
      </c>
    </row>
    <row r="24" spans="1:16" ht="15.75" customHeight="1">
      <c r="A24" s="7" t="s">
        <v>32</v>
      </c>
      <c r="B24" s="14">
        <f aca="true" t="shared" si="3" ref="B24:B32">SUM(E24,H24,K24,N24,B38,E38,H38)</f>
        <v>1</v>
      </c>
      <c r="C24" s="15">
        <f aca="true" t="shared" si="4" ref="C24:C32">SUM(F24,I24,L24,O24,C38,F38,I38)</f>
        <v>15</v>
      </c>
      <c r="D24" s="16" t="str">
        <f>IF(SUM(G24,J24,M24,P24,D38,G38,J38)=0,"-",SUM(G24,J24,M24,P24,D38,G38,J38))</f>
        <v>-</v>
      </c>
      <c r="E24" s="14" t="s">
        <v>42</v>
      </c>
      <c r="F24" s="15" t="s">
        <v>42</v>
      </c>
      <c r="G24" s="16" t="s">
        <v>42</v>
      </c>
      <c r="H24" s="14" t="s">
        <v>42</v>
      </c>
      <c r="I24" s="15" t="s">
        <v>42</v>
      </c>
      <c r="J24" s="16" t="s">
        <v>42</v>
      </c>
      <c r="K24" s="14" t="s">
        <v>46</v>
      </c>
      <c r="L24" s="15" t="s">
        <v>46</v>
      </c>
      <c r="M24" s="16" t="s">
        <v>44</v>
      </c>
      <c r="N24" s="14" t="s">
        <v>42</v>
      </c>
      <c r="O24" s="15" t="s">
        <v>42</v>
      </c>
      <c r="P24" s="16" t="s">
        <v>42</v>
      </c>
    </row>
    <row r="25" spans="1:16" ht="15.75" customHeight="1">
      <c r="A25" s="7" t="s">
        <v>33</v>
      </c>
      <c r="B25" s="14">
        <f t="shared" si="3"/>
        <v>3</v>
      </c>
      <c r="C25" s="15">
        <f t="shared" si="4"/>
        <v>117</v>
      </c>
      <c r="D25" s="16" t="str">
        <f aca="true" t="shared" si="5" ref="D25:D32">IF(SUM(G25,J25,M25,P25,D39,G39,J39)=0,"-",SUM(G25,J25,M25,P25,D39,G39,J39))</f>
        <v>-</v>
      </c>
      <c r="E25" s="14" t="s">
        <v>43</v>
      </c>
      <c r="F25" s="15" t="s">
        <v>43</v>
      </c>
      <c r="G25" s="16" t="s">
        <v>42</v>
      </c>
      <c r="H25" s="14">
        <v>1</v>
      </c>
      <c r="I25" s="15">
        <v>48</v>
      </c>
      <c r="J25" s="16" t="s">
        <v>42</v>
      </c>
      <c r="K25" s="14" t="s">
        <v>46</v>
      </c>
      <c r="L25" s="15" t="s">
        <v>46</v>
      </c>
      <c r="M25" s="16" t="s">
        <v>43</v>
      </c>
      <c r="N25" s="14" t="s">
        <v>42</v>
      </c>
      <c r="O25" s="15" t="s">
        <v>42</v>
      </c>
      <c r="P25" s="16" t="s">
        <v>42</v>
      </c>
    </row>
    <row r="26" spans="1:16" ht="15.75" customHeight="1">
      <c r="A26" s="7" t="s">
        <v>34</v>
      </c>
      <c r="B26" s="14">
        <f t="shared" si="3"/>
        <v>3</v>
      </c>
      <c r="C26" s="15">
        <f t="shared" si="4"/>
        <v>153</v>
      </c>
      <c r="D26" s="16" t="str">
        <f t="shared" si="5"/>
        <v>-</v>
      </c>
      <c r="E26" s="14">
        <v>1</v>
      </c>
      <c r="F26" s="15">
        <v>15</v>
      </c>
      <c r="G26" s="16" t="s">
        <v>42</v>
      </c>
      <c r="H26" s="14" t="s">
        <v>46</v>
      </c>
      <c r="I26" s="15" t="s">
        <v>46</v>
      </c>
      <c r="J26" s="16" t="s">
        <v>43</v>
      </c>
      <c r="K26" s="14">
        <v>1</v>
      </c>
      <c r="L26" s="15">
        <v>42</v>
      </c>
      <c r="M26" s="16" t="s">
        <v>43</v>
      </c>
      <c r="N26" s="14">
        <v>1</v>
      </c>
      <c r="O26" s="15">
        <v>96</v>
      </c>
      <c r="P26" s="16" t="s">
        <v>42</v>
      </c>
    </row>
    <row r="27" spans="1:16" ht="15.75" customHeight="1">
      <c r="A27" s="7" t="s">
        <v>35</v>
      </c>
      <c r="B27" s="14" t="str">
        <f>IF(SUM(E27,H27,K27,N27,B41,E41,H41)=0,"-",SUM(E27,H27,K27,N27,B41,E41,H41))</f>
        <v>-</v>
      </c>
      <c r="C27" s="15" t="str">
        <f>IF(SUM(F27,I27,L27,O27,C41,F41,I41)=0,"-",SUM(F27,I27,L27,O27,C41,F41,I41))</f>
        <v>-</v>
      </c>
      <c r="D27" s="16" t="str">
        <f t="shared" si="5"/>
        <v>-</v>
      </c>
      <c r="E27" s="14" t="s">
        <v>42</v>
      </c>
      <c r="F27" s="15" t="s">
        <v>42</v>
      </c>
      <c r="G27" s="16" t="s">
        <v>42</v>
      </c>
      <c r="H27" s="14" t="s">
        <v>42</v>
      </c>
      <c r="I27" s="15" t="s">
        <v>42</v>
      </c>
      <c r="J27" s="16" t="s">
        <v>42</v>
      </c>
      <c r="K27" s="14" t="s">
        <v>43</v>
      </c>
      <c r="L27" s="15" t="s">
        <v>43</v>
      </c>
      <c r="M27" s="16" t="s">
        <v>43</v>
      </c>
      <c r="N27" s="14" t="s">
        <v>42</v>
      </c>
      <c r="O27" s="15" t="s">
        <v>42</v>
      </c>
      <c r="P27" s="16" t="s">
        <v>42</v>
      </c>
    </row>
    <row r="28" spans="1:16" ht="15.75" customHeight="1">
      <c r="A28" s="7" t="s">
        <v>36</v>
      </c>
      <c r="B28" s="14">
        <f t="shared" si="3"/>
        <v>1</v>
      </c>
      <c r="C28" s="15">
        <f t="shared" si="4"/>
        <v>19</v>
      </c>
      <c r="D28" s="16" t="str">
        <f t="shared" si="5"/>
        <v>-</v>
      </c>
      <c r="E28" s="14" t="s">
        <v>46</v>
      </c>
      <c r="F28" s="15" t="s">
        <v>46</v>
      </c>
      <c r="G28" s="16" t="s">
        <v>46</v>
      </c>
      <c r="H28" s="14" t="s">
        <v>42</v>
      </c>
      <c r="I28" s="15" t="s">
        <v>42</v>
      </c>
      <c r="J28" s="16" t="s">
        <v>42</v>
      </c>
      <c r="K28" s="14" t="s">
        <v>46</v>
      </c>
      <c r="L28" s="15" t="s">
        <v>42</v>
      </c>
      <c r="M28" s="16" t="s">
        <v>42</v>
      </c>
      <c r="N28" s="14" t="s">
        <v>42</v>
      </c>
      <c r="O28" s="15" t="s">
        <v>42</v>
      </c>
      <c r="P28" s="16" t="s">
        <v>42</v>
      </c>
    </row>
    <row r="29" spans="1:16" ht="15.75" customHeight="1">
      <c r="A29" s="7" t="s">
        <v>37</v>
      </c>
      <c r="B29" s="14">
        <f t="shared" si="3"/>
        <v>2</v>
      </c>
      <c r="C29" s="15">
        <f t="shared" si="4"/>
        <v>37</v>
      </c>
      <c r="D29" s="16" t="str">
        <f t="shared" si="5"/>
        <v>-</v>
      </c>
      <c r="E29" s="14">
        <v>2</v>
      </c>
      <c r="F29" s="15">
        <v>37</v>
      </c>
      <c r="G29" s="16" t="s">
        <v>42</v>
      </c>
      <c r="H29" s="14" t="s">
        <v>43</v>
      </c>
      <c r="I29" s="15" t="s">
        <v>43</v>
      </c>
      <c r="J29" s="16" t="s">
        <v>42</v>
      </c>
      <c r="K29" s="14" t="s">
        <v>46</v>
      </c>
      <c r="L29" s="15" t="s">
        <v>46</v>
      </c>
      <c r="M29" s="16" t="s">
        <v>43</v>
      </c>
      <c r="N29" s="14" t="s">
        <v>43</v>
      </c>
      <c r="O29" s="15" t="s">
        <v>43</v>
      </c>
      <c r="P29" s="16" t="s">
        <v>42</v>
      </c>
    </row>
    <row r="30" spans="1:16" ht="15.75" customHeight="1">
      <c r="A30" s="7" t="s">
        <v>38</v>
      </c>
      <c r="B30" s="14" t="str">
        <f>IF(SUM(E30,H30,K30,N30,B44,E44,H44)=0,"-",SUM(E30,H30,K30,N30,B44,E44,H44))</f>
        <v>-</v>
      </c>
      <c r="C30" s="15" t="str">
        <f>IF(SUM(F30,I30,L30,O30,C44,F44,I44)=0,"-",SUM(F30,I30,L30,O30,C44,F44,I44))</f>
        <v>-</v>
      </c>
      <c r="D30" s="16" t="str">
        <f t="shared" si="5"/>
        <v>-</v>
      </c>
      <c r="E30" s="14" t="s">
        <v>42</v>
      </c>
      <c r="F30" s="15" t="s">
        <v>42</v>
      </c>
      <c r="G30" s="16" t="s">
        <v>42</v>
      </c>
      <c r="H30" s="14" t="s">
        <v>42</v>
      </c>
      <c r="I30" s="15" t="s">
        <v>42</v>
      </c>
      <c r="J30" s="16" t="s">
        <v>42</v>
      </c>
      <c r="K30" s="14" t="s">
        <v>43</v>
      </c>
      <c r="L30" s="15" t="s">
        <v>43</v>
      </c>
      <c r="M30" s="16" t="s">
        <v>42</v>
      </c>
      <c r="N30" s="14" t="s">
        <v>42</v>
      </c>
      <c r="O30" s="15" t="s">
        <v>42</v>
      </c>
      <c r="P30" s="16" t="s">
        <v>42</v>
      </c>
    </row>
    <row r="31" spans="1:16" ht="15.75" customHeight="1">
      <c r="A31" s="7" t="s">
        <v>39</v>
      </c>
      <c r="B31" s="14" t="str">
        <f>IF(SUM(E31,H31,K31,N31,B45,E45,H45)=0,"-",SUM(E31,H31,K31,N31,B45,E45,H45))</f>
        <v>-</v>
      </c>
      <c r="C31" s="15" t="str">
        <f>IF(SUM(F31,I31,L31,O31,C45,F45,I45)=0,"-",SUM(F31,I31,L31,O31,C45,F45,I45))</f>
        <v>-</v>
      </c>
      <c r="D31" s="16" t="str">
        <f t="shared" si="5"/>
        <v>-</v>
      </c>
      <c r="E31" s="14" t="s">
        <v>42</v>
      </c>
      <c r="F31" s="15" t="s">
        <v>42</v>
      </c>
      <c r="G31" s="16" t="s">
        <v>42</v>
      </c>
      <c r="H31" s="14" t="s">
        <v>42</v>
      </c>
      <c r="I31" s="15" t="s">
        <v>42</v>
      </c>
      <c r="J31" s="16" t="s">
        <v>42</v>
      </c>
      <c r="K31" s="14" t="s">
        <v>42</v>
      </c>
      <c r="L31" s="15" t="s">
        <v>42</v>
      </c>
      <c r="M31" s="16" t="s">
        <v>42</v>
      </c>
      <c r="N31" s="14" t="s">
        <v>42</v>
      </c>
      <c r="O31" s="15" t="s">
        <v>42</v>
      </c>
      <c r="P31" s="16" t="s">
        <v>42</v>
      </c>
    </row>
    <row r="32" spans="1:16" ht="15.75" customHeight="1">
      <c r="A32" s="9" t="s">
        <v>40</v>
      </c>
      <c r="B32" s="17">
        <f t="shared" si="3"/>
        <v>1</v>
      </c>
      <c r="C32" s="18">
        <f t="shared" si="4"/>
        <v>162</v>
      </c>
      <c r="D32" s="19" t="str">
        <f t="shared" si="5"/>
        <v>-</v>
      </c>
      <c r="E32" s="17" t="s">
        <v>43</v>
      </c>
      <c r="F32" s="18" t="s">
        <v>43</v>
      </c>
      <c r="G32" s="19" t="s">
        <v>42</v>
      </c>
      <c r="H32" s="17" t="s">
        <v>42</v>
      </c>
      <c r="I32" s="18" t="s">
        <v>42</v>
      </c>
      <c r="J32" s="19" t="s">
        <v>42</v>
      </c>
      <c r="K32" s="17" t="s">
        <v>42</v>
      </c>
      <c r="L32" s="18" t="s">
        <v>42</v>
      </c>
      <c r="M32" s="19" t="s">
        <v>42</v>
      </c>
      <c r="N32" s="17" t="s">
        <v>42</v>
      </c>
      <c r="O32" s="18" t="s">
        <v>42</v>
      </c>
      <c r="P32" s="19" t="s">
        <v>42</v>
      </c>
    </row>
    <row r="33" spans="1:16" ht="13.5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3.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3.5" customHeight="1">
      <c r="A35" s="5"/>
      <c r="B35" s="23" t="s">
        <v>25</v>
      </c>
      <c r="C35" s="24"/>
      <c r="D35" s="25"/>
      <c r="E35" s="23" t="s">
        <v>52</v>
      </c>
      <c r="F35" s="24"/>
      <c r="G35" s="25"/>
      <c r="H35" s="23" t="s">
        <v>26</v>
      </c>
      <c r="I35" s="24"/>
      <c r="J35" s="25"/>
      <c r="N35" s="1"/>
      <c r="O35" s="1"/>
      <c r="P35" s="1"/>
    </row>
    <row r="36" spans="1:16" ht="13.5">
      <c r="A36" s="6" t="s">
        <v>27</v>
      </c>
      <c r="B36" s="11" t="s">
        <v>28</v>
      </c>
      <c r="C36" s="12" t="s">
        <v>29</v>
      </c>
      <c r="D36" s="13" t="s">
        <v>30</v>
      </c>
      <c r="E36" s="11" t="s">
        <v>28</v>
      </c>
      <c r="F36" s="12" t="s">
        <v>29</v>
      </c>
      <c r="G36" s="13" t="s">
        <v>30</v>
      </c>
      <c r="H36" s="11" t="s">
        <v>28</v>
      </c>
      <c r="I36" s="12" t="s">
        <v>29</v>
      </c>
      <c r="J36" s="13" t="s">
        <v>30</v>
      </c>
      <c r="N36" s="1"/>
      <c r="O36" s="1"/>
      <c r="P36" s="1"/>
    </row>
    <row r="37" spans="1:16" ht="15.75" customHeight="1">
      <c r="A37" s="7" t="s">
        <v>31</v>
      </c>
      <c r="B37" s="14">
        <f aca="true" t="shared" si="6" ref="B37:G37">IF(SUM(B38:B46)=0,"-",SUM(B38:B46))</f>
        <v>4</v>
      </c>
      <c r="C37" s="15">
        <f t="shared" si="6"/>
        <v>214</v>
      </c>
      <c r="D37" s="16" t="str">
        <f t="shared" si="6"/>
        <v>-</v>
      </c>
      <c r="E37" s="14">
        <f t="shared" si="6"/>
        <v>1</v>
      </c>
      <c r="F37" s="15">
        <f t="shared" si="6"/>
        <v>51</v>
      </c>
      <c r="G37" s="16" t="str">
        <f t="shared" si="6"/>
        <v>-</v>
      </c>
      <c r="H37" s="14" t="str">
        <f>IF(SUM(H38:H46)=0,"-",SUM(H38:H46))</f>
        <v>-</v>
      </c>
      <c r="I37" s="15" t="str">
        <f>IF(SUM(I38:I46)=0,"-",SUM(I38:I46))</f>
        <v>-</v>
      </c>
      <c r="J37" s="16" t="str">
        <f>IF(SUM(J38:J46)=0,"-",SUM(J38:J46))</f>
        <v>-</v>
      </c>
      <c r="N37" s="1"/>
      <c r="O37" s="1"/>
      <c r="P37" s="1"/>
    </row>
    <row r="38" spans="1:16" ht="15.75" customHeight="1">
      <c r="A38" s="7" t="s">
        <v>32</v>
      </c>
      <c r="B38" s="14">
        <v>1</v>
      </c>
      <c r="C38" s="15">
        <v>15</v>
      </c>
      <c r="D38" s="16" t="s">
        <v>42</v>
      </c>
      <c r="E38" s="14" t="s">
        <v>43</v>
      </c>
      <c r="F38" s="15" t="s">
        <v>43</v>
      </c>
      <c r="G38" s="16" t="s">
        <v>42</v>
      </c>
      <c r="H38" s="14" t="s">
        <v>42</v>
      </c>
      <c r="I38" s="15" t="s">
        <v>42</v>
      </c>
      <c r="J38" s="16" t="s">
        <v>42</v>
      </c>
      <c r="N38" s="1"/>
      <c r="O38" s="1"/>
      <c r="P38" s="1"/>
    </row>
    <row r="39" spans="1:16" ht="15.75" customHeight="1">
      <c r="A39" s="7" t="s">
        <v>33</v>
      </c>
      <c r="B39" s="14">
        <v>1</v>
      </c>
      <c r="C39" s="15">
        <v>18</v>
      </c>
      <c r="D39" s="16" t="s">
        <v>42</v>
      </c>
      <c r="E39" s="14">
        <v>1</v>
      </c>
      <c r="F39" s="15">
        <v>51</v>
      </c>
      <c r="G39" s="16" t="s">
        <v>42</v>
      </c>
      <c r="H39" s="14" t="s">
        <v>42</v>
      </c>
      <c r="I39" s="15" t="s">
        <v>42</v>
      </c>
      <c r="J39" s="16" t="s">
        <v>42</v>
      </c>
      <c r="N39" s="1"/>
      <c r="O39" s="1"/>
      <c r="P39" s="1"/>
    </row>
    <row r="40" spans="1:16" ht="15.75" customHeight="1">
      <c r="A40" s="7" t="s">
        <v>34</v>
      </c>
      <c r="B40" s="14" t="s">
        <v>42</v>
      </c>
      <c r="C40" s="15" t="s">
        <v>42</v>
      </c>
      <c r="D40" s="16" t="s">
        <v>42</v>
      </c>
      <c r="E40" s="14" t="s">
        <v>42</v>
      </c>
      <c r="F40" s="15" t="s">
        <v>42</v>
      </c>
      <c r="G40" s="16" t="s">
        <v>42</v>
      </c>
      <c r="H40" s="14" t="s">
        <v>42</v>
      </c>
      <c r="I40" s="15" t="s">
        <v>42</v>
      </c>
      <c r="J40" s="16" t="s">
        <v>42</v>
      </c>
      <c r="N40" s="1"/>
      <c r="O40" s="1"/>
      <c r="P40" s="1"/>
    </row>
    <row r="41" spans="1:16" ht="15.75" customHeight="1">
      <c r="A41" s="7" t="s">
        <v>35</v>
      </c>
      <c r="B41" s="14" t="s">
        <v>46</v>
      </c>
      <c r="C41" s="15" t="s">
        <v>46</v>
      </c>
      <c r="D41" s="16" t="s">
        <v>43</v>
      </c>
      <c r="E41" s="14" t="s">
        <v>42</v>
      </c>
      <c r="F41" s="15" t="s">
        <v>42</v>
      </c>
      <c r="G41" s="16" t="s">
        <v>42</v>
      </c>
      <c r="H41" s="14" t="s">
        <v>42</v>
      </c>
      <c r="I41" s="15" t="s">
        <v>42</v>
      </c>
      <c r="J41" s="16" t="s">
        <v>42</v>
      </c>
      <c r="N41" s="1"/>
      <c r="O41" s="1"/>
      <c r="P41" s="1"/>
    </row>
    <row r="42" spans="1:16" ht="15.75" customHeight="1">
      <c r="A42" s="7" t="s">
        <v>36</v>
      </c>
      <c r="B42" s="14">
        <v>1</v>
      </c>
      <c r="C42" s="15">
        <v>19</v>
      </c>
      <c r="D42" s="16" t="s">
        <v>42</v>
      </c>
      <c r="E42" s="14" t="s">
        <v>42</v>
      </c>
      <c r="F42" s="15" t="s">
        <v>42</v>
      </c>
      <c r="G42" s="16" t="s">
        <v>42</v>
      </c>
      <c r="H42" s="14" t="s">
        <v>42</v>
      </c>
      <c r="I42" s="15" t="s">
        <v>42</v>
      </c>
      <c r="J42" s="16" t="s">
        <v>42</v>
      </c>
      <c r="N42" s="1"/>
      <c r="O42" s="1"/>
      <c r="P42" s="1"/>
    </row>
    <row r="43" spans="1:16" ht="15.75" customHeight="1">
      <c r="A43" s="7" t="s">
        <v>37</v>
      </c>
      <c r="B43" s="14" t="s">
        <v>43</v>
      </c>
      <c r="C43" s="15" t="s">
        <v>43</v>
      </c>
      <c r="D43" s="16" t="s">
        <v>42</v>
      </c>
      <c r="E43" s="14" t="s">
        <v>46</v>
      </c>
      <c r="F43" s="15" t="s">
        <v>46</v>
      </c>
      <c r="G43" s="16" t="s">
        <v>46</v>
      </c>
      <c r="H43" s="14" t="s">
        <v>42</v>
      </c>
      <c r="I43" s="15" t="s">
        <v>42</v>
      </c>
      <c r="J43" s="16" t="s">
        <v>42</v>
      </c>
      <c r="N43" s="1"/>
      <c r="O43" s="1"/>
      <c r="P43" s="1"/>
    </row>
    <row r="44" spans="1:16" ht="15.75" customHeight="1">
      <c r="A44" s="7" t="s">
        <v>38</v>
      </c>
      <c r="B44" s="14" t="s">
        <v>42</v>
      </c>
      <c r="C44" s="15" t="s">
        <v>42</v>
      </c>
      <c r="D44" s="16" t="s">
        <v>42</v>
      </c>
      <c r="E44" s="14" t="s">
        <v>42</v>
      </c>
      <c r="F44" s="15" t="s">
        <v>42</v>
      </c>
      <c r="G44" s="16" t="s">
        <v>42</v>
      </c>
      <c r="H44" s="14" t="s">
        <v>46</v>
      </c>
      <c r="I44" s="15" t="s">
        <v>46</v>
      </c>
      <c r="J44" s="16" t="s">
        <v>42</v>
      </c>
      <c r="N44" s="1"/>
      <c r="O44" s="1"/>
      <c r="P44" s="1"/>
    </row>
    <row r="45" spans="1:16" ht="15.75" customHeight="1">
      <c r="A45" s="7" t="s">
        <v>39</v>
      </c>
      <c r="B45" s="14" t="s">
        <v>42</v>
      </c>
      <c r="C45" s="15" t="s">
        <v>42</v>
      </c>
      <c r="D45" s="16" t="s">
        <v>42</v>
      </c>
      <c r="E45" s="14" t="s">
        <v>42</v>
      </c>
      <c r="F45" s="15" t="s">
        <v>42</v>
      </c>
      <c r="G45" s="16" t="s">
        <v>42</v>
      </c>
      <c r="H45" s="14" t="s">
        <v>42</v>
      </c>
      <c r="I45" s="15" t="s">
        <v>42</v>
      </c>
      <c r="J45" s="16" t="s">
        <v>42</v>
      </c>
      <c r="N45" s="1"/>
      <c r="O45" s="1"/>
      <c r="P45" s="1"/>
    </row>
    <row r="46" spans="1:16" ht="15.75" customHeight="1">
      <c r="A46" s="9" t="s">
        <v>40</v>
      </c>
      <c r="B46" s="17">
        <v>1</v>
      </c>
      <c r="C46" s="18">
        <v>162</v>
      </c>
      <c r="D46" s="19" t="s">
        <v>42</v>
      </c>
      <c r="E46" s="17" t="s">
        <v>42</v>
      </c>
      <c r="F46" s="18" t="s">
        <v>42</v>
      </c>
      <c r="G46" s="19" t="s">
        <v>42</v>
      </c>
      <c r="H46" s="17" t="s">
        <v>42</v>
      </c>
      <c r="I46" s="18" t="s">
        <v>42</v>
      </c>
      <c r="J46" s="19" t="s">
        <v>42</v>
      </c>
      <c r="N46" s="1"/>
      <c r="O46" s="1"/>
      <c r="P46" s="1"/>
    </row>
    <row r="47" spans="1:16" ht="13.5">
      <c r="A47" s="1" t="s">
        <v>41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13">
    <mergeCell ref="E4:G4"/>
    <mergeCell ref="H4:J4"/>
    <mergeCell ref="K4:M4"/>
    <mergeCell ref="B35:D35"/>
    <mergeCell ref="E35:G35"/>
    <mergeCell ref="H35:J35"/>
    <mergeCell ref="N4:P4"/>
    <mergeCell ref="B21:D21"/>
    <mergeCell ref="E21:G21"/>
    <mergeCell ref="H21:J21"/>
    <mergeCell ref="K21:M21"/>
    <mergeCell ref="N21:P21"/>
    <mergeCell ref="B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05" r:id="rId1"/>
  <headerFooter alignWithMargins="0">
    <oddFooter xml:space="preserve">&amp;C41-&amp;P 42-&amp;P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2007-02-09T09:13:19Z</cp:lastPrinted>
  <dcterms:created xsi:type="dcterms:W3CDTF">2002-02-12T07:47:56Z</dcterms:created>
  <dcterms:modified xsi:type="dcterms:W3CDTF">2007-03-30T04:00:59Z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-1635666694</vt:i4>
  </property>
  <property fmtid="{D5CDD505-2E9C-101B-9397-08002B2CF9AE}" pid="3" name="_EmailSubject">
    <vt:lpwstr>平成１６年食中毒集計</vt:lpwstr>
  </property>
  <property fmtid="{D5CDD505-2E9C-101B-9397-08002B2CF9AE}" pid="4" name="_AuthorEmail">
    <vt:lpwstr>m031102@MIEKEN.MIE.com</vt:lpwstr>
  </property>
  <property fmtid="{D5CDD505-2E9C-101B-9397-08002B2CF9AE}" pid="5" name="_AuthorEmailDisplayName">
    <vt:lpwstr>岩城 孝明</vt:lpwstr>
  </property>
  <property fmtid="{D5CDD505-2E9C-101B-9397-08002B2CF9AE}" pid="6" name="_PreviousAdHocReviewCycleID">
    <vt:i4>-922081934</vt:i4>
  </property>
  <property fmtid="{D5CDD505-2E9C-101B-9397-08002B2CF9AE}" pid="7" name="_ReviewingToolsShownOnce">
    <vt:lpwstr/>
  </property>
</Properties>
</file>