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365" windowWidth="15480" windowHeight="4605" activeTab="0"/>
  </bookViews>
  <sheets>
    <sheet name="sheet1" sheetId="1" r:id="rId1"/>
  </sheets>
  <definedNames>
    <definedName name="_xlnm.Print_Area" localSheetId="0">'sheet1'!$A$1:$N$81</definedName>
  </definedNames>
  <calcPr fullCalcOnLoad="1"/>
</workbook>
</file>

<file path=xl/sharedStrings.xml><?xml version="1.0" encoding="utf-8"?>
<sst xmlns="http://schemas.openxmlformats.org/spreadsheetml/2006/main" count="644" uniqueCount="84">
  <si>
    <t/>
  </si>
  <si>
    <t>結核患者</t>
  </si>
  <si>
    <t>被発見者数        定期－定期外・実施主体・保健所別</t>
  </si>
  <si>
    <t>-</t>
  </si>
  <si>
    <t>間接撮影者数</t>
  </si>
  <si>
    <t>直接撮影者数</t>
  </si>
  <si>
    <t>検査者数</t>
  </si>
  <si>
    <t>結核発病のおそれがあると診断された者</t>
  </si>
  <si>
    <t>松阪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</si>
  <si>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</si>
  <si>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</si>
  <si>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</si>
  <si>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</si>
  <si>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</si>
  <si>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</si>
  <si>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</si>
  <si>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</si>
  <si>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</si>
  <si>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伊勢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</si>
  <si>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</si>
  <si>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</si>
  <si>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</si>
  <si>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</si>
  <si>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</si>
  <si>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</si>
  <si>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</si>
  <si>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</si>
  <si>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</si>
  <si>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上野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</si>
  <si>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</si>
  <si>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</si>
  <si>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</si>
  <si>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</si>
  <si>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</si>
  <si>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</si>
  <si>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</si>
  <si>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</si>
  <si>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</si>
  <si>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尾鷲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</si>
  <si>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</si>
  <si>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</si>
  <si>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</si>
  <si>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</si>
  <si>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</si>
  <si>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</si>
  <si>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</si>
  <si>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</si>
  <si>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</si>
  <si>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熊野</t>
  </si>
  <si>
    <t>施設の長</t>
  </si>
  <si>
    <t>市町村長</t>
  </si>
  <si>
    <t>定期外</t>
  </si>
  <si>
    <t>患者家族</t>
  </si>
  <si>
    <t>その他</t>
  </si>
  <si>
    <t>（地域保健事業報告）</t>
  </si>
  <si>
    <t>保健所</t>
  </si>
  <si>
    <t>・</t>
  </si>
  <si>
    <t>平成16年度</t>
  </si>
  <si>
    <t>定期</t>
  </si>
  <si>
    <t>ツベルクリン反応検査          　</t>
  </si>
  <si>
    <t>被発見者数        　</t>
  </si>
  <si>
    <t>かくたん</t>
  </si>
  <si>
    <t>定期外</t>
  </si>
  <si>
    <t>実施主体</t>
  </si>
  <si>
    <t>被注射者数</t>
  </si>
  <si>
    <t>被判定者数</t>
  </si>
  <si>
    <t>陰性者数</t>
  </si>
  <si>
    <t>陽性者数</t>
  </si>
  <si>
    <t>(再)強陽性</t>
  </si>
  <si>
    <t>ＢＣＧ接種者数</t>
  </si>
  <si>
    <t>総数          　</t>
  </si>
  <si>
    <t>事業者</t>
  </si>
  <si>
    <t>学校長</t>
  </si>
  <si>
    <t>総数</t>
  </si>
  <si>
    <t>施設の長</t>
  </si>
  <si>
    <t>市町村長</t>
  </si>
  <si>
    <t>患者家族</t>
  </si>
  <si>
    <t>その他</t>
  </si>
  <si>
    <t>桑名</t>
  </si>
  <si>
    <t>四日市</t>
  </si>
  <si>
    <t>鈴鹿</t>
  </si>
  <si>
    <t>津</t>
  </si>
  <si>
    <t>第５３表（２－1）  結核健康診断受診者・予防接種者</t>
  </si>
  <si>
    <t>第５３表（２－２）  結核健康診断受診者・予防接種者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</si>
</sst>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1" xfId="0" applyFont="1" applyFill="1" applyBorder="1" applyAlignment="1" applyProtection="1" quotePrefix="1">
      <alignment horizontal="distributed"/>
      <protection/>
    </xf>
    <xf numFmtId="0" fontId="6" fillId="0" borderId="2" xfId="0" applyFont="1" applyBorder="1" applyAlignment="1">
      <alignment/>
    </xf>
    <xf numFmtId="0" fontId="5" fillId="0" borderId="2" xfId="0" applyFont="1" applyFill="1" applyBorder="1" applyAlignment="1" applyProtection="1" quotePrefix="1">
      <alignment horizontal="distributed"/>
      <protection/>
    </xf>
    <xf numFmtId="0" fontId="5" fillId="0" borderId="2" xfId="0" applyFont="1" applyFill="1" applyBorder="1" applyAlignment="1" applyProtection="1" quotePrefix="1">
      <alignment horizontal="distributed" vertical="center"/>
      <protection/>
    </xf>
    <xf numFmtId="0" fontId="5" fillId="0" borderId="3" xfId="0" applyFont="1" applyFill="1" applyBorder="1" applyAlignment="1" applyProtection="1" quotePrefix="1">
      <alignment horizontal="right"/>
      <protection/>
    </xf>
    <xf numFmtId="0" fontId="5" fillId="0" borderId="4" xfId="0" applyFont="1" applyFill="1" applyBorder="1" applyAlignment="1" applyProtection="1" quotePrefix="1">
      <alignment horizontal="right"/>
      <protection/>
    </xf>
    <xf numFmtId="0" fontId="5" fillId="0" borderId="5" xfId="0" applyFont="1" applyFill="1" applyBorder="1" applyAlignment="1" applyProtection="1" quotePrefix="1">
      <alignment horizontal="right"/>
      <protection/>
    </xf>
    <xf numFmtId="0" fontId="5" fillId="0" borderId="6" xfId="0" applyFont="1" applyFill="1" applyBorder="1" applyAlignment="1" applyProtection="1" quotePrefix="1">
      <alignment horizontal="right"/>
      <protection/>
    </xf>
    <xf numFmtId="0" fontId="5" fillId="0" borderId="4" xfId="0" applyFont="1" applyFill="1" applyBorder="1" applyAlignment="1" applyProtection="1" quotePrefix="1">
      <alignment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 quotePrefix="1">
      <alignment/>
      <protection/>
    </xf>
    <xf numFmtId="0" fontId="5" fillId="0" borderId="5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 horizontal="right"/>
      <protection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0" xfId="0" applyFont="1" applyFill="1" applyBorder="1" applyAlignment="1" applyProtection="1" quotePrefix="1">
      <alignment vertical="center"/>
      <protection/>
    </xf>
    <xf numFmtId="0" fontId="8" fillId="0" borderId="5" xfId="0" applyFont="1" applyFill="1" applyBorder="1" applyAlignment="1" applyProtection="1" quotePrefix="1">
      <alignment horizontal="distributed"/>
      <protection/>
    </xf>
    <xf numFmtId="0" fontId="8" fillId="0" borderId="1" xfId="0" applyFont="1" applyFill="1" applyBorder="1" applyAlignment="1" applyProtection="1" quotePrefix="1">
      <alignment horizontal="distributed"/>
      <protection/>
    </xf>
    <xf numFmtId="0" fontId="8" fillId="0" borderId="1" xfId="0" applyFont="1" applyFill="1" applyBorder="1" applyAlignment="1" applyProtection="1" quotePrefix="1">
      <alignment/>
      <protection/>
    </xf>
    <xf numFmtId="0" fontId="8" fillId="0" borderId="5" xfId="0" applyFont="1" applyFill="1" applyBorder="1" applyAlignment="1" applyProtection="1" quotePrefix="1">
      <alignment/>
      <protection/>
    </xf>
    <xf numFmtId="0" fontId="9" fillId="0" borderId="3" xfId="0" applyFont="1" applyBorder="1" applyAlignment="1">
      <alignment horizontal="distributed"/>
    </xf>
    <xf numFmtId="0" fontId="8" fillId="0" borderId="2" xfId="0" applyFont="1" applyFill="1" applyBorder="1" applyAlignment="1" applyProtection="1">
      <alignment horizontal="distributed"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 quotePrefix="1">
      <alignment horizontal="distributed"/>
      <protection/>
    </xf>
    <xf numFmtId="0" fontId="8" fillId="0" borderId="4" xfId="0" applyFont="1" applyFill="1" applyBorder="1" applyAlignment="1" applyProtection="1" quotePrefix="1">
      <alignment horizontal="distributed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/>
      <protection/>
    </xf>
    <xf numFmtId="0" fontId="8" fillId="0" borderId="7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6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Fill="1" applyBorder="1" applyAlignment="1" applyProtection="1" quotePrefix="1">
      <alignment horizontal="distributed" vertical="center"/>
      <protection/>
    </xf>
    <xf numFmtId="0" fontId="8" fillId="0" borderId="2" xfId="0" applyFont="1" applyFill="1" applyBorder="1" applyAlignment="1" applyProtection="1" quotePrefix="1">
      <alignment horizontal="distributed"/>
      <protection/>
    </xf>
    <xf numFmtId="0" fontId="8" fillId="0" borderId="7" xfId="0" applyFont="1" applyFill="1" applyBorder="1" applyAlignment="1" applyProtection="1" quotePrefix="1">
      <alignment horizontal="distributed"/>
      <protection/>
    </xf>
    <xf numFmtId="0" fontId="8" fillId="0" borderId="4" xfId="0" applyFont="1" applyFill="1" applyBorder="1" applyAlignment="1" applyProtection="1" quotePrefix="1">
      <alignment horizontal="distributed"/>
      <protection/>
    </xf>
    <xf numFmtId="0" fontId="8" fillId="0" borderId="3" xfId="0" applyFont="1" applyFill="1" applyBorder="1" applyAlignment="1" applyProtection="1" quotePrefix="1">
      <alignment horizontal="distributed"/>
      <protection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Alignment="1">
      <alignment horizontal="right"/>
    </xf>
    <xf numFmtId="0" fontId="8" fillId="0" borderId="9" xfId="0" applyFont="1" applyFill="1" applyBorder="1" applyAlignment="1" applyProtection="1" quotePrefix="1">
      <alignment horizontal="distributed"/>
      <protection/>
    </xf>
    <xf numFmtId="0" fontId="8" fillId="0" borderId="10" xfId="0" applyFont="1" applyFill="1" applyBorder="1" applyAlignment="1" applyProtection="1" quotePrefix="1">
      <alignment horizontal="distributed"/>
      <protection/>
    </xf>
    <xf numFmtId="0" fontId="8" fillId="0" borderId="9" xfId="0" applyFont="1" applyFill="1" applyBorder="1" applyAlignment="1" applyProtection="1" quotePrefix="1">
      <alignment horizontal="distributed" vertical="center"/>
      <protection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7" xfId="0" applyFont="1" applyFill="1" applyBorder="1" applyAlignment="1" applyProtection="1" quotePrefix="1">
      <alignment horizontal="distributed"/>
      <protection/>
    </xf>
    <xf numFmtId="0" fontId="8" fillId="0" borderId="12" xfId="0" applyFont="1" applyFill="1" applyBorder="1" applyAlignment="1" applyProtection="1" quotePrefix="1">
      <alignment horizontal="distributed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GridLines="0" tabSelected="1"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2" width="15.125" style="6" customWidth="1"/>
    <col min="3" max="14" width="14.875" style="6" customWidth="1"/>
    <col min="15" max="16384" width="9.375" style="6" customWidth="1"/>
  </cols>
  <sheetData>
    <row r="1" spans="1:9" ht="27" customHeight="1">
      <c r="A1" s="26" t="s">
        <v>82</v>
      </c>
      <c r="I1" s="7" t="s">
        <v>2</v>
      </c>
    </row>
    <row r="2" spans="10:14" ht="13.5">
      <c r="J2" s="8"/>
      <c r="K2" s="8"/>
      <c r="L2" s="8"/>
      <c r="N2" s="48" t="s">
        <v>57</v>
      </c>
    </row>
    <row r="3" spans="1:15" ht="15.75" customHeight="1">
      <c r="A3" s="9" t="s">
        <v>0</v>
      </c>
      <c r="B3" s="27" t="s">
        <v>58</v>
      </c>
      <c r="C3" s="28" t="s">
        <v>0</v>
      </c>
      <c r="D3" s="51" t="s">
        <v>59</v>
      </c>
      <c r="E3" s="52"/>
      <c r="F3" s="52"/>
      <c r="G3" s="52"/>
      <c r="H3" s="53"/>
      <c r="I3" s="29" t="s">
        <v>0</v>
      </c>
      <c r="J3" s="30" t="s">
        <v>0</v>
      </c>
      <c r="K3" s="30"/>
      <c r="L3" s="30" t="s">
        <v>0</v>
      </c>
      <c r="M3" s="51" t="s">
        <v>60</v>
      </c>
      <c r="N3" s="53"/>
      <c r="O3" s="10"/>
    </row>
    <row r="4" spans="1:15" ht="13.5">
      <c r="A4" s="11" t="s">
        <v>0</v>
      </c>
      <c r="B4" s="31"/>
      <c r="C4" s="32"/>
      <c r="D4" s="33"/>
      <c r="E4" s="33"/>
      <c r="F4" s="33"/>
      <c r="G4" s="33"/>
      <c r="H4" s="34"/>
      <c r="I4" s="35" t="s">
        <v>0</v>
      </c>
      <c r="J4" s="36" t="s">
        <v>0</v>
      </c>
      <c r="K4" s="36"/>
      <c r="L4" s="37" t="s">
        <v>61</v>
      </c>
      <c r="M4" s="38"/>
      <c r="N4" s="56" t="s">
        <v>7</v>
      </c>
      <c r="O4" s="10"/>
    </row>
    <row r="5" spans="1:15" ht="27.75" customHeight="1">
      <c r="A5" s="47" t="s">
        <v>55</v>
      </c>
      <c r="B5" s="39" t="s">
        <v>62</v>
      </c>
      <c r="C5" s="40" t="s">
        <v>63</v>
      </c>
      <c r="D5" s="39" t="s">
        <v>64</v>
      </c>
      <c r="E5" s="39" t="s">
        <v>65</v>
      </c>
      <c r="F5" s="39" t="s">
        <v>66</v>
      </c>
      <c r="G5" s="40" t="s">
        <v>67</v>
      </c>
      <c r="H5" s="41" t="s">
        <v>68</v>
      </c>
      <c r="I5" s="39" t="s">
        <v>69</v>
      </c>
      <c r="J5" s="40" t="s">
        <v>4</v>
      </c>
      <c r="K5" s="40" t="s">
        <v>5</v>
      </c>
      <c r="L5" s="40" t="s">
        <v>6</v>
      </c>
      <c r="M5" s="42" t="s">
        <v>1</v>
      </c>
      <c r="N5" s="57"/>
      <c r="O5" s="10"/>
    </row>
    <row r="6" spans="1:14" ht="23.25" customHeight="1">
      <c r="A6" s="43" t="s">
        <v>0</v>
      </c>
      <c r="B6" s="54" t="s">
        <v>70</v>
      </c>
      <c r="C6" s="55"/>
      <c r="D6" s="13">
        <f>SUM(D7:D12)</f>
        <v>20695</v>
      </c>
      <c r="E6" s="13">
        <f aca="true" t="shared" si="0" ref="E6:N6">SUM(E7:E12)</f>
        <v>20579</v>
      </c>
      <c r="F6" s="13">
        <f t="shared" si="0"/>
        <v>20231</v>
      </c>
      <c r="G6" s="13">
        <f t="shared" si="0"/>
        <v>348</v>
      </c>
      <c r="H6" s="13">
        <f t="shared" si="0"/>
        <v>16</v>
      </c>
      <c r="I6" s="13">
        <f t="shared" si="0"/>
        <v>20189</v>
      </c>
      <c r="J6" s="13">
        <f t="shared" si="0"/>
        <v>219940</v>
      </c>
      <c r="K6" s="13">
        <f t="shared" si="0"/>
        <v>107312</v>
      </c>
      <c r="L6" s="13">
        <f t="shared" si="0"/>
        <v>432</v>
      </c>
      <c r="M6" s="13">
        <f t="shared" si="0"/>
        <v>10</v>
      </c>
      <c r="N6" s="13">
        <f t="shared" si="0"/>
        <v>336</v>
      </c>
    </row>
    <row r="7" spans="1:14" ht="17.25" customHeight="1">
      <c r="A7" s="43" t="s">
        <v>0</v>
      </c>
      <c r="B7" s="43" t="s">
        <v>58</v>
      </c>
      <c r="C7" s="45" t="s">
        <v>71</v>
      </c>
      <c r="D7" s="18" t="s">
        <v>56</v>
      </c>
      <c r="E7" s="18" t="s">
        <v>56</v>
      </c>
      <c r="F7" s="18" t="s">
        <v>56</v>
      </c>
      <c r="G7" s="18" t="s">
        <v>56</v>
      </c>
      <c r="H7" s="18" t="s">
        <v>56</v>
      </c>
      <c r="I7" s="18" t="s">
        <v>56</v>
      </c>
      <c r="J7" s="15">
        <f aca="true" t="shared" si="1" ref="J7:N10">SUM(J14,J21,J28,J35,J47,J54,J61,J68,J75)</f>
        <v>96361</v>
      </c>
      <c r="K7" s="15">
        <f t="shared" si="1"/>
        <v>59405</v>
      </c>
      <c r="L7" s="15">
        <f t="shared" si="1"/>
        <v>3</v>
      </c>
      <c r="M7" s="15">
        <f t="shared" si="1"/>
        <v>2</v>
      </c>
      <c r="N7" s="15">
        <f t="shared" si="1"/>
        <v>215</v>
      </c>
    </row>
    <row r="8" spans="1:14" ht="17.25" customHeight="1">
      <c r="A8" s="43" t="s">
        <v>0</v>
      </c>
      <c r="B8" s="43" t="s">
        <v>0</v>
      </c>
      <c r="C8" s="45" t="s">
        <v>72</v>
      </c>
      <c r="D8" s="18" t="s">
        <v>56</v>
      </c>
      <c r="E8" s="18" t="s">
        <v>56</v>
      </c>
      <c r="F8" s="18" t="s">
        <v>56</v>
      </c>
      <c r="G8" s="18" t="s">
        <v>56</v>
      </c>
      <c r="H8" s="18" t="s">
        <v>56</v>
      </c>
      <c r="I8" s="18" t="s">
        <v>56</v>
      </c>
      <c r="J8" s="14">
        <f t="shared" si="1"/>
        <v>34606</v>
      </c>
      <c r="K8" s="14">
        <f t="shared" si="1"/>
        <v>1110</v>
      </c>
      <c r="L8" s="14">
        <f t="shared" si="1"/>
        <v>0</v>
      </c>
      <c r="M8" s="14">
        <f t="shared" si="1"/>
        <v>0</v>
      </c>
      <c r="N8" s="14">
        <f t="shared" si="1"/>
        <v>3</v>
      </c>
    </row>
    <row r="9" spans="1:14" ht="17.25" customHeight="1">
      <c r="A9" s="43" t="s">
        <v>73</v>
      </c>
      <c r="B9" s="43" t="s">
        <v>0</v>
      </c>
      <c r="C9" s="45" t="s">
        <v>74</v>
      </c>
      <c r="D9" s="18" t="s">
        <v>56</v>
      </c>
      <c r="E9" s="18" t="s">
        <v>56</v>
      </c>
      <c r="F9" s="18" t="s">
        <v>56</v>
      </c>
      <c r="G9" s="18" t="s">
        <v>56</v>
      </c>
      <c r="H9" s="18" t="s">
        <v>56</v>
      </c>
      <c r="I9" s="18" t="s">
        <v>56</v>
      </c>
      <c r="J9" s="14">
        <f t="shared" si="1"/>
        <v>3319</v>
      </c>
      <c r="K9" s="14">
        <f t="shared" si="1"/>
        <v>7290</v>
      </c>
      <c r="L9" s="14">
        <f t="shared" si="1"/>
        <v>29</v>
      </c>
      <c r="M9" s="14">
        <f t="shared" si="1"/>
        <v>2</v>
      </c>
      <c r="N9" s="14">
        <f t="shared" si="1"/>
        <v>72</v>
      </c>
    </row>
    <row r="10" spans="1:14" ht="17.25" customHeight="1">
      <c r="A10" s="43" t="s">
        <v>0</v>
      </c>
      <c r="B10" s="44" t="s">
        <v>0</v>
      </c>
      <c r="C10" s="46" t="s">
        <v>75</v>
      </c>
      <c r="D10" s="13">
        <f aca="true" t="shared" si="2" ref="D10:I10">SUM(D17,D24,D31,D38,D50,D57,D64,D71,D78)</f>
        <v>20384</v>
      </c>
      <c r="E10" s="13">
        <f t="shared" si="2"/>
        <v>20268</v>
      </c>
      <c r="F10" s="13">
        <f t="shared" si="2"/>
        <v>20186</v>
      </c>
      <c r="G10" s="13">
        <f t="shared" si="2"/>
        <v>82</v>
      </c>
      <c r="H10" s="13">
        <f t="shared" si="2"/>
        <v>16</v>
      </c>
      <c r="I10" s="13">
        <f t="shared" si="2"/>
        <v>20189</v>
      </c>
      <c r="J10" s="13">
        <f t="shared" si="1"/>
        <v>85654</v>
      </c>
      <c r="K10" s="13">
        <f t="shared" si="1"/>
        <v>37250</v>
      </c>
      <c r="L10" s="13">
        <f t="shared" si="1"/>
        <v>392</v>
      </c>
      <c r="M10" s="13">
        <f t="shared" si="1"/>
        <v>2</v>
      </c>
      <c r="N10" s="13">
        <f t="shared" si="1"/>
        <v>14</v>
      </c>
    </row>
    <row r="11" spans="1:14" ht="17.25" customHeight="1">
      <c r="A11" s="43" t="s">
        <v>0</v>
      </c>
      <c r="B11" s="43" t="s">
        <v>62</v>
      </c>
      <c r="C11" s="45" t="s">
        <v>76</v>
      </c>
      <c r="D11" s="15">
        <f aca="true" t="shared" si="3" ref="D11:G12">SUM(D18,D25,D32,D39,D51,D58,D65,D72,D79)</f>
        <v>125</v>
      </c>
      <c r="E11" s="15">
        <f t="shared" si="3"/>
        <v>125</v>
      </c>
      <c r="F11" s="15">
        <f t="shared" si="3"/>
        <v>28</v>
      </c>
      <c r="G11" s="15">
        <f t="shared" si="3"/>
        <v>97</v>
      </c>
      <c r="H11" s="18" t="s">
        <v>56</v>
      </c>
      <c r="I11" s="15" t="str">
        <f>IF((SUM(I18,I25,I32,I39,I51,I58,I65,I72,I79))=0,"-",SUM(I18,I25,I32,I39,I51,I58,I65,I72,I79))</f>
        <v>-</v>
      </c>
      <c r="J11" s="15" t="str">
        <f>IF((SUM(J18,J25,J32,J39,J51,J58,J65,J72,J79))=0,"-",SUM(J18,J25,J32,J39,J51,J58,J65,J72,J79))</f>
        <v>-</v>
      </c>
      <c r="K11" s="15">
        <f aca="true" t="shared" si="4" ref="K11:N12">SUM(K18,K25,K32,K39,K51,K58,K65,K72,K79)</f>
        <v>967</v>
      </c>
      <c r="L11" s="15">
        <f t="shared" si="4"/>
        <v>7</v>
      </c>
      <c r="M11" s="15">
        <f t="shared" si="4"/>
        <v>1</v>
      </c>
      <c r="N11" s="15">
        <f t="shared" si="4"/>
        <v>10</v>
      </c>
    </row>
    <row r="12" spans="1:18" ht="17.25" customHeight="1">
      <c r="A12" s="43" t="s">
        <v>0</v>
      </c>
      <c r="B12" s="43" t="s">
        <v>0</v>
      </c>
      <c r="C12" s="45" t="s">
        <v>77</v>
      </c>
      <c r="D12" s="13">
        <f t="shared" si="3"/>
        <v>186</v>
      </c>
      <c r="E12" s="13">
        <f t="shared" si="3"/>
        <v>186</v>
      </c>
      <c r="F12" s="13">
        <f t="shared" si="3"/>
        <v>17</v>
      </c>
      <c r="G12" s="13">
        <f t="shared" si="3"/>
        <v>169</v>
      </c>
      <c r="H12" s="18" t="s">
        <v>56</v>
      </c>
      <c r="I12" s="14" t="str">
        <f>IF(SUM(I19,I26,I33,I40,I52,I59,I66,I73,I80)=0,"-",SUM(I19,I26,I33,I40,I52,I59,I66,I73,I80))</f>
        <v>-</v>
      </c>
      <c r="J12" s="14" t="str">
        <f>IF((SUM(J19,J26,J33,J40,J52,J59,J66,J73,J80))=0,"-",SUM(J19,J26,J33,J40,J52,J59,J66,J73,J80))</f>
        <v>-</v>
      </c>
      <c r="K12" s="13">
        <f t="shared" si="4"/>
        <v>1290</v>
      </c>
      <c r="L12" s="13">
        <f t="shared" si="4"/>
        <v>1</v>
      </c>
      <c r="M12" s="13">
        <f t="shared" si="4"/>
        <v>3</v>
      </c>
      <c r="N12" s="13">
        <f t="shared" si="4"/>
        <v>22</v>
      </c>
      <c r="O12" s="22"/>
      <c r="P12" s="22"/>
      <c r="Q12" s="22"/>
      <c r="R12" s="22"/>
    </row>
    <row r="13" spans="1:14" ht="23.25" customHeight="1">
      <c r="A13" s="28" t="s">
        <v>0</v>
      </c>
      <c r="B13" s="49" t="s">
        <v>70</v>
      </c>
      <c r="C13" s="50"/>
      <c r="D13" s="16">
        <f>IF(SUM(D14:D19)=0,"-",SUM(D14:D19))</f>
        <v>2359</v>
      </c>
      <c r="E13" s="16">
        <f aca="true" t="shared" si="5" ref="E13:N13">IF(SUM(E14:E19)=0,"-",SUM(E14:E19))</f>
        <v>2354</v>
      </c>
      <c r="F13" s="16">
        <f t="shared" si="5"/>
        <v>2329</v>
      </c>
      <c r="G13" s="16">
        <f t="shared" si="5"/>
        <v>25</v>
      </c>
      <c r="H13" s="16">
        <f t="shared" si="5"/>
        <v>1</v>
      </c>
      <c r="I13" s="16">
        <f t="shared" si="5"/>
        <v>2319</v>
      </c>
      <c r="J13" s="16">
        <f t="shared" si="5"/>
        <v>34871</v>
      </c>
      <c r="K13" s="16">
        <f t="shared" si="5"/>
        <v>10832</v>
      </c>
      <c r="L13" s="16">
        <f t="shared" si="5"/>
        <v>6</v>
      </c>
      <c r="M13" s="16">
        <f t="shared" si="5"/>
        <v>2</v>
      </c>
      <c r="N13" s="16" t="str">
        <f t="shared" si="5"/>
        <v>-</v>
      </c>
    </row>
    <row r="14" spans="1:14" ht="17.25" customHeight="1">
      <c r="A14" s="43" t="s">
        <v>0</v>
      </c>
      <c r="B14" s="43" t="s">
        <v>58</v>
      </c>
      <c r="C14" s="45" t="s">
        <v>71</v>
      </c>
      <c r="D14" s="18" t="s">
        <v>56</v>
      </c>
      <c r="E14" s="18" t="s">
        <v>56</v>
      </c>
      <c r="F14" s="18" t="s">
        <v>56</v>
      </c>
      <c r="G14" s="18" t="s">
        <v>56</v>
      </c>
      <c r="H14" s="18" t="s">
        <v>56</v>
      </c>
      <c r="I14" s="18" t="s">
        <v>56</v>
      </c>
      <c r="J14" s="18">
        <v>15245</v>
      </c>
      <c r="K14" s="18">
        <v>8477</v>
      </c>
      <c r="L14" s="18">
        <v>1</v>
      </c>
      <c r="M14" s="18">
        <v>1</v>
      </c>
      <c r="N14" s="18" t="s">
        <v>3</v>
      </c>
    </row>
    <row r="15" spans="1:14" ht="17.25" customHeight="1">
      <c r="A15" s="43" t="s">
        <v>0</v>
      </c>
      <c r="B15" s="43" t="s">
        <v>0</v>
      </c>
      <c r="C15" s="45" t="s">
        <v>72</v>
      </c>
      <c r="D15" s="18" t="s">
        <v>56</v>
      </c>
      <c r="E15" s="18" t="s">
        <v>56</v>
      </c>
      <c r="F15" s="18" t="s">
        <v>56</v>
      </c>
      <c r="G15" s="18" t="s">
        <v>56</v>
      </c>
      <c r="H15" s="18" t="s">
        <v>56</v>
      </c>
      <c r="I15" s="18" t="s">
        <v>56</v>
      </c>
      <c r="J15" s="23">
        <v>2003</v>
      </c>
      <c r="K15" s="23">
        <v>14</v>
      </c>
      <c r="L15" s="23" t="s">
        <v>3</v>
      </c>
      <c r="M15" s="23" t="s">
        <v>3</v>
      </c>
      <c r="N15" s="23" t="s">
        <v>3</v>
      </c>
    </row>
    <row r="16" spans="1:14" ht="17.25" customHeight="1">
      <c r="A16" s="43" t="s">
        <v>78</v>
      </c>
      <c r="B16" s="43" t="s">
        <v>0</v>
      </c>
      <c r="C16" s="45" t="s">
        <v>74</v>
      </c>
      <c r="D16" s="18" t="s">
        <v>56</v>
      </c>
      <c r="E16" s="18" t="s">
        <v>56</v>
      </c>
      <c r="F16" s="18" t="s">
        <v>56</v>
      </c>
      <c r="G16" s="18" t="s">
        <v>56</v>
      </c>
      <c r="H16" s="18" t="s">
        <v>56</v>
      </c>
      <c r="I16" s="18" t="s">
        <v>56</v>
      </c>
      <c r="J16" s="23">
        <v>202</v>
      </c>
      <c r="K16" s="23">
        <v>560</v>
      </c>
      <c r="L16" s="23">
        <v>4</v>
      </c>
      <c r="M16" s="23" t="s">
        <v>3</v>
      </c>
      <c r="N16" s="23" t="s">
        <v>3</v>
      </c>
    </row>
    <row r="17" spans="1:14" ht="17.25" customHeight="1">
      <c r="A17" s="43" t="s">
        <v>0</v>
      </c>
      <c r="B17" s="44" t="s">
        <v>0</v>
      </c>
      <c r="C17" s="46" t="s">
        <v>75</v>
      </c>
      <c r="D17" s="13">
        <v>2345</v>
      </c>
      <c r="E17" s="13">
        <v>2340</v>
      </c>
      <c r="F17" s="13">
        <v>2323</v>
      </c>
      <c r="G17" s="13">
        <v>17</v>
      </c>
      <c r="H17" s="13">
        <v>1</v>
      </c>
      <c r="I17" s="13">
        <v>2319</v>
      </c>
      <c r="J17" s="13">
        <v>17421</v>
      </c>
      <c r="K17" s="13">
        <v>1522</v>
      </c>
      <c r="L17" s="19">
        <v>1</v>
      </c>
      <c r="M17" s="19">
        <v>1</v>
      </c>
      <c r="N17" s="19" t="s">
        <v>3</v>
      </c>
    </row>
    <row r="18" spans="1:14" ht="17.25" customHeight="1">
      <c r="A18" s="43" t="s">
        <v>0</v>
      </c>
      <c r="B18" s="43" t="s">
        <v>62</v>
      </c>
      <c r="C18" s="45" t="s">
        <v>76</v>
      </c>
      <c r="D18" s="14">
        <v>4</v>
      </c>
      <c r="E18" s="14">
        <v>4</v>
      </c>
      <c r="F18" s="14">
        <v>1</v>
      </c>
      <c r="G18" s="14">
        <v>3</v>
      </c>
      <c r="H18" s="24" t="s">
        <v>56</v>
      </c>
      <c r="I18" s="18" t="s">
        <v>3</v>
      </c>
      <c r="J18" s="18" t="s">
        <v>3</v>
      </c>
      <c r="K18" s="18">
        <v>168</v>
      </c>
      <c r="L18" s="14" t="s">
        <v>3</v>
      </c>
      <c r="M18" s="18" t="s">
        <v>3</v>
      </c>
      <c r="N18" s="18" t="s">
        <v>3</v>
      </c>
    </row>
    <row r="19" spans="1:14" ht="17.25" customHeight="1">
      <c r="A19" s="43" t="s">
        <v>0</v>
      </c>
      <c r="B19" s="43" t="s">
        <v>0</v>
      </c>
      <c r="C19" s="45" t="s">
        <v>77</v>
      </c>
      <c r="D19" s="18">
        <v>10</v>
      </c>
      <c r="E19" s="18">
        <v>10</v>
      </c>
      <c r="F19" s="18">
        <v>5</v>
      </c>
      <c r="G19" s="18">
        <v>5</v>
      </c>
      <c r="H19" s="25" t="s">
        <v>56</v>
      </c>
      <c r="I19" s="14" t="s">
        <v>3</v>
      </c>
      <c r="J19" s="18" t="s">
        <v>3</v>
      </c>
      <c r="K19" s="18">
        <v>91</v>
      </c>
      <c r="L19" s="14" t="s">
        <v>3</v>
      </c>
      <c r="M19" s="18" t="s">
        <v>3</v>
      </c>
      <c r="N19" s="18" t="s">
        <v>3</v>
      </c>
    </row>
    <row r="20" spans="1:14" ht="23.25" customHeight="1">
      <c r="A20" s="28" t="s">
        <v>0</v>
      </c>
      <c r="B20" s="49" t="s">
        <v>70</v>
      </c>
      <c r="C20" s="50"/>
      <c r="D20" s="16">
        <f>IF(SUM(D21:D26)=0,"-",SUM(D21:D26))</f>
        <v>4620</v>
      </c>
      <c r="E20" s="16">
        <f aca="true" t="shared" si="6" ref="E20:N20">IF(SUM(E21:E26)=0,"-",SUM(E21:E26))</f>
        <v>4541</v>
      </c>
      <c r="F20" s="16">
        <f t="shared" si="6"/>
        <v>4502</v>
      </c>
      <c r="G20" s="16">
        <f t="shared" si="6"/>
        <v>39</v>
      </c>
      <c r="H20" s="16">
        <f t="shared" si="6"/>
        <v>15</v>
      </c>
      <c r="I20" s="16">
        <f t="shared" si="6"/>
        <v>4496</v>
      </c>
      <c r="J20" s="16">
        <f t="shared" si="6"/>
        <v>41486</v>
      </c>
      <c r="K20" s="16">
        <f t="shared" si="6"/>
        <v>23571</v>
      </c>
      <c r="L20" s="16">
        <f t="shared" si="6"/>
        <v>3</v>
      </c>
      <c r="M20" s="16">
        <f t="shared" si="6"/>
        <v>1</v>
      </c>
      <c r="N20" s="16">
        <f t="shared" si="6"/>
        <v>298</v>
      </c>
    </row>
    <row r="21" spans="1:14" ht="17.25" customHeight="1">
      <c r="A21" s="43" t="s">
        <v>0</v>
      </c>
      <c r="B21" s="43" t="s">
        <v>58</v>
      </c>
      <c r="C21" s="45" t="s">
        <v>71</v>
      </c>
      <c r="D21" s="18" t="s">
        <v>56</v>
      </c>
      <c r="E21" s="18" t="s">
        <v>56</v>
      </c>
      <c r="F21" s="18" t="s">
        <v>56</v>
      </c>
      <c r="G21" s="18" t="s">
        <v>56</v>
      </c>
      <c r="H21" s="18" t="s">
        <v>56</v>
      </c>
      <c r="I21" s="18" t="s">
        <v>56</v>
      </c>
      <c r="J21" s="14">
        <v>22361</v>
      </c>
      <c r="K21" s="14">
        <v>21074</v>
      </c>
      <c r="L21" s="18" t="s">
        <v>3</v>
      </c>
      <c r="M21" s="18" t="s">
        <v>3</v>
      </c>
      <c r="N21" s="18">
        <v>213</v>
      </c>
    </row>
    <row r="22" spans="1:14" ht="17.25" customHeight="1">
      <c r="A22" s="43" t="s">
        <v>0</v>
      </c>
      <c r="B22" s="43" t="s">
        <v>0</v>
      </c>
      <c r="C22" s="45" t="s">
        <v>72</v>
      </c>
      <c r="D22" s="18" t="s">
        <v>56</v>
      </c>
      <c r="E22" s="18" t="s">
        <v>56</v>
      </c>
      <c r="F22" s="18" t="s">
        <v>56</v>
      </c>
      <c r="G22" s="18" t="s">
        <v>56</v>
      </c>
      <c r="H22" s="18" t="s">
        <v>56</v>
      </c>
      <c r="I22" s="18" t="s">
        <v>56</v>
      </c>
      <c r="J22" s="23">
        <v>6939</v>
      </c>
      <c r="K22" s="23">
        <v>404</v>
      </c>
      <c r="L22" s="23" t="s">
        <v>3</v>
      </c>
      <c r="M22" s="23" t="s">
        <v>3</v>
      </c>
      <c r="N22" s="23">
        <v>3</v>
      </c>
    </row>
    <row r="23" spans="1:14" ht="17.25" customHeight="1">
      <c r="A23" s="43" t="s">
        <v>79</v>
      </c>
      <c r="B23" s="43" t="s">
        <v>0</v>
      </c>
      <c r="C23" s="45" t="s">
        <v>74</v>
      </c>
      <c r="D23" s="18" t="s">
        <v>56</v>
      </c>
      <c r="E23" s="18" t="s">
        <v>56</v>
      </c>
      <c r="F23" s="18" t="s">
        <v>56</v>
      </c>
      <c r="G23" s="18" t="s">
        <v>56</v>
      </c>
      <c r="H23" s="18" t="s">
        <v>56</v>
      </c>
      <c r="I23" s="18" t="s">
        <v>56</v>
      </c>
      <c r="J23" s="23">
        <v>571</v>
      </c>
      <c r="K23" s="23">
        <v>1681</v>
      </c>
      <c r="L23" s="23">
        <v>2</v>
      </c>
      <c r="M23" s="23" t="s">
        <v>3</v>
      </c>
      <c r="N23" s="23">
        <v>69</v>
      </c>
    </row>
    <row r="24" spans="1:14" ht="17.25" customHeight="1">
      <c r="A24" s="43" t="s">
        <v>0</v>
      </c>
      <c r="B24" s="44" t="s">
        <v>0</v>
      </c>
      <c r="C24" s="46" t="s">
        <v>75</v>
      </c>
      <c r="D24" s="13">
        <v>4591</v>
      </c>
      <c r="E24" s="13">
        <v>4512</v>
      </c>
      <c r="F24" s="13">
        <v>4497</v>
      </c>
      <c r="G24" s="13">
        <v>15</v>
      </c>
      <c r="H24" s="19">
        <v>15</v>
      </c>
      <c r="I24" s="13">
        <v>4496</v>
      </c>
      <c r="J24" s="13">
        <v>11615</v>
      </c>
      <c r="K24" s="19" t="s">
        <v>3</v>
      </c>
      <c r="L24" s="19" t="s">
        <v>3</v>
      </c>
      <c r="M24" s="19" t="s">
        <v>3</v>
      </c>
      <c r="N24" s="19">
        <v>2</v>
      </c>
    </row>
    <row r="25" spans="1:14" ht="17.25" customHeight="1">
      <c r="A25" s="43" t="s">
        <v>0</v>
      </c>
      <c r="B25" s="43" t="s">
        <v>62</v>
      </c>
      <c r="C25" s="45" t="s">
        <v>76</v>
      </c>
      <c r="D25" s="14">
        <v>25</v>
      </c>
      <c r="E25" s="14">
        <v>25</v>
      </c>
      <c r="F25" s="14">
        <v>5</v>
      </c>
      <c r="G25" s="14">
        <v>20</v>
      </c>
      <c r="H25" s="24" t="s">
        <v>56</v>
      </c>
      <c r="I25" s="17" t="s">
        <v>3</v>
      </c>
      <c r="J25" s="14" t="s">
        <v>3</v>
      </c>
      <c r="K25" s="18">
        <v>172</v>
      </c>
      <c r="L25" s="14">
        <v>1</v>
      </c>
      <c r="M25" s="18" t="s">
        <v>3</v>
      </c>
      <c r="N25" s="14">
        <v>4</v>
      </c>
    </row>
    <row r="26" spans="1:14" ht="17.25" customHeight="1">
      <c r="A26" s="43" t="s">
        <v>0</v>
      </c>
      <c r="B26" s="43" t="s">
        <v>0</v>
      </c>
      <c r="C26" s="45" t="s">
        <v>77</v>
      </c>
      <c r="D26" s="18">
        <v>4</v>
      </c>
      <c r="E26" s="18">
        <v>4</v>
      </c>
      <c r="F26" s="18" t="s">
        <v>3</v>
      </c>
      <c r="G26" s="18">
        <v>4</v>
      </c>
      <c r="H26" s="25" t="s">
        <v>56</v>
      </c>
      <c r="I26" s="14" t="s">
        <v>3</v>
      </c>
      <c r="J26" s="18" t="s">
        <v>3</v>
      </c>
      <c r="K26" s="18">
        <v>240</v>
      </c>
      <c r="L26" s="14" t="s">
        <v>3</v>
      </c>
      <c r="M26" s="18">
        <v>1</v>
      </c>
      <c r="N26" s="18">
        <v>7</v>
      </c>
    </row>
    <row r="27" spans="1:14" ht="23.25" customHeight="1">
      <c r="A27" s="28" t="s">
        <v>0</v>
      </c>
      <c r="B27" s="49" t="s">
        <v>70</v>
      </c>
      <c r="C27" s="50"/>
      <c r="D27" s="16">
        <f>IF(SUM(D28:D33)=0,"-",SUM(D28:D33))</f>
        <v>3141</v>
      </c>
      <c r="E27" s="16">
        <f aca="true" t="shared" si="7" ref="E27:N27">IF(SUM(E28:E33)=0,"-",SUM(E28:E33))</f>
        <v>3136</v>
      </c>
      <c r="F27" s="16">
        <f t="shared" si="7"/>
        <v>3092</v>
      </c>
      <c r="G27" s="16">
        <f t="shared" si="7"/>
        <v>44</v>
      </c>
      <c r="H27" s="16" t="str">
        <f t="shared" si="7"/>
        <v>-</v>
      </c>
      <c r="I27" s="16">
        <f t="shared" si="7"/>
        <v>3086</v>
      </c>
      <c r="J27" s="16">
        <f t="shared" si="7"/>
        <v>13119</v>
      </c>
      <c r="K27" s="16">
        <f t="shared" si="7"/>
        <v>4078</v>
      </c>
      <c r="L27" s="16">
        <f t="shared" si="7"/>
        <v>12</v>
      </c>
      <c r="M27" s="16">
        <f t="shared" si="7"/>
        <v>1</v>
      </c>
      <c r="N27" s="16">
        <f t="shared" si="7"/>
        <v>15</v>
      </c>
    </row>
    <row r="28" spans="1:14" ht="17.25" customHeight="1">
      <c r="A28" s="43" t="s">
        <v>0</v>
      </c>
      <c r="B28" s="43" t="s">
        <v>58</v>
      </c>
      <c r="C28" s="45" t="s">
        <v>71</v>
      </c>
      <c r="D28" s="18" t="s">
        <v>56</v>
      </c>
      <c r="E28" s="18" t="s">
        <v>56</v>
      </c>
      <c r="F28" s="18" t="s">
        <v>56</v>
      </c>
      <c r="G28" s="18" t="s">
        <v>56</v>
      </c>
      <c r="H28" s="18" t="s">
        <v>56</v>
      </c>
      <c r="I28" s="18" t="s">
        <v>56</v>
      </c>
      <c r="J28" s="14">
        <v>5285</v>
      </c>
      <c r="K28" s="14">
        <v>618</v>
      </c>
      <c r="L28" s="14" t="s">
        <v>3</v>
      </c>
      <c r="M28" s="14" t="s">
        <v>3</v>
      </c>
      <c r="N28" s="14">
        <v>1</v>
      </c>
    </row>
    <row r="29" spans="1:14" ht="17.25" customHeight="1">
      <c r="A29" s="43" t="s">
        <v>0</v>
      </c>
      <c r="B29" s="43" t="s">
        <v>0</v>
      </c>
      <c r="C29" s="45" t="s">
        <v>72</v>
      </c>
      <c r="D29" s="18" t="s">
        <v>56</v>
      </c>
      <c r="E29" s="18" t="s">
        <v>56</v>
      </c>
      <c r="F29" s="18" t="s">
        <v>56</v>
      </c>
      <c r="G29" s="18" t="s">
        <v>56</v>
      </c>
      <c r="H29" s="18" t="s">
        <v>56</v>
      </c>
      <c r="I29" s="18" t="s">
        <v>56</v>
      </c>
      <c r="J29" s="23">
        <v>2007</v>
      </c>
      <c r="K29" s="23">
        <v>2</v>
      </c>
      <c r="L29" s="23" t="s">
        <v>3</v>
      </c>
      <c r="M29" s="23" t="s">
        <v>3</v>
      </c>
      <c r="N29" s="23" t="s">
        <v>3</v>
      </c>
    </row>
    <row r="30" spans="1:14" ht="17.25" customHeight="1">
      <c r="A30" s="43" t="s">
        <v>80</v>
      </c>
      <c r="B30" s="43" t="s">
        <v>0</v>
      </c>
      <c r="C30" s="45" t="s">
        <v>74</v>
      </c>
      <c r="D30" s="18" t="s">
        <v>56</v>
      </c>
      <c r="E30" s="18" t="s">
        <v>56</v>
      </c>
      <c r="F30" s="18" t="s">
        <v>56</v>
      </c>
      <c r="G30" s="18" t="s">
        <v>56</v>
      </c>
      <c r="H30" s="18" t="s">
        <v>56</v>
      </c>
      <c r="I30" s="18" t="s">
        <v>56</v>
      </c>
      <c r="J30" s="23">
        <v>296</v>
      </c>
      <c r="K30" s="23">
        <v>666</v>
      </c>
      <c r="L30" s="23">
        <v>12</v>
      </c>
      <c r="M30" s="23" t="s">
        <v>3</v>
      </c>
      <c r="N30" s="23" t="s">
        <v>3</v>
      </c>
    </row>
    <row r="31" spans="1:14" ht="17.25" customHeight="1">
      <c r="A31" s="43" t="s">
        <v>0</v>
      </c>
      <c r="B31" s="44" t="s">
        <v>0</v>
      </c>
      <c r="C31" s="46" t="s">
        <v>75</v>
      </c>
      <c r="D31" s="13">
        <v>3112</v>
      </c>
      <c r="E31" s="13">
        <v>3107</v>
      </c>
      <c r="F31" s="13">
        <v>3091</v>
      </c>
      <c r="G31" s="13">
        <v>16</v>
      </c>
      <c r="H31" s="19" t="s">
        <v>3</v>
      </c>
      <c r="I31" s="13">
        <v>3086</v>
      </c>
      <c r="J31" s="13">
        <v>5531</v>
      </c>
      <c r="K31" s="19">
        <v>2523</v>
      </c>
      <c r="L31" s="13" t="s">
        <v>3</v>
      </c>
      <c r="M31" s="19" t="s">
        <v>3</v>
      </c>
      <c r="N31" s="13">
        <v>1</v>
      </c>
    </row>
    <row r="32" spans="1:14" ht="17.25" customHeight="1">
      <c r="A32" s="43" t="s">
        <v>0</v>
      </c>
      <c r="B32" s="43" t="s">
        <v>62</v>
      </c>
      <c r="C32" s="45" t="s">
        <v>76</v>
      </c>
      <c r="D32" s="14">
        <v>29</v>
      </c>
      <c r="E32" s="14">
        <v>29</v>
      </c>
      <c r="F32" s="14">
        <v>1</v>
      </c>
      <c r="G32" s="14">
        <v>28</v>
      </c>
      <c r="H32" s="24" t="s">
        <v>56</v>
      </c>
      <c r="I32" s="14" t="s">
        <v>3</v>
      </c>
      <c r="J32" s="14" t="s">
        <v>3</v>
      </c>
      <c r="K32" s="18">
        <v>104</v>
      </c>
      <c r="L32" s="14" t="s">
        <v>3</v>
      </c>
      <c r="M32" s="18" t="s">
        <v>3</v>
      </c>
      <c r="N32" s="18">
        <v>2</v>
      </c>
    </row>
    <row r="33" spans="1:14" ht="17.25" customHeight="1">
      <c r="A33" s="43" t="s">
        <v>0</v>
      </c>
      <c r="B33" s="43" t="s">
        <v>0</v>
      </c>
      <c r="C33" s="45" t="s">
        <v>77</v>
      </c>
      <c r="D33" s="19" t="s">
        <v>3</v>
      </c>
      <c r="E33" s="19" t="s">
        <v>3</v>
      </c>
      <c r="F33" s="19" t="s">
        <v>3</v>
      </c>
      <c r="G33" s="19" t="s">
        <v>3</v>
      </c>
      <c r="H33" s="25" t="s">
        <v>56</v>
      </c>
      <c r="I33" s="13" t="s">
        <v>3</v>
      </c>
      <c r="J33" s="19" t="s">
        <v>3</v>
      </c>
      <c r="K33" s="19">
        <v>165</v>
      </c>
      <c r="L33" s="19" t="s">
        <v>3</v>
      </c>
      <c r="M33" s="19">
        <v>1</v>
      </c>
      <c r="N33" s="19">
        <v>11</v>
      </c>
    </row>
    <row r="34" spans="1:14" ht="23.25" customHeight="1">
      <c r="A34" s="28" t="s">
        <v>0</v>
      </c>
      <c r="B34" s="49" t="s">
        <v>70</v>
      </c>
      <c r="C34" s="50"/>
      <c r="D34" s="16">
        <f>IF(SUM(D35:D40)=0,"-",SUM(D35:D40))</f>
        <v>3592</v>
      </c>
      <c r="E34" s="16">
        <f aca="true" t="shared" si="8" ref="E34:N34">IF(SUM(E35:E40)=0,"-",SUM(E35:E40))</f>
        <v>3590</v>
      </c>
      <c r="F34" s="16">
        <f t="shared" si="8"/>
        <v>3534</v>
      </c>
      <c r="G34" s="16">
        <f t="shared" si="8"/>
        <v>56</v>
      </c>
      <c r="H34" s="16" t="str">
        <f t="shared" si="8"/>
        <v>-</v>
      </c>
      <c r="I34" s="16">
        <f t="shared" si="8"/>
        <v>3528</v>
      </c>
      <c r="J34" s="16">
        <f t="shared" si="8"/>
        <v>42482</v>
      </c>
      <c r="K34" s="16">
        <f t="shared" si="8"/>
        <v>29201</v>
      </c>
      <c r="L34" s="16">
        <f t="shared" si="8"/>
        <v>13</v>
      </c>
      <c r="M34" s="16">
        <f t="shared" si="8"/>
        <v>3</v>
      </c>
      <c r="N34" s="16">
        <f t="shared" si="8"/>
        <v>13</v>
      </c>
    </row>
    <row r="35" spans="1:14" ht="17.25" customHeight="1">
      <c r="A35" s="43" t="s">
        <v>0</v>
      </c>
      <c r="B35" s="43" t="s">
        <v>58</v>
      </c>
      <c r="C35" s="45" t="s">
        <v>71</v>
      </c>
      <c r="D35" s="18" t="s">
        <v>56</v>
      </c>
      <c r="E35" s="18" t="s">
        <v>56</v>
      </c>
      <c r="F35" s="18" t="s">
        <v>56</v>
      </c>
      <c r="G35" s="18" t="s">
        <v>56</v>
      </c>
      <c r="H35" s="18" t="s">
        <v>56</v>
      </c>
      <c r="I35" s="18" t="s">
        <v>56</v>
      </c>
      <c r="J35" s="14">
        <v>7627</v>
      </c>
      <c r="K35" s="14">
        <v>10187</v>
      </c>
      <c r="L35" s="18" t="s">
        <v>3</v>
      </c>
      <c r="M35" s="18">
        <v>1</v>
      </c>
      <c r="N35" s="18" t="s">
        <v>3</v>
      </c>
    </row>
    <row r="36" spans="1:14" ht="17.25" customHeight="1">
      <c r="A36" s="43" t="s">
        <v>0</v>
      </c>
      <c r="B36" s="43" t="s">
        <v>0</v>
      </c>
      <c r="C36" s="45" t="s">
        <v>72</v>
      </c>
      <c r="D36" s="18" t="s">
        <v>56</v>
      </c>
      <c r="E36" s="18" t="s">
        <v>56</v>
      </c>
      <c r="F36" s="18" t="s">
        <v>56</v>
      </c>
      <c r="G36" s="18" t="s">
        <v>56</v>
      </c>
      <c r="H36" s="18" t="s">
        <v>56</v>
      </c>
      <c r="I36" s="18" t="s">
        <v>56</v>
      </c>
      <c r="J36" s="23">
        <v>10876</v>
      </c>
      <c r="K36" s="23">
        <v>124</v>
      </c>
      <c r="L36" s="23" t="s">
        <v>3</v>
      </c>
      <c r="M36" s="23" t="s">
        <v>3</v>
      </c>
      <c r="N36" s="23" t="s">
        <v>3</v>
      </c>
    </row>
    <row r="37" spans="1:14" ht="17.25" customHeight="1">
      <c r="A37" s="43" t="s">
        <v>81</v>
      </c>
      <c r="B37" s="43" t="s">
        <v>0</v>
      </c>
      <c r="C37" s="45" t="s">
        <v>74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23">
        <v>1113</v>
      </c>
      <c r="K37" s="23">
        <v>1917</v>
      </c>
      <c r="L37" s="23">
        <v>5</v>
      </c>
      <c r="M37" s="23">
        <v>1</v>
      </c>
      <c r="N37" s="23">
        <v>3</v>
      </c>
    </row>
    <row r="38" spans="1:14" ht="17.25" customHeight="1">
      <c r="A38" s="43" t="s">
        <v>0</v>
      </c>
      <c r="B38" s="44" t="s">
        <v>0</v>
      </c>
      <c r="C38" s="46" t="s">
        <v>75</v>
      </c>
      <c r="D38" s="13">
        <v>3535</v>
      </c>
      <c r="E38" s="13">
        <v>3533</v>
      </c>
      <c r="F38" s="13">
        <v>3521</v>
      </c>
      <c r="G38" s="13">
        <v>12</v>
      </c>
      <c r="H38" s="19" t="s">
        <v>3</v>
      </c>
      <c r="I38" s="13">
        <v>3528</v>
      </c>
      <c r="J38" s="13">
        <v>22866</v>
      </c>
      <c r="K38" s="13">
        <v>16732</v>
      </c>
      <c r="L38" s="19">
        <v>2</v>
      </c>
      <c r="M38" s="19" t="s">
        <v>3</v>
      </c>
      <c r="N38" s="19">
        <v>4</v>
      </c>
    </row>
    <row r="39" spans="1:14" ht="17.25" customHeight="1">
      <c r="A39" s="43" t="s">
        <v>0</v>
      </c>
      <c r="B39" s="43" t="s">
        <v>62</v>
      </c>
      <c r="C39" s="45" t="s">
        <v>76</v>
      </c>
      <c r="D39" s="14">
        <v>22</v>
      </c>
      <c r="E39" s="14">
        <v>22</v>
      </c>
      <c r="F39" s="14">
        <v>7</v>
      </c>
      <c r="G39" s="14">
        <v>15</v>
      </c>
      <c r="H39" s="24" t="s">
        <v>56</v>
      </c>
      <c r="I39" s="14" t="s">
        <v>3</v>
      </c>
      <c r="J39" s="14" t="s">
        <v>3</v>
      </c>
      <c r="K39" s="18">
        <v>123</v>
      </c>
      <c r="L39" s="14">
        <v>6</v>
      </c>
      <c r="M39" s="18">
        <v>1</v>
      </c>
      <c r="N39" s="18">
        <v>2</v>
      </c>
    </row>
    <row r="40" spans="1:14" ht="17.25" customHeight="1">
      <c r="A40" s="44" t="s">
        <v>0</v>
      </c>
      <c r="B40" s="44" t="s">
        <v>0</v>
      </c>
      <c r="C40" s="46" t="s">
        <v>77</v>
      </c>
      <c r="D40" s="19">
        <v>35</v>
      </c>
      <c r="E40" s="19">
        <v>35</v>
      </c>
      <c r="F40" s="19">
        <v>6</v>
      </c>
      <c r="G40" s="19">
        <v>29</v>
      </c>
      <c r="H40" s="25" t="s">
        <v>56</v>
      </c>
      <c r="I40" s="20" t="s">
        <v>3</v>
      </c>
      <c r="J40" s="19" t="s">
        <v>3</v>
      </c>
      <c r="K40" s="19">
        <v>118</v>
      </c>
      <c r="L40" s="13" t="s">
        <v>3</v>
      </c>
      <c r="M40" s="19" t="s">
        <v>3</v>
      </c>
      <c r="N40" s="19">
        <v>4</v>
      </c>
    </row>
    <row r="41" spans="1:9" ht="27" customHeight="1">
      <c r="A41" s="26" t="s">
        <v>83</v>
      </c>
      <c r="I41" s="7" t="s">
        <v>2</v>
      </c>
    </row>
    <row r="42" spans="10:14" ht="13.5">
      <c r="J42" s="8"/>
      <c r="K42" s="8"/>
      <c r="L42" s="8"/>
      <c r="N42" s="48" t="s">
        <v>57</v>
      </c>
    </row>
    <row r="43" spans="1:15" ht="15.75" customHeight="1">
      <c r="A43" s="9" t="s">
        <v>0</v>
      </c>
      <c r="B43" s="27" t="s">
        <v>58</v>
      </c>
      <c r="C43" s="28" t="s">
        <v>0</v>
      </c>
      <c r="D43" s="51" t="s">
        <v>59</v>
      </c>
      <c r="E43" s="52"/>
      <c r="F43" s="52"/>
      <c r="G43" s="52"/>
      <c r="H43" s="53"/>
      <c r="I43" s="29" t="s">
        <v>0</v>
      </c>
      <c r="J43" s="30" t="s">
        <v>0</v>
      </c>
      <c r="K43" s="30"/>
      <c r="L43" s="30" t="s">
        <v>0</v>
      </c>
      <c r="M43" s="51" t="s">
        <v>60</v>
      </c>
      <c r="N43" s="53"/>
      <c r="O43" s="10"/>
    </row>
    <row r="44" spans="1:15" ht="13.5">
      <c r="A44" s="11" t="s">
        <v>0</v>
      </c>
      <c r="B44" s="31"/>
      <c r="C44" s="32"/>
      <c r="D44" s="33"/>
      <c r="E44" s="33"/>
      <c r="F44" s="33"/>
      <c r="G44" s="33"/>
      <c r="H44" s="34"/>
      <c r="I44" s="35" t="s">
        <v>0</v>
      </c>
      <c r="J44" s="36" t="s">
        <v>0</v>
      </c>
      <c r="K44" s="36"/>
      <c r="L44" s="37" t="s">
        <v>61</v>
      </c>
      <c r="M44" s="38"/>
      <c r="N44" s="56" t="s">
        <v>7</v>
      </c>
      <c r="O44" s="10"/>
    </row>
    <row r="45" spans="1:15" ht="27.75" customHeight="1">
      <c r="A45" s="12" t="s">
        <v>55</v>
      </c>
      <c r="B45" s="39" t="s">
        <v>62</v>
      </c>
      <c r="C45" s="40" t="s">
        <v>63</v>
      </c>
      <c r="D45" s="39" t="s">
        <v>64</v>
      </c>
      <c r="E45" s="39" t="s">
        <v>65</v>
      </c>
      <c r="F45" s="39" t="s">
        <v>66</v>
      </c>
      <c r="G45" s="40" t="s">
        <v>67</v>
      </c>
      <c r="H45" s="41" t="s">
        <v>68</v>
      </c>
      <c r="I45" s="39" t="s">
        <v>69</v>
      </c>
      <c r="J45" s="40" t="s">
        <v>4</v>
      </c>
      <c r="K45" s="40" t="s">
        <v>5</v>
      </c>
      <c r="L45" s="40" t="s">
        <v>6</v>
      </c>
      <c r="M45" s="42" t="s">
        <v>1</v>
      </c>
      <c r="N45" s="57"/>
      <c r="O45" s="10"/>
    </row>
    <row r="46" spans="1:14" ht="22.5" customHeight="1">
      <c r="A46" s="27" t="s">
        <v>0</v>
      </c>
      <c r="B46" s="49" t="s">
        <v>70</v>
      </c>
      <c r="C46" s="50"/>
      <c r="D46" s="16">
        <f>IF(SUM(D47:D52)=0,"-",SUM(D47:D52))</f>
        <v>1903</v>
      </c>
      <c r="E46" s="16">
        <f aca="true" t="shared" si="9" ref="E46:N46">IF(SUM(E47:E52)=0,"-",SUM(E47:E52))</f>
        <v>1898</v>
      </c>
      <c r="F46" s="16">
        <f t="shared" si="9"/>
        <v>1877</v>
      </c>
      <c r="G46" s="16">
        <f t="shared" si="9"/>
        <v>21</v>
      </c>
      <c r="H46" s="16" t="str">
        <f t="shared" si="9"/>
        <v>-</v>
      </c>
      <c r="I46" s="16">
        <f t="shared" si="9"/>
        <v>1877</v>
      </c>
      <c r="J46" s="16">
        <f t="shared" si="9"/>
        <v>47302</v>
      </c>
      <c r="K46" s="16">
        <f t="shared" si="9"/>
        <v>20323</v>
      </c>
      <c r="L46" s="16">
        <f t="shared" si="9"/>
        <v>42</v>
      </c>
      <c r="M46" s="16" t="str">
        <f t="shared" si="9"/>
        <v>-</v>
      </c>
      <c r="N46" s="16">
        <f t="shared" si="9"/>
        <v>3</v>
      </c>
    </row>
    <row r="47" spans="1:14" ht="17.25" customHeight="1">
      <c r="A47" s="43" t="s">
        <v>0</v>
      </c>
      <c r="B47" s="43" t="s">
        <v>58</v>
      </c>
      <c r="C47" s="45" t="s">
        <v>71</v>
      </c>
      <c r="D47" s="18" t="s">
        <v>56</v>
      </c>
      <c r="E47" s="18" t="s">
        <v>56</v>
      </c>
      <c r="F47" s="18" t="s">
        <v>56</v>
      </c>
      <c r="G47" s="18" t="s">
        <v>56</v>
      </c>
      <c r="H47" s="18" t="s">
        <v>56</v>
      </c>
      <c r="I47" s="18" t="s">
        <v>56</v>
      </c>
      <c r="J47" s="14">
        <v>37346</v>
      </c>
      <c r="K47" s="14">
        <v>10813</v>
      </c>
      <c r="L47" s="14">
        <v>2</v>
      </c>
      <c r="M47" s="14" t="s">
        <v>3</v>
      </c>
      <c r="N47" s="14">
        <v>1</v>
      </c>
    </row>
    <row r="48" spans="1:14" ht="17.25" customHeight="1">
      <c r="A48" s="43" t="s">
        <v>0</v>
      </c>
      <c r="B48" s="43" t="s">
        <v>0</v>
      </c>
      <c r="C48" s="45" t="s">
        <v>72</v>
      </c>
      <c r="D48" s="18" t="s">
        <v>56</v>
      </c>
      <c r="E48" s="18" t="s">
        <v>56</v>
      </c>
      <c r="F48" s="18" t="s">
        <v>56</v>
      </c>
      <c r="G48" s="18" t="s">
        <v>56</v>
      </c>
      <c r="H48" s="18" t="s">
        <v>56</v>
      </c>
      <c r="I48" s="18" t="s">
        <v>56</v>
      </c>
      <c r="J48" s="23">
        <v>3288</v>
      </c>
      <c r="K48" s="23">
        <v>4</v>
      </c>
      <c r="L48" s="23" t="s">
        <v>3</v>
      </c>
      <c r="M48" s="23" t="s">
        <v>3</v>
      </c>
      <c r="N48" s="23" t="s">
        <v>3</v>
      </c>
    </row>
    <row r="49" spans="1:14" ht="17.25" customHeight="1">
      <c r="A49" s="43" t="s">
        <v>8</v>
      </c>
      <c r="B49" s="43" t="s">
        <v>0</v>
      </c>
      <c r="C49" s="45" t="s">
        <v>9</v>
      </c>
      <c r="D49" s="18" t="s">
        <v>56</v>
      </c>
      <c r="E49" s="18" t="s">
        <v>56</v>
      </c>
      <c r="F49" s="18" t="s">
        <v>56</v>
      </c>
      <c r="G49" s="18" t="s">
        <v>56</v>
      </c>
      <c r="H49" s="18" t="s">
        <v>56</v>
      </c>
      <c r="I49" s="18" t="s">
        <v>56</v>
      </c>
      <c r="J49" s="23">
        <v>194</v>
      </c>
      <c r="K49" s="23">
        <v>398</v>
      </c>
      <c r="L49" s="23" t="s">
        <v>3</v>
      </c>
      <c r="M49" s="23" t="s">
        <v>3</v>
      </c>
      <c r="N49" s="23" t="s">
        <v>3</v>
      </c>
    </row>
    <row r="50" spans="1:14" ht="17.25" customHeight="1">
      <c r="A50" s="43" t="s">
        <v>0</v>
      </c>
      <c r="B50" s="44" t="s">
        <v>0</v>
      </c>
      <c r="C50" s="46" t="s">
        <v>10</v>
      </c>
      <c r="D50" s="13">
        <v>1883</v>
      </c>
      <c r="E50" s="13">
        <v>1878</v>
      </c>
      <c r="F50" s="13">
        <v>1871</v>
      </c>
      <c r="G50" s="13">
        <v>7</v>
      </c>
      <c r="H50" s="19" t="s">
        <v>3</v>
      </c>
      <c r="I50" s="13">
        <v>1877</v>
      </c>
      <c r="J50" s="19">
        <v>6474</v>
      </c>
      <c r="K50" s="19">
        <v>8857</v>
      </c>
      <c r="L50" s="19">
        <v>39</v>
      </c>
      <c r="M50" s="19" t="s">
        <v>3</v>
      </c>
      <c r="N50" s="19" t="s">
        <v>3</v>
      </c>
    </row>
    <row r="51" spans="1:14" ht="17.25" customHeight="1">
      <c r="A51" s="43" t="s">
        <v>0</v>
      </c>
      <c r="B51" s="43" t="s">
        <v>11</v>
      </c>
      <c r="C51" s="45" t="s">
        <v>12</v>
      </c>
      <c r="D51" s="14">
        <v>6</v>
      </c>
      <c r="E51" s="14">
        <v>6</v>
      </c>
      <c r="F51" s="14">
        <v>4</v>
      </c>
      <c r="G51" s="14">
        <v>2</v>
      </c>
      <c r="H51" s="24" t="s">
        <v>56</v>
      </c>
      <c r="I51" s="14" t="s">
        <v>3</v>
      </c>
      <c r="J51" s="18" t="s">
        <v>3</v>
      </c>
      <c r="K51" s="18">
        <v>81</v>
      </c>
      <c r="L51" s="14" t="s">
        <v>3</v>
      </c>
      <c r="M51" s="18" t="s">
        <v>3</v>
      </c>
      <c r="N51" s="18">
        <v>2</v>
      </c>
    </row>
    <row r="52" spans="1:14" ht="17.25" customHeight="1">
      <c r="A52" s="43" t="s">
        <v>0</v>
      </c>
      <c r="B52" s="43" t="s">
        <v>0</v>
      </c>
      <c r="C52" s="45" t="s">
        <v>13</v>
      </c>
      <c r="D52" s="18">
        <v>14</v>
      </c>
      <c r="E52" s="18">
        <v>14</v>
      </c>
      <c r="F52" s="18">
        <v>2</v>
      </c>
      <c r="G52" s="18">
        <v>12</v>
      </c>
      <c r="H52" s="25" t="s">
        <v>56</v>
      </c>
      <c r="I52" s="17" t="s">
        <v>3</v>
      </c>
      <c r="J52" s="18" t="s">
        <v>3</v>
      </c>
      <c r="K52" s="18">
        <v>170</v>
      </c>
      <c r="L52" s="14">
        <v>1</v>
      </c>
      <c r="M52" s="18" t="s">
        <v>3</v>
      </c>
      <c r="N52" s="18" t="s">
        <v>3</v>
      </c>
    </row>
    <row r="53" spans="1:14" ht="22.5" customHeight="1">
      <c r="A53" s="27" t="s">
        <v>0</v>
      </c>
      <c r="B53" s="49" t="s">
        <v>14</v>
      </c>
      <c r="C53" s="50"/>
      <c r="D53" s="16">
        <f>IF(SUM(D54:D59)=0,"-",SUM(D54:D59))</f>
        <v>2470</v>
      </c>
      <c r="E53" s="16">
        <f aca="true" t="shared" si="10" ref="E53:N53">IF(SUM(E54:E59)=0,"-",SUM(E54:E59))</f>
        <v>2470</v>
      </c>
      <c r="F53" s="16">
        <f t="shared" si="10"/>
        <v>2450</v>
      </c>
      <c r="G53" s="16">
        <f t="shared" si="10"/>
        <v>20</v>
      </c>
      <c r="H53" s="16" t="str">
        <f t="shared" si="10"/>
        <v>-</v>
      </c>
      <c r="I53" s="16">
        <f t="shared" si="10"/>
        <v>2440</v>
      </c>
      <c r="J53" s="16">
        <f t="shared" si="10"/>
        <v>25090</v>
      </c>
      <c r="K53" s="16">
        <f t="shared" si="10"/>
        <v>14072</v>
      </c>
      <c r="L53" s="16">
        <f t="shared" si="10"/>
        <v>352</v>
      </c>
      <c r="M53" s="16" t="str">
        <f t="shared" si="10"/>
        <v>-</v>
      </c>
      <c r="N53" s="16">
        <f t="shared" si="10"/>
        <v>7</v>
      </c>
    </row>
    <row r="54" spans="1:14" ht="17.25" customHeight="1">
      <c r="A54" s="43" t="s">
        <v>0</v>
      </c>
      <c r="B54" s="43" t="s">
        <v>15</v>
      </c>
      <c r="C54" s="45" t="s">
        <v>16</v>
      </c>
      <c r="D54" s="18" t="s">
        <v>56</v>
      </c>
      <c r="E54" s="18" t="s">
        <v>56</v>
      </c>
      <c r="F54" s="18" t="s">
        <v>56</v>
      </c>
      <c r="G54" s="18" t="s">
        <v>56</v>
      </c>
      <c r="H54" s="18" t="s">
        <v>56</v>
      </c>
      <c r="I54" s="18" t="s">
        <v>56</v>
      </c>
      <c r="J54" s="14">
        <v>5449</v>
      </c>
      <c r="K54" s="14">
        <v>5980</v>
      </c>
      <c r="L54" s="14" t="s">
        <v>3</v>
      </c>
      <c r="M54" s="14" t="s">
        <v>3</v>
      </c>
      <c r="N54" s="14" t="s">
        <v>3</v>
      </c>
    </row>
    <row r="55" spans="1:14" ht="17.25" customHeight="1">
      <c r="A55" s="43" t="s">
        <v>0</v>
      </c>
      <c r="B55" s="43" t="s">
        <v>0</v>
      </c>
      <c r="C55" s="45" t="s">
        <v>17</v>
      </c>
      <c r="D55" s="18" t="s">
        <v>56</v>
      </c>
      <c r="E55" s="18" t="s">
        <v>56</v>
      </c>
      <c r="F55" s="18" t="s">
        <v>56</v>
      </c>
      <c r="G55" s="18" t="s">
        <v>56</v>
      </c>
      <c r="H55" s="18" t="s">
        <v>56</v>
      </c>
      <c r="I55" s="18" t="s">
        <v>56</v>
      </c>
      <c r="J55" s="23">
        <v>5191</v>
      </c>
      <c r="K55" s="23">
        <v>74</v>
      </c>
      <c r="L55" s="23" t="s">
        <v>3</v>
      </c>
      <c r="M55" s="23" t="s">
        <v>3</v>
      </c>
      <c r="N55" s="23" t="s">
        <v>3</v>
      </c>
    </row>
    <row r="56" spans="1:14" ht="17.25" customHeight="1">
      <c r="A56" s="32" t="s">
        <v>18</v>
      </c>
      <c r="B56" s="43" t="s">
        <v>0</v>
      </c>
      <c r="C56" s="45" t="s">
        <v>19</v>
      </c>
      <c r="D56" s="18" t="s">
        <v>56</v>
      </c>
      <c r="E56" s="18" t="s">
        <v>56</v>
      </c>
      <c r="F56" s="18" t="s">
        <v>56</v>
      </c>
      <c r="G56" s="18" t="s">
        <v>56</v>
      </c>
      <c r="H56" s="18" t="s">
        <v>56</v>
      </c>
      <c r="I56" s="18" t="s">
        <v>56</v>
      </c>
      <c r="J56" s="23">
        <v>368</v>
      </c>
      <c r="K56" s="23">
        <v>1137</v>
      </c>
      <c r="L56" s="23">
        <v>2</v>
      </c>
      <c r="M56" s="23" t="s">
        <v>3</v>
      </c>
      <c r="N56" s="23" t="s">
        <v>3</v>
      </c>
    </row>
    <row r="57" spans="1:14" ht="17.25" customHeight="1">
      <c r="A57" s="43" t="s">
        <v>0</v>
      </c>
      <c r="B57" s="44" t="s">
        <v>0</v>
      </c>
      <c r="C57" s="46" t="s">
        <v>20</v>
      </c>
      <c r="D57" s="13">
        <v>2459</v>
      </c>
      <c r="E57" s="13">
        <v>2459</v>
      </c>
      <c r="F57" s="13">
        <v>2447</v>
      </c>
      <c r="G57" s="13">
        <v>12</v>
      </c>
      <c r="H57" s="19" t="s">
        <v>3</v>
      </c>
      <c r="I57" s="13">
        <v>2440</v>
      </c>
      <c r="J57" s="13">
        <v>14082</v>
      </c>
      <c r="K57" s="13">
        <v>6735</v>
      </c>
      <c r="L57" s="19">
        <v>350</v>
      </c>
      <c r="M57" s="19" t="s">
        <v>3</v>
      </c>
      <c r="N57" s="19">
        <v>7</v>
      </c>
    </row>
    <row r="58" spans="1:14" ht="17.25" customHeight="1">
      <c r="A58" s="43" t="s">
        <v>0</v>
      </c>
      <c r="B58" s="43" t="s">
        <v>21</v>
      </c>
      <c r="C58" s="45" t="s">
        <v>22</v>
      </c>
      <c r="D58" s="14">
        <v>11</v>
      </c>
      <c r="E58" s="14">
        <v>11</v>
      </c>
      <c r="F58" s="14">
        <v>3</v>
      </c>
      <c r="G58" s="14">
        <v>8</v>
      </c>
      <c r="H58" s="24" t="s">
        <v>56</v>
      </c>
      <c r="I58" s="14" t="s">
        <v>3</v>
      </c>
      <c r="J58" s="18" t="s">
        <v>3</v>
      </c>
      <c r="K58" s="18">
        <v>128</v>
      </c>
      <c r="L58" s="14" t="s">
        <v>3</v>
      </c>
      <c r="M58" s="18" t="s">
        <v>3</v>
      </c>
      <c r="N58" s="18" t="s">
        <v>3</v>
      </c>
    </row>
    <row r="59" spans="1:14" ht="17.25" customHeight="1">
      <c r="A59" s="43" t="s">
        <v>0</v>
      </c>
      <c r="B59" s="43" t="s">
        <v>0</v>
      </c>
      <c r="C59" s="45" t="s">
        <v>23</v>
      </c>
      <c r="D59" s="14" t="s">
        <v>3</v>
      </c>
      <c r="E59" s="14" t="s">
        <v>3</v>
      </c>
      <c r="F59" s="14" t="s">
        <v>3</v>
      </c>
      <c r="G59" s="14" t="s">
        <v>3</v>
      </c>
      <c r="H59" s="23" t="s">
        <v>56</v>
      </c>
      <c r="I59" s="14" t="s">
        <v>3</v>
      </c>
      <c r="J59" s="18" t="s">
        <v>3</v>
      </c>
      <c r="K59" s="14">
        <v>18</v>
      </c>
      <c r="L59" s="18" t="s">
        <v>3</v>
      </c>
      <c r="M59" s="18" t="s">
        <v>3</v>
      </c>
      <c r="N59" s="18" t="s">
        <v>3</v>
      </c>
    </row>
    <row r="60" spans="1:14" ht="22.5" customHeight="1">
      <c r="A60" s="27" t="s">
        <v>0</v>
      </c>
      <c r="B60" s="49" t="s">
        <v>24</v>
      </c>
      <c r="C60" s="50"/>
      <c r="D60" s="16">
        <f>IF(SUM(D61:D66)=0,"-",SUM(D61:D66))</f>
        <v>1773</v>
      </c>
      <c r="E60" s="16">
        <f aca="true" t="shared" si="11" ref="E60:N60">IF(SUM(E61:E66)=0,"-",SUM(E61:E66))</f>
        <v>1769</v>
      </c>
      <c r="F60" s="16">
        <f t="shared" si="11"/>
        <v>1716</v>
      </c>
      <c r="G60" s="16">
        <f t="shared" si="11"/>
        <v>53</v>
      </c>
      <c r="H60" s="16" t="str">
        <f t="shared" si="11"/>
        <v>-</v>
      </c>
      <c r="I60" s="16">
        <f t="shared" si="11"/>
        <v>1722</v>
      </c>
      <c r="J60" s="16">
        <f t="shared" si="11"/>
        <v>5053</v>
      </c>
      <c r="K60" s="16">
        <f t="shared" si="11"/>
        <v>1675</v>
      </c>
      <c r="L60" s="16">
        <f t="shared" si="11"/>
        <v>4</v>
      </c>
      <c r="M60" s="16">
        <f t="shared" si="11"/>
        <v>2</v>
      </c>
      <c r="N60" s="16" t="str">
        <f t="shared" si="11"/>
        <v>-</v>
      </c>
    </row>
    <row r="61" spans="1:14" ht="17.25" customHeight="1">
      <c r="A61" s="43" t="s">
        <v>0</v>
      </c>
      <c r="B61" s="43" t="s">
        <v>25</v>
      </c>
      <c r="C61" s="45" t="s">
        <v>26</v>
      </c>
      <c r="D61" s="18" t="s">
        <v>56</v>
      </c>
      <c r="E61" s="18" t="s">
        <v>56</v>
      </c>
      <c r="F61" s="18" t="s">
        <v>56</v>
      </c>
      <c r="G61" s="18" t="s">
        <v>56</v>
      </c>
      <c r="H61" s="18" t="s">
        <v>56</v>
      </c>
      <c r="I61" s="18" t="s">
        <v>56</v>
      </c>
      <c r="J61" s="14">
        <v>1564</v>
      </c>
      <c r="K61" s="14">
        <v>598</v>
      </c>
      <c r="L61" s="14" t="s">
        <v>3</v>
      </c>
      <c r="M61" s="14" t="s">
        <v>3</v>
      </c>
      <c r="N61" s="14" t="s">
        <v>3</v>
      </c>
    </row>
    <row r="62" spans="1:14" ht="17.25" customHeight="1">
      <c r="A62" s="43" t="s">
        <v>0</v>
      </c>
      <c r="B62" s="43" t="s">
        <v>0</v>
      </c>
      <c r="C62" s="45" t="s">
        <v>27</v>
      </c>
      <c r="D62" s="18" t="s">
        <v>56</v>
      </c>
      <c r="E62" s="18" t="s">
        <v>56</v>
      </c>
      <c r="F62" s="18" t="s">
        <v>56</v>
      </c>
      <c r="G62" s="18" t="s">
        <v>56</v>
      </c>
      <c r="H62" s="18" t="s">
        <v>56</v>
      </c>
      <c r="I62" s="18" t="s">
        <v>56</v>
      </c>
      <c r="J62" s="23">
        <v>3055</v>
      </c>
      <c r="K62" s="23">
        <v>80</v>
      </c>
      <c r="L62" s="23" t="s">
        <v>3</v>
      </c>
      <c r="M62" s="23" t="s">
        <v>3</v>
      </c>
      <c r="N62" s="23" t="s">
        <v>3</v>
      </c>
    </row>
    <row r="63" spans="1:14" ht="17.25" customHeight="1">
      <c r="A63" s="32" t="s">
        <v>28</v>
      </c>
      <c r="B63" s="43" t="s">
        <v>0</v>
      </c>
      <c r="C63" s="45" t="s">
        <v>29</v>
      </c>
      <c r="D63" s="18" t="s">
        <v>56</v>
      </c>
      <c r="E63" s="18" t="s">
        <v>56</v>
      </c>
      <c r="F63" s="18" t="s">
        <v>56</v>
      </c>
      <c r="G63" s="18" t="s">
        <v>56</v>
      </c>
      <c r="H63" s="18" t="s">
        <v>56</v>
      </c>
      <c r="I63" s="18" t="s">
        <v>56</v>
      </c>
      <c r="J63" s="23">
        <v>434</v>
      </c>
      <c r="K63" s="23">
        <v>578</v>
      </c>
      <c r="L63" s="23">
        <v>4</v>
      </c>
      <c r="M63" s="23">
        <v>1</v>
      </c>
      <c r="N63" s="23" t="s">
        <v>3</v>
      </c>
    </row>
    <row r="64" spans="1:14" ht="17.25" customHeight="1">
      <c r="A64" s="43" t="s">
        <v>0</v>
      </c>
      <c r="B64" s="44" t="s">
        <v>0</v>
      </c>
      <c r="C64" s="46" t="s">
        <v>30</v>
      </c>
      <c r="D64" s="13">
        <v>1722</v>
      </c>
      <c r="E64" s="13">
        <v>1718</v>
      </c>
      <c r="F64" s="13">
        <v>1715</v>
      </c>
      <c r="G64" s="13">
        <v>3</v>
      </c>
      <c r="H64" s="19" t="s">
        <v>3</v>
      </c>
      <c r="I64" s="13">
        <v>1722</v>
      </c>
      <c r="J64" s="19" t="s">
        <v>3</v>
      </c>
      <c r="K64" s="19" t="s">
        <v>3</v>
      </c>
      <c r="L64" s="19" t="s">
        <v>3</v>
      </c>
      <c r="M64" s="19" t="s">
        <v>3</v>
      </c>
      <c r="N64" s="19" t="s">
        <v>3</v>
      </c>
    </row>
    <row r="65" spans="1:14" ht="17.25" customHeight="1">
      <c r="A65" s="43" t="s">
        <v>0</v>
      </c>
      <c r="B65" s="43" t="s">
        <v>31</v>
      </c>
      <c r="C65" s="45" t="s">
        <v>32</v>
      </c>
      <c r="D65" s="14">
        <v>22</v>
      </c>
      <c r="E65" s="14">
        <v>22</v>
      </c>
      <c r="F65" s="14">
        <v>1</v>
      </c>
      <c r="G65" s="14">
        <v>21</v>
      </c>
      <c r="H65" s="24" t="s">
        <v>56</v>
      </c>
      <c r="I65" s="14" t="s">
        <v>3</v>
      </c>
      <c r="J65" s="14" t="s">
        <v>3</v>
      </c>
      <c r="K65" s="18">
        <v>150</v>
      </c>
      <c r="L65" s="14" t="s">
        <v>3</v>
      </c>
      <c r="M65" s="18" t="s">
        <v>3</v>
      </c>
      <c r="N65" s="18" t="s">
        <v>3</v>
      </c>
    </row>
    <row r="66" spans="1:14" ht="17.25" customHeight="1">
      <c r="A66" s="43" t="s">
        <v>0</v>
      </c>
      <c r="B66" s="43" t="s">
        <v>0</v>
      </c>
      <c r="C66" s="45" t="s">
        <v>33</v>
      </c>
      <c r="D66" s="13">
        <v>29</v>
      </c>
      <c r="E66" s="19">
        <v>29</v>
      </c>
      <c r="F66" s="19" t="s">
        <v>3</v>
      </c>
      <c r="G66" s="19">
        <v>29</v>
      </c>
      <c r="H66" s="25" t="s">
        <v>56</v>
      </c>
      <c r="I66" s="13" t="s">
        <v>3</v>
      </c>
      <c r="J66" s="19" t="s">
        <v>3</v>
      </c>
      <c r="K66" s="19">
        <v>269</v>
      </c>
      <c r="L66" s="13" t="s">
        <v>3</v>
      </c>
      <c r="M66" s="19">
        <v>1</v>
      </c>
      <c r="N66" s="19" t="s">
        <v>3</v>
      </c>
    </row>
    <row r="67" spans="1:14" ht="22.5" customHeight="1">
      <c r="A67" s="27" t="s">
        <v>0</v>
      </c>
      <c r="B67" s="49" t="s">
        <v>34</v>
      </c>
      <c r="C67" s="50"/>
      <c r="D67" s="13">
        <f>IF(SUM(D68:D73)=0,"-",SUM(D68:D73))</f>
        <v>317</v>
      </c>
      <c r="E67" s="13">
        <f aca="true" t="shared" si="12" ref="E67:N67">IF(SUM(E68:E73)=0,"-",SUM(E68:E73))</f>
        <v>316</v>
      </c>
      <c r="F67" s="13">
        <f t="shared" si="12"/>
        <v>316</v>
      </c>
      <c r="G67" s="13" t="str">
        <f t="shared" si="12"/>
        <v>-</v>
      </c>
      <c r="H67" s="13" t="str">
        <f t="shared" si="12"/>
        <v>-</v>
      </c>
      <c r="I67" s="13">
        <f t="shared" si="12"/>
        <v>313</v>
      </c>
      <c r="J67" s="13">
        <f t="shared" si="12"/>
        <v>4577</v>
      </c>
      <c r="K67" s="13">
        <f t="shared" si="12"/>
        <v>2079</v>
      </c>
      <c r="L67" s="13" t="str">
        <f t="shared" si="12"/>
        <v>-</v>
      </c>
      <c r="M67" s="13">
        <f t="shared" si="12"/>
        <v>1</v>
      </c>
      <c r="N67" s="13" t="str">
        <f t="shared" si="12"/>
        <v>-</v>
      </c>
    </row>
    <row r="68" spans="1:14" ht="17.25" customHeight="1">
      <c r="A68" s="43" t="s">
        <v>0</v>
      </c>
      <c r="B68" s="43" t="s">
        <v>35</v>
      </c>
      <c r="C68" s="45" t="s">
        <v>36</v>
      </c>
      <c r="D68" s="18" t="s">
        <v>56</v>
      </c>
      <c r="E68" s="18" t="s">
        <v>56</v>
      </c>
      <c r="F68" s="18" t="s">
        <v>56</v>
      </c>
      <c r="G68" s="18" t="s">
        <v>56</v>
      </c>
      <c r="H68" s="18" t="s">
        <v>56</v>
      </c>
      <c r="I68" s="18" t="s">
        <v>56</v>
      </c>
      <c r="J68" s="14">
        <v>439</v>
      </c>
      <c r="K68" s="14">
        <v>704</v>
      </c>
      <c r="L68" s="14" t="s">
        <v>3</v>
      </c>
      <c r="M68" s="14" t="s">
        <v>3</v>
      </c>
      <c r="N68" s="14" t="s">
        <v>3</v>
      </c>
    </row>
    <row r="69" spans="1:14" ht="17.25" customHeight="1">
      <c r="A69" s="43" t="s">
        <v>0</v>
      </c>
      <c r="B69" s="43" t="s">
        <v>0</v>
      </c>
      <c r="C69" s="45" t="s">
        <v>37</v>
      </c>
      <c r="D69" s="18" t="s">
        <v>56</v>
      </c>
      <c r="E69" s="18" t="s">
        <v>56</v>
      </c>
      <c r="F69" s="18" t="s">
        <v>56</v>
      </c>
      <c r="G69" s="18" t="s">
        <v>56</v>
      </c>
      <c r="H69" s="18" t="s">
        <v>56</v>
      </c>
      <c r="I69" s="18" t="s">
        <v>56</v>
      </c>
      <c r="J69" s="23">
        <v>351</v>
      </c>
      <c r="K69" s="23">
        <v>405</v>
      </c>
      <c r="L69" s="23" t="s">
        <v>3</v>
      </c>
      <c r="M69" s="23" t="s">
        <v>3</v>
      </c>
      <c r="N69" s="23" t="s">
        <v>3</v>
      </c>
    </row>
    <row r="70" spans="1:14" ht="17.25" customHeight="1">
      <c r="A70" s="32" t="s">
        <v>38</v>
      </c>
      <c r="B70" s="43" t="s">
        <v>0</v>
      </c>
      <c r="C70" s="45" t="s">
        <v>39</v>
      </c>
      <c r="D70" s="18" t="s">
        <v>56</v>
      </c>
      <c r="E70" s="18" t="s">
        <v>56</v>
      </c>
      <c r="F70" s="18" t="s">
        <v>56</v>
      </c>
      <c r="G70" s="18" t="s">
        <v>56</v>
      </c>
      <c r="H70" s="18" t="s">
        <v>56</v>
      </c>
      <c r="I70" s="18" t="s">
        <v>56</v>
      </c>
      <c r="J70" s="23">
        <v>72</v>
      </c>
      <c r="K70" s="23">
        <v>62</v>
      </c>
      <c r="L70" s="23" t="s">
        <v>3</v>
      </c>
      <c r="M70" s="23" t="s">
        <v>3</v>
      </c>
      <c r="N70" s="23" t="s">
        <v>3</v>
      </c>
    </row>
    <row r="71" spans="1:14" ht="17.25" customHeight="1">
      <c r="A71" s="43" t="s">
        <v>0</v>
      </c>
      <c r="B71" s="44" t="s">
        <v>0</v>
      </c>
      <c r="C71" s="46" t="s">
        <v>40</v>
      </c>
      <c r="D71" s="13">
        <v>314</v>
      </c>
      <c r="E71" s="13">
        <v>313</v>
      </c>
      <c r="F71" s="13">
        <v>313</v>
      </c>
      <c r="G71" s="19" t="s">
        <v>3</v>
      </c>
      <c r="H71" s="19" t="s">
        <v>3</v>
      </c>
      <c r="I71" s="13">
        <v>313</v>
      </c>
      <c r="J71" s="13">
        <v>3715</v>
      </c>
      <c r="K71" s="19">
        <v>881</v>
      </c>
      <c r="L71" s="19" t="s">
        <v>3</v>
      </c>
      <c r="M71" s="19">
        <v>1</v>
      </c>
      <c r="N71" s="19" t="s">
        <v>3</v>
      </c>
    </row>
    <row r="72" spans="1:14" ht="17.25" customHeight="1">
      <c r="A72" s="43" t="s">
        <v>0</v>
      </c>
      <c r="B72" s="43" t="s">
        <v>41</v>
      </c>
      <c r="C72" s="45" t="s">
        <v>42</v>
      </c>
      <c r="D72" s="14">
        <v>3</v>
      </c>
      <c r="E72" s="14">
        <v>3</v>
      </c>
      <c r="F72" s="18">
        <v>3</v>
      </c>
      <c r="G72" s="14" t="s">
        <v>3</v>
      </c>
      <c r="H72" s="24" t="s">
        <v>56</v>
      </c>
      <c r="I72" s="15" t="s">
        <v>3</v>
      </c>
      <c r="J72" s="21" t="s">
        <v>3</v>
      </c>
      <c r="K72" s="21">
        <v>19</v>
      </c>
      <c r="L72" s="15" t="s">
        <v>3</v>
      </c>
      <c r="M72" s="21" t="s">
        <v>3</v>
      </c>
      <c r="N72" s="21" t="s">
        <v>3</v>
      </c>
    </row>
    <row r="73" spans="1:14" ht="17.25" customHeight="1">
      <c r="A73" s="43" t="s">
        <v>0</v>
      </c>
      <c r="B73" s="43" t="s">
        <v>0</v>
      </c>
      <c r="C73" s="45" t="s">
        <v>43</v>
      </c>
      <c r="D73" s="19" t="s">
        <v>3</v>
      </c>
      <c r="E73" s="19" t="s">
        <v>3</v>
      </c>
      <c r="F73" s="19" t="s">
        <v>3</v>
      </c>
      <c r="G73" s="19" t="s">
        <v>3</v>
      </c>
      <c r="H73" s="25" t="s">
        <v>56</v>
      </c>
      <c r="I73" s="19" t="s">
        <v>3</v>
      </c>
      <c r="J73" s="23" t="s">
        <v>3</v>
      </c>
      <c r="K73" s="23">
        <v>8</v>
      </c>
      <c r="L73" s="23" t="s">
        <v>3</v>
      </c>
      <c r="M73" s="23" t="s">
        <v>3</v>
      </c>
      <c r="N73" s="23" t="s">
        <v>3</v>
      </c>
    </row>
    <row r="74" spans="1:14" ht="22.5" customHeight="1">
      <c r="A74" s="27" t="s">
        <v>0</v>
      </c>
      <c r="B74" s="49" t="s">
        <v>44</v>
      </c>
      <c r="C74" s="50"/>
      <c r="D74" s="16">
        <f aca="true" t="shared" si="13" ref="D74:N74">IF(SUM(D75:D80)=0,"-",SUM(D75:D80))</f>
        <v>520</v>
      </c>
      <c r="E74" s="16">
        <f t="shared" si="13"/>
        <v>505</v>
      </c>
      <c r="F74" s="16">
        <f t="shared" si="13"/>
        <v>415</v>
      </c>
      <c r="G74" s="16">
        <f t="shared" si="13"/>
        <v>90</v>
      </c>
      <c r="H74" s="16" t="str">
        <f t="shared" si="13"/>
        <v>-</v>
      </c>
      <c r="I74" s="16">
        <f t="shared" si="13"/>
        <v>408</v>
      </c>
      <c r="J74" s="16">
        <f t="shared" si="13"/>
        <v>5960</v>
      </c>
      <c r="K74" s="16">
        <f t="shared" si="13"/>
        <v>1481</v>
      </c>
      <c r="L74" s="16" t="str">
        <f t="shared" si="13"/>
        <v>-</v>
      </c>
      <c r="M74" s="16" t="str">
        <f t="shared" si="13"/>
        <v>-</v>
      </c>
      <c r="N74" s="16" t="str">
        <f t="shared" si="13"/>
        <v>-</v>
      </c>
    </row>
    <row r="75" spans="1:14" ht="17.25" customHeight="1">
      <c r="A75" s="43" t="s">
        <v>0</v>
      </c>
      <c r="B75" s="43" t="s">
        <v>45</v>
      </c>
      <c r="C75" s="45" t="s">
        <v>46</v>
      </c>
      <c r="D75" s="18" t="s">
        <v>56</v>
      </c>
      <c r="E75" s="18" t="s">
        <v>56</v>
      </c>
      <c r="F75" s="18" t="s">
        <v>56</v>
      </c>
      <c r="G75" s="18" t="s">
        <v>56</v>
      </c>
      <c r="H75" s="18" t="s">
        <v>56</v>
      </c>
      <c r="I75" s="18" t="s">
        <v>56</v>
      </c>
      <c r="J75" s="14">
        <v>1045</v>
      </c>
      <c r="K75" s="14">
        <v>954</v>
      </c>
      <c r="L75" s="14" t="s">
        <v>3</v>
      </c>
      <c r="M75" s="14" t="s">
        <v>3</v>
      </c>
      <c r="N75" s="14" t="s">
        <v>3</v>
      </c>
    </row>
    <row r="76" spans="1:14" ht="17.25" customHeight="1">
      <c r="A76" s="43" t="s">
        <v>0</v>
      </c>
      <c r="B76" s="43" t="s">
        <v>0</v>
      </c>
      <c r="C76" s="45" t="s">
        <v>47</v>
      </c>
      <c r="D76" s="18" t="s">
        <v>56</v>
      </c>
      <c r="E76" s="18" t="s">
        <v>56</v>
      </c>
      <c r="F76" s="18" t="s">
        <v>56</v>
      </c>
      <c r="G76" s="18" t="s">
        <v>56</v>
      </c>
      <c r="H76" s="18" t="s">
        <v>56</v>
      </c>
      <c r="I76" s="18" t="s">
        <v>56</v>
      </c>
      <c r="J76" s="23">
        <v>896</v>
      </c>
      <c r="K76" s="23">
        <v>3</v>
      </c>
      <c r="L76" s="23" t="s">
        <v>3</v>
      </c>
      <c r="M76" s="23" t="s">
        <v>3</v>
      </c>
      <c r="N76" s="23" t="s">
        <v>3</v>
      </c>
    </row>
    <row r="77" spans="1:14" ht="17.25" customHeight="1">
      <c r="A77" s="32" t="s">
        <v>48</v>
      </c>
      <c r="B77" s="43" t="s">
        <v>0</v>
      </c>
      <c r="C77" s="45" t="s">
        <v>49</v>
      </c>
      <c r="D77" s="18" t="s">
        <v>56</v>
      </c>
      <c r="E77" s="18" t="s">
        <v>56</v>
      </c>
      <c r="F77" s="18" t="s">
        <v>56</v>
      </c>
      <c r="G77" s="18" t="s">
        <v>56</v>
      </c>
      <c r="H77" s="18" t="s">
        <v>56</v>
      </c>
      <c r="I77" s="18" t="s">
        <v>56</v>
      </c>
      <c r="J77" s="23">
        <v>69</v>
      </c>
      <c r="K77" s="23">
        <v>291</v>
      </c>
      <c r="L77" s="23" t="s">
        <v>3</v>
      </c>
      <c r="M77" s="23" t="s">
        <v>3</v>
      </c>
      <c r="N77" s="23" t="s">
        <v>3</v>
      </c>
    </row>
    <row r="78" spans="1:14" ht="17.25" customHeight="1">
      <c r="A78" s="43" t="s">
        <v>0</v>
      </c>
      <c r="B78" s="44" t="s">
        <v>0</v>
      </c>
      <c r="C78" s="46" t="s">
        <v>50</v>
      </c>
      <c r="D78" s="13">
        <v>423</v>
      </c>
      <c r="E78" s="13">
        <v>408</v>
      </c>
      <c r="F78" s="13">
        <v>408</v>
      </c>
      <c r="G78" s="13" t="s">
        <v>3</v>
      </c>
      <c r="H78" s="19" t="s">
        <v>3</v>
      </c>
      <c r="I78" s="13">
        <v>408</v>
      </c>
      <c r="J78" s="19">
        <v>3950</v>
      </c>
      <c r="K78" s="19" t="s">
        <v>3</v>
      </c>
      <c r="L78" s="19" t="s">
        <v>3</v>
      </c>
      <c r="M78" s="19" t="s">
        <v>3</v>
      </c>
      <c r="N78" s="19" t="s">
        <v>3</v>
      </c>
    </row>
    <row r="79" spans="1:14" ht="17.25" customHeight="1">
      <c r="A79" s="43" t="s">
        <v>0</v>
      </c>
      <c r="B79" s="43" t="s">
        <v>51</v>
      </c>
      <c r="C79" s="45" t="s">
        <v>52</v>
      </c>
      <c r="D79" s="18">
        <v>3</v>
      </c>
      <c r="E79" s="18">
        <v>3</v>
      </c>
      <c r="F79" s="18">
        <v>3</v>
      </c>
      <c r="G79" s="18" t="s">
        <v>3</v>
      </c>
      <c r="H79" s="24" t="s">
        <v>56</v>
      </c>
      <c r="I79" s="14" t="s">
        <v>3</v>
      </c>
      <c r="J79" s="18" t="s">
        <v>3</v>
      </c>
      <c r="K79" s="18">
        <v>22</v>
      </c>
      <c r="L79" s="14" t="s">
        <v>3</v>
      </c>
      <c r="M79" s="18" t="s">
        <v>3</v>
      </c>
      <c r="N79" s="18" t="s">
        <v>3</v>
      </c>
    </row>
    <row r="80" spans="1:14" ht="17.25" customHeight="1">
      <c r="A80" s="44" t="s">
        <v>0</v>
      </c>
      <c r="B80" s="44" t="s">
        <v>0</v>
      </c>
      <c r="C80" s="46" t="s">
        <v>53</v>
      </c>
      <c r="D80" s="19">
        <v>94</v>
      </c>
      <c r="E80" s="19">
        <v>94</v>
      </c>
      <c r="F80" s="19">
        <v>4</v>
      </c>
      <c r="G80" s="19">
        <v>90</v>
      </c>
      <c r="H80" s="25" t="s">
        <v>56</v>
      </c>
      <c r="I80" s="13" t="s">
        <v>3</v>
      </c>
      <c r="J80" s="19" t="s">
        <v>3</v>
      </c>
      <c r="K80" s="19">
        <v>211</v>
      </c>
      <c r="L80" s="19" t="s">
        <v>3</v>
      </c>
      <c r="M80" s="19" t="s">
        <v>3</v>
      </c>
      <c r="N80" s="19" t="s">
        <v>3</v>
      </c>
    </row>
    <row r="81" ht="13.5">
      <c r="A81" s="6" t="s">
        <v>54</v>
      </c>
    </row>
  </sheetData>
  <mergeCells count="16">
    <mergeCell ref="D43:H43"/>
    <mergeCell ref="M43:N43"/>
    <mergeCell ref="N4:N5"/>
    <mergeCell ref="N44:N45"/>
    <mergeCell ref="B34:C34"/>
    <mergeCell ref="D3:H3"/>
    <mergeCell ref="M3:N3"/>
    <mergeCell ref="B6:C6"/>
    <mergeCell ref="B13:C13"/>
    <mergeCell ref="B20:C20"/>
    <mergeCell ref="B27:C27"/>
    <mergeCell ref="B74:C74"/>
    <mergeCell ref="B67:C67"/>
    <mergeCell ref="B46:C46"/>
    <mergeCell ref="B60:C60"/>
    <mergeCell ref="B53:C53"/>
  </mergeCells>
  <printOptions/>
  <pageMargins left="0.7874015748031497" right="0.7874015748031497" top="0.984251968503937" bottom="0.984251968503937" header="0" footer="0"/>
  <pageSetup horizontalDpi="600" verticalDpi="600" orientation="portrait" pageOrder="overThenDown" paperSize="9" r:id="rId1"/>
  <headerFooter alignWithMargins="0">
    <oddFooter xml:space="preserve">&amp;C53-&amp;P </oddFooter>
  </headerFooter>
  <rowBreaks count="1" manualBreakCount="1">
    <brk id="40" max="13" man="1"/>
  </rowBreaks>
  <colBreaks count="1" manualBreakCount="1">
    <brk id="7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2007-02-19T02:17:15Z</cp:lastPrinted>
  <dcterms:created xsi:type="dcterms:W3CDTF">2000-08-14T07:33:44Z</dcterms:created>
  <dcterms:modified xsi:type="dcterms:W3CDTF">2007-03-30T04:03:32Z</dcterms:modified>
  <cp:category/>
  <cp:version/>
  <cp:contentType/>
  <cp:contentStatus/>
</cp:coreProperties>
</file>