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25" yWindow="65266" windowWidth="10275" windowHeight="9630" activeTab="0"/>
  </bookViews>
  <sheets>
    <sheet name="24償却01" sheetId="1" r:id="rId1"/>
    <sheet name="24償却02" sheetId="2" r:id="rId2"/>
    <sheet name="24償却03" sheetId="3" r:id="rId3"/>
  </sheets>
  <definedNames>
    <definedName name="_xlnm.Print_Area" localSheetId="0">'24償却01'!$A$1:$J$41</definedName>
    <definedName name="_xlnm.Print_Area" localSheetId="1">'24償却02'!$A$1:$H$41</definedName>
    <definedName name="_xlnm.Print_Area" localSheetId="2">'24償却03'!$A$1:$I$42</definedName>
    <definedName name="市町村">#REF!</definedName>
  </definedNames>
  <calcPr fullCalcOnLoad="1"/>
</workbook>
</file>

<file path=xl/sharedStrings.xml><?xml version="1.0" encoding="utf-8"?>
<sst xmlns="http://schemas.openxmlformats.org/spreadsheetml/2006/main" count="174" uniqueCount="72">
  <si>
    <t>項目</t>
  </si>
  <si>
    <t>うち個人</t>
  </si>
  <si>
    <t>うち法人</t>
  </si>
  <si>
    <t>　市　　計</t>
  </si>
  <si>
    <t>県　　計</t>
  </si>
  <si>
    <t>（１）納税義務者数</t>
  </si>
  <si>
    <t>　（単位：人）</t>
  </si>
  <si>
    <t>総数</t>
  </si>
  <si>
    <t xml:space="preserve"> </t>
  </si>
  <si>
    <t>　</t>
  </si>
  <si>
    <t>法定免税点</t>
  </si>
  <si>
    <t>未満のもの</t>
  </si>
  <si>
    <t>以上のもの</t>
  </si>
  <si>
    <t>（２）決定価格</t>
  </si>
  <si>
    <t>（単位：千円）</t>
  </si>
  <si>
    <t>法第389条関係</t>
  </si>
  <si>
    <t xml:space="preserve"> </t>
  </si>
  <si>
    <t>市町村長が価格</t>
  </si>
  <si>
    <t xml:space="preserve"> </t>
  </si>
  <si>
    <t xml:space="preserve">法第743条第１ </t>
  </si>
  <si>
    <t>等を決定したも</t>
  </si>
  <si>
    <t>総務大臣が価格</t>
  </si>
  <si>
    <t>県知事が価格等</t>
  </si>
  <si>
    <t>計</t>
  </si>
  <si>
    <t>項の規定により</t>
  </si>
  <si>
    <t>合計</t>
  </si>
  <si>
    <t>　</t>
  </si>
  <si>
    <t>の　　　　　　</t>
  </si>
  <si>
    <t>を決定したもの</t>
  </si>
  <si>
    <t xml:space="preserve"> </t>
  </si>
  <si>
    <t xml:space="preserve"> </t>
  </si>
  <si>
    <t>の　　　　　　</t>
  </si>
  <si>
    <t xml:space="preserve"> </t>
  </si>
  <si>
    <t>（３）課税標準額</t>
  </si>
  <si>
    <t>　</t>
  </si>
  <si>
    <t>の　　　　　　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</si>
  <si>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</si>
  <si>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</si>
  <si>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</si>
  <si>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</si>
  <si>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</si>
  <si>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</si>
  <si>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</si>
  <si>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</si>
  <si>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</si>
  <si>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</si>
  <si>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</si>
  <si>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</si>
  <si>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</si>
  <si>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</si>
  <si>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</si>
  <si>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</si>
  <si>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</si>
  <si>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</si>
  <si>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</si>
  <si>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</si>
  <si>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</si>
  <si>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</si>
  <si>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</si>
  <si>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</si>
  <si>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</si>
  <si>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御浜町</t>
  </si>
  <si>
    <t>紀宝町</t>
  </si>
  <si>
    <t>南伊勢町</t>
  </si>
  <si>
    <t>紀北町</t>
  </si>
  <si>
    <t>南伊勢町</t>
  </si>
  <si>
    <t>紀北町</t>
  </si>
  <si>
    <t>市町名</t>
  </si>
  <si>
    <t>市町名</t>
  </si>
  <si>
    <t>町  　計</t>
  </si>
  <si>
    <t>町　  計</t>
  </si>
  <si>
    <t>第24表　　平成24年度　償却資産の概要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</si>
</sst>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_ ;[Red]\-#,##0\ "/>
    <numFmt numFmtId="178" formatCode="#,##0;&quot;△ &quot;#,##0"/>
    <numFmt numFmtId="179" formatCode="#,##0_ "/>
    <numFmt numFmtId="180" formatCode="#,##0_);[Red]\(#,##0\)"/>
    <numFmt numFmtId="181" formatCode="#,##0.0000;&quot;△ &quot;#,##0.0000"/>
    <numFmt numFmtId="182" formatCode="#,##0.0;&quot;△ &quot;#,##0.0"/>
    <numFmt numFmtId="183" formatCode="0.0_);[Red]\(0.0\)"/>
    <numFmt numFmtId="184" formatCode="#,##0.0;\-#,##0.0"/>
    <numFmt numFmtId="185" formatCode="#,##0.00;&quot;△ &quot;#,##0.00"/>
    <numFmt numFmtId="186" formatCode="#,##0.000;&quot;△ &quot;#,##0.000"/>
    <numFmt numFmtId="187" formatCode="#,##0.00000;&quot;△ &quot;#,##0.00000"/>
    <numFmt numFmtId="188" formatCode="#,##0.000000;&quot;△ &quot;#,##0.000000"/>
    <numFmt numFmtId="189" formatCode="#,##0.0000000;&quot;△ &quot;#,##0.0000000"/>
    <numFmt numFmtId="190" formatCode="#,##0.00000000;&quot;△ &quot;#,##0.00000000"/>
    <numFmt numFmtId="191" formatCode="#,##0.000000000;&quot;△ &quot;#,##0.000000000"/>
    <numFmt numFmtId="192" formatCode="#,##0.0000000000;&quot;△ &quot;#,##0.0000000000"/>
    <numFmt numFmtId="193" formatCode="#,##0.00000000000;&quot;△ &quot;#,##0.00000000000"/>
    <numFmt numFmtId="194" formatCode="#,##0.000000000000;&quot;△ &quot;#,##0.000000000000"/>
    <numFmt numFmtId="195" formatCode="#,##0.0000000000000;&quot;△ &quot;#,##0.0000000000000"/>
    <numFmt numFmtId="196" formatCode="#,##0.00000000000000;&quot;△ &quot;#,##0.00000000000000"/>
    <numFmt numFmtId="197" formatCode="#,##0.000000000000000;&quot;△ &quot;#,##0.000000000000000"/>
    <numFmt numFmtId="198" formatCode="#,##0.0000000000000000;&quot;△ &quot;#,##0.0000000000000000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</numFmts>
  <fonts count="43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ashed"/>
      <bottom style="dott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10" xfId="0" applyFont="1" applyBorder="1" applyAlignment="1">
      <alignment horizontal="right"/>
    </xf>
    <xf numFmtId="178" fontId="7" fillId="0" borderId="11" xfId="0" applyNumberFormat="1" applyFont="1" applyBorder="1" applyAlignment="1">
      <alignment/>
    </xf>
    <xf numFmtId="178" fontId="7" fillId="0" borderId="10" xfId="0" applyNumberFormat="1" applyFont="1" applyBorder="1" applyAlignment="1">
      <alignment/>
    </xf>
    <xf numFmtId="178" fontId="7" fillId="0" borderId="12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178" fontId="7" fillId="0" borderId="13" xfId="0" applyNumberFormat="1" applyFont="1" applyBorder="1" applyAlignment="1">
      <alignment horizontal="centerContinuous"/>
    </xf>
    <xf numFmtId="178" fontId="7" fillId="0" borderId="14" xfId="0" applyNumberFormat="1" applyFont="1" applyBorder="1" applyAlignment="1">
      <alignment horizontal="center"/>
    </xf>
    <xf numFmtId="178" fontId="7" fillId="0" borderId="15" xfId="0" applyNumberFormat="1" applyFont="1" applyBorder="1" applyAlignment="1">
      <alignment horizontal="center"/>
    </xf>
    <xf numFmtId="178" fontId="7" fillId="0" borderId="15" xfId="0" applyNumberFormat="1" applyFont="1" applyBorder="1" applyAlignment="1">
      <alignment/>
    </xf>
    <xf numFmtId="178" fontId="7" fillId="0" borderId="14" xfId="0" applyNumberFormat="1" applyFont="1" applyBorder="1" applyAlignment="1">
      <alignment/>
    </xf>
    <xf numFmtId="0" fontId="6" fillId="0" borderId="16" xfId="0" applyFont="1" applyBorder="1" applyAlignment="1">
      <alignment/>
    </xf>
    <xf numFmtId="178" fontId="7" fillId="0" borderId="16" xfId="0" applyNumberFormat="1" applyFont="1" applyBorder="1" applyAlignment="1">
      <alignment/>
    </xf>
    <xf numFmtId="178" fontId="7" fillId="0" borderId="17" xfId="0" applyNumberFormat="1" applyFont="1" applyBorder="1" applyAlignment="1">
      <alignment/>
    </xf>
    <xf numFmtId="0" fontId="7" fillId="0" borderId="10" xfId="0" applyFont="1" applyBorder="1" applyAlignment="1">
      <alignment horizontal="distributed"/>
    </xf>
    <xf numFmtId="0" fontId="7" fillId="0" borderId="14" xfId="0" applyFont="1" applyBorder="1" applyAlignment="1">
      <alignment horizontal="distributed"/>
    </xf>
    <xf numFmtId="0" fontId="8" fillId="0" borderId="18" xfId="0" applyFont="1" applyBorder="1" applyAlignment="1">
      <alignment horizontal="right"/>
    </xf>
    <xf numFmtId="178" fontId="7" fillId="0" borderId="19" xfId="0" applyNumberFormat="1" applyFont="1" applyBorder="1" applyAlignment="1">
      <alignment/>
    </xf>
    <xf numFmtId="38" fontId="7" fillId="0" borderId="19" xfId="49" applyFont="1" applyBorder="1" applyAlignment="1">
      <alignment/>
    </xf>
    <xf numFmtId="178" fontId="7" fillId="0" borderId="20" xfId="0" applyNumberFormat="1" applyFont="1" applyBorder="1" applyAlignment="1">
      <alignment/>
    </xf>
    <xf numFmtId="0" fontId="8" fillId="0" borderId="16" xfId="0" applyFont="1" applyBorder="1" applyAlignment="1">
      <alignment horizontal="right"/>
    </xf>
    <xf numFmtId="178" fontId="7" fillId="0" borderId="21" xfId="0" applyNumberFormat="1" applyFont="1" applyBorder="1" applyAlignment="1">
      <alignment/>
    </xf>
    <xf numFmtId="0" fontId="7" fillId="0" borderId="0" xfId="0" applyFont="1" applyAlignment="1">
      <alignment horizontal="right"/>
    </xf>
    <xf numFmtId="178" fontId="7" fillId="0" borderId="13" xfId="0" applyNumberFormat="1" applyFont="1" applyBorder="1" applyAlignment="1">
      <alignment/>
    </xf>
    <xf numFmtId="178" fontId="7" fillId="0" borderId="22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right"/>
    </xf>
    <xf numFmtId="178" fontId="7" fillId="0" borderId="12" xfId="0" applyNumberFormat="1" applyFont="1" applyBorder="1" applyAlignment="1">
      <alignment horizontal="centerContinuous"/>
    </xf>
    <xf numFmtId="178" fontId="7" fillId="0" borderId="0" xfId="0" applyNumberFormat="1" applyFont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78" fontId="7" fillId="0" borderId="16" xfId="0" applyNumberFormat="1" applyFont="1" applyBorder="1" applyAlignment="1">
      <alignment horizontal="center"/>
    </xf>
    <xf numFmtId="178" fontId="7" fillId="0" borderId="25" xfId="0" applyNumberFormat="1" applyFont="1" applyBorder="1" applyAlignment="1">
      <alignment/>
    </xf>
    <xf numFmtId="38" fontId="7" fillId="0" borderId="20" xfId="49" applyFont="1" applyBorder="1" applyAlignment="1">
      <alignment/>
    </xf>
    <xf numFmtId="38" fontId="7" fillId="0" borderId="21" xfId="49" applyFont="1" applyBorder="1" applyAlignment="1">
      <alignment/>
    </xf>
    <xf numFmtId="38" fontId="7" fillId="0" borderId="17" xfId="49" applyFont="1" applyBorder="1" applyAlignment="1">
      <alignment/>
    </xf>
    <xf numFmtId="178" fontId="7" fillId="0" borderId="26" xfId="0" applyNumberFormat="1" applyFont="1" applyBorder="1" applyAlignment="1">
      <alignment/>
    </xf>
    <xf numFmtId="38" fontId="7" fillId="0" borderId="26" xfId="49" applyFont="1" applyBorder="1" applyAlignment="1">
      <alignment/>
    </xf>
    <xf numFmtId="178" fontId="7" fillId="0" borderId="27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38" fontId="7" fillId="0" borderId="0" xfId="49" applyFont="1" applyFill="1" applyBorder="1" applyAlignment="1">
      <alignment horizontal="right" wrapText="1"/>
    </xf>
    <xf numFmtId="38" fontId="7" fillId="0" borderId="15" xfId="49" applyFont="1" applyFill="1" applyBorder="1" applyAlignment="1">
      <alignment horizontal="right" wrapText="1"/>
    </xf>
    <xf numFmtId="38" fontId="7" fillId="0" borderId="0" xfId="49" applyFont="1" applyBorder="1" applyAlignment="1">
      <alignment/>
    </xf>
    <xf numFmtId="0" fontId="7" fillId="0" borderId="0" xfId="61" applyFont="1" applyFill="1" applyBorder="1" applyAlignment="1">
      <alignment horizontal="right" wrapText="1"/>
      <protection/>
    </xf>
    <xf numFmtId="38" fontId="7" fillId="0" borderId="15" xfId="49" applyFont="1" applyBorder="1" applyAlignment="1">
      <alignment/>
    </xf>
    <xf numFmtId="0" fontId="7" fillId="0" borderId="28" xfId="61" applyFont="1" applyFill="1" applyBorder="1" applyAlignment="1">
      <alignment horizontal="right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zoomScale="75" zoomScaleSheetLayoutView="75"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2" sqref="A1:IV16384"/>
    </sheetView>
  </sheetViews>
  <sheetFormatPr defaultColWidth="9.00390625" defaultRowHeight="13.5"/>
  <cols>
    <col min="1" max="1" width="10.50390625" style="42" customWidth="1"/>
    <col min="2" max="10" width="12.625" style="42" customWidth="1"/>
    <col min="11" max="11" width="3.875" style="42" customWidth="1"/>
    <col min="12" max="16384" width="9.00390625" style="42" customWidth="1"/>
  </cols>
  <sheetData>
    <row r="1" spans="1:10" ht="17.25">
      <c r="A1" s="1" t="s">
        <v>71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3.5">
      <c r="A2" s="2" t="s">
        <v>5</v>
      </c>
      <c r="B2" s="41"/>
      <c r="C2" s="41"/>
      <c r="D2" s="41"/>
      <c r="E2" s="41"/>
      <c r="F2" s="41"/>
      <c r="G2" s="41"/>
      <c r="H2" s="41"/>
      <c r="I2" s="41"/>
      <c r="J2" s="41"/>
    </row>
    <row r="3" ht="13.5">
      <c r="J3" s="24" t="s">
        <v>6</v>
      </c>
    </row>
    <row r="4" spans="1:10" ht="13.5">
      <c r="A4" s="3" t="s">
        <v>0</v>
      </c>
      <c r="B4" s="4"/>
      <c r="C4" s="25"/>
      <c r="D4" s="26"/>
      <c r="E4" s="4"/>
      <c r="F4" s="25"/>
      <c r="G4" s="26"/>
      <c r="H4" s="4"/>
      <c r="I4" s="25"/>
      <c r="J4" s="26"/>
    </row>
    <row r="5" spans="1:10" ht="13.5">
      <c r="A5" s="43"/>
      <c r="B5" s="9" t="s">
        <v>7</v>
      </c>
      <c r="C5" s="5"/>
      <c r="D5" s="11"/>
      <c r="E5" s="9" t="s">
        <v>8</v>
      </c>
      <c r="F5" s="5"/>
      <c r="G5" s="11"/>
      <c r="H5" s="9" t="s">
        <v>9</v>
      </c>
      <c r="I5" s="5"/>
      <c r="J5" s="11"/>
    </row>
    <row r="6" spans="1:10" ht="13.5">
      <c r="A6" s="43"/>
      <c r="B6" s="12"/>
      <c r="C6" s="9" t="s">
        <v>10</v>
      </c>
      <c r="D6" s="10" t="s">
        <v>10</v>
      </c>
      <c r="E6" s="9" t="s">
        <v>1</v>
      </c>
      <c r="F6" s="9" t="s">
        <v>10</v>
      </c>
      <c r="G6" s="10" t="s">
        <v>10</v>
      </c>
      <c r="H6" s="9" t="s">
        <v>2</v>
      </c>
      <c r="I6" s="9" t="s">
        <v>10</v>
      </c>
      <c r="J6" s="10" t="s">
        <v>10</v>
      </c>
    </row>
    <row r="7" spans="1:10" ht="13.5">
      <c r="A7" s="43"/>
      <c r="B7" s="12"/>
      <c r="C7" s="9" t="s">
        <v>11</v>
      </c>
      <c r="D7" s="10" t="s">
        <v>12</v>
      </c>
      <c r="E7" s="12"/>
      <c r="F7" s="9" t="s">
        <v>11</v>
      </c>
      <c r="G7" s="10" t="s">
        <v>12</v>
      </c>
      <c r="H7" s="12"/>
      <c r="I7" s="9" t="s">
        <v>11</v>
      </c>
      <c r="J7" s="10" t="s">
        <v>12</v>
      </c>
    </row>
    <row r="8" spans="1:10" ht="13.5">
      <c r="A8" s="13" t="s">
        <v>67</v>
      </c>
      <c r="B8" s="14"/>
      <c r="C8" s="14"/>
      <c r="D8" s="15"/>
      <c r="E8" s="14"/>
      <c r="F8" s="14"/>
      <c r="G8" s="15"/>
      <c r="H8" s="14"/>
      <c r="I8" s="14"/>
      <c r="J8" s="15"/>
    </row>
    <row r="9" spans="1:10" ht="13.5">
      <c r="A9" s="16" t="s">
        <v>36</v>
      </c>
      <c r="B9" s="7">
        <f aca="true" t="shared" si="0" ref="B9:B39">SUM(C9:D9)</f>
        <v>7902</v>
      </c>
      <c r="C9" s="7">
        <v>5190</v>
      </c>
      <c r="D9" s="7">
        <v>2712</v>
      </c>
      <c r="E9" s="7">
        <f aca="true" t="shared" si="1" ref="E9:E22">SUM(F9:G9)</f>
        <v>3464</v>
      </c>
      <c r="F9" s="45">
        <v>2741</v>
      </c>
      <c r="G9" s="45">
        <v>723</v>
      </c>
      <c r="H9" s="7">
        <f aca="true" t="shared" si="2" ref="H9:H22">SUM(I9:J9)</f>
        <v>4438</v>
      </c>
      <c r="I9" s="45">
        <v>2449</v>
      </c>
      <c r="J9" s="46">
        <v>1989</v>
      </c>
    </row>
    <row r="10" spans="1:10" ht="13.5">
      <c r="A10" s="17" t="s">
        <v>37</v>
      </c>
      <c r="B10" s="7">
        <f t="shared" si="0"/>
        <v>6369</v>
      </c>
      <c r="C10" s="7">
        <v>3063</v>
      </c>
      <c r="D10" s="47">
        <v>3306</v>
      </c>
      <c r="E10" s="7">
        <f t="shared" si="1"/>
        <v>1031</v>
      </c>
      <c r="F10" s="45">
        <v>482</v>
      </c>
      <c r="G10" s="45">
        <v>549</v>
      </c>
      <c r="H10" s="7">
        <f t="shared" si="2"/>
        <v>5338</v>
      </c>
      <c r="I10" s="45">
        <v>2581</v>
      </c>
      <c r="J10" s="46">
        <v>2757</v>
      </c>
    </row>
    <row r="11" spans="1:10" ht="13.5">
      <c r="A11" s="17" t="s">
        <v>38</v>
      </c>
      <c r="B11" s="7">
        <f t="shared" si="0"/>
        <v>2992</v>
      </c>
      <c r="C11" s="7">
        <v>1586</v>
      </c>
      <c r="D11" s="47">
        <v>1406</v>
      </c>
      <c r="E11" s="7">
        <f t="shared" si="1"/>
        <v>1057</v>
      </c>
      <c r="F11" s="45">
        <v>711</v>
      </c>
      <c r="G11" s="45">
        <v>346</v>
      </c>
      <c r="H11" s="7">
        <f t="shared" si="2"/>
        <v>1935</v>
      </c>
      <c r="I11" s="45">
        <v>875</v>
      </c>
      <c r="J11" s="46">
        <v>1060</v>
      </c>
    </row>
    <row r="12" spans="1:10" ht="13.5">
      <c r="A12" s="17" t="s">
        <v>39</v>
      </c>
      <c r="B12" s="7">
        <f t="shared" si="0"/>
        <v>3651</v>
      </c>
      <c r="C12" s="7">
        <v>2060</v>
      </c>
      <c r="D12" s="47">
        <v>1591</v>
      </c>
      <c r="E12" s="7">
        <f t="shared" si="1"/>
        <v>1000</v>
      </c>
      <c r="F12" s="45">
        <v>697</v>
      </c>
      <c r="G12" s="45">
        <v>303</v>
      </c>
      <c r="H12" s="7">
        <f t="shared" si="2"/>
        <v>2651</v>
      </c>
      <c r="I12" s="45">
        <v>1363</v>
      </c>
      <c r="J12" s="46">
        <v>1288</v>
      </c>
    </row>
    <row r="13" spans="1:10" ht="13.5">
      <c r="A13" s="17" t="s">
        <v>40</v>
      </c>
      <c r="B13" s="7">
        <f t="shared" si="0"/>
        <v>3163</v>
      </c>
      <c r="C13" s="7">
        <v>1628</v>
      </c>
      <c r="D13" s="47">
        <v>1535</v>
      </c>
      <c r="E13" s="7">
        <f t="shared" si="1"/>
        <v>220</v>
      </c>
      <c r="F13" s="45">
        <v>163</v>
      </c>
      <c r="G13" s="45">
        <v>57</v>
      </c>
      <c r="H13" s="7">
        <f t="shared" si="2"/>
        <v>2943</v>
      </c>
      <c r="I13" s="45">
        <v>1465</v>
      </c>
      <c r="J13" s="46">
        <v>1478</v>
      </c>
    </row>
    <row r="14" spans="1:10" ht="13.5">
      <c r="A14" s="17" t="s">
        <v>41</v>
      </c>
      <c r="B14" s="7">
        <f t="shared" si="0"/>
        <v>3218</v>
      </c>
      <c r="C14" s="7">
        <v>1466</v>
      </c>
      <c r="D14" s="47">
        <v>1752</v>
      </c>
      <c r="E14" s="7">
        <f t="shared" si="1"/>
        <v>528</v>
      </c>
      <c r="F14" s="45">
        <v>230</v>
      </c>
      <c r="G14" s="45">
        <v>298</v>
      </c>
      <c r="H14" s="7">
        <f t="shared" si="2"/>
        <v>2690</v>
      </c>
      <c r="I14" s="45">
        <v>1236</v>
      </c>
      <c r="J14" s="46">
        <v>1454</v>
      </c>
    </row>
    <row r="15" spans="1:10" ht="13.5">
      <c r="A15" s="17" t="s">
        <v>42</v>
      </c>
      <c r="B15" s="7">
        <f t="shared" si="0"/>
        <v>1116</v>
      </c>
      <c r="C15" s="7">
        <v>562</v>
      </c>
      <c r="D15" s="47">
        <v>554</v>
      </c>
      <c r="E15" s="7">
        <f t="shared" si="1"/>
        <v>140</v>
      </c>
      <c r="F15" s="45">
        <v>107</v>
      </c>
      <c r="G15" s="45">
        <v>33</v>
      </c>
      <c r="H15" s="7">
        <f t="shared" si="2"/>
        <v>976</v>
      </c>
      <c r="I15" s="45">
        <v>455</v>
      </c>
      <c r="J15" s="46">
        <v>521</v>
      </c>
    </row>
    <row r="16" spans="1:10" ht="13.5">
      <c r="A16" s="17" t="s">
        <v>43</v>
      </c>
      <c r="B16" s="7">
        <f t="shared" si="0"/>
        <v>544</v>
      </c>
      <c r="C16" s="7">
        <v>319</v>
      </c>
      <c r="D16" s="47">
        <v>225</v>
      </c>
      <c r="E16" s="7">
        <f t="shared" si="1"/>
        <v>117</v>
      </c>
      <c r="F16" s="45">
        <v>104</v>
      </c>
      <c r="G16" s="45">
        <v>13</v>
      </c>
      <c r="H16" s="7">
        <f t="shared" si="2"/>
        <v>427</v>
      </c>
      <c r="I16" s="45">
        <v>215</v>
      </c>
      <c r="J16" s="46">
        <v>212</v>
      </c>
    </row>
    <row r="17" spans="1:10" ht="13.5">
      <c r="A17" s="17" t="s">
        <v>44</v>
      </c>
      <c r="B17" s="7">
        <f t="shared" si="0"/>
        <v>1166</v>
      </c>
      <c r="C17" s="7">
        <v>588</v>
      </c>
      <c r="D17" s="47">
        <v>578</v>
      </c>
      <c r="E17" s="7">
        <f t="shared" si="1"/>
        <v>247</v>
      </c>
      <c r="F17" s="45">
        <v>172</v>
      </c>
      <c r="G17" s="45">
        <v>75</v>
      </c>
      <c r="H17" s="7">
        <f t="shared" si="2"/>
        <v>919</v>
      </c>
      <c r="I17" s="45">
        <v>416</v>
      </c>
      <c r="J17" s="46">
        <v>503</v>
      </c>
    </row>
    <row r="18" spans="1:10" ht="13.5">
      <c r="A18" s="17" t="s">
        <v>45</v>
      </c>
      <c r="B18" s="7">
        <f t="shared" si="0"/>
        <v>1403</v>
      </c>
      <c r="C18" s="7">
        <v>990</v>
      </c>
      <c r="D18" s="47">
        <v>413</v>
      </c>
      <c r="E18" s="7">
        <f t="shared" si="1"/>
        <v>838</v>
      </c>
      <c r="F18" s="45">
        <v>704</v>
      </c>
      <c r="G18" s="45">
        <v>134</v>
      </c>
      <c r="H18" s="7">
        <f t="shared" si="2"/>
        <v>565</v>
      </c>
      <c r="I18" s="45">
        <v>286</v>
      </c>
      <c r="J18" s="46">
        <v>279</v>
      </c>
    </row>
    <row r="19" spans="1:10" ht="13.5">
      <c r="A19" s="17" t="s">
        <v>46</v>
      </c>
      <c r="B19" s="7">
        <f t="shared" si="0"/>
        <v>614</v>
      </c>
      <c r="C19" s="7">
        <v>424</v>
      </c>
      <c r="D19" s="47">
        <v>190</v>
      </c>
      <c r="E19" s="7">
        <f t="shared" si="1"/>
        <v>266</v>
      </c>
      <c r="F19" s="45">
        <v>238</v>
      </c>
      <c r="G19" s="45">
        <v>28</v>
      </c>
      <c r="H19" s="7">
        <f t="shared" si="2"/>
        <v>348</v>
      </c>
      <c r="I19" s="45">
        <v>186</v>
      </c>
      <c r="J19" s="46">
        <v>162</v>
      </c>
    </row>
    <row r="20" spans="1:10" ht="13.5">
      <c r="A20" s="17" t="s">
        <v>47</v>
      </c>
      <c r="B20" s="7">
        <f t="shared" si="0"/>
        <v>970</v>
      </c>
      <c r="C20" s="7">
        <v>452</v>
      </c>
      <c r="D20" s="47">
        <v>518</v>
      </c>
      <c r="E20" s="7">
        <f t="shared" si="1"/>
        <v>180</v>
      </c>
      <c r="F20" s="45">
        <v>135</v>
      </c>
      <c r="G20" s="45">
        <v>45</v>
      </c>
      <c r="H20" s="7">
        <f t="shared" si="2"/>
        <v>790</v>
      </c>
      <c r="I20" s="45">
        <v>317</v>
      </c>
      <c r="J20" s="46">
        <v>473</v>
      </c>
    </row>
    <row r="21" spans="1:10" ht="13.5">
      <c r="A21" s="17" t="s">
        <v>48</v>
      </c>
      <c r="B21" s="7">
        <f t="shared" si="0"/>
        <v>2341</v>
      </c>
      <c r="C21" s="7">
        <v>1787</v>
      </c>
      <c r="D21" s="47">
        <v>554</v>
      </c>
      <c r="E21" s="7">
        <f t="shared" si="1"/>
        <v>1366</v>
      </c>
      <c r="F21" s="45">
        <v>1252</v>
      </c>
      <c r="G21" s="45">
        <v>114</v>
      </c>
      <c r="H21" s="7">
        <f t="shared" si="2"/>
        <v>975</v>
      </c>
      <c r="I21" s="45">
        <v>535</v>
      </c>
      <c r="J21" s="46">
        <v>440</v>
      </c>
    </row>
    <row r="22" spans="1:10" ht="13.5">
      <c r="A22" s="17" t="s">
        <v>49</v>
      </c>
      <c r="B22" s="7">
        <f t="shared" si="0"/>
        <v>2679</v>
      </c>
      <c r="C22" s="7">
        <v>1310</v>
      </c>
      <c r="D22" s="47">
        <v>1369</v>
      </c>
      <c r="E22" s="7">
        <f t="shared" si="1"/>
        <v>582</v>
      </c>
      <c r="F22" s="45">
        <v>357</v>
      </c>
      <c r="G22" s="45">
        <v>225</v>
      </c>
      <c r="H22" s="7">
        <f t="shared" si="2"/>
        <v>2097</v>
      </c>
      <c r="I22" s="45">
        <v>953</v>
      </c>
      <c r="J22" s="46">
        <v>1144</v>
      </c>
    </row>
    <row r="23" spans="1:10" ht="13.5">
      <c r="A23" s="18" t="s">
        <v>3</v>
      </c>
      <c r="B23" s="34">
        <f aca="true" t="shared" si="3" ref="B23:J23">SUM(B9:B22)</f>
        <v>38128</v>
      </c>
      <c r="C23" s="19">
        <f t="shared" si="3"/>
        <v>21425</v>
      </c>
      <c r="D23" s="20">
        <f t="shared" si="3"/>
        <v>16703</v>
      </c>
      <c r="E23" s="20">
        <f t="shared" si="3"/>
        <v>11036</v>
      </c>
      <c r="F23" s="20">
        <f t="shared" si="3"/>
        <v>8093</v>
      </c>
      <c r="G23" s="20">
        <f t="shared" si="3"/>
        <v>2943</v>
      </c>
      <c r="H23" s="20">
        <f t="shared" si="3"/>
        <v>27092</v>
      </c>
      <c r="I23" s="20">
        <f t="shared" si="3"/>
        <v>13332</v>
      </c>
      <c r="J23" s="35">
        <f t="shared" si="3"/>
        <v>13760</v>
      </c>
    </row>
    <row r="24" spans="1:10" ht="13.5">
      <c r="A24" s="17" t="s">
        <v>50</v>
      </c>
      <c r="B24" s="7">
        <f t="shared" si="0"/>
        <v>499</v>
      </c>
      <c r="C24" s="48">
        <v>322</v>
      </c>
      <c r="D24" s="48">
        <v>177</v>
      </c>
      <c r="E24" s="7">
        <f aca="true" t="shared" si="4" ref="E24:E38">SUM(F24:G24)</f>
        <v>248</v>
      </c>
      <c r="F24" s="47">
        <v>207</v>
      </c>
      <c r="G24" s="47">
        <v>41</v>
      </c>
      <c r="H24" s="7">
        <f aca="true" t="shared" si="5" ref="H24:H38">SUM(I24:J24)</f>
        <v>251</v>
      </c>
      <c r="I24" s="47">
        <v>115</v>
      </c>
      <c r="J24" s="49">
        <v>136</v>
      </c>
    </row>
    <row r="25" spans="1:10" ht="13.5">
      <c r="A25" s="17" t="s">
        <v>51</v>
      </c>
      <c r="B25" s="7">
        <f t="shared" si="0"/>
        <v>449</v>
      </c>
      <c r="C25" s="48">
        <v>204</v>
      </c>
      <c r="D25" s="48">
        <v>245</v>
      </c>
      <c r="E25" s="7">
        <f t="shared" si="4"/>
        <v>24</v>
      </c>
      <c r="F25" s="47">
        <v>15</v>
      </c>
      <c r="G25" s="47">
        <v>9</v>
      </c>
      <c r="H25" s="7">
        <f t="shared" si="5"/>
        <v>425</v>
      </c>
      <c r="I25" s="47">
        <v>189</v>
      </c>
      <c r="J25" s="49">
        <v>236</v>
      </c>
    </row>
    <row r="26" spans="1:10" ht="13.5">
      <c r="A26" s="17" t="s">
        <v>52</v>
      </c>
      <c r="B26" s="7">
        <f t="shared" si="0"/>
        <v>1233</v>
      </c>
      <c r="C26" s="48">
        <v>747</v>
      </c>
      <c r="D26" s="48">
        <v>486</v>
      </c>
      <c r="E26" s="7">
        <f t="shared" si="4"/>
        <v>451</v>
      </c>
      <c r="F26" s="47">
        <v>361</v>
      </c>
      <c r="G26" s="47">
        <v>90</v>
      </c>
      <c r="H26" s="7">
        <f t="shared" si="5"/>
        <v>782</v>
      </c>
      <c r="I26" s="47">
        <v>386</v>
      </c>
      <c r="J26" s="49">
        <v>396</v>
      </c>
    </row>
    <row r="27" spans="1:10" ht="13.5">
      <c r="A27" s="17" t="s">
        <v>53</v>
      </c>
      <c r="B27" s="7">
        <f t="shared" si="0"/>
        <v>277</v>
      </c>
      <c r="C27" s="48">
        <v>123</v>
      </c>
      <c r="D27" s="48">
        <v>154</v>
      </c>
      <c r="E27" s="7">
        <f t="shared" si="4"/>
        <v>22</v>
      </c>
      <c r="F27" s="47">
        <v>18</v>
      </c>
      <c r="G27" s="47">
        <v>4</v>
      </c>
      <c r="H27" s="7">
        <f t="shared" si="5"/>
        <v>255</v>
      </c>
      <c r="I27" s="47">
        <v>105</v>
      </c>
      <c r="J27" s="49">
        <v>150</v>
      </c>
    </row>
    <row r="28" spans="1:10" ht="13.5">
      <c r="A28" s="17" t="s">
        <v>54</v>
      </c>
      <c r="B28" s="7">
        <f t="shared" si="0"/>
        <v>458</v>
      </c>
      <c r="C28" s="48">
        <v>195</v>
      </c>
      <c r="D28" s="48">
        <v>263</v>
      </c>
      <c r="E28" s="7">
        <f t="shared" si="4"/>
        <v>27</v>
      </c>
      <c r="F28" s="47">
        <v>23</v>
      </c>
      <c r="G28" s="47">
        <v>4</v>
      </c>
      <c r="H28" s="7">
        <f t="shared" si="5"/>
        <v>431</v>
      </c>
      <c r="I28" s="47">
        <v>172</v>
      </c>
      <c r="J28" s="49">
        <v>259</v>
      </c>
    </row>
    <row r="29" spans="1:10" ht="13.5">
      <c r="A29" s="17" t="s">
        <v>55</v>
      </c>
      <c r="B29" s="7">
        <f t="shared" si="0"/>
        <v>373</v>
      </c>
      <c r="C29" s="48">
        <v>187</v>
      </c>
      <c r="D29" s="48">
        <v>186</v>
      </c>
      <c r="E29" s="7">
        <f t="shared" si="4"/>
        <v>59</v>
      </c>
      <c r="F29" s="47">
        <v>45</v>
      </c>
      <c r="G29" s="47">
        <v>14</v>
      </c>
      <c r="H29" s="7">
        <f t="shared" si="5"/>
        <v>314</v>
      </c>
      <c r="I29" s="47">
        <v>142</v>
      </c>
      <c r="J29" s="49">
        <v>172</v>
      </c>
    </row>
    <row r="30" spans="1:10" ht="13.5">
      <c r="A30" s="17" t="s">
        <v>56</v>
      </c>
      <c r="B30" s="7">
        <f t="shared" si="0"/>
        <v>498</v>
      </c>
      <c r="C30" s="48">
        <v>274</v>
      </c>
      <c r="D30" s="48">
        <v>224</v>
      </c>
      <c r="E30" s="7">
        <f t="shared" si="4"/>
        <v>101</v>
      </c>
      <c r="F30" s="47">
        <v>91</v>
      </c>
      <c r="G30" s="47">
        <v>10</v>
      </c>
      <c r="H30" s="7">
        <f t="shared" si="5"/>
        <v>397</v>
      </c>
      <c r="I30" s="47">
        <v>183</v>
      </c>
      <c r="J30" s="49">
        <v>214</v>
      </c>
    </row>
    <row r="31" spans="1:10" ht="13.5">
      <c r="A31" s="17" t="s">
        <v>57</v>
      </c>
      <c r="B31" s="7">
        <f t="shared" si="0"/>
        <v>348</v>
      </c>
      <c r="C31" s="48">
        <v>185</v>
      </c>
      <c r="D31" s="48">
        <v>163</v>
      </c>
      <c r="E31" s="7">
        <f t="shared" si="4"/>
        <v>105</v>
      </c>
      <c r="F31" s="47">
        <v>77</v>
      </c>
      <c r="G31" s="47">
        <v>28</v>
      </c>
      <c r="H31" s="7">
        <f t="shared" si="5"/>
        <v>243</v>
      </c>
      <c r="I31" s="47">
        <v>108</v>
      </c>
      <c r="J31" s="49">
        <v>135</v>
      </c>
    </row>
    <row r="32" spans="1:10" ht="13.5">
      <c r="A32" s="17" t="s">
        <v>58</v>
      </c>
      <c r="B32" s="7">
        <f t="shared" si="0"/>
        <v>318</v>
      </c>
      <c r="C32" s="48">
        <v>159</v>
      </c>
      <c r="D32" s="48">
        <v>159</v>
      </c>
      <c r="E32" s="7">
        <f t="shared" si="4"/>
        <v>58</v>
      </c>
      <c r="F32" s="47">
        <v>41</v>
      </c>
      <c r="G32" s="47">
        <v>17</v>
      </c>
      <c r="H32" s="7">
        <f t="shared" si="5"/>
        <v>260</v>
      </c>
      <c r="I32" s="47">
        <v>118</v>
      </c>
      <c r="J32" s="49">
        <v>142</v>
      </c>
    </row>
    <row r="33" spans="1:10" ht="13.5">
      <c r="A33" s="17" t="s">
        <v>59</v>
      </c>
      <c r="B33" s="7">
        <f t="shared" si="0"/>
        <v>226</v>
      </c>
      <c r="C33" s="48">
        <v>134</v>
      </c>
      <c r="D33" s="48">
        <v>92</v>
      </c>
      <c r="E33" s="7">
        <f t="shared" si="4"/>
        <v>70</v>
      </c>
      <c r="F33" s="47">
        <v>62</v>
      </c>
      <c r="G33" s="47">
        <v>8</v>
      </c>
      <c r="H33" s="7">
        <f t="shared" si="5"/>
        <v>156</v>
      </c>
      <c r="I33" s="47">
        <v>72</v>
      </c>
      <c r="J33" s="49">
        <v>84</v>
      </c>
    </row>
    <row r="34" spans="1:10" ht="13.5">
      <c r="A34" s="17" t="s">
        <v>60</v>
      </c>
      <c r="B34" s="7">
        <f t="shared" si="0"/>
        <v>233</v>
      </c>
      <c r="C34" s="48">
        <v>125</v>
      </c>
      <c r="D34" s="48">
        <v>108</v>
      </c>
      <c r="E34" s="7">
        <f t="shared" si="4"/>
        <v>51</v>
      </c>
      <c r="F34" s="47">
        <v>43</v>
      </c>
      <c r="G34" s="47">
        <v>8</v>
      </c>
      <c r="H34" s="7">
        <f t="shared" si="5"/>
        <v>182</v>
      </c>
      <c r="I34" s="47">
        <v>82</v>
      </c>
      <c r="J34" s="49">
        <v>100</v>
      </c>
    </row>
    <row r="35" spans="1:10" ht="13.5">
      <c r="A35" s="17" t="s">
        <v>65</v>
      </c>
      <c r="B35" s="7">
        <f t="shared" si="0"/>
        <v>393</v>
      </c>
      <c r="C35" s="48">
        <v>254</v>
      </c>
      <c r="D35" s="48">
        <v>139</v>
      </c>
      <c r="E35" s="7">
        <f t="shared" si="4"/>
        <v>144</v>
      </c>
      <c r="F35" s="47">
        <v>122</v>
      </c>
      <c r="G35" s="47">
        <v>22</v>
      </c>
      <c r="H35" s="7">
        <f t="shared" si="5"/>
        <v>249</v>
      </c>
      <c r="I35" s="47">
        <v>132</v>
      </c>
      <c r="J35" s="49">
        <v>117</v>
      </c>
    </row>
    <row r="36" spans="1:10" ht="13.5">
      <c r="A36" s="17" t="s">
        <v>66</v>
      </c>
      <c r="B36" s="7">
        <f t="shared" si="0"/>
        <v>470</v>
      </c>
      <c r="C36" s="48">
        <v>270</v>
      </c>
      <c r="D36" s="48">
        <v>200</v>
      </c>
      <c r="E36" s="7">
        <f t="shared" si="4"/>
        <v>157</v>
      </c>
      <c r="F36" s="47">
        <v>121</v>
      </c>
      <c r="G36" s="47">
        <v>36</v>
      </c>
      <c r="H36" s="7">
        <f t="shared" si="5"/>
        <v>313</v>
      </c>
      <c r="I36" s="47">
        <v>149</v>
      </c>
      <c r="J36" s="49">
        <v>164</v>
      </c>
    </row>
    <row r="37" spans="1:10" ht="13.5">
      <c r="A37" s="17" t="s">
        <v>61</v>
      </c>
      <c r="B37" s="7">
        <f t="shared" si="0"/>
        <v>210</v>
      </c>
      <c r="C37" s="48">
        <v>122</v>
      </c>
      <c r="D37" s="48">
        <v>88</v>
      </c>
      <c r="E37" s="7">
        <f t="shared" si="4"/>
        <v>26</v>
      </c>
      <c r="F37" s="47">
        <v>21</v>
      </c>
      <c r="G37" s="47">
        <v>5</v>
      </c>
      <c r="H37" s="7">
        <f t="shared" si="5"/>
        <v>184</v>
      </c>
      <c r="I37" s="47">
        <v>101</v>
      </c>
      <c r="J37" s="49">
        <v>83</v>
      </c>
    </row>
    <row r="38" spans="1:10" ht="13.5">
      <c r="A38" s="17" t="s">
        <v>62</v>
      </c>
      <c r="B38" s="7">
        <f t="shared" si="0"/>
        <v>150</v>
      </c>
      <c r="C38" s="50">
        <v>65</v>
      </c>
      <c r="D38" s="50">
        <v>85</v>
      </c>
      <c r="E38" s="7">
        <f t="shared" si="4"/>
        <v>14</v>
      </c>
      <c r="F38" s="47">
        <v>9</v>
      </c>
      <c r="G38" s="47">
        <v>5</v>
      </c>
      <c r="H38" s="7">
        <f t="shared" si="5"/>
        <v>136</v>
      </c>
      <c r="I38" s="47">
        <v>56</v>
      </c>
      <c r="J38" s="49">
        <v>80</v>
      </c>
    </row>
    <row r="39" spans="1:10" ht="13.5">
      <c r="A39" s="18" t="s">
        <v>69</v>
      </c>
      <c r="B39" s="40">
        <f t="shared" si="0"/>
        <v>6135</v>
      </c>
      <c r="C39" s="38">
        <f aca="true" t="shared" si="6" ref="C39:J39">SUM(C24:C38)</f>
        <v>3366</v>
      </c>
      <c r="D39" s="39">
        <f t="shared" si="6"/>
        <v>2769</v>
      </c>
      <c r="E39" s="39">
        <f>SUM(E24:E38)</f>
        <v>1557</v>
      </c>
      <c r="F39" s="20">
        <f t="shared" si="6"/>
        <v>1256</v>
      </c>
      <c r="G39" s="20">
        <f t="shared" si="6"/>
        <v>301</v>
      </c>
      <c r="H39" s="20">
        <f>SUM(H24:H38)</f>
        <v>4578</v>
      </c>
      <c r="I39" s="20">
        <f t="shared" si="6"/>
        <v>2110</v>
      </c>
      <c r="J39" s="35">
        <f t="shared" si="6"/>
        <v>2468</v>
      </c>
    </row>
    <row r="40" spans="1:10" ht="13.5">
      <c r="A40" s="22" t="s">
        <v>4</v>
      </c>
      <c r="B40" s="23">
        <f>B39+B23</f>
        <v>44263</v>
      </c>
      <c r="C40" s="23">
        <f aca="true" t="shared" si="7" ref="C40:J40">C39+C23</f>
        <v>24791</v>
      </c>
      <c r="D40" s="36">
        <f t="shared" si="7"/>
        <v>19472</v>
      </c>
      <c r="E40" s="36">
        <f>E39+E23</f>
        <v>12593</v>
      </c>
      <c r="F40" s="36">
        <f t="shared" si="7"/>
        <v>9349</v>
      </c>
      <c r="G40" s="36">
        <f t="shared" si="7"/>
        <v>3244</v>
      </c>
      <c r="H40" s="36">
        <f>H39+H23</f>
        <v>31670</v>
      </c>
      <c r="I40" s="36">
        <f t="shared" si="7"/>
        <v>15442</v>
      </c>
      <c r="J40" s="37">
        <f t="shared" si="7"/>
        <v>16228</v>
      </c>
    </row>
  </sheetData>
  <sheetProtection/>
  <printOptions/>
  <pageMargins left="0.5905511811023623" right="0.5905511811023623" top="0.5905511811023623" bottom="0" header="0.5118110236220472" footer="0.5118110236220472"/>
  <pageSetup horizontalDpi="300" verticalDpi="300" orientation="portrait" paperSize="9" scale="73" r:id="rId1"/>
  <headerFooter alignWithMargins="0">
    <oddFooter>&amp;C&amp;20- 50 -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="75" zoomScaleNormal="60" zoomScaleSheetLayoutView="75" zoomScalePageLayoutView="0" workbookViewId="0" topLeftCell="A1">
      <selection activeCell="A1" sqref="A1:IV16384"/>
    </sheetView>
  </sheetViews>
  <sheetFormatPr defaultColWidth="9.00390625" defaultRowHeight="13.5"/>
  <cols>
    <col min="1" max="1" width="10.50390625" style="42" customWidth="1"/>
    <col min="2" max="9" width="14.25390625" style="42" customWidth="1"/>
    <col min="10" max="16384" width="9.00390625" style="42" customWidth="1"/>
  </cols>
  <sheetData>
    <row r="1" spans="1:9" ht="17.25">
      <c r="A1" s="1" t="s">
        <v>71</v>
      </c>
      <c r="B1" s="41"/>
      <c r="C1" s="41"/>
      <c r="D1" s="41"/>
      <c r="E1" s="41"/>
      <c r="F1" s="41"/>
      <c r="G1" s="41"/>
      <c r="H1" s="41"/>
      <c r="I1" s="41"/>
    </row>
    <row r="2" spans="1:9" ht="13.5">
      <c r="A2" s="2" t="s">
        <v>13</v>
      </c>
      <c r="B2" s="41"/>
      <c r="C2" s="41"/>
      <c r="D2" s="41"/>
      <c r="E2" s="41"/>
      <c r="F2" s="41"/>
      <c r="G2" s="41"/>
      <c r="H2" s="41"/>
      <c r="I2" s="41"/>
    </row>
    <row r="3" spans="1:7" ht="13.5">
      <c r="A3" s="27"/>
      <c r="G3" s="24" t="s">
        <v>14</v>
      </c>
    </row>
    <row r="4" spans="1:9" ht="13.5">
      <c r="A4" s="28" t="s">
        <v>0</v>
      </c>
      <c r="B4" s="5"/>
      <c r="C4" s="8" t="s">
        <v>15</v>
      </c>
      <c r="D4" s="8"/>
      <c r="E4" s="29"/>
      <c r="F4" s="5"/>
      <c r="G4" s="6" t="s">
        <v>16</v>
      </c>
      <c r="H4" s="30"/>
      <c r="I4" s="30"/>
    </row>
    <row r="5" spans="1:9" ht="13.5">
      <c r="A5" s="31"/>
      <c r="B5" s="9" t="s">
        <v>17</v>
      </c>
      <c r="C5" s="5" t="s">
        <v>18</v>
      </c>
      <c r="D5" s="5"/>
      <c r="E5" s="11"/>
      <c r="F5" s="9" t="s">
        <v>19</v>
      </c>
      <c r="G5" s="11" t="s">
        <v>16</v>
      </c>
      <c r="H5" s="30"/>
      <c r="I5" s="30"/>
    </row>
    <row r="6" spans="1:9" ht="13.5">
      <c r="A6" s="31"/>
      <c r="B6" s="9" t="s">
        <v>20</v>
      </c>
      <c r="C6" s="9" t="s">
        <v>21</v>
      </c>
      <c r="D6" s="9" t="s">
        <v>22</v>
      </c>
      <c r="E6" s="10" t="s">
        <v>23</v>
      </c>
      <c r="F6" s="9" t="s">
        <v>24</v>
      </c>
      <c r="G6" s="10" t="s">
        <v>25</v>
      </c>
      <c r="H6" s="30"/>
      <c r="I6" s="30"/>
    </row>
    <row r="7" spans="1:9" ht="13.5">
      <c r="A7" s="31" t="s">
        <v>26</v>
      </c>
      <c r="B7" s="9" t="s">
        <v>27</v>
      </c>
      <c r="C7" s="9" t="s">
        <v>20</v>
      </c>
      <c r="D7" s="9" t="s">
        <v>28</v>
      </c>
      <c r="E7" s="11" t="s">
        <v>29</v>
      </c>
      <c r="F7" s="9" t="s">
        <v>22</v>
      </c>
      <c r="G7" s="11" t="s">
        <v>30</v>
      </c>
      <c r="H7" s="30"/>
      <c r="I7" s="30"/>
    </row>
    <row r="8" spans="1:9" ht="13.5">
      <c r="A8" s="32" t="s">
        <v>67</v>
      </c>
      <c r="B8" s="14"/>
      <c r="C8" s="33" t="s">
        <v>31</v>
      </c>
      <c r="D8" s="14" t="s">
        <v>32</v>
      </c>
      <c r="E8" s="15"/>
      <c r="F8" s="33" t="s">
        <v>28</v>
      </c>
      <c r="G8" s="15" t="s">
        <v>29</v>
      </c>
      <c r="H8" s="30"/>
      <c r="I8" s="30"/>
    </row>
    <row r="9" spans="1:7" ht="13.5">
      <c r="A9" s="16" t="s">
        <v>36</v>
      </c>
      <c r="B9" s="7">
        <v>160540912</v>
      </c>
      <c r="C9" s="7">
        <v>65158166</v>
      </c>
      <c r="D9" s="7">
        <v>5707089</v>
      </c>
      <c r="E9" s="7">
        <f>C9+D9</f>
        <v>70865255</v>
      </c>
      <c r="F9" s="7">
        <v>0</v>
      </c>
      <c r="G9" s="11">
        <f>B9+E9+F9</f>
        <v>231406167</v>
      </c>
    </row>
    <row r="10" spans="1:7" ht="13.5">
      <c r="A10" s="17" t="s">
        <v>37</v>
      </c>
      <c r="B10" s="7">
        <v>864155361</v>
      </c>
      <c r="C10" s="7">
        <v>98734416</v>
      </c>
      <c r="D10" s="7">
        <v>2293836</v>
      </c>
      <c r="E10" s="7">
        <f aca="true" t="shared" si="0" ref="E10:E38">C10+D10</f>
        <v>101028252</v>
      </c>
      <c r="F10" s="7">
        <v>0</v>
      </c>
      <c r="G10" s="11">
        <f aca="true" t="shared" si="1" ref="G10:G22">B10+E10+F10</f>
        <v>965183613</v>
      </c>
    </row>
    <row r="11" spans="1:7" ht="13.5">
      <c r="A11" s="17" t="s">
        <v>38</v>
      </c>
      <c r="B11" s="7">
        <v>44296836</v>
      </c>
      <c r="C11" s="7">
        <v>24240770</v>
      </c>
      <c r="D11" s="7">
        <v>1054926</v>
      </c>
      <c r="E11" s="7">
        <f t="shared" si="0"/>
        <v>25295696</v>
      </c>
      <c r="F11" s="7">
        <v>0</v>
      </c>
      <c r="G11" s="11">
        <f t="shared" si="1"/>
        <v>69592532</v>
      </c>
    </row>
    <row r="12" spans="1:7" ht="13.5">
      <c r="A12" s="17" t="s">
        <v>39</v>
      </c>
      <c r="B12" s="7">
        <v>86385083</v>
      </c>
      <c r="C12" s="7">
        <v>38957213</v>
      </c>
      <c r="D12" s="7">
        <v>884044</v>
      </c>
      <c r="E12" s="7">
        <f>C12+D12</f>
        <v>39841257</v>
      </c>
      <c r="F12" s="7">
        <v>0</v>
      </c>
      <c r="G12" s="11">
        <f t="shared" si="1"/>
        <v>126226340</v>
      </c>
    </row>
    <row r="13" spans="1:7" ht="13.5">
      <c r="A13" s="17" t="s">
        <v>40</v>
      </c>
      <c r="B13" s="7">
        <v>123094477</v>
      </c>
      <c r="C13" s="7">
        <v>45776703</v>
      </c>
      <c r="D13" s="7">
        <v>1049595</v>
      </c>
      <c r="E13" s="7">
        <f t="shared" si="0"/>
        <v>46826298</v>
      </c>
      <c r="F13" s="7">
        <v>0</v>
      </c>
      <c r="G13" s="11">
        <f t="shared" si="1"/>
        <v>169920775</v>
      </c>
    </row>
    <row r="14" spans="1:7" ht="13.5">
      <c r="A14" s="17" t="s">
        <v>41</v>
      </c>
      <c r="B14" s="7">
        <v>158153208</v>
      </c>
      <c r="C14" s="7">
        <v>27672779</v>
      </c>
      <c r="D14" s="7">
        <v>1485295</v>
      </c>
      <c r="E14" s="7">
        <f t="shared" si="0"/>
        <v>29158074</v>
      </c>
      <c r="F14" s="7">
        <v>0</v>
      </c>
      <c r="G14" s="11">
        <f t="shared" si="1"/>
        <v>187311282</v>
      </c>
    </row>
    <row r="15" spans="1:7" ht="13.5">
      <c r="A15" s="17" t="s">
        <v>42</v>
      </c>
      <c r="B15" s="7">
        <v>52242607</v>
      </c>
      <c r="C15" s="7">
        <v>12764159</v>
      </c>
      <c r="D15" s="7">
        <v>0</v>
      </c>
      <c r="E15" s="7">
        <f t="shared" si="0"/>
        <v>12764159</v>
      </c>
      <c r="F15" s="7">
        <v>0</v>
      </c>
      <c r="G15" s="11">
        <f t="shared" si="1"/>
        <v>65006766</v>
      </c>
    </row>
    <row r="16" spans="1:7" ht="13.5">
      <c r="A16" s="17" t="s">
        <v>43</v>
      </c>
      <c r="B16" s="7">
        <v>5448723</v>
      </c>
      <c r="C16" s="7">
        <v>17542602</v>
      </c>
      <c r="D16" s="7">
        <v>0</v>
      </c>
      <c r="E16" s="7">
        <f t="shared" si="0"/>
        <v>17542602</v>
      </c>
      <c r="F16" s="7">
        <v>0</v>
      </c>
      <c r="G16" s="11">
        <f t="shared" si="1"/>
        <v>22991325</v>
      </c>
    </row>
    <row r="17" spans="1:7" ht="13.5">
      <c r="A17" s="17" t="s">
        <v>44</v>
      </c>
      <c r="B17" s="7">
        <v>161671614</v>
      </c>
      <c r="C17" s="7">
        <v>21909988</v>
      </c>
      <c r="D17" s="7">
        <v>0</v>
      </c>
      <c r="E17" s="7">
        <f t="shared" si="0"/>
        <v>21909988</v>
      </c>
      <c r="F17" s="7">
        <v>0</v>
      </c>
      <c r="G17" s="11">
        <f t="shared" si="1"/>
        <v>183581602</v>
      </c>
    </row>
    <row r="18" spans="1:7" ht="13.5">
      <c r="A18" s="17" t="s">
        <v>45</v>
      </c>
      <c r="B18" s="7">
        <v>9822004</v>
      </c>
      <c r="C18" s="7">
        <v>11582213</v>
      </c>
      <c r="D18" s="7">
        <v>267866</v>
      </c>
      <c r="E18" s="7">
        <f t="shared" si="0"/>
        <v>11850079</v>
      </c>
      <c r="F18" s="7">
        <v>0</v>
      </c>
      <c r="G18" s="11">
        <f t="shared" si="1"/>
        <v>21672083</v>
      </c>
    </row>
    <row r="19" spans="1:7" ht="13.5">
      <c r="A19" s="17" t="s">
        <v>46</v>
      </c>
      <c r="B19" s="7">
        <v>4028793</v>
      </c>
      <c r="C19" s="7">
        <v>9282374</v>
      </c>
      <c r="D19" s="7">
        <v>0</v>
      </c>
      <c r="E19" s="7">
        <f t="shared" si="0"/>
        <v>9282374</v>
      </c>
      <c r="F19" s="7">
        <v>0</v>
      </c>
      <c r="G19" s="11">
        <f t="shared" si="1"/>
        <v>13311167</v>
      </c>
    </row>
    <row r="20" spans="1:7" ht="13.5">
      <c r="A20" s="17" t="s">
        <v>47</v>
      </c>
      <c r="B20" s="7">
        <v>125264528</v>
      </c>
      <c r="C20" s="7">
        <v>25856370</v>
      </c>
      <c r="D20" s="7">
        <v>2161454</v>
      </c>
      <c r="E20" s="7">
        <f>C20+D20</f>
        <v>28017824</v>
      </c>
      <c r="F20" s="7">
        <v>0</v>
      </c>
      <c r="G20" s="11">
        <f t="shared" si="1"/>
        <v>153282352</v>
      </c>
    </row>
    <row r="21" spans="1:7" ht="13.5">
      <c r="A21" s="17" t="s">
        <v>48</v>
      </c>
      <c r="B21" s="7">
        <v>14836351</v>
      </c>
      <c r="C21" s="7">
        <v>20518377</v>
      </c>
      <c r="D21" s="7">
        <v>275912</v>
      </c>
      <c r="E21" s="7">
        <f>C21+D21</f>
        <v>20794289</v>
      </c>
      <c r="F21" s="7">
        <v>0</v>
      </c>
      <c r="G21" s="11">
        <f t="shared" si="1"/>
        <v>35630640</v>
      </c>
    </row>
    <row r="22" spans="1:7" ht="13.5">
      <c r="A22" s="17" t="s">
        <v>49</v>
      </c>
      <c r="B22" s="7">
        <v>119753668</v>
      </c>
      <c r="C22" s="7">
        <v>29129260</v>
      </c>
      <c r="D22" s="7">
        <v>4496268</v>
      </c>
      <c r="E22" s="7">
        <f>C22+D22</f>
        <v>33625528</v>
      </c>
      <c r="F22" s="7">
        <v>0</v>
      </c>
      <c r="G22" s="11">
        <f t="shared" si="1"/>
        <v>153379196</v>
      </c>
    </row>
    <row r="23" spans="1:7" ht="13.5">
      <c r="A23" s="18" t="s">
        <v>3</v>
      </c>
      <c r="B23" s="34">
        <f aca="true" t="shared" si="2" ref="B23:G23">SUM(B9:B22)</f>
        <v>1929694165</v>
      </c>
      <c r="C23" s="19">
        <f t="shared" si="2"/>
        <v>449125390</v>
      </c>
      <c r="D23" s="19">
        <v>54112</v>
      </c>
      <c r="E23" s="19">
        <f t="shared" si="2"/>
        <v>468801675</v>
      </c>
      <c r="F23" s="19">
        <f t="shared" si="2"/>
        <v>0</v>
      </c>
      <c r="G23" s="21">
        <f t="shared" si="2"/>
        <v>2398495840</v>
      </c>
    </row>
    <row r="24" spans="1:7" ht="13.5">
      <c r="A24" s="17" t="s">
        <v>50</v>
      </c>
      <c r="B24" s="7">
        <v>5636200</v>
      </c>
      <c r="C24" s="7">
        <v>757316</v>
      </c>
      <c r="D24" s="7">
        <v>54112</v>
      </c>
      <c r="E24" s="7">
        <f t="shared" si="0"/>
        <v>811428</v>
      </c>
      <c r="F24" s="7">
        <v>0</v>
      </c>
      <c r="G24" s="11">
        <f aca="true" t="shared" si="3" ref="G24:G38">B24+E24+F24</f>
        <v>6447628</v>
      </c>
    </row>
    <row r="25" spans="1:7" ht="13.5">
      <c r="A25" s="17" t="s">
        <v>51</v>
      </c>
      <c r="B25" s="7">
        <v>32091732</v>
      </c>
      <c r="C25" s="7">
        <v>3537164</v>
      </c>
      <c r="D25" s="7">
        <v>562193</v>
      </c>
      <c r="E25" s="7">
        <f t="shared" si="0"/>
        <v>4099357</v>
      </c>
      <c r="F25" s="7">
        <v>0</v>
      </c>
      <c r="G25" s="11">
        <f t="shared" si="3"/>
        <v>36191089</v>
      </c>
    </row>
    <row r="26" spans="1:7" ht="13.5">
      <c r="A26" s="17" t="s">
        <v>52</v>
      </c>
      <c r="B26" s="7">
        <v>22358688</v>
      </c>
      <c r="C26" s="7">
        <v>6410574</v>
      </c>
      <c r="D26" s="7">
        <v>154982</v>
      </c>
      <c r="E26" s="7">
        <f t="shared" si="0"/>
        <v>6565556</v>
      </c>
      <c r="F26" s="7">
        <v>0</v>
      </c>
      <c r="G26" s="11">
        <f t="shared" si="3"/>
        <v>28924244</v>
      </c>
    </row>
    <row r="27" spans="1:7" ht="13.5">
      <c r="A27" s="17" t="s">
        <v>53</v>
      </c>
      <c r="B27" s="7">
        <v>27965586</v>
      </c>
      <c r="C27" s="7">
        <v>3860314</v>
      </c>
      <c r="D27" s="7">
        <v>33621</v>
      </c>
      <c r="E27" s="7">
        <f t="shared" si="0"/>
        <v>3893935</v>
      </c>
      <c r="F27" s="7">
        <v>0</v>
      </c>
      <c r="G27" s="11">
        <f t="shared" si="3"/>
        <v>31859521</v>
      </c>
    </row>
    <row r="28" spans="1:7" ht="13.5">
      <c r="A28" s="17" t="s">
        <v>54</v>
      </c>
      <c r="B28" s="7">
        <v>11779978</v>
      </c>
      <c r="C28" s="7">
        <v>119307703</v>
      </c>
      <c r="D28" s="7">
        <v>55327</v>
      </c>
      <c r="E28" s="7">
        <f t="shared" si="0"/>
        <v>119363030</v>
      </c>
      <c r="F28" s="7">
        <v>0</v>
      </c>
      <c r="G28" s="11">
        <f t="shared" si="3"/>
        <v>131143008</v>
      </c>
    </row>
    <row r="29" spans="1:7" ht="13.5">
      <c r="A29" s="17" t="s">
        <v>55</v>
      </c>
      <c r="B29" s="7">
        <v>49220742</v>
      </c>
      <c r="C29" s="7">
        <v>5294716</v>
      </c>
      <c r="D29" s="7">
        <v>83286</v>
      </c>
      <c r="E29" s="7">
        <f t="shared" si="0"/>
        <v>5378002</v>
      </c>
      <c r="F29" s="7">
        <v>0</v>
      </c>
      <c r="G29" s="11">
        <f t="shared" si="3"/>
        <v>54598744</v>
      </c>
    </row>
    <row r="30" spans="1:7" ht="13.5">
      <c r="A30" s="17" t="s">
        <v>56</v>
      </c>
      <c r="B30" s="7">
        <v>5820082</v>
      </c>
      <c r="C30" s="7">
        <v>6389615</v>
      </c>
      <c r="D30" s="7">
        <v>71992</v>
      </c>
      <c r="E30" s="7">
        <f t="shared" si="0"/>
        <v>6461607</v>
      </c>
      <c r="F30" s="7">
        <v>0</v>
      </c>
      <c r="G30" s="11">
        <f t="shared" si="3"/>
        <v>12281689</v>
      </c>
    </row>
    <row r="31" spans="1:7" ht="13.5">
      <c r="A31" s="17" t="s">
        <v>57</v>
      </c>
      <c r="B31" s="7">
        <v>2694536</v>
      </c>
      <c r="C31" s="7">
        <v>4203286</v>
      </c>
      <c r="D31" s="7">
        <v>104973</v>
      </c>
      <c r="E31" s="7">
        <f t="shared" si="0"/>
        <v>4308259</v>
      </c>
      <c r="F31" s="7">
        <v>0</v>
      </c>
      <c r="G31" s="11">
        <f t="shared" si="3"/>
        <v>7002795</v>
      </c>
    </row>
    <row r="32" spans="1:7" ht="13.5">
      <c r="A32" s="17" t="s">
        <v>58</v>
      </c>
      <c r="B32" s="7">
        <v>21750330</v>
      </c>
      <c r="C32" s="7">
        <v>2902936</v>
      </c>
      <c r="D32" s="7">
        <v>35470</v>
      </c>
      <c r="E32" s="7">
        <f t="shared" si="0"/>
        <v>2938406</v>
      </c>
      <c r="F32" s="7">
        <v>0</v>
      </c>
      <c r="G32" s="11">
        <f t="shared" si="3"/>
        <v>24688736</v>
      </c>
    </row>
    <row r="33" spans="1:7" ht="13.5">
      <c r="A33" s="17" t="s">
        <v>59</v>
      </c>
      <c r="B33" s="7">
        <v>1357071</v>
      </c>
      <c r="C33" s="7">
        <v>1330608</v>
      </c>
      <c r="D33" s="7">
        <v>30034</v>
      </c>
      <c r="E33" s="7">
        <f>C33+D33</f>
        <v>1360642</v>
      </c>
      <c r="F33" s="7">
        <v>0</v>
      </c>
      <c r="G33" s="11">
        <f t="shared" si="3"/>
        <v>2717713</v>
      </c>
    </row>
    <row r="34" spans="1:7" ht="13.5">
      <c r="A34" s="17" t="s">
        <v>60</v>
      </c>
      <c r="B34" s="7">
        <v>2685492</v>
      </c>
      <c r="C34" s="7">
        <v>4075558</v>
      </c>
      <c r="D34" s="7">
        <v>73764</v>
      </c>
      <c r="E34" s="7">
        <f>C34+D34</f>
        <v>4149322</v>
      </c>
      <c r="F34" s="7">
        <v>0</v>
      </c>
      <c r="G34" s="11">
        <f t="shared" si="3"/>
        <v>6834814</v>
      </c>
    </row>
    <row r="35" spans="1:7" ht="13.5">
      <c r="A35" s="17" t="s">
        <v>63</v>
      </c>
      <c r="B35" s="7">
        <v>5106449</v>
      </c>
      <c r="C35" s="7">
        <v>3919911</v>
      </c>
      <c r="D35" s="7">
        <v>56966</v>
      </c>
      <c r="E35" s="7">
        <f t="shared" si="0"/>
        <v>3976877</v>
      </c>
      <c r="F35" s="7">
        <v>0</v>
      </c>
      <c r="G35" s="11">
        <f t="shared" si="3"/>
        <v>9083326</v>
      </c>
    </row>
    <row r="36" spans="1:7" ht="13.5">
      <c r="A36" s="17" t="s">
        <v>64</v>
      </c>
      <c r="B36" s="7">
        <v>3972402</v>
      </c>
      <c r="C36" s="7">
        <v>6429970</v>
      </c>
      <c r="D36" s="7">
        <v>0</v>
      </c>
      <c r="E36" s="7">
        <f t="shared" si="0"/>
        <v>6429970</v>
      </c>
      <c r="F36" s="7">
        <v>0</v>
      </c>
      <c r="G36" s="11">
        <f t="shared" si="3"/>
        <v>10402372</v>
      </c>
    </row>
    <row r="37" spans="1:7" ht="13.5">
      <c r="A37" s="17" t="s">
        <v>61</v>
      </c>
      <c r="B37" s="7">
        <v>1960939</v>
      </c>
      <c r="C37" s="7">
        <v>3812642</v>
      </c>
      <c r="D37" s="7">
        <v>0</v>
      </c>
      <c r="E37" s="7">
        <f t="shared" si="0"/>
        <v>3812642</v>
      </c>
      <c r="F37" s="7">
        <v>0</v>
      </c>
      <c r="G37" s="11">
        <f t="shared" si="3"/>
        <v>5773581</v>
      </c>
    </row>
    <row r="38" spans="1:7" ht="13.5">
      <c r="A38" s="17" t="s">
        <v>62</v>
      </c>
      <c r="B38" s="7">
        <v>16202364</v>
      </c>
      <c r="C38" s="7">
        <v>3023808</v>
      </c>
      <c r="D38" s="7">
        <v>0</v>
      </c>
      <c r="E38" s="7">
        <f t="shared" si="0"/>
        <v>3023808</v>
      </c>
      <c r="F38" s="7">
        <v>0</v>
      </c>
      <c r="G38" s="11">
        <f t="shared" si="3"/>
        <v>19226172</v>
      </c>
    </row>
    <row r="39" spans="1:7" ht="13.5">
      <c r="A39" s="18" t="s">
        <v>70</v>
      </c>
      <c r="B39" s="19">
        <f aca="true" t="shared" si="4" ref="B39:G39">SUM(B24:B38)</f>
        <v>210602591</v>
      </c>
      <c r="C39" s="19">
        <f t="shared" si="4"/>
        <v>175256121</v>
      </c>
      <c r="D39" s="19">
        <f t="shared" si="4"/>
        <v>1316720</v>
      </c>
      <c r="E39" s="19">
        <f t="shared" si="4"/>
        <v>176572841</v>
      </c>
      <c r="F39" s="19">
        <f t="shared" si="4"/>
        <v>0</v>
      </c>
      <c r="G39" s="21">
        <f t="shared" si="4"/>
        <v>387175432</v>
      </c>
    </row>
    <row r="40" spans="1:7" ht="13.5">
      <c r="A40" s="22" t="s">
        <v>4</v>
      </c>
      <c r="B40" s="23">
        <f aca="true" t="shared" si="5" ref="B40:G40">B39+B23</f>
        <v>2140296756</v>
      </c>
      <c r="C40" s="23">
        <f t="shared" si="5"/>
        <v>624381511</v>
      </c>
      <c r="D40" s="23">
        <f t="shared" si="5"/>
        <v>1370832</v>
      </c>
      <c r="E40" s="23">
        <f t="shared" si="5"/>
        <v>645374516</v>
      </c>
      <c r="F40" s="23">
        <f t="shared" si="5"/>
        <v>0</v>
      </c>
      <c r="G40" s="15">
        <f t="shared" si="5"/>
        <v>2785671272</v>
      </c>
    </row>
    <row r="41" spans="2:7" ht="13.5">
      <c r="B41" s="44"/>
      <c r="G41" s="44"/>
    </row>
  </sheetData>
  <sheetProtection/>
  <printOptions/>
  <pageMargins left="1.1811023622047245" right="0" top="0.5905511811023623" bottom="0" header="0.5118110236220472" footer="0.5118110236220472"/>
  <pageSetup horizontalDpi="300" verticalDpi="300" orientation="portrait" paperSize="9" scale="73" r:id="rId1"/>
  <headerFooter alignWithMargins="0">
    <oddFooter>&amp;C&amp;20- 51 -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75" zoomScaleNormal="60" zoomScaleSheetLayoutView="75" zoomScalePageLayoutView="0" workbookViewId="0" topLeftCell="A1">
      <pane xSplit="2" topLeftCell="C1" activePane="topRight" state="frozen"/>
      <selection pane="topLeft" activeCell="A39" sqref="A39"/>
      <selection pane="topRight" activeCell="A1" sqref="A1:IV16384"/>
    </sheetView>
  </sheetViews>
  <sheetFormatPr defaultColWidth="9.00390625" defaultRowHeight="13.5"/>
  <cols>
    <col min="1" max="1" width="10.50390625" style="42" customWidth="1"/>
    <col min="2" max="9" width="14.25390625" style="42" customWidth="1"/>
    <col min="10" max="16384" width="9.00390625" style="42" customWidth="1"/>
  </cols>
  <sheetData>
    <row r="1" spans="1:9" ht="17.25">
      <c r="A1" s="1" t="s">
        <v>71</v>
      </c>
      <c r="B1" s="41"/>
      <c r="C1" s="41"/>
      <c r="D1" s="41"/>
      <c r="E1" s="41"/>
      <c r="F1" s="41"/>
      <c r="G1" s="41"/>
      <c r="H1" s="41"/>
      <c r="I1" s="41"/>
    </row>
    <row r="2" spans="1:9" ht="13.5">
      <c r="A2" s="2" t="s">
        <v>33</v>
      </c>
      <c r="B2" s="41"/>
      <c r="C2" s="41"/>
      <c r="D2" s="41"/>
      <c r="E2" s="41"/>
      <c r="F2" s="41"/>
      <c r="G2" s="41"/>
      <c r="H2" s="41"/>
      <c r="I2" s="41"/>
    </row>
    <row r="3" spans="1:7" ht="13.5">
      <c r="A3" s="27"/>
      <c r="G3" s="24" t="s">
        <v>14</v>
      </c>
    </row>
    <row r="4" spans="1:9" ht="13.5">
      <c r="A4" s="28" t="s">
        <v>0</v>
      </c>
      <c r="B4" s="5"/>
      <c r="C4" s="8" t="s">
        <v>15</v>
      </c>
      <c r="D4" s="8"/>
      <c r="E4" s="29"/>
      <c r="F4" s="5"/>
      <c r="G4" s="6" t="s">
        <v>16</v>
      </c>
      <c r="H4" s="30"/>
      <c r="I4" s="30"/>
    </row>
    <row r="5" spans="1:9" ht="13.5">
      <c r="A5" s="31"/>
      <c r="B5" s="9" t="s">
        <v>17</v>
      </c>
      <c r="C5" s="5" t="s">
        <v>18</v>
      </c>
      <c r="D5" s="5"/>
      <c r="E5" s="11"/>
      <c r="F5" s="9" t="s">
        <v>19</v>
      </c>
      <c r="G5" s="11" t="s">
        <v>16</v>
      </c>
      <c r="H5" s="30"/>
      <c r="I5" s="30"/>
    </row>
    <row r="6" spans="1:9" ht="13.5">
      <c r="A6" s="31"/>
      <c r="B6" s="9" t="s">
        <v>20</v>
      </c>
      <c r="C6" s="9" t="s">
        <v>21</v>
      </c>
      <c r="D6" s="9" t="s">
        <v>22</v>
      </c>
      <c r="E6" s="10" t="s">
        <v>23</v>
      </c>
      <c r="F6" s="9" t="s">
        <v>24</v>
      </c>
      <c r="G6" s="10" t="s">
        <v>25</v>
      </c>
      <c r="H6" s="30"/>
      <c r="I6" s="30"/>
    </row>
    <row r="7" spans="1:9" ht="13.5">
      <c r="A7" s="31" t="s">
        <v>34</v>
      </c>
      <c r="B7" s="9" t="s">
        <v>35</v>
      </c>
      <c r="C7" s="9" t="s">
        <v>20</v>
      </c>
      <c r="D7" s="9" t="s">
        <v>28</v>
      </c>
      <c r="E7" s="11" t="s">
        <v>29</v>
      </c>
      <c r="F7" s="9" t="s">
        <v>22</v>
      </c>
      <c r="G7" s="11" t="s">
        <v>30</v>
      </c>
      <c r="H7" s="30"/>
      <c r="I7" s="30"/>
    </row>
    <row r="8" spans="1:9" ht="13.5">
      <c r="A8" s="32" t="s">
        <v>68</v>
      </c>
      <c r="B8" s="14"/>
      <c r="C8" s="33" t="s">
        <v>31</v>
      </c>
      <c r="D8" s="14" t="s">
        <v>32</v>
      </c>
      <c r="E8" s="15"/>
      <c r="F8" s="33" t="s">
        <v>28</v>
      </c>
      <c r="G8" s="15" t="s">
        <v>29</v>
      </c>
      <c r="H8" s="30"/>
      <c r="I8" s="30"/>
    </row>
    <row r="9" spans="1:7" ht="13.5">
      <c r="A9" s="16" t="s">
        <v>36</v>
      </c>
      <c r="B9" s="7">
        <v>159281242</v>
      </c>
      <c r="C9" s="7">
        <v>61858150</v>
      </c>
      <c r="D9" s="7">
        <v>5413245</v>
      </c>
      <c r="E9" s="7">
        <f>C9+D9</f>
        <v>67271395</v>
      </c>
      <c r="F9" s="7">
        <v>0</v>
      </c>
      <c r="G9" s="11">
        <f>B9+E9+F9</f>
        <v>226552637</v>
      </c>
    </row>
    <row r="10" spans="1:7" ht="13.5">
      <c r="A10" s="17" t="s">
        <v>37</v>
      </c>
      <c r="B10" s="7">
        <v>854177531</v>
      </c>
      <c r="C10" s="7">
        <v>77012795</v>
      </c>
      <c r="D10" s="7">
        <v>2170194</v>
      </c>
      <c r="E10" s="7">
        <f aca="true" t="shared" si="0" ref="E10:E38">C10+D10</f>
        <v>79182989</v>
      </c>
      <c r="F10" s="7">
        <v>0</v>
      </c>
      <c r="G10" s="11">
        <f aca="true" t="shared" si="1" ref="G10:G32">B10+E10+F10</f>
        <v>933360520</v>
      </c>
    </row>
    <row r="11" spans="1:7" ht="13.5">
      <c r="A11" s="17" t="s">
        <v>38</v>
      </c>
      <c r="B11" s="7">
        <v>44008131</v>
      </c>
      <c r="C11" s="7">
        <v>23187214</v>
      </c>
      <c r="D11" s="7">
        <v>1054926</v>
      </c>
      <c r="E11" s="7">
        <f t="shared" si="0"/>
        <v>24242140</v>
      </c>
      <c r="F11" s="7">
        <v>0</v>
      </c>
      <c r="G11" s="11">
        <f t="shared" si="1"/>
        <v>68250271</v>
      </c>
    </row>
    <row r="12" spans="1:7" ht="13.5">
      <c r="A12" s="17" t="s">
        <v>39</v>
      </c>
      <c r="B12" s="7">
        <v>85975192</v>
      </c>
      <c r="C12" s="7">
        <v>36969208</v>
      </c>
      <c r="D12" s="7">
        <v>884044</v>
      </c>
      <c r="E12" s="7">
        <f t="shared" si="0"/>
        <v>37853252</v>
      </c>
      <c r="F12" s="7">
        <v>0</v>
      </c>
      <c r="G12" s="11">
        <f t="shared" si="1"/>
        <v>123828444</v>
      </c>
    </row>
    <row r="13" spans="1:7" ht="13.5">
      <c r="A13" s="17" t="s">
        <v>40</v>
      </c>
      <c r="B13" s="7">
        <v>123023107</v>
      </c>
      <c r="C13" s="7">
        <v>43761284</v>
      </c>
      <c r="D13" s="7">
        <v>1033736</v>
      </c>
      <c r="E13" s="7">
        <f t="shared" si="0"/>
        <v>44795020</v>
      </c>
      <c r="F13" s="7">
        <v>0</v>
      </c>
      <c r="G13" s="11">
        <f t="shared" si="1"/>
        <v>167818127</v>
      </c>
    </row>
    <row r="14" spans="1:7" ht="13.5">
      <c r="A14" s="17" t="s">
        <v>41</v>
      </c>
      <c r="B14" s="7">
        <v>157616672</v>
      </c>
      <c r="C14" s="7">
        <v>26833835</v>
      </c>
      <c r="D14" s="7">
        <v>747378</v>
      </c>
      <c r="E14" s="7">
        <f t="shared" si="0"/>
        <v>27581213</v>
      </c>
      <c r="F14" s="7">
        <v>0</v>
      </c>
      <c r="G14" s="11">
        <f t="shared" si="1"/>
        <v>185197885</v>
      </c>
    </row>
    <row r="15" spans="1:7" ht="13.5">
      <c r="A15" s="17" t="s">
        <v>42</v>
      </c>
      <c r="B15" s="7">
        <v>51386250</v>
      </c>
      <c r="C15" s="7">
        <v>12741741</v>
      </c>
      <c r="D15" s="7">
        <v>0</v>
      </c>
      <c r="E15" s="7">
        <f t="shared" si="0"/>
        <v>12741741</v>
      </c>
      <c r="F15" s="7">
        <v>0</v>
      </c>
      <c r="G15" s="11">
        <f t="shared" si="1"/>
        <v>64127991</v>
      </c>
    </row>
    <row r="16" spans="1:7" ht="13.5">
      <c r="A16" s="17" t="s">
        <v>43</v>
      </c>
      <c r="B16" s="7">
        <v>4627764</v>
      </c>
      <c r="C16" s="7">
        <v>16716678</v>
      </c>
      <c r="D16" s="7">
        <v>0</v>
      </c>
      <c r="E16" s="7">
        <f t="shared" si="0"/>
        <v>16716678</v>
      </c>
      <c r="F16" s="7">
        <v>0</v>
      </c>
      <c r="G16" s="11">
        <f t="shared" si="1"/>
        <v>21344442</v>
      </c>
    </row>
    <row r="17" spans="1:7" ht="13.5">
      <c r="A17" s="17" t="s">
        <v>44</v>
      </c>
      <c r="B17" s="7">
        <v>160906769</v>
      </c>
      <c r="C17" s="7">
        <v>18810726</v>
      </c>
      <c r="D17" s="7">
        <v>0</v>
      </c>
      <c r="E17" s="7">
        <f t="shared" si="0"/>
        <v>18810726</v>
      </c>
      <c r="F17" s="7">
        <v>0</v>
      </c>
      <c r="G17" s="11">
        <f t="shared" si="1"/>
        <v>179717495</v>
      </c>
    </row>
    <row r="18" spans="1:7" ht="13.5">
      <c r="A18" s="17" t="s">
        <v>45</v>
      </c>
      <c r="B18" s="7">
        <v>8703294</v>
      </c>
      <c r="C18" s="7">
        <v>11197453</v>
      </c>
      <c r="D18" s="7">
        <v>267866</v>
      </c>
      <c r="E18" s="7">
        <f t="shared" si="0"/>
        <v>11465319</v>
      </c>
      <c r="F18" s="7">
        <v>0</v>
      </c>
      <c r="G18" s="11">
        <f t="shared" si="1"/>
        <v>20168613</v>
      </c>
    </row>
    <row r="19" spans="1:7" ht="13.5">
      <c r="A19" s="17" t="s">
        <v>46</v>
      </c>
      <c r="B19" s="7">
        <v>3943249</v>
      </c>
      <c r="C19" s="7">
        <v>9263444</v>
      </c>
      <c r="D19" s="7">
        <v>0</v>
      </c>
      <c r="E19" s="7">
        <f t="shared" si="0"/>
        <v>9263444</v>
      </c>
      <c r="F19" s="7">
        <v>0</v>
      </c>
      <c r="G19" s="11">
        <f t="shared" si="1"/>
        <v>13206693</v>
      </c>
    </row>
    <row r="20" spans="1:7" ht="13.5">
      <c r="A20" s="17" t="s">
        <v>47</v>
      </c>
      <c r="B20" s="7">
        <v>124361317</v>
      </c>
      <c r="C20" s="7">
        <v>25572143</v>
      </c>
      <c r="D20" s="7">
        <v>2121052</v>
      </c>
      <c r="E20" s="7">
        <f t="shared" si="0"/>
        <v>27693195</v>
      </c>
      <c r="F20" s="7">
        <v>0</v>
      </c>
      <c r="G20" s="11">
        <f t="shared" si="1"/>
        <v>152054512</v>
      </c>
    </row>
    <row r="21" spans="1:7" ht="13.5">
      <c r="A21" s="17" t="s">
        <v>48</v>
      </c>
      <c r="B21" s="7">
        <v>14628872</v>
      </c>
      <c r="C21" s="7">
        <v>20492502</v>
      </c>
      <c r="D21" s="7">
        <v>275912</v>
      </c>
      <c r="E21" s="7">
        <f t="shared" si="0"/>
        <v>20768414</v>
      </c>
      <c r="F21" s="7">
        <v>0</v>
      </c>
      <c r="G21" s="11">
        <f t="shared" si="1"/>
        <v>35397286</v>
      </c>
    </row>
    <row r="22" spans="1:7" ht="13.5">
      <c r="A22" s="17" t="s">
        <v>49</v>
      </c>
      <c r="B22" s="7">
        <v>117204627</v>
      </c>
      <c r="C22" s="7">
        <v>28991745</v>
      </c>
      <c r="D22" s="7">
        <v>4496268</v>
      </c>
      <c r="E22" s="7">
        <f t="shared" si="0"/>
        <v>33488013</v>
      </c>
      <c r="F22" s="7">
        <v>0</v>
      </c>
      <c r="G22" s="11">
        <f t="shared" si="1"/>
        <v>150692640</v>
      </c>
    </row>
    <row r="23" spans="1:7" ht="13.5">
      <c r="A23" s="18" t="s">
        <v>3</v>
      </c>
      <c r="B23" s="34">
        <f aca="true" t="shared" si="2" ref="B23:G23">SUM(B9:B22)</f>
        <v>1909844017</v>
      </c>
      <c r="C23" s="19">
        <f t="shared" si="2"/>
        <v>413408918</v>
      </c>
      <c r="D23" s="19">
        <f t="shared" si="2"/>
        <v>18464621</v>
      </c>
      <c r="E23" s="19">
        <f t="shared" si="2"/>
        <v>431873539</v>
      </c>
      <c r="F23" s="19">
        <f t="shared" si="2"/>
        <v>0</v>
      </c>
      <c r="G23" s="21">
        <f t="shared" si="2"/>
        <v>2341717556</v>
      </c>
    </row>
    <row r="24" spans="1:7" ht="13.5">
      <c r="A24" s="17" t="s">
        <v>50</v>
      </c>
      <c r="B24" s="7">
        <v>5593179</v>
      </c>
      <c r="C24" s="7">
        <v>751988</v>
      </c>
      <c r="D24" s="7">
        <v>54112</v>
      </c>
      <c r="E24" s="7">
        <f t="shared" si="0"/>
        <v>806100</v>
      </c>
      <c r="F24" s="7">
        <v>0</v>
      </c>
      <c r="G24" s="11">
        <f t="shared" si="1"/>
        <v>6399279</v>
      </c>
    </row>
    <row r="25" spans="1:9" ht="13.5">
      <c r="A25" s="17" t="s">
        <v>51</v>
      </c>
      <c r="B25" s="7">
        <v>32051441</v>
      </c>
      <c r="C25" s="7">
        <v>3409833</v>
      </c>
      <c r="D25" s="7">
        <v>553113</v>
      </c>
      <c r="E25" s="7">
        <f t="shared" si="0"/>
        <v>3962946</v>
      </c>
      <c r="F25" s="7">
        <v>0</v>
      </c>
      <c r="G25" s="11">
        <f t="shared" si="1"/>
        <v>36014387</v>
      </c>
      <c r="H25" s="7"/>
      <c r="I25" s="7"/>
    </row>
    <row r="26" spans="1:7" ht="13.5">
      <c r="A26" s="17" t="s">
        <v>52</v>
      </c>
      <c r="B26" s="7">
        <v>22240600</v>
      </c>
      <c r="C26" s="7">
        <v>6387730</v>
      </c>
      <c r="D26" s="7">
        <v>154982</v>
      </c>
      <c r="E26" s="7">
        <f t="shared" si="0"/>
        <v>6542712</v>
      </c>
      <c r="F26" s="7">
        <v>0</v>
      </c>
      <c r="G26" s="11">
        <f t="shared" si="1"/>
        <v>28783312</v>
      </c>
    </row>
    <row r="27" spans="1:7" ht="13.5">
      <c r="A27" s="17" t="s">
        <v>53</v>
      </c>
      <c r="B27" s="7">
        <v>27880273</v>
      </c>
      <c r="C27" s="7">
        <v>3670848</v>
      </c>
      <c r="D27" s="7">
        <v>33621</v>
      </c>
      <c r="E27" s="7">
        <f t="shared" si="0"/>
        <v>3704469</v>
      </c>
      <c r="F27" s="7">
        <v>0</v>
      </c>
      <c r="G27" s="11">
        <f t="shared" si="1"/>
        <v>31584742</v>
      </c>
    </row>
    <row r="28" spans="1:7" ht="13.5">
      <c r="A28" s="17" t="s">
        <v>54</v>
      </c>
      <c r="B28" s="7">
        <v>11753539</v>
      </c>
      <c r="C28" s="7">
        <v>115049595</v>
      </c>
      <c r="D28" s="7">
        <v>55327</v>
      </c>
      <c r="E28" s="7">
        <f t="shared" si="0"/>
        <v>115104922</v>
      </c>
      <c r="F28" s="7">
        <v>0</v>
      </c>
      <c r="G28" s="11">
        <f t="shared" si="1"/>
        <v>126858461</v>
      </c>
    </row>
    <row r="29" spans="1:7" ht="13.5">
      <c r="A29" s="17" t="s">
        <v>55</v>
      </c>
      <c r="B29" s="7">
        <v>48804127</v>
      </c>
      <c r="C29" s="7">
        <v>5169256</v>
      </c>
      <c r="D29" s="7">
        <v>83286</v>
      </c>
      <c r="E29" s="7">
        <f t="shared" si="0"/>
        <v>5252542</v>
      </c>
      <c r="F29" s="7">
        <v>0</v>
      </c>
      <c r="G29" s="11">
        <f t="shared" si="1"/>
        <v>54056669</v>
      </c>
    </row>
    <row r="30" spans="1:7" ht="13.5">
      <c r="A30" s="17" t="s">
        <v>56</v>
      </c>
      <c r="B30" s="7">
        <v>5781414</v>
      </c>
      <c r="C30" s="7">
        <v>6358166</v>
      </c>
      <c r="D30" s="7">
        <v>71992</v>
      </c>
      <c r="E30" s="7">
        <f t="shared" si="0"/>
        <v>6430158</v>
      </c>
      <c r="F30" s="7">
        <v>0</v>
      </c>
      <c r="G30" s="11">
        <f t="shared" si="1"/>
        <v>12211572</v>
      </c>
    </row>
    <row r="31" spans="1:7" ht="13.5">
      <c r="A31" s="17" t="s">
        <v>57</v>
      </c>
      <c r="B31" s="7">
        <v>2688438</v>
      </c>
      <c r="C31" s="7">
        <v>4191607</v>
      </c>
      <c r="D31" s="7">
        <v>104973</v>
      </c>
      <c r="E31" s="7">
        <f t="shared" si="0"/>
        <v>4296580</v>
      </c>
      <c r="F31" s="7">
        <v>0</v>
      </c>
      <c r="G31" s="11">
        <f t="shared" si="1"/>
        <v>6985018</v>
      </c>
    </row>
    <row r="32" spans="1:7" ht="13.5">
      <c r="A32" s="17" t="s">
        <v>58</v>
      </c>
      <c r="B32" s="7">
        <v>21747117</v>
      </c>
      <c r="C32" s="7">
        <v>2659828</v>
      </c>
      <c r="D32" s="7">
        <v>35470</v>
      </c>
      <c r="E32" s="7">
        <f t="shared" si="0"/>
        <v>2695298</v>
      </c>
      <c r="F32" s="7">
        <v>0</v>
      </c>
      <c r="G32" s="11">
        <f t="shared" si="1"/>
        <v>24442415</v>
      </c>
    </row>
    <row r="33" spans="1:7" ht="13.5">
      <c r="A33" s="17" t="s">
        <v>59</v>
      </c>
      <c r="B33" s="7">
        <v>1352518</v>
      </c>
      <c r="C33" s="7">
        <v>1329745</v>
      </c>
      <c r="D33" s="7">
        <v>30034</v>
      </c>
      <c r="E33" s="7">
        <f t="shared" si="0"/>
        <v>1359779</v>
      </c>
      <c r="F33" s="7">
        <v>0</v>
      </c>
      <c r="G33" s="11">
        <f aca="true" t="shared" si="3" ref="G33:G38">B33+E33+F33</f>
        <v>2712297</v>
      </c>
    </row>
    <row r="34" spans="1:7" ht="13.5">
      <c r="A34" s="17" t="s">
        <v>60</v>
      </c>
      <c r="B34" s="7">
        <v>2649868</v>
      </c>
      <c r="C34" s="7">
        <v>4064381</v>
      </c>
      <c r="D34" s="7">
        <v>73764</v>
      </c>
      <c r="E34" s="7">
        <f t="shared" si="0"/>
        <v>4138145</v>
      </c>
      <c r="F34" s="7">
        <v>0</v>
      </c>
      <c r="G34" s="11">
        <f t="shared" si="3"/>
        <v>6788013</v>
      </c>
    </row>
    <row r="35" spans="1:7" ht="13.5">
      <c r="A35" s="17" t="s">
        <v>63</v>
      </c>
      <c r="B35" s="7">
        <v>4322182</v>
      </c>
      <c r="C35" s="7">
        <v>3898042</v>
      </c>
      <c r="D35" s="7">
        <v>56966</v>
      </c>
      <c r="E35" s="7">
        <f t="shared" si="0"/>
        <v>3955008</v>
      </c>
      <c r="F35" s="7">
        <v>0</v>
      </c>
      <c r="G35" s="11">
        <f t="shared" si="3"/>
        <v>8277190</v>
      </c>
    </row>
    <row r="36" spans="1:7" ht="13.5">
      <c r="A36" s="17" t="s">
        <v>64</v>
      </c>
      <c r="B36" s="7">
        <v>3736129</v>
      </c>
      <c r="C36" s="7">
        <v>6411985</v>
      </c>
      <c r="D36" s="7">
        <v>0</v>
      </c>
      <c r="E36" s="7">
        <f t="shared" si="0"/>
        <v>6411985</v>
      </c>
      <c r="F36" s="7">
        <v>0</v>
      </c>
      <c r="G36" s="11">
        <f t="shared" si="3"/>
        <v>10148114</v>
      </c>
    </row>
    <row r="37" spans="1:7" ht="13.5">
      <c r="A37" s="17" t="s">
        <v>61</v>
      </c>
      <c r="B37" s="7">
        <v>1952069</v>
      </c>
      <c r="C37" s="7">
        <v>3801545</v>
      </c>
      <c r="D37" s="7">
        <v>0</v>
      </c>
      <c r="E37" s="7">
        <f t="shared" si="0"/>
        <v>3801545</v>
      </c>
      <c r="F37" s="7">
        <v>0</v>
      </c>
      <c r="G37" s="11">
        <f t="shared" si="3"/>
        <v>5753614</v>
      </c>
    </row>
    <row r="38" spans="1:7" ht="13.5">
      <c r="A38" s="17" t="s">
        <v>62</v>
      </c>
      <c r="B38" s="7">
        <v>16138557</v>
      </c>
      <c r="C38" s="7">
        <v>3019888</v>
      </c>
      <c r="D38" s="7">
        <v>0</v>
      </c>
      <c r="E38" s="7">
        <f t="shared" si="0"/>
        <v>3019888</v>
      </c>
      <c r="F38" s="7">
        <v>0</v>
      </c>
      <c r="G38" s="11">
        <f t="shared" si="3"/>
        <v>19158445</v>
      </c>
    </row>
    <row r="39" spans="1:7" ht="13.5">
      <c r="A39" s="18" t="s">
        <v>69</v>
      </c>
      <c r="B39" s="19">
        <f aca="true" t="shared" si="4" ref="B39:G39">SUM(B24:B38)</f>
        <v>208691451</v>
      </c>
      <c r="C39" s="19">
        <f t="shared" si="4"/>
        <v>170174437</v>
      </c>
      <c r="D39" s="19">
        <f t="shared" si="4"/>
        <v>1307640</v>
      </c>
      <c r="E39" s="19">
        <f t="shared" si="4"/>
        <v>171482077</v>
      </c>
      <c r="F39" s="19">
        <f t="shared" si="4"/>
        <v>0</v>
      </c>
      <c r="G39" s="21">
        <f t="shared" si="4"/>
        <v>380173528</v>
      </c>
    </row>
    <row r="40" spans="1:7" ht="13.5">
      <c r="A40" s="22" t="s">
        <v>4</v>
      </c>
      <c r="B40" s="23">
        <f aca="true" t="shared" si="5" ref="B40:G40">B39+B23</f>
        <v>2118535468</v>
      </c>
      <c r="C40" s="23">
        <f t="shared" si="5"/>
        <v>583583355</v>
      </c>
      <c r="D40" s="23">
        <f t="shared" si="5"/>
        <v>19772261</v>
      </c>
      <c r="E40" s="23">
        <f t="shared" si="5"/>
        <v>603355616</v>
      </c>
      <c r="F40" s="23">
        <f t="shared" si="5"/>
        <v>0</v>
      </c>
      <c r="G40" s="15">
        <f t="shared" si="5"/>
        <v>2721891084</v>
      </c>
    </row>
  </sheetData>
  <sheetProtection/>
  <printOptions/>
  <pageMargins left="0.5905511811023623" right="0.5905511811023623" top="0.5905511811023623" bottom="0" header="0.5118110236220472" footer="0.5118110236220472"/>
  <pageSetup horizontalDpi="300" verticalDpi="300" orientation="portrait" paperSize="9" scale="73" r:id="rId1"/>
  <headerFooter alignWithMargins="0">
    <oddFooter>&amp;C&amp;20- 52 -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市町村行政チーム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m881020</dc:creator>
  <cp:keywords/>
  <dc:description/>
  <cp:lastModifiedBy>三重県</cp:lastModifiedBy>
  <cp:lastPrinted>2013-03-07T09:58:30Z</cp:lastPrinted>
  <dcterms:created xsi:type="dcterms:W3CDTF">2005-03-14T02:34:26Z</dcterms:created>
  <dcterms:modified xsi:type="dcterms:W3CDTF">2013-03-28T10:20:46Z</dcterms:modified>
  <cp:category/>
  <cp:version/>
  <cp:contentType/>
  <cp:contentStatus/>
</cp:coreProperties>
</file>