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40" activeTab="4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d">#REF!</definedName>
    <definedName name="\h">#REF!</definedName>
    <definedName name="\p">#REF!</definedName>
    <definedName name="\q">#REF!</definedName>
    <definedName name="_xlnm.Print_Area" localSheetId="4">'構成比'!$C$2:$AN$82</definedName>
    <definedName name="_xlnm.Print_Area" localSheetId="1">'前年度'!$C$2:$AR$87</definedName>
    <definedName name="_xlnm.Print_Area" localSheetId="2">'増減額'!$C$2:$AR$87</definedName>
    <definedName name="_xlnm.Print_Area" localSheetId="3">'増減率'!$C$2:$AN$82</definedName>
    <definedName name="_xlnm.Print_Area" localSheetId="0">'当年度'!$C$2:$AR$87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<sst xmlns="http://schemas.openxmlformats.org/spreadsheetml/2006/main" count="743" uniqueCount="165">
  <si>
    <t>(単位:千円)</t>
  </si>
  <si>
    <t>(単位:％)</t>
  </si>
  <si>
    <t>一般公共</t>
  </si>
  <si>
    <t>一般単独</t>
  </si>
  <si>
    <t>公営住宅</t>
  </si>
  <si>
    <t>義務教育施設</t>
  </si>
  <si>
    <t>辺地対策</t>
  </si>
  <si>
    <t>公共用地先行</t>
  </si>
  <si>
    <t>災害復旧</t>
  </si>
  <si>
    <t>一般廃棄物</t>
  </si>
  <si>
    <t>厚生福祉施設</t>
  </si>
  <si>
    <t>過疎対策</t>
  </si>
  <si>
    <t>地域改善対策</t>
  </si>
  <si>
    <t>財源対策債</t>
  </si>
  <si>
    <t>減収補てん債</t>
  </si>
  <si>
    <t>臨時財政</t>
  </si>
  <si>
    <t>減税補てん債</t>
  </si>
  <si>
    <t>臨時税収</t>
  </si>
  <si>
    <t>都道府県</t>
  </si>
  <si>
    <t>その他</t>
  </si>
  <si>
    <t>総    計</t>
  </si>
  <si>
    <t>標準財政規模</t>
  </si>
  <si>
    <t>地方債</t>
  </si>
  <si>
    <t>事 業 債</t>
  </si>
  <si>
    <t>地 総 債</t>
  </si>
  <si>
    <t>臨時地方道</t>
  </si>
  <si>
    <t>臨時河川</t>
  </si>
  <si>
    <t>建設事業債</t>
  </si>
  <si>
    <t>整備事業債</t>
  </si>
  <si>
    <t>取得等事業債</t>
  </si>
  <si>
    <t>処理事業債</t>
  </si>
  <si>
    <t>特定事業債</t>
  </si>
  <si>
    <t>５条適用分</t>
  </si>
  <si>
    <t>特 例 債</t>
  </si>
  <si>
    <t>補てん債</t>
  </si>
  <si>
    <t>貸 付 金</t>
  </si>
  <si>
    <t>現在高比率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</si>
  <si>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</si>
  <si>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</si>
  <si>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</si>
  <si>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</si>
  <si>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</si>
  <si>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</si>
  <si>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</si>
  <si>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</si>
  <si>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</si>
  <si>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</si>
  <si>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</si>
  <si>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久 居 市</t>
  </si>
  <si>
    <t>木曽岬町</t>
  </si>
  <si>
    <t>東 員 町</t>
  </si>
  <si>
    <t>菰 野 町</t>
  </si>
  <si>
    <t>朝 日 町</t>
  </si>
  <si>
    <t>川 越 町</t>
  </si>
  <si>
    <t>河 芸 町</t>
  </si>
  <si>
    <t>芸 濃 町</t>
  </si>
  <si>
    <t>美 里 村</t>
  </si>
  <si>
    <t>安 濃 町</t>
  </si>
  <si>
    <t>香良洲町</t>
  </si>
  <si>
    <t>一 志 町</t>
  </si>
  <si>
    <t>白 山 町</t>
  </si>
  <si>
    <t>美 杉 村</t>
  </si>
  <si>
    <t>多 気 町</t>
  </si>
  <si>
    <t>明 和 町</t>
  </si>
  <si>
    <t>大 台 町</t>
  </si>
  <si>
    <t>勢 和 村</t>
  </si>
  <si>
    <t>宮 川 村</t>
  </si>
  <si>
    <t>玉 城 町</t>
  </si>
  <si>
    <t>二 見 町</t>
  </si>
  <si>
    <t>小 俣 町</t>
  </si>
  <si>
    <t>南 勢 町</t>
  </si>
  <si>
    <t>南 島 町</t>
  </si>
  <si>
    <t>御 薗 村</t>
  </si>
  <si>
    <t>度 会 町</t>
  </si>
  <si>
    <t>紀伊長島町</t>
  </si>
  <si>
    <t>海 山 町</t>
  </si>
  <si>
    <t>御 浜 町</t>
  </si>
  <si>
    <t>紀 宝 町</t>
  </si>
  <si>
    <t>紀 和 町</t>
  </si>
  <si>
    <t>鵜 殿 村</t>
  </si>
  <si>
    <t>&lt;市  計&gt;</t>
  </si>
  <si>
    <t>&lt;町村計&gt;</t>
  </si>
  <si>
    <t>&lt;県　計&gt;</t>
  </si>
  <si>
    <t>&lt;市 平 均&gt;</t>
  </si>
  <si>
    <t>&lt;町村平均&gt;</t>
  </si>
  <si>
    <t>&lt;県 平 均&gt;</t>
  </si>
  <si>
    <t>当年度</t>
  </si>
  <si>
    <t>前年度</t>
  </si>
  <si>
    <t>増減額</t>
  </si>
  <si>
    <t>増減率</t>
  </si>
  <si>
    <t>構成比</t>
  </si>
  <si>
    <t>現債高倍率</t>
  </si>
  <si>
    <t>＊加重平均</t>
  </si>
  <si>
    <t>＊単純平均</t>
  </si>
  <si>
    <t>&lt;参　考&gt;</t>
  </si>
  <si>
    <t>(単位:％)</t>
  </si>
  <si>
    <t>現債高倍率</t>
  </si>
  <si>
    <t>現債高倍率</t>
  </si>
  <si>
    <t>(単位:％)</t>
  </si>
  <si>
    <t>* 加重平均</t>
  </si>
  <si>
    <t>財源対策債</t>
  </si>
  <si>
    <t>財源対策債・</t>
  </si>
  <si>
    <t>臨時公共事業債</t>
  </si>
  <si>
    <t>日本新生基盤</t>
  </si>
  <si>
    <t>臨時経済対策</t>
  </si>
  <si>
    <t>社会福祉施設</t>
  </si>
  <si>
    <t>整備事業債</t>
  </si>
  <si>
    <t>財源対策債</t>
  </si>
  <si>
    <t>特定資金公共</t>
  </si>
  <si>
    <t>投資事業債</t>
  </si>
  <si>
    <t>日本新生基盤</t>
  </si>
  <si>
    <t>公共事業等</t>
  </si>
  <si>
    <t>臨時特例債</t>
  </si>
  <si>
    <t>公共事業等</t>
  </si>
  <si>
    <t>臨時特例債</t>
  </si>
  <si>
    <t>臨時特例債</t>
  </si>
  <si>
    <t>公共事業等</t>
  </si>
  <si>
    <t>臨時財政対策債</t>
  </si>
  <si>
    <t>調整債</t>
  </si>
  <si>
    <t>特定資金公共</t>
  </si>
  <si>
    <t>地域活性化債</t>
  </si>
  <si>
    <t>地域活性化債</t>
  </si>
  <si>
    <t>合併特例債</t>
  </si>
  <si>
    <t>合併特例債</t>
  </si>
  <si>
    <t>防災対策債</t>
  </si>
  <si>
    <t>防災対策債</t>
  </si>
  <si>
    <t>旧地域総合債</t>
  </si>
  <si>
    <t>旧地域総合債</t>
  </si>
  <si>
    <t>（継続分）</t>
  </si>
  <si>
    <t>（継続分）</t>
  </si>
  <si>
    <t>(H14発行分)</t>
  </si>
  <si>
    <t>(H14発行分)</t>
  </si>
  <si>
    <t>(四日市市)</t>
  </si>
  <si>
    <t>(松 阪 市)</t>
  </si>
  <si>
    <t>(桑 名 市)</t>
  </si>
  <si>
    <t>(上 野 市)</t>
  </si>
  <si>
    <t>(亀 山 市)</t>
  </si>
  <si>
    <t>いなべ市</t>
  </si>
  <si>
    <t>志 摩 市</t>
  </si>
  <si>
    <t>伊 賀 市</t>
  </si>
  <si>
    <t>(多 度 町)</t>
  </si>
  <si>
    <t>(長 島 町)</t>
  </si>
  <si>
    <t>(楠    町)</t>
  </si>
  <si>
    <t>(関    町)</t>
  </si>
  <si>
    <t>(嬉 野 町)</t>
  </si>
  <si>
    <t>(三 雲 町)</t>
  </si>
  <si>
    <t>(飯 南 町)</t>
  </si>
  <si>
    <t>(飯 高 町)</t>
  </si>
  <si>
    <t>(大 宮 町)</t>
  </si>
  <si>
    <t>(紀 勢 町)</t>
  </si>
  <si>
    <t>(大内山村)</t>
  </si>
  <si>
    <t>大 紀 町</t>
  </si>
  <si>
    <t>(伊 賀 町)</t>
  </si>
  <si>
    <t>(島ヶ原村)</t>
  </si>
  <si>
    <t>(阿 山 町)</t>
  </si>
  <si>
    <t>(大山田村)</t>
  </si>
  <si>
    <t>(青 山 町)</t>
  </si>
  <si>
    <t>(浜 島 町)</t>
  </si>
  <si>
    <t>(大 王 町)</t>
  </si>
  <si>
    <t>(志 摩 町)</t>
  </si>
  <si>
    <t>(阿 児 町)</t>
  </si>
  <si>
    <t>(磯 部 町)</t>
  </si>
  <si>
    <t>地域再生債</t>
  </si>
  <si>
    <t>国・政府関係</t>
  </si>
  <si>
    <t>機関貸付債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</si>
</sst>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;&quot;▲ &quot;#,##0"/>
    <numFmt numFmtId="179" formatCode="#,##0.0;&quot;▲ &quot;#,##0.0"/>
    <numFmt numFmtId="180" formatCode="0.0_);[Red]\(0.0\)"/>
    <numFmt numFmtId="181" formatCode="#,##0.0_);[Red]\(#,##0.0\)"/>
    <numFmt numFmtId="182" formatCode="#,##0.00_);[Red]\(#,##0.00\)"/>
    <numFmt numFmtId="183" formatCode="0.00_);[Red]\(0.00\)"/>
    <numFmt numFmtId="184" formatCode="#,##0.00;&quot;▲ &quot;#,##0.00"/>
  </numFmts>
  <fonts count="8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sz val="12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 diagonalUp="1">
      <left style="thin"/>
      <right style="thin"/>
      <top style="hair"/>
      <bottom style="hair"/>
      <diagonal style="thin"/>
    </border>
    <border diagonalUp="1">
      <left style="thin"/>
      <right style="thin"/>
      <top style="hair"/>
      <bottom style="thin"/>
      <diagonal style="thin"/>
    </border>
    <border diagonalUp="1">
      <left style="thin"/>
      <right style="thin"/>
      <top>
        <color indexed="63"/>
      </top>
      <bottom style="hair"/>
      <diagonal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04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" xfId="0" applyBorder="1" applyAlignment="1" applyProtection="1">
      <alignment horizontal="right"/>
      <protection/>
    </xf>
    <xf numFmtId="37" fontId="0" fillId="0" borderId="2" xfId="0" applyBorder="1" applyAlignment="1" applyProtection="1">
      <alignment horizontal="center"/>
      <protection/>
    </xf>
    <xf numFmtId="37" fontId="0" fillId="0" borderId="3" xfId="0" applyBorder="1" applyAlignment="1" applyProtection="1">
      <alignment horizontal="center"/>
      <protection/>
    </xf>
    <xf numFmtId="176" fontId="0" fillId="0" borderId="2" xfId="0" applyNumberFormat="1" applyBorder="1" applyAlignment="1" applyProtection="1">
      <alignment/>
      <protection/>
    </xf>
    <xf numFmtId="37" fontId="0" fillId="0" borderId="4" xfId="0" applyBorder="1" applyAlignment="1" applyProtection="1">
      <alignment/>
      <protection/>
    </xf>
    <xf numFmtId="37" fontId="0" fillId="0" borderId="5" xfId="0" applyBorder="1" applyAlignment="1" applyProtection="1">
      <alignment/>
      <protection/>
    </xf>
    <xf numFmtId="37" fontId="0" fillId="0" borderId="6" xfId="0" applyBorder="1" applyAlignment="1">
      <alignment/>
    </xf>
    <xf numFmtId="37" fontId="0" fillId="0" borderId="6" xfId="0" applyFill="1" applyBorder="1" applyAlignment="1">
      <alignment/>
    </xf>
    <xf numFmtId="37" fontId="0" fillId="0" borderId="7" xfId="0" applyBorder="1" applyAlignment="1">
      <alignment/>
    </xf>
    <xf numFmtId="37" fontId="0" fillId="0" borderId="7" xfId="0" applyBorder="1" applyAlignment="1" applyProtection="1">
      <alignment horizontal="center"/>
      <protection/>
    </xf>
    <xf numFmtId="37" fontId="0" fillId="0" borderId="7" xfId="0" applyFill="1" applyBorder="1" applyAlignment="1" applyProtection="1">
      <alignment horizontal="center"/>
      <protection/>
    </xf>
    <xf numFmtId="37" fontId="0" fillId="0" borderId="7" xfId="0" applyFill="1" applyBorder="1" applyAlignment="1">
      <alignment/>
    </xf>
    <xf numFmtId="37" fontId="0" fillId="0" borderId="8" xfId="0" applyBorder="1" applyAlignment="1">
      <alignment/>
    </xf>
    <xf numFmtId="37" fontId="0" fillId="0" borderId="8" xfId="0" applyBorder="1" applyAlignment="1" applyProtection="1">
      <alignment horizontal="center"/>
      <protection/>
    </xf>
    <xf numFmtId="37" fontId="0" fillId="0" borderId="8" xfId="0" applyFill="1" applyBorder="1" applyAlignment="1" applyProtection="1">
      <alignment horizontal="center"/>
      <protection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12" xfId="0" applyBorder="1" applyAlignment="1" applyProtection="1">
      <alignment horizontal="center"/>
      <protection/>
    </xf>
    <xf numFmtId="37" fontId="0" fillId="0" borderId="12" xfId="0" applyBorder="1" applyAlignment="1" applyProtection="1">
      <alignment/>
      <protection/>
    </xf>
    <xf numFmtId="37" fontId="0" fillId="0" borderId="13" xfId="0" applyBorder="1" applyAlignment="1" applyProtection="1">
      <alignment horizontal="center"/>
      <protection/>
    </xf>
    <xf numFmtId="37" fontId="0" fillId="0" borderId="13" xfId="0" applyBorder="1" applyAlignment="1" applyProtection="1">
      <alignment/>
      <protection/>
    </xf>
    <xf numFmtId="37" fontId="0" fillId="0" borderId="4" xfId="0" applyBorder="1" applyAlignment="1" applyProtection="1">
      <alignment horizontal="center"/>
      <protection/>
    </xf>
    <xf numFmtId="37" fontId="0" fillId="0" borderId="14" xfId="0" applyBorder="1" applyAlignment="1" applyProtection="1">
      <alignment horizontal="center"/>
      <protection/>
    </xf>
    <xf numFmtId="37" fontId="0" fillId="0" borderId="14" xfId="0" applyBorder="1" applyAlignment="1" applyProtection="1">
      <alignment/>
      <protection/>
    </xf>
    <xf numFmtId="37" fontId="0" fillId="0" borderId="5" xfId="0" applyBorder="1" applyAlignment="1" applyProtection="1">
      <alignment horizontal="center"/>
      <protection/>
    </xf>
    <xf numFmtId="37" fontId="2" fillId="0" borderId="12" xfId="0" applyNumberFormat="1" applyFont="1" applyBorder="1" applyAlignment="1" applyProtection="1">
      <alignment/>
      <protection locked="0"/>
    </xf>
    <xf numFmtId="176" fontId="0" fillId="0" borderId="12" xfId="0" applyNumberFormat="1" applyBorder="1" applyAlignment="1" applyProtection="1">
      <alignment/>
      <protection/>
    </xf>
    <xf numFmtId="37" fontId="2" fillId="0" borderId="13" xfId="0" applyNumberFormat="1" applyFont="1" applyBorder="1" applyAlignment="1" applyProtection="1">
      <alignment/>
      <protection locked="0"/>
    </xf>
    <xf numFmtId="176" fontId="0" fillId="0" borderId="13" xfId="0" applyNumberFormat="1" applyBorder="1" applyAlignment="1" applyProtection="1">
      <alignment/>
      <protection/>
    </xf>
    <xf numFmtId="37" fontId="2" fillId="0" borderId="4" xfId="0" applyNumberFormat="1" applyFont="1" applyBorder="1" applyAlignment="1" applyProtection="1">
      <alignment/>
      <protection locked="0"/>
    </xf>
    <xf numFmtId="176" fontId="0" fillId="0" borderId="4" xfId="0" applyNumberFormat="1" applyBorder="1" applyAlignment="1" applyProtection="1">
      <alignment/>
      <protection/>
    </xf>
    <xf numFmtId="37" fontId="2" fillId="0" borderId="14" xfId="0" applyNumberFormat="1" applyFont="1" applyBorder="1" applyAlignment="1" applyProtection="1">
      <alignment/>
      <protection locked="0"/>
    </xf>
    <xf numFmtId="176" fontId="0" fillId="0" borderId="5" xfId="0" applyNumberFormat="1" applyBorder="1" applyAlignment="1" applyProtection="1">
      <alignment/>
      <protection/>
    </xf>
    <xf numFmtId="179" fontId="0" fillId="0" borderId="12" xfId="0" applyNumberFormat="1" applyBorder="1" applyAlignment="1" applyProtection="1">
      <alignment/>
      <protection/>
    </xf>
    <xf numFmtId="179" fontId="0" fillId="0" borderId="13" xfId="0" applyNumberFormat="1" applyBorder="1" applyAlignment="1" applyProtection="1">
      <alignment/>
      <protection/>
    </xf>
    <xf numFmtId="179" fontId="0" fillId="0" borderId="4" xfId="0" applyNumberFormat="1" applyBorder="1" applyAlignment="1" applyProtection="1">
      <alignment/>
      <protection/>
    </xf>
    <xf numFmtId="179" fontId="0" fillId="0" borderId="5" xfId="0" applyNumberFormat="1" applyBorder="1" applyAlignment="1" applyProtection="1">
      <alignment/>
      <protection/>
    </xf>
    <xf numFmtId="179" fontId="4" fillId="0" borderId="12" xfId="0" applyNumberFormat="1" applyFont="1" applyBorder="1" applyAlignment="1" applyProtection="1">
      <alignment/>
      <protection locked="0"/>
    </xf>
    <xf numFmtId="183" fontId="0" fillId="0" borderId="5" xfId="0" applyNumberFormat="1" applyBorder="1" applyAlignment="1" applyProtection="1">
      <alignment/>
      <protection/>
    </xf>
    <xf numFmtId="37" fontId="0" fillId="0" borderId="7" xfId="0" applyBorder="1" applyAlignment="1">
      <alignment horizontal="center"/>
    </xf>
    <xf numFmtId="183" fontId="0" fillId="0" borderId="12" xfId="0" applyNumberFormat="1" applyBorder="1" applyAlignment="1">
      <alignment/>
    </xf>
    <xf numFmtId="183" fontId="0" fillId="0" borderId="13" xfId="0" applyNumberFormat="1" applyBorder="1" applyAlignment="1">
      <alignment/>
    </xf>
    <xf numFmtId="183" fontId="0" fillId="0" borderId="4" xfId="0" applyNumberFormat="1" applyBorder="1" applyAlignment="1">
      <alignment/>
    </xf>
    <xf numFmtId="183" fontId="0" fillId="0" borderId="14" xfId="0" applyNumberFormat="1" applyBorder="1" applyAlignment="1">
      <alignment/>
    </xf>
    <xf numFmtId="183" fontId="0" fillId="0" borderId="5" xfId="0" applyNumberFormat="1" applyBorder="1" applyAlignment="1">
      <alignment/>
    </xf>
    <xf numFmtId="37" fontId="0" fillId="0" borderId="1" xfId="0" applyBorder="1" applyAlignment="1" applyProtection="1">
      <alignment/>
      <protection/>
    </xf>
    <xf numFmtId="39" fontId="0" fillId="0" borderId="5" xfId="0" applyNumberFormat="1" applyBorder="1" applyAlignment="1" applyProtection="1">
      <alignment/>
      <protection/>
    </xf>
    <xf numFmtId="184" fontId="0" fillId="0" borderId="5" xfId="0" applyNumberFormat="1" applyBorder="1" applyAlignment="1" applyProtection="1">
      <alignment/>
      <protection/>
    </xf>
    <xf numFmtId="180" fontId="0" fillId="0" borderId="12" xfId="0" applyNumberFormat="1" applyBorder="1" applyAlignment="1" applyProtection="1">
      <alignment/>
      <protection/>
    </xf>
    <xf numFmtId="180" fontId="0" fillId="0" borderId="14" xfId="0" applyNumberFormat="1" applyBorder="1" applyAlignment="1" applyProtection="1">
      <alignment/>
      <protection/>
    </xf>
    <xf numFmtId="180" fontId="0" fillId="0" borderId="8" xfId="0" applyNumberFormat="1" applyBorder="1" applyAlignment="1" applyProtection="1">
      <alignment/>
      <protection/>
    </xf>
    <xf numFmtId="37" fontId="5" fillId="0" borderId="8" xfId="0" applyFont="1" applyBorder="1" applyAlignment="1" applyProtection="1">
      <alignment horizontal="center"/>
      <protection/>
    </xf>
    <xf numFmtId="37" fontId="0" fillId="0" borderId="15" xfId="0" applyBorder="1" applyAlignment="1">
      <alignment/>
    </xf>
    <xf numFmtId="37" fontId="0" fillId="0" borderId="8" xfId="0" applyBorder="1" applyAlignment="1">
      <alignment horizontal="center"/>
    </xf>
    <xf numFmtId="37" fontId="5" fillId="0" borderId="7" xfId="0" applyFont="1" applyFill="1" applyBorder="1" applyAlignment="1" applyProtection="1">
      <alignment horizontal="center"/>
      <protection/>
    </xf>
    <xf numFmtId="37" fontId="0" fillId="0" borderId="6" xfId="0" applyBorder="1" applyAlignment="1" applyProtection="1">
      <alignment/>
      <protection/>
    </xf>
    <xf numFmtId="37" fontId="0" fillId="0" borderId="0" xfId="0" applyBorder="1" applyAlignment="1">
      <alignment/>
    </xf>
    <xf numFmtId="176" fontId="0" fillId="0" borderId="0" xfId="0" applyNumberFormat="1" applyAlignment="1">
      <alignment/>
    </xf>
    <xf numFmtId="37" fontId="0" fillId="0" borderId="16" xfId="0" applyBorder="1" applyAlignment="1" applyProtection="1">
      <alignment horizontal="center"/>
      <protection/>
    </xf>
    <xf numFmtId="37" fontId="0" fillId="0" borderId="16" xfId="0" applyBorder="1" applyAlignment="1" applyProtection="1">
      <alignment/>
      <protection/>
    </xf>
    <xf numFmtId="37" fontId="2" fillId="0" borderId="16" xfId="0" applyNumberFormat="1" applyFont="1" applyBorder="1" applyAlignment="1" applyProtection="1">
      <alignment/>
      <protection locked="0"/>
    </xf>
    <xf numFmtId="176" fontId="0" fillId="0" borderId="16" xfId="0" applyNumberFormat="1" applyBorder="1" applyAlignment="1" applyProtection="1">
      <alignment/>
      <protection/>
    </xf>
    <xf numFmtId="183" fontId="0" fillId="0" borderId="16" xfId="0" applyNumberFormat="1" applyBorder="1" applyAlignment="1">
      <alignment/>
    </xf>
    <xf numFmtId="176" fontId="0" fillId="0" borderId="14" xfId="0" applyNumberFormat="1" applyBorder="1" applyAlignment="1" applyProtection="1">
      <alignment/>
      <protection/>
    </xf>
    <xf numFmtId="180" fontId="0" fillId="0" borderId="4" xfId="0" applyNumberFormat="1" applyBorder="1" applyAlignment="1" applyProtection="1">
      <alignment/>
      <protection/>
    </xf>
    <xf numFmtId="37" fontId="0" fillId="0" borderId="0" xfId="0" applyBorder="1" applyAlignment="1" applyProtection="1">
      <alignment horizontal="center"/>
      <protection/>
    </xf>
    <xf numFmtId="37" fontId="0" fillId="0" borderId="7" xfId="0" applyBorder="1" applyAlignment="1" applyProtection="1">
      <alignment/>
      <protection/>
    </xf>
    <xf numFmtId="37" fontId="2" fillId="0" borderId="17" xfId="0" applyNumberFormat="1" applyFont="1" applyBorder="1" applyAlignment="1" applyProtection="1">
      <alignment/>
      <protection locked="0"/>
    </xf>
    <xf numFmtId="176" fontId="0" fillId="0" borderId="17" xfId="0" applyNumberFormat="1" applyBorder="1" applyAlignment="1" applyProtection="1">
      <alignment/>
      <protection/>
    </xf>
    <xf numFmtId="183" fontId="0" fillId="0" borderId="17" xfId="0" applyNumberFormat="1" applyBorder="1" applyAlignment="1">
      <alignment/>
    </xf>
    <xf numFmtId="37" fontId="2" fillId="0" borderId="18" xfId="0" applyNumberFormat="1" applyFont="1" applyBorder="1" applyAlignment="1" applyProtection="1">
      <alignment/>
      <protection locked="0"/>
    </xf>
    <xf numFmtId="176" fontId="0" fillId="0" borderId="18" xfId="0" applyNumberFormat="1" applyBorder="1" applyAlignment="1" applyProtection="1">
      <alignment/>
      <protection/>
    </xf>
    <xf numFmtId="183" fontId="0" fillId="0" borderId="18" xfId="0" applyNumberFormat="1" applyBorder="1" applyAlignment="1">
      <alignment/>
    </xf>
    <xf numFmtId="37" fontId="0" fillId="0" borderId="17" xfId="0" applyBorder="1" applyAlignment="1" applyProtection="1">
      <alignment/>
      <protection/>
    </xf>
    <xf numFmtId="37" fontId="0" fillId="0" borderId="18" xfId="0" applyBorder="1" applyAlignment="1" applyProtection="1">
      <alignment/>
      <protection/>
    </xf>
    <xf numFmtId="178" fontId="0" fillId="0" borderId="12" xfId="0" applyNumberFormat="1" applyBorder="1" applyAlignment="1" applyProtection="1">
      <alignment shrinkToFit="1"/>
      <protection/>
    </xf>
    <xf numFmtId="37" fontId="0" fillId="0" borderId="0" xfId="0" applyAlignment="1">
      <alignment shrinkToFit="1"/>
    </xf>
    <xf numFmtId="178" fontId="0" fillId="0" borderId="12" xfId="0" applyNumberFormat="1" applyFont="1" applyBorder="1" applyAlignment="1" applyProtection="1">
      <alignment shrinkToFit="1"/>
      <protection locked="0"/>
    </xf>
    <xf numFmtId="179" fontId="0" fillId="0" borderId="12" xfId="0" applyNumberFormat="1" applyBorder="1" applyAlignment="1" applyProtection="1">
      <alignment shrinkToFit="1"/>
      <protection/>
    </xf>
    <xf numFmtId="184" fontId="0" fillId="0" borderId="12" xfId="0" applyNumberFormat="1" applyBorder="1" applyAlignment="1" applyProtection="1">
      <alignment shrinkToFit="1"/>
      <protection/>
    </xf>
    <xf numFmtId="178" fontId="0" fillId="0" borderId="14" xfId="0" applyNumberFormat="1" applyBorder="1" applyAlignment="1" applyProtection="1">
      <alignment shrinkToFit="1"/>
      <protection/>
    </xf>
    <xf numFmtId="178" fontId="0" fillId="0" borderId="14" xfId="0" applyNumberFormat="1" applyFont="1" applyBorder="1" applyAlignment="1" applyProtection="1">
      <alignment shrinkToFit="1"/>
      <protection locked="0"/>
    </xf>
    <xf numFmtId="179" fontId="0" fillId="0" borderId="14" xfId="0" applyNumberFormat="1" applyBorder="1" applyAlignment="1" applyProtection="1">
      <alignment shrinkToFit="1"/>
      <protection/>
    </xf>
    <xf numFmtId="184" fontId="0" fillId="0" borderId="14" xfId="0" applyNumberFormat="1" applyBorder="1" applyAlignment="1" applyProtection="1">
      <alignment shrinkToFit="1"/>
      <protection/>
    </xf>
    <xf numFmtId="178" fontId="0" fillId="0" borderId="13" xfId="0" applyNumberFormat="1" applyBorder="1" applyAlignment="1" applyProtection="1">
      <alignment shrinkToFit="1"/>
      <protection/>
    </xf>
    <xf numFmtId="178" fontId="0" fillId="0" borderId="13" xfId="0" applyNumberFormat="1" applyFont="1" applyBorder="1" applyAlignment="1" applyProtection="1">
      <alignment shrinkToFit="1"/>
      <protection locked="0"/>
    </xf>
    <xf numFmtId="179" fontId="0" fillId="0" borderId="13" xfId="0" applyNumberFormat="1" applyBorder="1" applyAlignment="1" applyProtection="1">
      <alignment shrinkToFit="1"/>
      <protection/>
    </xf>
    <xf numFmtId="184" fontId="0" fillId="0" borderId="13" xfId="0" applyNumberFormat="1" applyBorder="1" applyAlignment="1" applyProtection="1">
      <alignment shrinkToFit="1"/>
      <protection/>
    </xf>
    <xf numFmtId="178" fontId="0" fillId="0" borderId="4" xfId="0" applyNumberFormat="1" applyBorder="1" applyAlignment="1" applyProtection="1">
      <alignment shrinkToFit="1"/>
      <protection/>
    </xf>
    <xf numFmtId="178" fontId="0" fillId="0" borderId="4" xfId="0" applyNumberFormat="1" applyFont="1" applyBorder="1" applyAlignment="1" applyProtection="1">
      <alignment shrinkToFit="1"/>
      <protection locked="0"/>
    </xf>
    <xf numFmtId="179" fontId="0" fillId="0" borderId="4" xfId="0" applyNumberFormat="1" applyBorder="1" applyAlignment="1" applyProtection="1">
      <alignment shrinkToFit="1"/>
      <protection/>
    </xf>
    <xf numFmtId="184" fontId="0" fillId="0" borderId="4" xfId="0" applyNumberFormat="1" applyBorder="1" applyAlignment="1" applyProtection="1">
      <alignment shrinkToFit="1"/>
      <protection/>
    </xf>
    <xf numFmtId="178" fontId="0" fillId="0" borderId="5" xfId="0" applyNumberFormat="1" applyBorder="1" applyAlignment="1" applyProtection="1">
      <alignment shrinkToFit="1"/>
      <protection/>
    </xf>
    <xf numFmtId="179" fontId="0" fillId="0" borderId="5" xfId="0" applyNumberFormat="1" applyBorder="1" applyAlignment="1" applyProtection="1">
      <alignment shrinkToFit="1"/>
      <protection/>
    </xf>
    <xf numFmtId="184" fontId="0" fillId="0" borderId="5" xfId="0" applyNumberFormat="1" applyBorder="1" applyAlignment="1" applyProtection="1">
      <alignment shrinkToFit="1"/>
      <protection/>
    </xf>
    <xf numFmtId="180" fontId="0" fillId="0" borderId="17" xfId="0" applyNumberFormat="1" applyBorder="1" applyAlignment="1" applyProtection="1">
      <alignment/>
      <protection/>
    </xf>
    <xf numFmtId="180" fontId="0" fillId="0" borderId="19" xfId="0" applyNumberFormat="1" applyBorder="1" applyAlignment="1" applyProtection="1">
      <alignment/>
      <protection/>
    </xf>
    <xf numFmtId="37" fontId="0" fillId="0" borderId="1" xfId="0" applyBorder="1" applyAlignment="1">
      <alignment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153"/>
  <sheetViews>
    <sheetView view="pageBreakPreview" zoomScale="60" workbookViewId="0" topLeftCell="A1">
      <pane xSplit="2" ySplit="5" topLeftCell="C6" activePane="bottomRight" state="frozen"/>
      <selection pane="topLeft" activeCell="C63" sqref="C63:AR72"/>
      <selection pane="topRight" activeCell="C63" sqref="C63:AR72"/>
      <selection pane="bottomLeft" activeCell="C63" sqref="C63:AR72"/>
      <selection pane="bottomRight" activeCell="AM7" sqref="AM7"/>
    </sheetView>
  </sheetViews>
  <sheetFormatPr defaultColWidth="8.66015625" defaultRowHeight="18"/>
  <cols>
    <col min="2" max="2" width="10.66015625" style="0" customWidth="1"/>
    <col min="3" max="28" width="12.66015625" style="0" customWidth="1"/>
    <col min="29" max="30" width="12.16015625" style="0" customWidth="1"/>
    <col min="31" max="40" width="12.66015625" style="0" customWidth="1"/>
    <col min="41" max="41" width="2.16015625" style="0" customWidth="1"/>
    <col min="42" max="44" width="12.66015625" style="0" customWidth="1"/>
    <col min="46" max="46" width="12.08203125" style="0" bestFit="1" customWidth="1"/>
  </cols>
  <sheetData>
    <row r="1" ht="17.25">
      <c r="B1" t="s">
        <v>86</v>
      </c>
    </row>
    <row r="2" spans="2:43" ht="17.25">
      <c r="B2" s="1"/>
      <c r="C2" s="1"/>
      <c r="D2" s="1"/>
      <c r="E2" s="1"/>
      <c r="F2" s="1"/>
      <c r="G2" s="1"/>
      <c r="H2" s="1"/>
      <c r="I2" s="62"/>
      <c r="J2" s="5"/>
      <c r="K2" s="5" t="s">
        <v>0</v>
      </c>
      <c r="L2" s="62"/>
      <c r="M2" s="62"/>
      <c r="N2" s="62"/>
      <c r="O2" s="62"/>
      <c r="P2" s="1"/>
      <c r="Q2" s="5"/>
      <c r="R2" s="1"/>
      <c r="S2" s="5"/>
      <c r="T2" s="5" t="s">
        <v>0</v>
      </c>
      <c r="U2" s="1"/>
      <c r="V2" s="1"/>
      <c r="W2" s="1"/>
      <c r="X2" s="5"/>
      <c r="Y2" s="5"/>
      <c r="Z2" s="1"/>
      <c r="AA2" s="5"/>
      <c r="AB2" s="5"/>
      <c r="AC2" s="5" t="s">
        <v>0</v>
      </c>
      <c r="AD2" s="1"/>
      <c r="AE2" s="1"/>
      <c r="AF2" s="1"/>
      <c r="AG2" s="1"/>
      <c r="AH2" s="1"/>
      <c r="AI2" s="1"/>
      <c r="AJ2" s="5"/>
      <c r="AK2" s="1"/>
      <c r="AL2" s="5" t="s">
        <v>0</v>
      </c>
      <c r="AM2" s="1"/>
      <c r="AN2" s="5" t="s">
        <v>0</v>
      </c>
      <c r="AP2" s="5" t="s">
        <v>0</v>
      </c>
      <c r="AQ2" s="5" t="s">
        <v>95</v>
      </c>
    </row>
    <row r="3" spans="2:44" ht="17.25">
      <c r="B3" s="11"/>
      <c r="C3" s="20"/>
      <c r="D3" s="21"/>
      <c r="E3" s="20"/>
      <c r="F3" s="22"/>
      <c r="G3" s="22"/>
      <c r="H3" s="22"/>
      <c r="I3" s="22"/>
      <c r="J3" s="22"/>
      <c r="K3" s="22"/>
      <c r="L3" s="22"/>
      <c r="M3" s="22"/>
      <c r="N3" s="22"/>
      <c r="O3" s="21"/>
      <c r="P3" s="58"/>
      <c r="Q3" s="11"/>
      <c r="R3" s="11"/>
      <c r="S3" s="11"/>
      <c r="T3" s="12"/>
      <c r="U3" s="11"/>
      <c r="V3" s="12"/>
      <c r="W3" s="12"/>
      <c r="X3" s="12"/>
      <c r="Y3" s="12"/>
      <c r="Z3" s="20"/>
      <c r="AA3" s="21"/>
      <c r="AB3" s="11"/>
      <c r="AC3" s="11"/>
      <c r="AD3" s="11"/>
      <c r="AE3" s="12"/>
      <c r="AF3" s="12"/>
      <c r="AG3" s="11"/>
      <c r="AH3" s="12"/>
      <c r="AI3" s="12"/>
      <c r="AJ3" s="12"/>
      <c r="AK3" s="11"/>
      <c r="AL3" s="11"/>
      <c r="AM3" s="11"/>
      <c r="AN3" s="11"/>
      <c r="AP3" s="11"/>
      <c r="AQ3" s="11"/>
      <c r="AR3" s="11"/>
    </row>
    <row r="4" spans="2:44" ht="17.25">
      <c r="B4" s="13"/>
      <c r="C4" s="14" t="s">
        <v>2</v>
      </c>
      <c r="D4" s="13"/>
      <c r="E4" s="14" t="s">
        <v>3</v>
      </c>
      <c r="F4" s="13"/>
      <c r="G4" s="13"/>
      <c r="H4" s="13"/>
      <c r="I4" s="11"/>
      <c r="J4" s="11"/>
      <c r="K4" s="11"/>
      <c r="L4" s="11"/>
      <c r="M4" s="11"/>
      <c r="N4" s="13" t="s">
        <v>126</v>
      </c>
      <c r="O4" s="13"/>
      <c r="P4" s="14" t="s">
        <v>4</v>
      </c>
      <c r="Q4" s="14" t="s">
        <v>5</v>
      </c>
      <c r="R4" s="14" t="s">
        <v>6</v>
      </c>
      <c r="S4" s="14" t="s">
        <v>7</v>
      </c>
      <c r="T4" s="15" t="s">
        <v>8</v>
      </c>
      <c r="U4" s="14" t="s">
        <v>9</v>
      </c>
      <c r="V4" s="15" t="s">
        <v>10</v>
      </c>
      <c r="W4" s="15" t="s">
        <v>105</v>
      </c>
      <c r="X4" s="15" t="s">
        <v>11</v>
      </c>
      <c r="Y4" s="15" t="s">
        <v>163</v>
      </c>
      <c r="Z4" s="14" t="s">
        <v>12</v>
      </c>
      <c r="AA4" s="16"/>
      <c r="AB4" s="14" t="s">
        <v>13</v>
      </c>
      <c r="AC4" s="14" t="s">
        <v>14</v>
      </c>
      <c r="AD4" s="14" t="s">
        <v>14</v>
      </c>
      <c r="AE4" s="15" t="s">
        <v>15</v>
      </c>
      <c r="AF4" s="15" t="s">
        <v>113</v>
      </c>
      <c r="AG4" s="14" t="s">
        <v>16</v>
      </c>
      <c r="AH4" s="15" t="s">
        <v>17</v>
      </c>
      <c r="AI4" s="60" t="s">
        <v>117</v>
      </c>
      <c r="AJ4" s="15" t="s">
        <v>118</v>
      </c>
      <c r="AK4" s="14" t="s">
        <v>18</v>
      </c>
      <c r="AL4" s="14" t="s">
        <v>19</v>
      </c>
      <c r="AM4" s="14" t="s">
        <v>108</v>
      </c>
      <c r="AN4" s="14" t="s">
        <v>20</v>
      </c>
      <c r="AP4" s="14" t="s">
        <v>21</v>
      </c>
      <c r="AQ4" s="14" t="s">
        <v>22</v>
      </c>
      <c r="AR4" s="45" t="s">
        <v>91</v>
      </c>
    </row>
    <row r="5" spans="2:44" ht="17.25">
      <c r="B5" s="17"/>
      <c r="C5" s="18" t="s">
        <v>23</v>
      </c>
      <c r="D5" s="18" t="s">
        <v>100</v>
      </c>
      <c r="E5" s="18" t="s">
        <v>23</v>
      </c>
      <c r="F5" s="18" t="s">
        <v>24</v>
      </c>
      <c r="G5" s="18" t="s">
        <v>25</v>
      </c>
      <c r="H5" s="18" t="s">
        <v>26</v>
      </c>
      <c r="I5" s="18" t="s">
        <v>103</v>
      </c>
      <c r="J5" s="18" t="s">
        <v>104</v>
      </c>
      <c r="K5" s="18" t="s">
        <v>120</v>
      </c>
      <c r="L5" s="18" t="s">
        <v>122</v>
      </c>
      <c r="M5" s="18" t="s">
        <v>124</v>
      </c>
      <c r="N5" s="18" t="s">
        <v>128</v>
      </c>
      <c r="O5" s="18" t="s">
        <v>162</v>
      </c>
      <c r="P5" s="18" t="s">
        <v>27</v>
      </c>
      <c r="Q5" s="18" t="s">
        <v>28</v>
      </c>
      <c r="R5" s="18" t="s">
        <v>23</v>
      </c>
      <c r="S5" s="18" t="s">
        <v>29</v>
      </c>
      <c r="T5" s="19" t="s">
        <v>23</v>
      </c>
      <c r="U5" s="18" t="s">
        <v>30</v>
      </c>
      <c r="V5" s="19" t="s">
        <v>27</v>
      </c>
      <c r="W5" s="19" t="s">
        <v>106</v>
      </c>
      <c r="X5" s="19" t="s">
        <v>23</v>
      </c>
      <c r="Y5" s="19" t="s">
        <v>164</v>
      </c>
      <c r="Z5" s="18" t="s">
        <v>31</v>
      </c>
      <c r="AA5" s="19" t="s">
        <v>32</v>
      </c>
      <c r="AB5" s="17"/>
      <c r="AC5" s="17"/>
      <c r="AD5" s="59" t="s">
        <v>130</v>
      </c>
      <c r="AE5" s="19" t="s">
        <v>33</v>
      </c>
      <c r="AF5" s="19" t="s">
        <v>114</v>
      </c>
      <c r="AG5" s="17"/>
      <c r="AH5" s="19" t="s">
        <v>34</v>
      </c>
      <c r="AI5" s="19"/>
      <c r="AJ5" s="19"/>
      <c r="AK5" s="18" t="s">
        <v>35</v>
      </c>
      <c r="AL5" s="17"/>
      <c r="AM5" s="59" t="s">
        <v>109</v>
      </c>
      <c r="AN5" s="17"/>
      <c r="AP5" s="17"/>
      <c r="AQ5" s="18" t="s">
        <v>36</v>
      </c>
      <c r="AR5" s="17"/>
    </row>
    <row r="6" spans="2:44" ht="17.25">
      <c r="B6" s="23" t="s">
        <v>37</v>
      </c>
      <c r="C6" s="24">
        <v>4693289</v>
      </c>
      <c r="D6" s="24">
        <v>768886</v>
      </c>
      <c r="E6" s="24">
        <v>16522166</v>
      </c>
      <c r="F6" s="24">
        <v>646725</v>
      </c>
      <c r="G6" s="24">
        <v>5124574</v>
      </c>
      <c r="H6" s="24">
        <v>222507</v>
      </c>
      <c r="I6" s="24">
        <v>0</v>
      </c>
      <c r="J6" s="24">
        <v>1062988</v>
      </c>
      <c r="K6" s="24">
        <v>35800</v>
      </c>
      <c r="L6" s="24">
        <v>0</v>
      </c>
      <c r="M6" s="24">
        <v>0</v>
      </c>
      <c r="N6" s="24">
        <v>172800</v>
      </c>
      <c r="O6" s="24">
        <v>0</v>
      </c>
      <c r="P6" s="24">
        <v>2037511</v>
      </c>
      <c r="Q6" s="24">
        <v>3359581</v>
      </c>
      <c r="R6" s="24">
        <v>0</v>
      </c>
      <c r="S6" s="24">
        <v>0</v>
      </c>
      <c r="T6" s="24">
        <v>53694</v>
      </c>
      <c r="U6" s="24">
        <v>4866151</v>
      </c>
      <c r="V6" s="24">
        <v>223516</v>
      </c>
      <c r="W6" s="24">
        <v>0</v>
      </c>
      <c r="X6" s="24">
        <v>0</v>
      </c>
      <c r="Y6" s="24">
        <v>0</v>
      </c>
      <c r="Z6" s="24">
        <v>173381</v>
      </c>
      <c r="AA6" s="24">
        <v>39794</v>
      </c>
      <c r="AB6" s="24">
        <v>2413858</v>
      </c>
      <c r="AC6" s="24">
        <v>371728</v>
      </c>
      <c r="AD6" s="24">
        <v>0</v>
      </c>
      <c r="AE6" s="24">
        <v>165806</v>
      </c>
      <c r="AF6" s="24">
        <v>0</v>
      </c>
      <c r="AG6" s="24">
        <v>6573502</v>
      </c>
      <c r="AH6" s="24">
        <v>826133</v>
      </c>
      <c r="AI6" s="24">
        <v>7060400</v>
      </c>
      <c r="AJ6" s="24">
        <v>35203</v>
      </c>
      <c r="AK6" s="24">
        <v>209098</v>
      </c>
      <c r="AL6" s="61">
        <v>0</v>
      </c>
      <c r="AM6" s="24">
        <v>93338</v>
      </c>
      <c r="AN6" s="24">
        <v>49678355</v>
      </c>
      <c r="AP6" s="31">
        <v>28697005</v>
      </c>
      <c r="AQ6" s="32">
        <f>ROUND(AN6/AP6*100,1)</f>
        <v>173.1</v>
      </c>
      <c r="AR6" s="46">
        <f>ROUND(AN6/AP6,2)</f>
        <v>1.73</v>
      </c>
    </row>
    <row r="7" spans="2:44" ht="17.25">
      <c r="B7" s="28" t="s">
        <v>38</v>
      </c>
      <c r="C7" s="29">
        <v>10628881</v>
      </c>
      <c r="D7" s="29">
        <v>2689430</v>
      </c>
      <c r="E7" s="29">
        <v>54136448</v>
      </c>
      <c r="F7" s="29">
        <v>8934209</v>
      </c>
      <c r="G7" s="29">
        <v>25442500</v>
      </c>
      <c r="H7" s="29">
        <v>1574429</v>
      </c>
      <c r="I7" s="29">
        <v>79300</v>
      </c>
      <c r="J7" s="29">
        <v>1612445</v>
      </c>
      <c r="K7" s="29">
        <v>222000</v>
      </c>
      <c r="L7" s="29">
        <v>523000</v>
      </c>
      <c r="M7" s="29">
        <v>206600</v>
      </c>
      <c r="N7" s="29">
        <v>167200</v>
      </c>
      <c r="O7" s="29">
        <v>445400</v>
      </c>
      <c r="P7" s="29">
        <v>1742955</v>
      </c>
      <c r="Q7" s="29">
        <v>4246028</v>
      </c>
      <c r="R7" s="29">
        <v>0</v>
      </c>
      <c r="S7" s="29">
        <v>5354024</v>
      </c>
      <c r="T7" s="29">
        <v>84387</v>
      </c>
      <c r="U7" s="29">
        <v>5174933</v>
      </c>
      <c r="V7" s="29">
        <v>1188509</v>
      </c>
      <c r="W7" s="29">
        <v>242300</v>
      </c>
      <c r="X7" s="29">
        <v>0</v>
      </c>
      <c r="Y7" s="29">
        <v>57000</v>
      </c>
      <c r="Z7" s="29">
        <v>427444</v>
      </c>
      <c r="AA7" s="29">
        <v>104766</v>
      </c>
      <c r="AB7" s="29">
        <v>3198217</v>
      </c>
      <c r="AC7" s="29">
        <v>1859027</v>
      </c>
      <c r="AD7" s="29">
        <v>0</v>
      </c>
      <c r="AE7" s="29">
        <v>401099</v>
      </c>
      <c r="AF7" s="29">
        <v>0</v>
      </c>
      <c r="AG7" s="29">
        <v>11515589</v>
      </c>
      <c r="AH7" s="29">
        <v>1702493</v>
      </c>
      <c r="AI7" s="29">
        <v>11592700</v>
      </c>
      <c r="AJ7" s="29">
        <v>143160</v>
      </c>
      <c r="AK7" s="29">
        <v>1014731</v>
      </c>
      <c r="AL7" s="72">
        <v>1198392</v>
      </c>
      <c r="AM7" s="29">
        <v>197723</v>
      </c>
      <c r="AN7" s="29">
        <v>116106040</v>
      </c>
      <c r="AP7" s="37">
        <v>58386658</v>
      </c>
      <c r="AQ7" s="34">
        <f>ROUND(AN7/AP7*100,1)</f>
        <v>198.9</v>
      </c>
      <c r="AR7" s="47">
        <f>ROUND(AN7/AP7,2)</f>
        <v>1.99</v>
      </c>
    </row>
    <row r="8" spans="2:44" ht="17.25">
      <c r="B8" s="25" t="s">
        <v>132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P8" s="73"/>
      <c r="AQ8" s="74"/>
      <c r="AR8" s="75"/>
    </row>
    <row r="9" spans="2:44" ht="17.25">
      <c r="B9" s="25" t="s">
        <v>39</v>
      </c>
      <c r="C9" s="26">
        <v>3621233</v>
      </c>
      <c r="D9" s="26">
        <v>1651773</v>
      </c>
      <c r="E9" s="26">
        <v>16596879</v>
      </c>
      <c r="F9" s="26">
        <v>2997242</v>
      </c>
      <c r="G9" s="26">
        <v>7806157</v>
      </c>
      <c r="H9" s="26">
        <v>1656058</v>
      </c>
      <c r="I9" s="26">
        <v>223564</v>
      </c>
      <c r="J9" s="26">
        <v>1138894</v>
      </c>
      <c r="K9" s="26">
        <v>138900</v>
      </c>
      <c r="L9" s="26">
        <v>245000</v>
      </c>
      <c r="M9" s="26">
        <v>13900</v>
      </c>
      <c r="N9" s="26">
        <v>166000</v>
      </c>
      <c r="O9" s="26">
        <v>0</v>
      </c>
      <c r="P9" s="26">
        <v>1333882</v>
      </c>
      <c r="Q9" s="26">
        <v>2684296</v>
      </c>
      <c r="R9" s="26">
        <v>18458</v>
      </c>
      <c r="S9" s="26">
        <v>0</v>
      </c>
      <c r="T9" s="26">
        <v>57721</v>
      </c>
      <c r="U9" s="26">
        <v>52598</v>
      </c>
      <c r="V9" s="26">
        <v>203485</v>
      </c>
      <c r="W9" s="26">
        <v>0</v>
      </c>
      <c r="X9" s="26">
        <v>0</v>
      </c>
      <c r="Y9" s="26">
        <v>0</v>
      </c>
      <c r="Z9" s="26">
        <v>187428</v>
      </c>
      <c r="AA9" s="26">
        <v>55088</v>
      </c>
      <c r="AB9" s="26">
        <v>1363011</v>
      </c>
      <c r="AC9" s="26">
        <v>85210</v>
      </c>
      <c r="AD9" s="26">
        <v>0</v>
      </c>
      <c r="AE9" s="26">
        <v>104756</v>
      </c>
      <c r="AF9" s="26">
        <v>0</v>
      </c>
      <c r="AG9" s="26">
        <v>3226407</v>
      </c>
      <c r="AH9" s="26">
        <v>554102</v>
      </c>
      <c r="AI9" s="26">
        <v>4655000</v>
      </c>
      <c r="AJ9" s="26">
        <v>18154</v>
      </c>
      <c r="AK9" s="26">
        <v>390570</v>
      </c>
      <c r="AL9" s="26">
        <v>449862</v>
      </c>
      <c r="AM9" s="26">
        <v>0</v>
      </c>
      <c r="AN9" s="26">
        <v>35603052</v>
      </c>
      <c r="AP9" s="33">
        <v>17398251</v>
      </c>
      <c r="AQ9" s="34">
        <f aca="true" t="shared" si="0" ref="AQ9:AQ62">ROUND(AN9/AP9*100,1)</f>
        <v>204.6</v>
      </c>
      <c r="AR9" s="47">
        <f aca="true" t="shared" si="1" ref="AR9:AR62">ROUND(AN9/AP9,2)</f>
        <v>2.05</v>
      </c>
    </row>
    <row r="10" spans="2:44" ht="17.25">
      <c r="B10" s="25" t="s">
        <v>40</v>
      </c>
      <c r="C10" s="26">
        <v>5177478</v>
      </c>
      <c r="D10" s="26">
        <v>1810210</v>
      </c>
      <c r="E10" s="26">
        <v>22149509</v>
      </c>
      <c r="F10" s="26">
        <v>6709861</v>
      </c>
      <c r="G10" s="26">
        <v>5499728</v>
      </c>
      <c r="H10" s="26">
        <v>81311</v>
      </c>
      <c r="I10" s="26">
        <v>6300</v>
      </c>
      <c r="J10" s="26">
        <v>373213</v>
      </c>
      <c r="K10" s="26">
        <v>154600</v>
      </c>
      <c r="L10" s="26">
        <v>163600</v>
      </c>
      <c r="M10" s="26">
        <v>95600</v>
      </c>
      <c r="N10" s="26">
        <v>2416868</v>
      </c>
      <c r="O10" s="26">
        <v>14000</v>
      </c>
      <c r="P10" s="26">
        <v>2908404</v>
      </c>
      <c r="Q10" s="26">
        <v>4793972</v>
      </c>
      <c r="R10" s="26">
        <v>110440</v>
      </c>
      <c r="S10" s="26">
        <v>526712</v>
      </c>
      <c r="T10" s="26">
        <v>162843</v>
      </c>
      <c r="U10" s="26">
        <v>4165474</v>
      </c>
      <c r="V10" s="26">
        <v>225499</v>
      </c>
      <c r="W10" s="26">
        <v>420900</v>
      </c>
      <c r="X10" s="26">
        <v>3538060</v>
      </c>
      <c r="Y10" s="26">
        <v>0</v>
      </c>
      <c r="Z10" s="26">
        <v>454500</v>
      </c>
      <c r="AA10" s="26">
        <v>194672</v>
      </c>
      <c r="AB10" s="26">
        <v>1866305</v>
      </c>
      <c r="AC10" s="26">
        <v>19375</v>
      </c>
      <c r="AD10" s="26">
        <v>0</v>
      </c>
      <c r="AE10" s="26">
        <v>271728</v>
      </c>
      <c r="AF10" s="26">
        <v>0</v>
      </c>
      <c r="AG10" s="26">
        <v>4991054</v>
      </c>
      <c r="AH10" s="26">
        <v>862915</v>
      </c>
      <c r="AI10" s="26">
        <v>8844900</v>
      </c>
      <c r="AJ10" s="26">
        <v>89120</v>
      </c>
      <c r="AK10" s="26">
        <v>111952</v>
      </c>
      <c r="AL10" s="26">
        <v>992462</v>
      </c>
      <c r="AM10" s="26">
        <v>500</v>
      </c>
      <c r="AN10" s="26">
        <v>62684102</v>
      </c>
      <c r="AP10" s="33">
        <v>33975464</v>
      </c>
      <c r="AQ10" s="34">
        <f t="shared" si="0"/>
        <v>184.5</v>
      </c>
      <c r="AR10" s="47">
        <f t="shared" si="1"/>
        <v>1.84</v>
      </c>
    </row>
    <row r="11" spans="2:44" ht="17.25">
      <c r="B11" s="25" t="s">
        <v>133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P11" s="73"/>
      <c r="AQ11" s="74"/>
      <c r="AR11" s="75"/>
    </row>
    <row r="12" spans="2:44" ht="17.25">
      <c r="B12" s="25" t="s">
        <v>41</v>
      </c>
      <c r="C12" s="26">
        <v>3630864</v>
      </c>
      <c r="D12" s="26">
        <v>1338702</v>
      </c>
      <c r="E12" s="26">
        <v>14041578</v>
      </c>
      <c r="F12" s="26">
        <v>1620781</v>
      </c>
      <c r="G12" s="26">
        <v>5156349</v>
      </c>
      <c r="H12" s="26">
        <v>379240</v>
      </c>
      <c r="I12" s="26">
        <v>45500</v>
      </c>
      <c r="J12" s="26">
        <v>881717</v>
      </c>
      <c r="K12" s="26">
        <v>111300</v>
      </c>
      <c r="L12" s="26">
        <v>0</v>
      </c>
      <c r="M12" s="26">
        <v>298500</v>
      </c>
      <c r="N12" s="26">
        <v>127921</v>
      </c>
      <c r="O12" s="26">
        <v>0</v>
      </c>
      <c r="P12" s="26">
        <v>2703383</v>
      </c>
      <c r="Q12" s="26">
        <v>6715448</v>
      </c>
      <c r="R12" s="26">
        <v>0</v>
      </c>
      <c r="S12" s="26">
        <v>0</v>
      </c>
      <c r="T12" s="26">
        <v>10490</v>
      </c>
      <c r="U12" s="26">
        <v>267415</v>
      </c>
      <c r="V12" s="26">
        <v>868207</v>
      </c>
      <c r="W12" s="26">
        <v>432000</v>
      </c>
      <c r="X12" s="26">
        <v>0</v>
      </c>
      <c r="Y12" s="26">
        <v>0</v>
      </c>
      <c r="Z12" s="26">
        <v>76535</v>
      </c>
      <c r="AA12" s="26">
        <v>38546</v>
      </c>
      <c r="AB12" s="26">
        <v>1139851</v>
      </c>
      <c r="AC12" s="26">
        <v>0</v>
      </c>
      <c r="AD12" s="26">
        <v>0</v>
      </c>
      <c r="AE12" s="26">
        <v>187784</v>
      </c>
      <c r="AF12" s="26">
        <v>0</v>
      </c>
      <c r="AG12" s="26">
        <v>4932144</v>
      </c>
      <c r="AH12" s="26">
        <v>502904</v>
      </c>
      <c r="AI12" s="26">
        <v>6735100</v>
      </c>
      <c r="AJ12" s="26">
        <v>14314</v>
      </c>
      <c r="AK12" s="26">
        <v>87276</v>
      </c>
      <c r="AL12" s="26">
        <v>155946</v>
      </c>
      <c r="AM12" s="26">
        <v>0</v>
      </c>
      <c r="AN12" s="26">
        <v>42501239</v>
      </c>
      <c r="AP12" s="33">
        <v>24171414</v>
      </c>
      <c r="AQ12" s="34">
        <f t="shared" si="0"/>
        <v>175.8</v>
      </c>
      <c r="AR12" s="47">
        <f t="shared" si="1"/>
        <v>1.76</v>
      </c>
    </row>
    <row r="13" spans="2:44" ht="17.25">
      <c r="B13" s="25" t="s">
        <v>134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P13" s="73"/>
      <c r="AQ13" s="74"/>
      <c r="AR13" s="75"/>
    </row>
    <row r="14" spans="2:44" ht="17.25">
      <c r="B14" s="25" t="s">
        <v>135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P14" s="73"/>
      <c r="AQ14" s="74"/>
      <c r="AR14" s="75"/>
    </row>
    <row r="15" spans="2:44" ht="17.25">
      <c r="B15" s="25" t="s">
        <v>42</v>
      </c>
      <c r="C15" s="26">
        <v>5276597</v>
      </c>
      <c r="D15" s="26">
        <v>2138489</v>
      </c>
      <c r="E15" s="26">
        <v>18503051</v>
      </c>
      <c r="F15" s="26">
        <v>1405205</v>
      </c>
      <c r="G15" s="26">
        <v>7798921</v>
      </c>
      <c r="H15" s="26">
        <v>753061</v>
      </c>
      <c r="I15" s="26">
        <v>15280</v>
      </c>
      <c r="J15" s="26">
        <v>1937755</v>
      </c>
      <c r="K15" s="26">
        <v>86540</v>
      </c>
      <c r="L15" s="26">
        <v>0</v>
      </c>
      <c r="M15" s="26">
        <v>255550</v>
      </c>
      <c r="N15" s="26">
        <v>315200</v>
      </c>
      <c r="O15" s="26">
        <v>1600000</v>
      </c>
      <c r="P15" s="26">
        <v>2788053</v>
      </c>
      <c r="Q15" s="26">
        <v>5455178</v>
      </c>
      <c r="R15" s="26">
        <v>0</v>
      </c>
      <c r="S15" s="26">
        <v>272791</v>
      </c>
      <c r="T15" s="26">
        <v>17133</v>
      </c>
      <c r="U15" s="26">
        <v>9174305</v>
      </c>
      <c r="V15" s="26">
        <v>425794</v>
      </c>
      <c r="W15" s="26">
        <v>0</v>
      </c>
      <c r="X15" s="26">
        <v>0</v>
      </c>
      <c r="Y15" s="26">
        <v>0</v>
      </c>
      <c r="Z15" s="26">
        <v>248091</v>
      </c>
      <c r="AA15" s="26">
        <v>23071</v>
      </c>
      <c r="AB15" s="26">
        <v>2236008</v>
      </c>
      <c r="AC15" s="26">
        <v>262953</v>
      </c>
      <c r="AD15" s="26">
        <v>0</v>
      </c>
      <c r="AE15" s="26">
        <v>339249</v>
      </c>
      <c r="AF15" s="26">
        <v>0</v>
      </c>
      <c r="AG15" s="26">
        <v>5002993</v>
      </c>
      <c r="AH15" s="26">
        <v>911324</v>
      </c>
      <c r="AI15" s="26">
        <v>5929360</v>
      </c>
      <c r="AJ15" s="26">
        <v>120066</v>
      </c>
      <c r="AK15" s="26">
        <v>0</v>
      </c>
      <c r="AL15" s="26">
        <v>251660</v>
      </c>
      <c r="AM15" s="26">
        <v>0</v>
      </c>
      <c r="AN15" s="26">
        <v>57214606</v>
      </c>
      <c r="AP15" s="33">
        <v>33618458</v>
      </c>
      <c r="AQ15" s="34">
        <f t="shared" si="0"/>
        <v>170.2</v>
      </c>
      <c r="AR15" s="47">
        <f t="shared" si="1"/>
        <v>1.7</v>
      </c>
    </row>
    <row r="16" spans="2:44" ht="17.25">
      <c r="B16" s="25" t="s">
        <v>43</v>
      </c>
      <c r="C16" s="26">
        <v>1137111</v>
      </c>
      <c r="D16" s="26">
        <v>476791</v>
      </c>
      <c r="E16" s="26">
        <v>13232883</v>
      </c>
      <c r="F16" s="26">
        <v>2756911</v>
      </c>
      <c r="G16" s="26">
        <v>6172020</v>
      </c>
      <c r="H16" s="26">
        <v>28474</v>
      </c>
      <c r="I16" s="26">
        <v>13400</v>
      </c>
      <c r="J16" s="26">
        <v>548798</v>
      </c>
      <c r="K16" s="26">
        <v>0</v>
      </c>
      <c r="L16" s="26">
        <v>0</v>
      </c>
      <c r="M16" s="26">
        <v>74400</v>
      </c>
      <c r="N16" s="26">
        <v>228600</v>
      </c>
      <c r="O16" s="26">
        <v>0</v>
      </c>
      <c r="P16" s="26">
        <v>315703</v>
      </c>
      <c r="Q16" s="26">
        <v>1490270</v>
      </c>
      <c r="R16" s="26">
        <v>226726</v>
      </c>
      <c r="S16" s="26">
        <v>0</v>
      </c>
      <c r="T16" s="26">
        <v>35385</v>
      </c>
      <c r="U16" s="26">
        <v>21631</v>
      </c>
      <c r="V16" s="26">
        <v>394558</v>
      </c>
      <c r="W16" s="26">
        <v>222100</v>
      </c>
      <c r="X16" s="26">
        <v>0</v>
      </c>
      <c r="Y16" s="26">
        <v>0</v>
      </c>
      <c r="Z16" s="26">
        <v>266551</v>
      </c>
      <c r="AA16" s="26">
        <v>183906</v>
      </c>
      <c r="AB16" s="26">
        <v>740654</v>
      </c>
      <c r="AC16" s="26">
        <v>8564</v>
      </c>
      <c r="AD16" s="26">
        <v>0</v>
      </c>
      <c r="AE16" s="26">
        <v>240643</v>
      </c>
      <c r="AF16" s="26">
        <v>0</v>
      </c>
      <c r="AG16" s="26">
        <v>2975848</v>
      </c>
      <c r="AH16" s="26">
        <v>333608</v>
      </c>
      <c r="AI16" s="26">
        <v>3686813</v>
      </c>
      <c r="AJ16" s="26">
        <v>49666</v>
      </c>
      <c r="AK16" s="26">
        <v>474359</v>
      </c>
      <c r="AL16" s="26">
        <v>509100</v>
      </c>
      <c r="AM16" s="26">
        <v>5651</v>
      </c>
      <c r="AN16" s="26">
        <v>26367824</v>
      </c>
      <c r="AP16" s="33">
        <v>14077976</v>
      </c>
      <c r="AQ16" s="34">
        <f t="shared" si="0"/>
        <v>187.3</v>
      </c>
      <c r="AR16" s="47">
        <f t="shared" si="1"/>
        <v>1.87</v>
      </c>
    </row>
    <row r="17" spans="2:44" ht="17.25">
      <c r="B17" s="25" t="s">
        <v>44</v>
      </c>
      <c r="C17" s="26">
        <v>796145</v>
      </c>
      <c r="D17" s="26">
        <v>485048</v>
      </c>
      <c r="E17" s="26">
        <v>2606667</v>
      </c>
      <c r="F17" s="26">
        <v>1082445</v>
      </c>
      <c r="G17" s="26">
        <v>1097070</v>
      </c>
      <c r="H17" s="26">
        <v>0</v>
      </c>
      <c r="I17" s="26">
        <v>0</v>
      </c>
      <c r="J17" s="26">
        <v>110206</v>
      </c>
      <c r="K17" s="26">
        <v>0</v>
      </c>
      <c r="L17" s="26">
        <v>0</v>
      </c>
      <c r="M17" s="26">
        <v>0</v>
      </c>
      <c r="N17" s="26">
        <v>0</v>
      </c>
      <c r="O17" s="26">
        <v>99700</v>
      </c>
      <c r="P17" s="26">
        <v>51427</v>
      </c>
      <c r="Q17" s="26">
        <v>516585</v>
      </c>
      <c r="R17" s="26">
        <v>103397</v>
      </c>
      <c r="S17" s="26">
        <v>0</v>
      </c>
      <c r="T17" s="26">
        <v>16893</v>
      </c>
      <c r="U17" s="26">
        <v>1102026</v>
      </c>
      <c r="V17" s="26">
        <v>325555</v>
      </c>
      <c r="W17" s="26">
        <v>0</v>
      </c>
      <c r="X17" s="26">
        <v>0</v>
      </c>
      <c r="Y17" s="26">
        <v>0</v>
      </c>
      <c r="Z17" s="26">
        <v>1113</v>
      </c>
      <c r="AA17" s="26">
        <v>0</v>
      </c>
      <c r="AB17" s="26">
        <v>305606</v>
      </c>
      <c r="AC17" s="26">
        <v>0</v>
      </c>
      <c r="AD17" s="26">
        <v>0</v>
      </c>
      <c r="AE17" s="26">
        <v>49513</v>
      </c>
      <c r="AF17" s="26">
        <v>0</v>
      </c>
      <c r="AG17" s="26">
        <v>698702</v>
      </c>
      <c r="AH17" s="26">
        <v>138586</v>
      </c>
      <c r="AI17" s="26">
        <v>1361700</v>
      </c>
      <c r="AJ17" s="26">
        <v>64270</v>
      </c>
      <c r="AK17" s="26">
        <v>399454</v>
      </c>
      <c r="AL17" s="26">
        <v>283975</v>
      </c>
      <c r="AM17" s="26">
        <v>0</v>
      </c>
      <c r="AN17" s="26">
        <v>8821614</v>
      </c>
      <c r="AP17" s="33">
        <v>5317171</v>
      </c>
      <c r="AQ17" s="34">
        <f t="shared" si="0"/>
        <v>165.9</v>
      </c>
      <c r="AR17" s="47">
        <f t="shared" si="1"/>
        <v>1.66</v>
      </c>
    </row>
    <row r="18" spans="2:44" ht="17.25">
      <c r="B18" s="25" t="s">
        <v>45</v>
      </c>
      <c r="C18" s="26">
        <v>1427444</v>
      </c>
      <c r="D18" s="26">
        <v>635108</v>
      </c>
      <c r="E18" s="26">
        <v>7000581</v>
      </c>
      <c r="F18" s="26">
        <v>2179137</v>
      </c>
      <c r="G18" s="26">
        <v>2807235</v>
      </c>
      <c r="H18" s="26">
        <v>72392</v>
      </c>
      <c r="I18" s="26">
        <v>35207</v>
      </c>
      <c r="J18" s="26">
        <v>239425</v>
      </c>
      <c r="K18" s="26">
        <v>28200</v>
      </c>
      <c r="L18" s="26">
        <v>0</v>
      </c>
      <c r="M18" s="26">
        <v>39300</v>
      </c>
      <c r="N18" s="26">
        <v>0</v>
      </c>
      <c r="O18" s="26">
        <v>0</v>
      </c>
      <c r="P18" s="26">
        <v>258558</v>
      </c>
      <c r="Q18" s="26">
        <v>1137752</v>
      </c>
      <c r="R18" s="26">
        <v>0</v>
      </c>
      <c r="S18" s="26">
        <v>0</v>
      </c>
      <c r="T18" s="26">
        <v>57168</v>
      </c>
      <c r="U18" s="26">
        <v>4862067</v>
      </c>
      <c r="V18" s="26">
        <v>48137</v>
      </c>
      <c r="W18" s="26">
        <v>147500</v>
      </c>
      <c r="X18" s="26">
        <v>0</v>
      </c>
      <c r="Y18" s="26">
        <v>0</v>
      </c>
      <c r="Z18" s="26">
        <v>0</v>
      </c>
      <c r="AA18" s="26">
        <v>0</v>
      </c>
      <c r="AB18" s="26">
        <v>1387059</v>
      </c>
      <c r="AC18" s="26">
        <v>0</v>
      </c>
      <c r="AD18" s="26">
        <v>0</v>
      </c>
      <c r="AE18" s="26">
        <v>145793</v>
      </c>
      <c r="AF18" s="26">
        <v>0</v>
      </c>
      <c r="AG18" s="26">
        <v>1923886</v>
      </c>
      <c r="AH18" s="26">
        <v>206488</v>
      </c>
      <c r="AI18" s="26">
        <v>2670900</v>
      </c>
      <c r="AJ18" s="26">
        <v>11037</v>
      </c>
      <c r="AK18" s="26">
        <v>50200</v>
      </c>
      <c r="AL18" s="26">
        <v>211618</v>
      </c>
      <c r="AM18" s="26">
        <v>5021</v>
      </c>
      <c r="AN18" s="26">
        <v>21551209</v>
      </c>
      <c r="AP18" s="33">
        <v>9927725</v>
      </c>
      <c r="AQ18" s="34">
        <f t="shared" si="0"/>
        <v>217.1</v>
      </c>
      <c r="AR18" s="47">
        <f t="shared" si="1"/>
        <v>2.17</v>
      </c>
    </row>
    <row r="19" spans="2:44" ht="17.25">
      <c r="B19" s="25" t="s">
        <v>136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P19" s="73"/>
      <c r="AQ19" s="74"/>
      <c r="AR19" s="75"/>
    </row>
    <row r="20" spans="2:44" ht="17.25">
      <c r="B20" s="25" t="s">
        <v>46</v>
      </c>
      <c r="C20" s="26">
        <v>3142170</v>
      </c>
      <c r="D20" s="26">
        <v>2168336</v>
      </c>
      <c r="E20" s="26">
        <v>2164672</v>
      </c>
      <c r="F20" s="26">
        <v>625118</v>
      </c>
      <c r="G20" s="26">
        <v>696569</v>
      </c>
      <c r="H20" s="26">
        <v>9041</v>
      </c>
      <c r="I20" s="26">
        <v>0</v>
      </c>
      <c r="J20" s="26">
        <v>0</v>
      </c>
      <c r="K20" s="26">
        <v>0</v>
      </c>
      <c r="L20" s="26">
        <v>0</v>
      </c>
      <c r="M20" s="26">
        <v>36700</v>
      </c>
      <c r="N20" s="26">
        <v>0</v>
      </c>
      <c r="O20" s="26">
        <v>40700</v>
      </c>
      <c r="P20" s="26">
        <v>408992</v>
      </c>
      <c r="Q20" s="26">
        <v>1080588</v>
      </c>
      <c r="R20" s="26">
        <v>25118</v>
      </c>
      <c r="S20" s="26">
        <v>0</v>
      </c>
      <c r="T20" s="26">
        <v>45253</v>
      </c>
      <c r="U20" s="26">
        <v>852576</v>
      </c>
      <c r="V20" s="26">
        <v>99091</v>
      </c>
      <c r="W20" s="26">
        <v>185300</v>
      </c>
      <c r="X20" s="26">
        <v>0</v>
      </c>
      <c r="Y20" s="26">
        <v>0</v>
      </c>
      <c r="Z20" s="26">
        <v>6395</v>
      </c>
      <c r="AA20" s="26">
        <v>0</v>
      </c>
      <c r="AB20" s="26">
        <v>232184</v>
      </c>
      <c r="AC20" s="26">
        <v>75448</v>
      </c>
      <c r="AD20" s="26">
        <v>0</v>
      </c>
      <c r="AE20" s="26">
        <v>466622</v>
      </c>
      <c r="AF20" s="26">
        <v>0</v>
      </c>
      <c r="AG20" s="26">
        <v>744369</v>
      </c>
      <c r="AH20" s="26">
        <v>153833</v>
      </c>
      <c r="AI20" s="26">
        <v>1355700</v>
      </c>
      <c r="AJ20" s="26">
        <v>22789</v>
      </c>
      <c r="AK20" s="26">
        <v>8145</v>
      </c>
      <c r="AL20" s="26">
        <v>97645</v>
      </c>
      <c r="AM20" s="26">
        <v>0</v>
      </c>
      <c r="AN20" s="26">
        <v>11166890</v>
      </c>
      <c r="AP20" s="33">
        <v>5650562</v>
      </c>
      <c r="AQ20" s="34">
        <f t="shared" si="0"/>
        <v>197.6</v>
      </c>
      <c r="AR20" s="47">
        <f t="shared" si="1"/>
        <v>1.98</v>
      </c>
    </row>
    <row r="21" spans="2:44" ht="17.25">
      <c r="B21" s="25" t="s">
        <v>47</v>
      </c>
      <c r="C21" s="26">
        <v>1136248</v>
      </c>
      <c r="D21" s="26">
        <v>839792</v>
      </c>
      <c r="E21" s="26">
        <v>1405053</v>
      </c>
      <c r="F21" s="26">
        <v>176118</v>
      </c>
      <c r="G21" s="26">
        <v>238236</v>
      </c>
      <c r="H21" s="26">
        <v>5260</v>
      </c>
      <c r="I21" s="26">
        <v>0</v>
      </c>
      <c r="J21" s="26">
        <v>15311</v>
      </c>
      <c r="K21" s="26">
        <v>0</v>
      </c>
      <c r="L21" s="26">
        <v>0</v>
      </c>
      <c r="M21" s="26">
        <v>5400</v>
      </c>
      <c r="N21" s="26">
        <v>0</v>
      </c>
      <c r="O21" s="26">
        <v>0</v>
      </c>
      <c r="P21" s="26">
        <v>90711</v>
      </c>
      <c r="Q21" s="26">
        <v>1168275</v>
      </c>
      <c r="R21" s="26">
        <v>0</v>
      </c>
      <c r="S21" s="26">
        <v>0</v>
      </c>
      <c r="T21" s="26">
        <v>599863</v>
      </c>
      <c r="U21" s="26">
        <v>766995</v>
      </c>
      <c r="V21" s="26">
        <v>29154</v>
      </c>
      <c r="W21" s="26">
        <v>46800</v>
      </c>
      <c r="X21" s="26">
        <v>1815900</v>
      </c>
      <c r="Y21" s="26">
        <v>0</v>
      </c>
      <c r="Z21" s="26">
        <v>0</v>
      </c>
      <c r="AA21" s="26">
        <v>0</v>
      </c>
      <c r="AB21" s="26">
        <v>202919</v>
      </c>
      <c r="AC21" s="26">
        <v>0</v>
      </c>
      <c r="AD21" s="26">
        <v>0</v>
      </c>
      <c r="AE21" s="26">
        <v>24790</v>
      </c>
      <c r="AF21" s="26">
        <v>0</v>
      </c>
      <c r="AG21" s="26">
        <v>461426</v>
      </c>
      <c r="AH21" s="26">
        <v>111345</v>
      </c>
      <c r="AI21" s="26">
        <v>1294112</v>
      </c>
      <c r="AJ21" s="26">
        <v>34414</v>
      </c>
      <c r="AK21" s="26">
        <v>200000</v>
      </c>
      <c r="AL21" s="26">
        <v>259122</v>
      </c>
      <c r="AM21" s="26">
        <v>0</v>
      </c>
      <c r="AN21" s="26">
        <v>9647127</v>
      </c>
      <c r="AP21" s="33">
        <v>5208703</v>
      </c>
      <c r="AQ21" s="34">
        <f t="shared" si="0"/>
        <v>185.2</v>
      </c>
      <c r="AR21" s="47">
        <f t="shared" si="1"/>
        <v>1.85</v>
      </c>
    </row>
    <row r="22" spans="2:44" ht="17.25">
      <c r="B22" s="64" t="s">
        <v>48</v>
      </c>
      <c r="C22" s="65">
        <v>513665</v>
      </c>
      <c r="D22" s="65">
        <v>233229</v>
      </c>
      <c r="E22" s="65">
        <v>5766922</v>
      </c>
      <c r="F22" s="65">
        <v>1655663</v>
      </c>
      <c r="G22" s="65">
        <v>1783185</v>
      </c>
      <c r="H22" s="65">
        <v>174722</v>
      </c>
      <c r="I22" s="65">
        <v>15300</v>
      </c>
      <c r="J22" s="65">
        <v>397250</v>
      </c>
      <c r="K22" s="65">
        <v>0</v>
      </c>
      <c r="L22" s="65">
        <v>92500</v>
      </c>
      <c r="M22" s="65">
        <v>21500</v>
      </c>
      <c r="N22" s="65">
        <v>0</v>
      </c>
      <c r="O22" s="65">
        <v>0</v>
      </c>
      <c r="P22" s="65">
        <v>753540</v>
      </c>
      <c r="Q22" s="65">
        <v>1296385</v>
      </c>
      <c r="R22" s="65">
        <v>0</v>
      </c>
      <c r="S22" s="65">
        <v>0</v>
      </c>
      <c r="T22" s="65">
        <v>15931</v>
      </c>
      <c r="U22" s="65">
        <v>3600</v>
      </c>
      <c r="V22" s="65">
        <v>41478</v>
      </c>
      <c r="W22" s="65">
        <v>602400</v>
      </c>
      <c r="X22" s="65">
        <v>0</v>
      </c>
      <c r="Y22" s="65">
        <v>100000</v>
      </c>
      <c r="Z22" s="65">
        <v>42525</v>
      </c>
      <c r="AA22" s="65">
        <v>26120</v>
      </c>
      <c r="AB22" s="65">
        <v>534944</v>
      </c>
      <c r="AC22" s="65">
        <v>28500</v>
      </c>
      <c r="AD22" s="65">
        <v>0</v>
      </c>
      <c r="AE22" s="65">
        <v>104326</v>
      </c>
      <c r="AF22" s="65">
        <v>0</v>
      </c>
      <c r="AG22" s="65">
        <v>1342794</v>
      </c>
      <c r="AH22" s="65">
        <v>190790</v>
      </c>
      <c r="AI22" s="65">
        <v>2015700</v>
      </c>
      <c r="AJ22" s="65">
        <v>25779</v>
      </c>
      <c r="AK22" s="65">
        <v>433920</v>
      </c>
      <c r="AL22" s="65">
        <v>54681</v>
      </c>
      <c r="AM22" s="65">
        <v>0</v>
      </c>
      <c r="AN22" s="65">
        <v>13867880</v>
      </c>
      <c r="AP22" s="66">
        <v>7743186</v>
      </c>
      <c r="AQ22" s="34">
        <f t="shared" si="0"/>
        <v>179.1</v>
      </c>
      <c r="AR22" s="47">
        <f t="shared" si="1"/>
        <v>1.79</v>
      </c>
    </row>
    <row r="23" spans="2:44" ht="17.25">
      <c r="B23" s="25" t="s">
        <v>137</v>
      </c>
      <c r="C23" s="26">
        <v>346854</v>
      </c>
      <c r="D23" s="26">
        <v>230505</v>
      </c>
      <c r="E23" s="26">
        <v>6580573</v>
      </c>
      <c r="F23" s="26">
        <v>1321679</v>
      </c>
      <c r="G23" s="26">
        <v>968477</v>
      </c>
      <c r="H23" s="26">
        <v>0</v>
      </c>
      <c r="I23" s="26">
        <v>0</v>
      </c>
      <c r="J23" s="26">
        <v>904204</v>
      </c>
      <c r="K23" s="26">
        <v>0</v>
      </c>
      <c r="L23" s="26">
        <v>2517100</v>
      </c>
      <c r="M23" s="26">
        <v>95800</v>
      </c>
      <c r="N23" s="26">
        <v>278575</v>
      </c>
      <c r="O23" s="26">
        <v>0</v>
      </c>
      <c r="P23" s="26">
        <v>591863</v>
      </c>
      <c r="Q23" s="26">
        <v>2620554</v>
      </c>
      <c r="R23" s="26">
        <v>0</v>
      </c>
      <c r="S23" s="26">
        <v>0</v>
      </c>
      <c r="T23" s="26">
        <v>43681</v>
      </c>
      <c r="U23" s="26">
        <v>619352</v>
      </c>
      <c r="V23" s="26">
        <v>370162</v>
      </c>
      <c r="W23" s="26">
        <v>150000</v>
      </c>
      <c r="X23" s="26">
        <v>0</v>
      </c>
      <c r="Y23" s="26">
        <v>0</v>
      </c>
      <c r="Z23" s="26">
        <v>0</v>
      </c>
      <c r="AA23" s="26">
        <v>0</v>
      </c>
      <c r="AB23" s="26">
        <v>559785</v>
      </c>
      <c r="AC23" s="26">
        <v>0</v>
      </c>
      <c r="AD23" s="26">
        <v>0</v>
      </c>
      <c r="AE23" s="26">
        <v>6220</v>
      </c>
      <c r="AF23" s="26">
        <v>0</v>
      </c>
      <c r="AG23" s="26">
        <v>1659091</v>
      </c>
      <c r="AH23" s="26">
        <v>176249</v>
      </c>
      <c r="AI23" s="26">
        <v>3215384</v>
      </c>
      <c r="AJ23" s="26">
        <v>19594</v>
      </c>
      <c r="AK23" s="26">
        <v>6915</v>
      </c>
      <c r="AL23" s="26">
        <v>48289</v>
      </c>
      <c r="AM23" s="26">
        <v>0</v>
      </c>
      <c r="AN23" s="26">
        <v>17014566</v>
      </c>
      <c r="AP23" s="33">
        <v>11833759</v>
      </c>
      <c r="AQ23" s="34">
        <f t="shared" si="0"/>
        <v>143.8</v>
      </c>
      <c r="AR23" s="47">
        <f t="shared" si="1"/>
        <v>1.44</v>
      </c>
    </row>
    <row r="24" spans="2:44" ht="17.25">
      <c r="B24" s="25" t="s">
        <v>138</v>
      </c>
      <c r="C24" s="26">
        <v>1739745</v>
      </c>
      <c r="D24" s="26">
        <v>1207453</v>
      </c>
      <c r="E24" s="26">
        <v>6901507</v>
      </c>
      <c r="F24" s="26">
        <v>1639279</v>
      </c>
      <c r="G24" s="26">
        <v>2705671</v>
      </c>
      <c r="H24" s="26">
        <v>0</v>
      </c>
      <c r="I24" s="26">
        <v>0</v>
      </c>
      <c r="J24" s="26">
        <v>272195</v>
      </c>
      <c r="K24" s="26">
        <v>7300</v>
      </c>
      <c r="L24" s="26">
        <v>151300</v>
      </c>
      <c r="M24" s="26">
        <v>125200</v>
      </c>
      <c r="N24" s="26">
        <v>45800</v>
      </c>
      <c r="O24" s="26">
        <v>135800</v>
      </c>
      <c r="P24" s="26">
        <v>969436</v>
      </c>
      <c r="Q24" s="26">
        <v>1403196</v>
      </c>
      <c r="R24" s="26">
        <v>239140</v>
      </c>
      <c r="S24" s="26">
        <v>293299</v>
      </c>
      <c r="T24" s="26">
        <v>24334</v>
      </c>
      <c r="U24" s="26">
        <v>3776558</v>
      </c>
      <c r="V24" s="26">
        <v>261378</v>
      </c>
      <c r="W24" s="26">
        <v>0</v>
      </c>
      <c r="X24" s="26">
        <v>0</v>
      </c>
      <c r="Y24" s="26">
        <v>0</v>
      </c>
      <c r="Z24" s="26">
        <v>65759</v>
      </c>
      <c r="AA24" s="26">
        <v>64244</v>
      </c>
      <c r="AB24" s="26">
        <v>796822</v>
      </c>
      <c r="AC24" s="26">
        <v>18104</v>
      </c>
      <c r="AD24" s="26">
        <v>8919</v>
      </c>
      <c r="AE24" s="26">
        <v>43798</v>
      </c>
      <c r="AF24" s="26">
        <v>0</v>
      </c>
      <c r="AG24" s="26">
        <v>1601639</v>
      </c>
      <c r="AH24" s="26">
        <v>204605</v>
      </c>
      <c r="AI24" s="26">
        <v>4294974</v>
      </c>
      <c r="AJ24" s="26">
        <v>75439</v>
      </c>
      <c r="AK24" s="26">
        <v>354508</v>
      </c>
      <c r="AL24" s="26">
        <v>1436542</v>
      </c>
      <c r="AM24" s="26">
        <v>0</v>
      </c>
      <c r="AN24" s="26">
        <v>24509702</v>
      </c>
      <c r="AP24" s="33">
        <v>13248649</v>
      </c>
      <c r="AQ24" s="34">
        <f t="shared" si="0"/>
        <v>185</v>
      </c>
      <c r="AR24" s="47">
        <f t="shared" si="1"/>
        <v>1.85</v>
      </c>
    </row>
    <row r="25" spans="2:44" ht="17.25">
      <c r="B25" s="27" t="s">
        <v>139</v>
      </c>
      <c r="C25" s="9">
        <v>3337451</v>
      </c>
      <c r="D25" s="9">
        <v>1684067</v>
      </c>
      <c r="E25" s="9">
        <v>22918631</v>
      </c>
      <c r="F25" s="9">
        <v>5063788</v>
      </c>
      <c r="G25" s="9">
        <v>7733191</v>
      </c>
      <c r="H25" s="9">
        <v>89902</v>
      </c>
      <c r="I25" s="9">
        <v>41927</v>
      </c>
      <c r="J25" s="9">
        <v>1123018</v>
      </c>
      <c r="K25" s="9">
        <v>127400</v>
      </c>
      <c r="L25" s="9">
        <v>2292900</v>
      </c>
      <c r="M25" s="9">
        <v>165619</v>
      </c>
      <c r="N25" s="9">
        <v>1583600</v>
      </c>
      <c r="O25" s="9">
        <v>682200</v>
      </c>
      <c r="P25" s="9">
        <v>1651899</v>
      </c>
      <c r="Q25" s="9">
        <v>6881354</v>
      </c>
      <c r="R25" s="9">
        <v>804935</v>
      </c>
      <c r="S25" s="9">
        <v>0</v>
      </c>
      <c r="T25" s="9">
        <v>213636</v>
      </c>
      <c r="U25" s="9">
        <v>2908638</v>
      </c>
      <c r="V25" s="9">
        <v>778799</v>
      </c>
      <c r="W25" s="9">
        <v>131514</v>
      </c>
      <c r="X25" s="9">
        <v>0</v>
      </c>
      <c r="Y25" s="9">
        <v>0</v>
      </c>
      <c r="Z25" s="9">
        <v>689131</v>
      </c>
      <c r="AA25" s="9">
        <v>475845</v>
      </c>
      <c r="AB25" s="9">
        <v>2400673</v>
      </c>
      <c r="AC25" s="9">
        <v>243844</v>
      </c>
      <c r="AD25" s="9">
        <v>270000</v>
      </c>
      <c r="AE25" s="9">
        <v>189916</v>
      </c>
      <c r="AF25" s="9">
        <v>0</v>
      </c>
      <c r="AG25" s="9">
        <v>3458552</v>
      </c>
      <c r="AH25" s="9">
        <v>515982</v>
      </c>
      <c r="AI25" s="9">
        <v>6467297</v>
      </c>
      <c r="AJ25" s="9">
        <v>33046</v>
      </c>
      <c r="AK25" s="9">
        <v>1926526</v>
      </c>
      <c r="AL25" s="9">
        <v>775525</v>
      </c>
      <c r="AM25" s="9">
        <v>0</v>
      </c>
      <c r="AN25" s="9">
        <v>56597349</v>
      </c>
      <c r="AP25" s="35">
        <v>23555712</v>
      </c>
      <c r="AQ25" s="36">
        <f t="shared" si="0"/>
        <v>240.3</v>
      </c>
      <c r="AR25" s="48">
        <f t="shared" si="1"/>
        <v>2.4</v>
      </c>
    </row>
    <row r="26" spans="2:44" ht="17.25">
      <c r="B26" s="28" t="s">
        <v>140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P26" s="73"/>
      <c r="AQ26" s="74"/>
      <c r="AR26" s="75"/>
    </row>
    <row r="27" spans="2:44" ht="17.25">
      <c r="B27" s="25" t="s">
        <v>141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P27" s="73"/>
      <c r="AQ27" s="74"/>
      <c r="AR27" s="75"/>
    </row>
    <row r="28" spans="2:44" ht="17.25">
      <c r="B28" s="25" t="s">
        <v>49</v>
      </c>
      <c r="C28" s="26">
        <v>22369</v>
      </c>
      <c r="D28" s="26">
        <v>0</v>
      </c>
      <c r="E28" s="26">
        <v>518512</v>
      </c>
      <c r="F28" s="26">
        <v>0</v>
      </c>
      <c r="G28" s="26">
        <v>364398</v>
      </c>
      <c r="H28" s="26">
        <v>0</v>
      </c>
      <c r="I28" s="26">
        <v>4234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90052</v>
      </c>
      <c r="R28" s="26">
        <v>0</v>
      </c>
      <c r="S28" s="26">
        <v>0</v>
      </c>
      <c r="T28" s="26">
        <v>0</v>
      </c>
      <c r="U28" s="26">
        <v>0</v>
      </c>
      <c r="V28" s="26">
        <v>206181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68044</v>
      </c>
      <c r="AC28" s="26">
        <v>0</v>
      </c>
      <c r="AD28" s="26">
        <v>0</v>
      </c>
      <c r="AE28" s="26">
        <v>0</v>
      </c>
      <c r="AF28" s="26">
        <v>0</v>
      </c>
      <c r="AG28" s="26">
        <v>21799</v>
      </c>
      <c r="AH28" s="26">
        <v>0</v>
      </c>
      <c r="AI28" s="26">
        <v>601382</v>
      </c>
      <c r="AJ28" s="26">
        <v>7927</v>
      </c>
      <c r="AK28" s="26">
        <v>0</v>
      </c>
      <c r="AL28" s="26">
        <v>25200</v>
      </c>
      <c r="AM28" s="26">
        <v>0</v>
      </c>
      <c r="AN28" s="26">
        <v>1561466</v>
      </c>
      <c r="AP28" s="33">
        <v>1702719</v>
      </c>
      <c r="AQ28" s="34">
        <f t="shared" si="0"/>
        <v>91.7</v>
      </c>
      <c r="AR28" s="47">
        <f t="shared" si="1"/>
        <v>0.92</v>
      </c>
    </row>
    <row r="29" spans="2:44" ht="17.25">
      <c r="B29" s="25" t="s">
        <v>50</v>
      </c>
      <c r="C29" s="26">
        <v>43800</v>
      </c>
      <c r="D29" s="26">
        <v>0</v>
      </c>
      <c r="E29" s="26">
        <v>1996197</v>
      </c>
      <c r="F29" s="26">
        <v>11116</v>
      </c>
      <c r="G29" s="26">
        <v>149252</v>
      </c>
      <c r="H29" s="26">
        <v>144051</v>
      </c>
      <c r="I29" s="26">
        <v>0</v>
      </c>
      <c r="J29" s="26">
        <v>0</v>
      </c>
      <c r="K29" s="26">
        <v>226094</v>
      </c>
      <c r="L29" s="26">
        <v>0</v>
      </c>
      <c r="M29" s="26">
        <v>45213</v>
      </c>
      <c r="N29" s="26">
        <v>0</v>
      </c>
      <c r="O29" s="26">
        <v>0</v>
      </c>
      <c r="P29" s="26">
        <v>46304</v>
      </c>
      <c r="Q29" s="26">
        <v>356148</v>
      </c>
      <c r="R29" s="26">
        <v>0</v>
      </c>
      <c r="S29" s="26">
        <v>0</v>
      </c>
      <c r="T29" s="26">
        <v>644</v>
      </c>
      <c r="U29" s="26">
        <v>40000</v>
      </c>
      <c r="V29" s="26">
        <v>331381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44885</v>
      </c>
      <c r="AC29" s="26">
        <v>0</v>
      </c>
      <c r="AD29" s="26">
        <v>0</v>
      </c>
      <c r="AE29" s="26">
        <v>19787</v>
      </c>
      <c r="AF29" s="26">
        <v>0</v>
      </c>
      <c r="AG29" s="26">
        <v>949694</v>
      </c>
      <c r="AH29" s="26">
        <v>70739</v>
      </c>
      <c r="AI29" s="26">
        <v>1304115</v>
      </c>
      <c r="AJ29" s="26">
        <v>0</v>
      </c>
      <c r="AK29" s="26">
        <v>0</v>
      </c>
      <c r="AL29" s="26">
        <v>0</v>
      </c>
      <c r="AM29" s="26">
        <v>960</v>
      </c>
      <c r="AN29" s="26">
        <v>5204654</v>
      </c>
      <c r="AP29" s="33">
        <v>4739979</v>
      </c>
      <c r="AQ29" s="34">
        <f t="shared" si="0"/>
        <v>109.8</v>
      </c>
      <c r="AR29" s="47">
        <f t="shared" si="1"/>
        <v>1.1</v>
      </c>
    </row>
    <row r="30" spans="2:44" ht="17.25">
      <c r="B30" s="25" t="s">
        <v>51</v>
      </c>
      <c r="C30" s="26">
        <v>112500</v>
      </c>
      <c r="D30" s="26">
        <v>47599</v>
      </c>
      <c r="E30" s="26">
        <v>2827525</v>
      </c>
      <c r="F30" s="26">
        <v>1911700</v>
      </c>
      <c r="G30" s="26">
        <v>159387</v>
      </c>
      <c r="H30" s="26">
        <v>41462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308800</v>
      </c>
      <c r="O30" s="26">
        <v>0</v>
      </c>
      <c r="P30" s="26">
        <v>24000</v>
      </c>
      <c r="Q30" s="26">
        <v>474156</v>
      </c>
      <c r="R30" s="26">
        <v>0</v>
      </c>
      <c r="S30" s="26">
        <v>0</v>
      </c>
      <c r="T30" s="26">
        <v>9272</v>
      </c>
      <c r="U30" s="26">
        <v>190084</v>
      </c>
      <c r="V30" s="26">
        <v>0</v>
      </c>
      <c r="W30" s="26">
        <v>34200</v>
      </c>
      <c r="X30" s="26">
        <v>0</v>
      </c>
      <c r="Y30" s="26">
        <v>0</v>
      </c>
      <c r="Z30" s="26">
        <v>0</v>
      </c>
      <c r="AA30" s="26">
        <v>0</v>
      </c>
      <c r="AB30" s="26">
        <v>202693</v>
      </c>
      <c r="AC30" s="26">
        <v>0</v>
      </c>
      <c r="AD30" s="26">
        <v>0</v>
      </c>
      <c r="AE30" s="26">
        <v>12480</v>
      </c>
      <c r="AF30" s="26">
        <v>0</v>
      </c>
      <c r="AG30" s="26">
        <v>1404944</v>
      </c>
      <c r="AH30" s="26">
        <v>138195</v>
      </c>
      <c r="AI30" s="26">
        <v>1280000</v>
      </c>
      <c r="AJ30" s="26">
        <v>5046</v>
      </c>
      <c r="AK30" s="26">
        <v>0</v>
      </c>
      <c r="AL30" s="26">
        <v>271743</v>
      </c>
      <c r="AM30" s="26">
        <v>0</v>
      </c>
      <c r="AN30" s="26">
        <v>6986838</v>
      </c>
      <c r="AP30" s="33">
        <v>7012773</v>
      </c>
      <c r="AQ30" s="34">
        <f t="shared" si="0"/>
        <v>99.6</v>
      </c>
      <c r="AR30" s="47">
        <f t="shared" si="1"/>
        <v>1</v>
      </c>
    </row>
    <row r="31" spans="2:44" ht="17.25">
      <c r="B31" s="25" t="s">
        <v>142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P31" s="73"/>
      <c r="AQ31" s="74"/>
      <c r="AR31" s="75"/>
    </row>
    <row r="32" spans="2:44" ht="17.25">
      <c r="B32" s="25" t="s">
        <v>52</v>
      </c>
      <c r="C32" s="26">
        <v>123699</v>
      </c>
      <c r="D32" s="26">
        <v>77146</v>
      </c>
      <c r="E32" s="26">
        <v>1082382</v>
      </c>
      <c r="F32" s="26">
        <v>47692</v>
      </c>
      <c r="G32" s="26">
        <v>700788</v>
      </c>
      <c r="H32" s="26">
        <v>0</v>
      </c>
      <c r="I32" s="26">
        <v>0</v>
      </c>
      <c r="J32" s="26">
        <v>104480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56065</v>
      </c>
      <c r="Q32" s="26">
        <v>233588</v>
      </c>
      <c r="R32" s="26">
        <v>0</v>
      </c>
      <c r="S32" s="26">
        <v>0</v>
      </c>
      <c r="T32" s="26">
        <v>0</v>
      </c>
      <c r="U32" s="26">
        <v>0</v>
      </c>
      <c r="V32" s="26">
        <v>6477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97706</v>
      </c>
      <c r="AC32" s="26">
        <v>0</v>
      </c>
      <c r="AD32" s="26">
        <v>0</v>
      </c>
      <c r="AE32" s="26">
        <v>48</v>
      </c>
      <c r="AF32" s="26">
        <v>0</v>
      </c>
      <c r="AG32" s="26">
        <v>286647</v>
      </c>
      <c r="AH32" s="26">
        <v>53052</v>
      </c>
      <c r="AI32" s="26">
        <v>674840</v>
      </c>
      <c r="AJ32" s="26">
        <v>9992</v>
      </c>
      <c r="AK32" s="26">
        <v>117268</v>
      </c>
      <c r="AL32" s="26">
        <v>0</v>
      </c>
      <c r="AM32" s="26">
        <v>0</v>
      </c>
      <c r="AN32" s="26">
        <v>2741764</v>
      </c>
      <c r="AP32" s="33">
        <v>1824777</v>
      </c>
      <c r="AQ32" s="34">
        <f t="shared" si="0"/>
        <v>150.3</v>
      </c>
      <c r="AR32" s="47">
        <f t="shared" si="1"/>
        <v>1.5</v>
      </c>
    </row>
    <row r="33" spans="2:44" ht="17.25">
      <c r="B33" s="25" t="s">
        <v>53</v>
      </c>
      <c r="C33" s="26">
        <v>4799</v>
      </c>
      <c r="D33" s="26">
        <v>0</v>
      </c>
      <c r="E33" s="26">
        <v>352882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244198</v>
      </c>
      <c r="R33" s="26">
        <v>0</v>
      </c>
      <c r="S33" s="26">
        <v>0</v>
      </c>
      <c r="T33" s="26">
        <v>0</v>
      </c>
      <c r="U33" s="26">
        <v>0</v>
      </c>
      <c r="V33" s="26">
        <v>437611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143324</v>
      </c>
      <c r="AC33" s="26">
        <v>0</v>
      </c>
      <c r="AD33" s="26">
        <v>0</v>
      </c>
      <c r="AE33" s="26">
        <v>32781</v>
      </c>
      <c r="AF33" s="26">
        <v>0</v>
      </c>
      <c r="AG33" s="26">
        <v>0</v>
      </c>
      <c r="AH33" s="26">
        <v>0</v>
      </c>
      <c r="AI33" s="26">
        <v>0</v>
      </c>
      <c r="AJ33" s="26">
        <v>0</v>
      </c>
      <c r="AK33" s="26">
        <v>0</v>
      </c>
      <c r="AL33" s="26">
        <v>0</v>
      </c>
      <c r="AM33" s="26">
        <v>8431</v>
      </c>
      <c r="AN33" s="26">
        <v>1224026</v>
      </c>
      <c r="AP33" s="33">
        <v>4880237</v>
      </c>
      <c r="AQ33" s="34">
        <f t="shared" si="0"/>
        <v>25.1</v>
      </c>
      <c r="AR33" s="47">
        <f t="shared" si="1"/>
        <v>0.25</v>
      </c>
    </row>
    <row r="34" spans="2:44" ht="17.25">
      <c r="B34" s="25" t="s">
        <v>143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P34" s="73"/>
      <c r="AQ34" s="74"/>
      <c r="AR34" s="75"/>
    </row>
    <row r="35" spans="2:44" ht="17.25">
      <c r="B35" s="25" t="s">
        <v>54</v>
      </c>
      <c r="C35" s="26">
        <v>361257</v>
      </c>
      <c r="D35" s="26">
        <v>53061</v>
      </c>
      <c r="E35" s="26">
        <v>2751902</v>
      </c>
      <c r="F35" s="26">
        <v>561813</v>
      </c>
      <c r="G35" s="26">
        <v>832458</v>
      </c>
      <c r="H35" s="26">
        <v>49798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4600</v>
      </c>
      <c r="P35" s="26">
        <v>0</v>
      </c>
      <c r="Q35" s="26">
        <v>344326</v>
      </c>
      <c r="R35" s="26">
        <v>0</v>
      </c>
      <c r="S35" s="26">
        <v>0</v>
      </c>
      <c r="T35" s="26">
        <v>0</v>
      </c>
      <c r="U35" s="26">
        <v>568520</v>
      </c>
      <c r="V35" s="26">
        <v>73272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427982</v>
      </c>
      <c r="AC35" s="26">
        <v>0</v>
      </c>
      <c r="AD35" s="26">
        <v>0</v>
      </c>
      <c r="AE35" s="26">
        <v>18978</v>
      </c>
      <c r="AF35" s="26">
        <v>0</v>
      </c>
      <c r="AG35" s="26">
        <v>581754</v>
      </c>
      <c r="AH35" s="26">
        <v>68141</v>
      </c>
      <c r="AI35" s="26">
        <v>1045800</v>
      </c>
      <c r="AJ35" s="26">
        <v>24748</v>
      </c>
      <c r="AK35" s="26">
        <v>13597</v>
      </c>
      <c r="AL35" s="26">
        <v>355442</v>
      </c>
      <c r="AM35" s="26">
        <v>0</v>
      </c>
      <c r="AN35" s="26">
        <v>6635719</v>
      </c>
      <c r="AP35" s="33">
        <v>3139206</v>
      </c>
      <c r="AQ35" s="34">
        <f t="shared" si="0"/>
        <v>211.4</v>
      </c>
      <c r="AR35" s="47">
        <f t="shared" si="1"/>
        <v>2.11</v>
      </c>
    </row>
    <row r="36" spans="2:44" ht="17.25">
      <c r="B36" s="25" t="s">
        <v>55</v>
      </c>
      <c r="C36" s="26">
        <v>47144</v>
      </c>
      <c r="D36" s="26">
        <v>5399</v>
      </c>
      <c r="E36" s="26">
        <v>3120934</v>
      </c>
      <c r="F36" s="26">
        <v>1808281</v>
      </c>
      <c r="G36" s="26">
        <v>299790</v>
      </c>
      <c r="H36" s="26">
        <v>0</v>
      </c>
      <c r="I36" s="26">
        <v>0</v>
      </c>
      <c r="J36" s="26">
        <v>204155</v>
      </c>
      <c r="K36" s="26">
        <v>0</v>
      </c>
      <c r="L36" s="26">
        <v>0</v>
      </c>
      <c r="M36" s="26">
        <v>0</v>
      </c>
      <c r="N36" s="26">
        <v>723690</v>
      </c>
      <c r="O36" s="26">
        <v>0</v>
      </c>
      <c r="P36" s="26">
        <v>425175</v>
      </c>
      <c r="Q36" s="26">
        <v>293225</v>
      </c>
      <c r="R36" s="26">
        <v>125382</v>
      </c>
      <c r="S36" s="26">
        <v>0</v>
      </c>
      <c r="T36" s="26">
        <v>10952</v>
      </c>
      <c r="U36" s="26">
        <v>0</v>
      </c>
      <c r="V36" s="26">
        <v>2244</v>
      </c>
      <c r="W36" s="26">
        <v>0</v>
      </c>
      <c r="X36" s="26">
        <v>0</v>
      </c>
      <c r="Y36" s="26">
        <v>0</v>
      </c>
      <c r="Z36" s="26">
        <v>81221</v>
      </c>
      <c r="AA36" s="26">
        <v>36552</v>
      </c>
      <c r="AB36" s="26">
        <v>70116</v>
      </c>
      <c r="AC36" s="26">
        <v>0</v>
      </c>
      <c r="AD36" s="26">
        <v>0</v>
      </c>
      <c r="AE36" s="26">
        <v>228</v>
      </c>
      <c r="AF36" s="26">
        <v>0</v>
      </c>
      <c r="AG36" s="26">
        <v>70351</v>
      </c>
      <c r="AH36" s="26">
        <v>39709</v>
      </c>
      <c r="AI36" s="26">
        <v>768911</v>
      </c>
      <c r="AJ36" s="26">
        <v>0</v>
      </c>
      <c r="AK36" s="26">
        <v>0</v>
      </c>
      <c r="AL36" s="26">
        <v>119693</v>
      </c>
      <c r="AM36" s="26">
        <v>0</v>
      </c>
      <c r="AN36" s="26">
        <v>5175285</v>
      </c>
      <c r="AP36" s="33">
        <v>2470224</v>
      </c>
      <c r="AQ36" s="34">
        <f t="shared" si="0"/>
        <v>209.5</v>
      </c>
      <c r="AR36" s="47">
        <f t="shared" si="1"/>
        <v>2.1</v>
      </c>
    </row>
    <row r="37" spans="2:44" ht="17.25">
      <c r="B37" s="25" t="s">
        <v>56</v>
      </c>
      <c r="C37" s="26">
        <v>69620</v>
      </c>
      <c r="D37" s="26">
        <v>54700</v>
      </c>
      <c r="E37" s="26">
        <v>681772</v>
      </c>
      <c r="F37" s="26">
        <v>7205</v>
      </c>
      <c r="G37" s="26">
        <v>248435</v>
      </c>
      <c r="H37" s="26">
        <v>0</v>
      </c>
      <c r="I37" s="26">
        <v>1962</v>
      </c>
      <c r="J37" s="26">
        <v>5191</v>
      </c>
      <c r="K37" s="26">
        <v>0</v>
      </c>
      <c r="L37" s="26">
        <v>0</v>
      </c>
      <c r="M37" s="26">
        <v>26700</v>
      </c>
      <c r="N37" s="26">
        <v>0</v>
      </c>
      <c r="O37" s="26">
        <v>41800</v>
      </c>
      <c r="P37" s="26">
        <v>112561</v>
      </c>
      <c r="Q37" s="26">
        <v>747242</v>
      </c>
      <c r="R37" s="26">
        <v>226727</v>
      </c>
      <c r="S37" s="26">
        <v>0</v>
      </c>
      <c r="T37" s="26">
        <v>41876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179502</v>
      </c>
      <c r="AA37" s="26">
        <v>126874</v>
      </c>
      <c r="AB37" s="26">
        <v>109914</v>
      </c>
      <c r="AC37" s="26">
        <v>0</v>
      </c>
      <c r="AD37" s="26">
        <v>0</v>
      </c>
      <c r="AE37" s="26">
        <v>18747</v>
      </c>
      <c r="AF37" s="26">
        <v>0</v>
      </c>
      <c r="AG37" s="26">
        <v>129644</v>
      </c>
      <c r="AH37" s="26">
        <v>17314</v>
      </c>
      <c r="AI37" s="26">
        <v>531500</v>
      </c>
      <c r="AJ37" s="26">
        <v>3001</v>
      </c>
      <c r="AK37" s="26">
        <v>191605</v>
      </c>
      <c r="AL37" s="26">
        <v>0</v>
      </c>
      <c r="AM37" s="26">
        <v>0</v>
      </c>
      <c r="AN37" s="26">
        <v>3061025</v>
      </c>
      <c r="AP37" s="33">
        <v>1347141</v>
      </c>
      <c r="AQ37" s="34">
        <f t="shared" si="0"/>
        <v>227.2</v>
      </c>
      <c r="AR37" s="47">
        <f t="shared" si="1"/>
        <v>2.27</v>
      </c>
    </row>
    <row r="38" spans="2:44" ht="17.25">
      <c r="B38" s="25" t="s">
        <v>57</v>
      </c>
      <c r="C38" s="26">
        <v>77895</v>
      </c>
      <c r="D38" s="26">
        <v>28165</v>
      </c>
      <c r="E38" s="26">
        <v>3560897</v>
      </c>
      <c r="F38" s="26">
        <v>625371</v>
      </c>
      <c r="G38" s="26">
        <v>162480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353700</v>
      </c>
      <c r="P38" s="26">
        <v>0</v>
      </c>
      <c r="Q38" s="26">
        <v>135716</v>
      </c>
      <c r="R38" s="26">
        <v>0</v>
      </c>
      <c r="S38" s="26">
        <v>0</v>
      </c>
      <c r="T38" s="26">
        <v>17660</v>
      </c>
      <c r="U38" s="26">
        <v>0</v>
      </c>
      <c r="V38" s="26">
        <v>75640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89086</v>
      </c>
      <c r="AC38" s="26">
        <v>28580</v>
      </c>
      <c r="AD38" s="26">
        <v>0</v>
      </c>
      <c r="AE38" s="26">
        <v>1769</v>
      </c>
      <c r="AF38" s="26">
        <v>0</v>
      </c>
      <c r="AG38" s="26">
        <v>453873</v>
      </c>
      <c r="AH38" s="26">
        <v>52020</v>
      </c>
      <c r="AI38" s="26">
        <v>822140</v>
      </c>
      <c r="AJ38" s="26">
        <v>15654</v>
      </c>
      <c r="AK38" s="26">
        <v>0</v>
      </c>
      <c r="AL38" s="26">
        <v>253718</v>
      </c>
      <c r="AM38" s="26">
        <v>0</v>
      </c>
      <c r="AN38" s="26">
        <v>5584648</v>
      </c>
      <c r="AP38" s="33">
        <v>2972072</v>
      </c>
      <c r="AQ38" s="34">
        <f t="shared" si="0"/>
        <v>187.9</v>
      </c>
      <c r="AR38" s="47">
        <f t="shared" si="1"/>
        <v>1.88</v>
      </c>
    </row>
    <row r="39" spans="2:44" ht="17.25">
      <c r="B39" s="25" t="s">
        <v>58</v>
      </c>
      <c r="C39" s="26">
        <v>6145</v>
      </c>
      <c r="D39" s="26">
        <v>0</v>
      </c>
      <c r="E39" s="26">
        <v>409875</v>
      </c>
      <c r="F39" s="26">
        <v>342327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5000</v>
      </c>
      <c r="N39" s="26">
        <v>37500</v>
      </c>
      <c r="O39" s="26">
        <v>0</v>
      </c>
      <c r="P39" s="26">
        <v>0</v>
      </c>
      <c r="Q39" s="26">
        <v>1230914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271736</v>
      </c>
      <c r="AC39" s="26">
        <v>0</v>
      </c>
      <c r="AD39" s="26">
        <v>0</v>
      </c>
      <c r="AE39" s="26">
        <v>2510</v>
      </c>
      <c r="AF39" s="26">
        <v>0</v>
      </c>
      <c r="AG39" s="26">
        <v>157266</v>
      </c>
      <c r="AH39" s="26">
        <v>21999</v>
      </c>
      <c r="AI39" s="26">
        <v>556782</v>
      </c>
      <c r="AJ39" s="26">
        <v>1776</v>
      </c>
      <c r="AK39" s="26">
        <v>0</v>
      </c>
      <c r="AL39" s="26">
        <v>0</v>
      </c>
      <c r="AM39" s="26">
        <v>0</v>
      </c>
      <c r="AN39" s="26">
        <v>2659003</v>
      </c>
      <c r="AP39" s="33">
        <v>1579014</v>
      </c>
      <c r="AQ39" s="34">
        <f t="shared" si="0"/>
        <v>168.4</v>
      </c>
      <c r="AR39" s="47">
        <f t="shared" si="1"/>
        <v>1.68</v>
      </c>
    </row>
    <row r="40" spans="2:44" ht="17.25">
      <c r="B40" s="25" t="s">
        <v>59</v>
      </c>
      <c r="C40" s="26">
        <v>169678</v>
      </c>
      <c r="D40" s="26">
        <v>140484</v>
      </c>
      <c r="E40" s="26">
        <v>3560851</v>
      </c>
      <c r="F40" s="26">
        <v>2597597</v>
      </c>
      <c r="G40" s="26">
        <v>317714</v>
      </c>
      <c r="H40" s="26">
        <v>47232</v>
      </c>
      <c r="I40" s="26">
        <v>0</v>
      </c>
      <c r="J40" s="26">
        <v>235700</v>
      </c>
      <c r="K40" s="26">
        <v>0</v>
      </c>
      <c r="L40" s="26">
        <v>7000</v>
      </c>
      <c r="M40" s="26">
        <v>19700</v>
      </c>
      <c r="N40" s="26">
        <v>0</v>
      </c>
      <c r="O40" s="26">
        <v>0</v>
      </c>
      <c r="P40" s="26">
        <v>218552</v>
      </c>
      <c r="Q40" s="26">
        <v>806349</v>
      </c>
      <c r="R40" s="26">
        <v>0</v>
      </c>
      <c r="S40" s="26">
        <v>0</v>
      </c>
      <c r="T40" s="26">
        <v>5957</v>
      </c>
      <c r="U40" s="26">
        <v>0</v>
      </c>
      <c r="V40" s="26">
        <v>23427</v>
      </c>
      <c r="W40" s="26">
        <v>172900</v>
      </c>
      <c r="X40" s="26">
        <v>0</v>
      </c>
      <c r="Y40" s="26">
        <v>0</v>
      </c>
      <c r="Z40" s="26">
        <v>136359</v>
      </c>
      <c r="AA40" s="26">
        <v>19872</v>
      </c>
      <c r="AB40" s="26">
        <v>218699</v>
      </c>
      <c r="AC40" s="26">
        <v>0</v>
      </c>
      <c r="AD40" s="26">
        <v>0</v>
      </c>
      <c r="AE40" s="26">
        <v>329</v>
      </c>
      <c r="AF40" s="26">
        <v>0</v>
      </c>
      <c r="AG40" s="26">
        <v>468086</v>
      </c>
      <c r="AH40" s="26">
        <v>58770</v>
      </c>
      <c r="AI40" s="26">
        <v>955200</v>
      </c>
      <c r="AJ40" s="26">
        <v>19062</v>
      </c>
      <c r="AK40" s="26">
        <v>207493</v>
      </c>
      <c r="AL40" s="26">
        <v>276653</v>
      </c>
      <c r="AM40" s="26">
        <v>0</v>
      </c>
      <c r="AN40" s="26">
        <v>7298365</v>
      </c>
      <c r="AP40" s="33">
        <v>3326369</v>
      </c>
      <c r="AQ40" s="34">
        <f t="shared" si="0"/>
        <v>219.4</v>
      </c>
      <c r="AR40" s="47">
        <f t="shared" si="1"/>
        <v>2.19</v>
      </c>
    </row>
    <row r="41" spans="2:44" ht="17.25">
      <c r="B41" s="25" t="s">
        <v>60</v>
      </c>
      <c r="C41" s="26">
        <v>175533</v>
      </c>
      <c r="D41" s="26">
        <v>148219</v>
      </c>
      <c r="E41" s="26">
        <v>3935866</v>
      </c>
      <c r="F41" s="26">
        <v>276063</v>
      </c>
      <c r="G41" s="26">
        <v>1039937</v>
      </c>
      <c r="H41" s="26">
        <v>0</v>
      </c>
      <c r="I41" s="26">
        <v>0</v>
      </c>
      <c r="J41" s="26">
        <v>90621</v>
      </c>
      <c r="K41" s="26">
        <v>0</v>
      </c>
      <c r="L41" s="26">
        <v>5400</v>
      </c>
      <c r="M41" s="26">
        <v>14700</v>
      </c>
      <c r="N41" s="26">
        <v>1535900</v>
      </c>
      <c r="O41" s="26">
        <v>320200</v>
      </c>
      <c r="P41" s="26">
        <v>565559</v>
      </c>
      <c r="Q41" s="26">
        <v>507127</v>
      </c>
      <c r="R41" s="26">
        <v>0</v>
      </c>
      <c r="S41" s="26">
        <v>0</v>
      </c>
      <c r="T41" s="26">
        <v>238</v>
      </c>
      <c r="U41" s="26">
        <v>0</v>
      </c>
      <c r="V41" s="26">
        <v>0</v>
      </c>
      <c r="W41" s="26">
        <v>175700</v>
      </c>
      <c r="X41" s="26">
        <v>0</v>
      </c>
      <c r="Y41" s="26">
        <v>0</v>
      </c>
      <c r="Z41" s="26">
        <v>637433</v>
      </c>
      <c r="AA41" s="26">
        <v>357918</v>
      </c>
      <c r="AB41" s="26">
        <v>180044</v>
      </c>
      <c r="AC41" s="26">
        <v>0</v>
      </c>
      <c r="AD41" s="26">
        <v>0</v>
      </c>
      <c r="AE41" s="26">
        <v>14788</v>
      </c>
      <c r="AF41" s="26">
        <v>0</v>
      </c>
      <c r="AG41" s="26">
        <v>424292</v>
      </c>
      <c r="AH41" s="26">
        <v>66950</v>
      </c>
      <c r="AI41" s="26">
        <v>946900</v>
      </c>
      <c r="AJ41" s="26">
        <v>7707</v>
      </c>
      <c r="AK41" s="26">
        <v>0</v>
      </c>
      <c r="AL41" s="26">
        <v>324839</v>
      </c>
      <c r="AM41" s="26">
        <v>44342</v>
      </c>
      <c r="AN41" s="26">
        <v>8007318</v>
      </c>
      <c r="AP41" s="33">
        <v>3320716</v>
      </c>
      <c r="AQ41" s="34">
        <f t="shared" si="0"/>
        <v>241.1</v>
      </c>
      <c r="AR41" s="47">
        <f t="shared" si="1"/>
        <v>2.41</v>
      </c>
    </row>
    <row r="42" spans="2:44" ht="17.25">
      <c r="B42" s="25" t="s">
        <v>144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P42" s="73"/>
      <c r="AQ42" s="74"/>
      <c r="AR42" s="75"/>
    </row>
    <row r="43" spans="2:44" ht="17.25">
      <c r="B43" s="25" t="s">
        <v>61</v>
      </c>
      <c r="C43" s="26">
        <v>50079</v>
      </c>
      <c r="D43" s="26">
        <v>10400</v>
      </c>
      <c r="E43" s="26">
        <v>1462113</v>
      </c>
      <c r="F43" s="26">
        <v>295400</v>
      </c>
      <c r="G43" s="26">
        <v>535289</v>
      </c>
      <c r="H43" s="26">
        <v>220361</v>
      </c>
      <c r="I43" s="26">
        <v>0</v>
      </c>
      <c r="J43" s="26">
        <v>56145</v>
      </c>
      <c r="K43" s="26">
        <v>0</v>
      </c>
      <c r="L43" s="26">
        <v>0</v>
      </c>
      <c r="M43" s="26">
        <v>14200</v>
      </c>
      <c r="N43" s="26">
        <v>0</v>
      </c>
      <c r="O43" s="26">
        <v>7000</v>
      </c>
      <c r="P43" s="26">
        <v>28919</v>
      </c>
      <c r="Q43" s="26">
        <v>218661</v>
      </c>
      <c r="R43" s="26">
        <v>384986</v>
      </c>
      <c r="S43" s="26">
        <v>0</v>
      </c>
      <c r="T43" s="26">
        <v>109975</v>
      </c>
      <c r="U43" s="26">
        <v>0</v>
      </c>
      <c r="V43" s="26">
        <v>7876</v>
      </c>
      <c r="W43" s="26">
        <v>0</v>
      </c>
      <c r="X43" s="26">
        <v>3283553</v>
      </c>
      <c r="Y43" s="26">
        <v>0</v>
      </c>
      <c r="Z43" s="26">
        <v>48135</v>
      </c>
      <c r="AA43" s="26">
        <v>5923</v>
      </c>
      <c r="AB43" s="26">
        <v>182997</v>
      </c>
      <c r="AC43" s="26">
        <v>0</v>
      </c>
      <c r="AD43" s="26">
        <v>0</v>
      </c>
      <c r="AE43" s="26">
        <v>32279</v>
      </c>
      <c r="AF43" s="26">
        <v>0</v>
      </c>
      <c r="AG43" s="26">
        <v>163558</v>
      </c>
      <c r="AH43" s="26">
        <v>37564</v>
      </c>
      <c r="AI43" s="26">
        <v>789250</v>
      </c>
      <c r="AJ43" s="26">
        <v>0</v>
      </c>
      <c r="AK43" s="26">
        <v>147916</v>
      </c>
      <c r="AL43" s="26">
        <v>0</v>
      </c>
      <c r="AM43" s="26">
        <v>0</v>
      </c>
      <c r="AN43" s="26">
        <v>6947861</v>
      </c>
      <c r="AP43" s="33">
        <v>2583712</v>
      </c>
      <c r="AQ43" s="34">
        <f t="shared" si="0"/>
        <v>268.9</v>
      </c>
      <c r="AR43" s="47">
        <f t="shared" si="1"/>
        <v>2.69</v>
      </c>
    </row>
    <row r="44" spans="2:44" ht="17.25">
      <c r="B44" s="25" t="s">
        <v>145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P44" s="73"/>
      <c r="AQ44" s="74"/>
      <c r="AR44" s="75"/>
    </row>
    <row r="45" spans="2:44" ht="17.25">
      <c r="B45" s="25" t="s">
        <v>146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P45" s="73"/>
      <c r="AQ45" s="74"/>
      <c r="AR45" s="75"/>
    </row>
    <row r="46" spans="2:44" ht="17.25">
      <c r="B46" s="25" t="s">
        <v>147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P46" s="73"/>
      <c r="AQ46" s="74"/>
      <c r="AR46" s="75"/>
    </row>
    <row r="47" spans="2:44" ht="17.25">
      <c r="B47" s="25" t="s">
        <v>62</v>
      </c>
      <c r="C47" s="26">
        <v>348713</v>
      </c>
      <c r="D47" s="26">
        <v>231346</v>
      </c>
      <c r="E47" s="26">
        <v>834691</v>
      </c>
      <c r="F47" s="26">
        <v>371975</v>
      </c>
      <c r="G47" s="26">
        <v>304256</v>
      </c>
      <c r="H47" s="26">
        <v>79471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247504</v>
      </c>
      <c r="Q47" s="26">
        <v>186016</v>
      </c>
      <c r="R47" s="26">
        <v>0</v>
      </c>
      <c r="S47" s="26">
        <v>0</v>
      </c>
      <c r="T47" s="26">
        <v>1389</v>
      </c>
      <c r="U47" s="26">
        <v>295121</v>
      </c>
      <c r="V47" s="26">
        <v>4055</v>
      </c>
      <c r="W47" s="26">
        <v>0</v>
      </c>
      <c r="X47" s="26">
        <v>0</v>
      </c>
      <c r="Y47" s="26">
        <v>0</v>
      </c>
      <c r="Z47" s="26">
        <v>4305</v>
      </c>
      <c r="AA47" s="26">
        <v>0</v>
      </c>
      <c r="AB47" s="26">
        <v>188658</v>
      </c>
      <c r="AC47" s="26">
        <v>0</v>
      </c>
      <c r="AD47" s="26">
        <v>0</v>
      </c>
      <c r="AE47" s="26">
        <v>6186</v>
      </c>
      <c r="AF47" s="26">
        <v>0</v>
      </c>
      <c r="AG47" s="26">
        <v>359009</v>
      </c>
      <c r="AH47" s="26">
        <v>44225</v>
      </c>
      <c r="AI47" s="26">
        <v>829000</v>
      </c>
      <c r="AJ47" s="26">
        <v>0</v>
      </c>
      <c r="AK47" s="26">
        <v>0</v>
      </c>
      <c r="AL47" s="26">
        <v>280402</v>
      </c>
      <c r="AM47" s="26">
        <v>0</v>
      </c>
      <c r="AN47" s="26">
        <v>3629274</v>
      </c>
      <c r="AP47" s="33">
        <v>3006165</v>
      </c>
      <c r="AQ47" s="34">
        <f t="shared" si="0"/>
        <v>120.7</v>
      </c>
      <c r="AR47" s="47">
        <f t="shared" si="1"/>
        <v>1.21</v>
      </c>
    </row>
    <row r="48" spans="2:44" ht="17.25">
      <c r="B48" s="25" t="s">
        <v>63</v>
      </c>
      <c r="C48" s="26">
        <v>527196</v>
      </c>
      <c r="D48" s="26">
        <v>227062</v>
      </c>
      <c r="E48" s="26">
        <v>2563177</v>
      </c>
      <c r="F48" s="26">
        <v>226423</v>
      </c>
      <c r="G48" s="26">
        <v>1786087</v>
      </c>
      <c r="H48" s="26">
        <v>0</v>
      </c>
      <c r="I48" s="26">
        <v>2590</v>
      </c>
      <c r="J48" s="26">
        <v>162905</v>
      </c>
      <c r="K48" s="26">
        <v>63800</v>
      </c>
      <c r="L48" s="26">
        <v>0</v>
      </c>
      <c r="M48" s="26">
        <v>0</v>
      </c>
      <c r="N48" s="26">
        <v>40345</v>
      </c>
      <c r="O48" s="26">
        <v>0</v>
      </c>
      <c r="P48" s="26">
        <v>753166</v>
      </c>
      <c r="Q48" s="26">
        <v>840829</v>
      </c>
      <c r="R48" s="26">
        <v>0</v>
      </c>
      <c r="S48" s="26">
        <v>1225000</v>
      </c>
      <c r="T48" s="26">
        <v>1164</v>
      </c>
      <c r="U48" s="26">
        <v>515949</v>
      </c>
      <c r="V48" s="26">
        <v>309780</v>
      </c>
      <c r="W48" s="26">
        <v>0</v>
      </c>
      <c r="X48" s="26">
        <v>0</v>
      </c>
      <c r="Y48" s="26">
        <v>0</v>
      </c>
      <c r="Z48" s="26">
        <v>309480</v>
      </c>
      <c r="AA48" s="26">
        <v>196117</v>
      </c>
      <c r="AB48" s="26">
        <v>385169</v>
      </c>
      <c r="AC48" s="26">
        <v>0</v>
      </c>
      <c r="AD48" s="26">
        <v>0</v>
      </c>
      <c r="AE48" s="26">
        <v>4741</v>
      </c>
      <c r="AF48" s="26">
        <v>0</v>
      </c>
      <c r="AG48" s="26">
        <v>633280</v>
      </c>
      <c r="AH48" s="26">
        <v>91808</v>
      </c>
      <c r="AI48" s="26">
        <v>1222200</v>
      </c>
      <c r="AJ48" s="26">
        <v>24764</v>
      </c>
      <c r="AK48" s="26">
        <v>24007</v>
      </c>
      <c r="AL48" s="26">
        <v>222161</v>
      </c>
      <c r="AM48" s="26">
        <v>0</v>
      </c>
      <c r="AN48" s="26">
        <v>9653871</v>
      </c>
      <c r="AP48" s="33">
        <v>4303823</v>
      </c>
      <c r="AQ48" s="34">
        <f t="shared" si="0"/>
        <v>224.3</v>
      </c>
      <c r="AR48" s="47">
        <f t="shared" si="1"/>
        <v>2.24</v>
      </c>
    </row>
    <row r="49" spans="2:44" ht="17.25">
      <c r="B49" s="25" t="s">
        <v>64</v>
      </c>
      <c r="C49" s="26">
        <v>88816</v>
      </c>
      <c r="D49" s="26">
        <v>57167</v>
      </c>
      <c r="E49" s="26">
        <v>1465109</v>
      </c>
      <c r="F49" s="26">
        <v>541571</v>
      </c>
      <c r="G49" s="26">
        <v>108134</v>
      </c>
      <c r="H49" s="26">
        <v>0</v>
      </c>
      <c r="I49" s="26">
        <v>0</v>
      </c>
      <c r="J49" s="26">
        <v>145910</v>
      </c>
      <c r="K49" s="26">
        <v>0</v>
      </c>
      <c r="L49" s="26">
        <v>0</v>
      </c>
      <c r="M49" s="26">
        <v>9986</v>
      </c>
      <c r="N49" s="26">
        <v>0</v>
      </c>
      <c r="O49" s="26">
        <v>0</v>
      </c>
      <c r="P49" s="26">
        <v>47221</v>
      </c>
      <c r="Q49" s="26">
        <v>251412</v>
      </c>
      <c r="R49" s="26">
        <v>343295</v>
      </c>
      <c r="S49" s="26">
        <v>0</v>
      </c>
      <c r="T49" s="26">
        <v>35178</v>
      </c>
      <c r="U49" s="26">
        <v>0</v>
      </c>
      <c r="V49" s="26">
        <v>82183</v>
      </c>
      <c r="W49" s="26">
        <v>0</v>
      </c>
      <c r="X49" s="26">
        <v>0</v>
      </c>
      <c r="Y49" s="26">
        <v>0</v>
      </c>
      <c r="Z49" s="26">
        <v>72902</v>
      </c>
      <c r="AA49" s="26">
        <v>50890</v>
      </c>
      <c r="AB49" s="26">
        <v>48929</v>
      </c>
      <c r="AC49" s="26">
        <v>0</v>
      </c>
      <c r="AD49" s="26">
        <v>0</v>
      </c>
      <c r="AE49" s="26">
        <v>0</v>
      </c>
      <c r="AF49" s="26">
        <v>0</v>
      </c>
      <c r="AG49" s="26">
        <v>184779</v>
      </c>
      <c r="AH49" s="26">
        <v>37663</v>
      </c>
      <c r="AI49" s="26">
        <v>667242</v>
      </c>
      <c r="AJ49" s="26">
        <v>0</v>
      </c>
      <c r="AK49" s="26">
        <v>350884</v>
      </c>
      <c r="AL49" s="26">
        <v>21710</v>
      </c>
      <c r="AM49" s="26">
        <v>0</v>
      </c>
      <c r="AN49" s="26">
        <v>3697323</v>
      </c>
      <c r="AP49" s="33">
        <v>1910593</v>
      </c>
      <c r="AQ49" s="34">
        <f t="shared" si="0"/>
        <v>193.5</v>
      </c>
      <c r="AR49" s="47">
        <f t="shared" si="1"/>
        <v>1.94</v>
      </c>
    </row>
    <row r="50" spans="2:44" ht="17.25">
      <c r="B50" s="25" t="s">
        <v>65</v>
      </c>
      <c r="C50" s="26">
        <v>95160</v>
      </c>
      <c r="D50" s="26">
        <v>73747</v>
      </c>
      <c r="E50" s="26">
        <v>1828484</v>
      </c>
      <c r="F50" s="26">
        <v>1464866</v>
      </c>
      <c r="G50" s="26">
        <v>161555</v>
      </c>
      <c r="H50" s="26">
        <v>0</v>
      </c>
      <c r="I50" s="26">
        <v>0</v>
      </c>
      <c r="J50" s="26">
        <v>42792</v>
      </c>
      <c r="K50" s="26">
        <v>0</v>
      </c>
      <c r="L50" s="26">
        <v>0</v>
      </c>
      <c r="M50" s="26">
        <v>2400</v>
      </c>
      <c r="N50" s="26">
        <v>17800</v>
      </c>
      <c r="O50" s="26">
        <v>100000</v>
      </c>
      <c r="P50" s="26">
        <v>372</v>
      </c>
      <c r="Q50" s="26">
        <v>486597</v>
      </c>
      <c r="R50" s="26">
        <v>277504</v>
      </c>
      <c r="S50" s="26">
        <v>0</v>
      </c>
      <c r="T50" s="26">
        <v>16545</v>
      </c>
      <c r="U50" s="26">
        <v>0</v>
      </c>
      <c r="V50" s="26">
        <v>8728</v>
      </c>
      <c r="W50" s="26">
        <v>0</v>
      </c>
      <c r="X50" s="26">
        <v>0</v>
      </c>
      <c r="Y50" s="26">
        <v>0</v>
      </c>
      <c r="Z50" s="26">
        <v>3099</v>
      </c>
      <c r="AA50" s="26">
        <v>0</v>
      </c>
      <c r="AB50" s="26">
        <v>85415</v>
      </c>
      <c r="AC50" s="26">
        <v>0</v>
      </c>
      <c r="AD50" s="26">
        <v>0</v>
      </c>
      <c r="AE50" s="26">
        <v>8924</v>
      </c>
      <c r="AF50" s="26">
        <v>0</v>
      </c>
      <c r="AG50" s="26">
        <v>122535</v>
      </c>
      <c r="AH50" s="26">
        <v>11262</v>
      </c>
      <c r="AI50" s="26">
        <v>590588</v>
      </c>
      <c r="AJ50" s="26">
        <v>2973</v>
      </c>
      <c r="AK50" s="26">
        <v>73029</v>
      </c>
      <c r="AL50" s="26">
        <v>9658</v>
      </c>
      <c r="AM50" s="26">
        <v>0</v>
      </c>
      <c r="AN50" s="26">
        <v>3620873</v>
      </c>
      <c r="AP50" s="33">
        <v>1663893</v>
      </c>
      <c r="AQ50" s="34">
        <f t="shared" si="0"/>
        <v>217.6</v>
      </c>
      <c r="AR50" s="47">
        <f t="shared" si="1"/>
        <v>2.18</v>
      </c>
    </row>
    <row r="51" spans="2:44" ht="17.25">
      <c r="B51" s="25" t="s">
        <v>66</v>
      </c>
      <c r="C51" s="26">
        <v>63931</v>
      </c>
      <c r="D51" s="26">
        <v>0</v>
      </c>
      <c r="E51" s="26">
        <v>276031</v>
      </c>
      <c r="F51" s="26">
        <v>86663</v>
      </c>
      <c r="G51" s="26">
        <v>171651</v>
      </c>
      <c r="H51" s="26">
        <v>0</v>
      </c>
      <c r="I51" s="26">
        <v>0</v>
      </c>
      <c r="J51" s="26">
        <v>881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5780</v>
      </c>
      <c r="Q51" s="26">
        <v>64684</v>
      </c>
      <c r="R51" s="26">
        <v>287697</v>
      </c>
      <c r="S51" s="26">
        <v>0</v>
      </c>
      <c r="T51" s="26">
        <v>59411</v>
      </c>
      <c r="U51" s="26">
        <v>0</v>
      </c>
      <c r="V51" s="26">
        <v>0</v>
      </c>
      <c r="W51" s="26">
        <v>0</v>
      </c>
      <c r="X51" s="26">
        <v>2158630</v>
      </c>
      <c r="Y51" s="26">
        <v>0</v>
      </c>
      <c r="Z51" s="26">
        <v>20562</v>
      </c>
      <c r="AA51" s="26">
        <v>12767</v>
      </c>
      <c r="AB51" s="26">
        <v>109401</v>
      </c>
      <c r="AC51" s="26">
        <v>0</v>
      </c>
      <c r="AD51" s="26">
        <v>0</v>
      </c>
      <c r="AE51" s="26">
        <v>3337</v>
      </c>
      <c r="AF51" s="26">
        <v>0</v>
      </c>
      <c r="AG51" s="26">
        <v>82832</v>
      </c>
      <c r="AH51" s="26">
        <v>19061</v>
      </c>
      <c r="AI51" s="26">
        <v>714200</v>
      </c>
      <c r="AJ51" s="26">
        <v>16130</v>
      </c>
      <c r="AK51" s="26">
        <v>31947</v>
      </c>
      <c r="AL51" s="26">
        <v>44317</v>
      </c>
      <c r="AM51" s="26">
        <v>0</v>
      </c>
      <c r="AN51" s="26">
        <v>3957951</v>
      </c>
      <c r="AP51" s="33">
        <v>1983008</v>
      </c>
      <c r="AQ51" s="34">
        <f t="shared" si="0"/>
        <v>199.6</v>
      </c>
      <c r="AR51" s="47">
        <f t="shared" si="1"/>
        <v>2</v>
      </c>
    </row>
    <row r="52" spans="2:44" ht="17.25">
      <c r="B52" s="25" t="s">
        <v>67</v>
      </c>
      <c r="C52" s="26">
        <v>458822</v>
      </c>
      <c r="D52" s="26">
        <v>254661</v>
      </c>
      <c r="E52" s="26">
        <v>1830637</v>
      </c>
      <c r="F52" s="26">
        <v>476605</v>
      </c>
      <c r="G52" s="26">
        <v>732118</v>
      </c>
      <c r="H52" s="26">
        <v>0</v>
      </c>
      <c r="I52" s="26">
        <v>0</v>
      </c>
      <c r="J52" s="26">
        <v>152753</v>
      </c>
      <c r="K52" s="26">
        <v>55700</v>
      </c>
      <c r="L52" s="26">
        <v>0</v>
      </c>
      <c r="M52" s="26">
        <v>11000</v>
      </c>
      <c r="N52" s="26">
        <v>24800</v>
      </c>
      <c r="O52" s="26">
        <v>0</v>
      </c>
      <c r="P52" s="26">
        <v>134394</v>
      </c>
      <c r="Q52" s="26">
        <v>473953</v>
      </c>
      <c r="R52" s="26">
        <v>0</v>
      </c>
      <c r="S52" s="26">
        <v>0</v>
      </c>
      <c r="T52" s="26">
        <v>44954</v>
      </c>
      <c r="U52" s="26">
        <v>0</v>
      </c>
      <c r="V52" s="26">
        <v>108568</v>
      </c>
      <c r="W52" s="26">
        <v>110200</v>
      </c>
      <c r="X52" s="26">
        <v>0</v>
      </c>
      <c r="Y52" s="26">
        <v>0</v>
      </c>
      <c r="Z52" s="26">
        <v>709</v>
      </c>
      <c r="AA52" s="26">
        <v>0</v>
      </c>
      <c r="AB52" s="26">
        <v>238315</v>
      </c>
      <c r="AC52" s="26">
        <v>4644</v>
      </c>
      <c r="AD52" s="26">
        <v>10000</v>
      </c>
      <c r="AE52" s="26">
        <v>1954</v>
      </c>
      <c r="AF52" s="26">
        <v>0</v>
      </c>
      <c r="AG52" s="26">
        <v>421107</v>
      </c>
      <c r="AH52" s="26">
        <v>66654</v>
      </c>
      <c r="AI52" s="26">
        <v>942900</v>
      </c>
      <c r="AJ52" s="26">
        <v>14823</v>
      </c>
      <c r="AK52" s="26">
        <v>15311</v>
      </c>
      <c r="AL52" s="26">
        <v>0</v>
      </c>
      <c r="AM52" s="26">
        <v>23277</v>
      </c>
      <c r="AN52" s="26">
        <v>4901222</v>
      </c>
      <c r="AP52" s="33">
        <v>3082513</v>
      </c>
      <c r="AQ52" s="34">
        <f t="shared" si="0"/>
        <v>159</v>
      </c>
      <c r="AR52" s="47">
        <f t="shared" si="1"/>
        <v>1.59</v>
      </c>
    </row>
    <row r="53" spans="2:44" ht="17.25">
      <c r="B53" s="25" t="s">
        <v>68</v>
      </c>
      <c r="C53" s="26">
        <v>85826</v>
      </c>
      <c r="D53" s="26">
        <v>15988</v>
      </c>
      <c r="E53" s="26">
        <v>2195520</v>
      </c>
      <c r="F53" s="26">
        <v>527314</v>
      </c>
      <c r="G53" s="26">
        <v>386729</v>
      </c>
      <c r="H53" s="26">
        <v>11008</v>
      </c>
      <c r="I53" s="26">
        <v>0</v>
      </c>
      <c r="J53" s="26">
        <v>36750</v>
      </c>
      <c r="K53" s="26">
        <v>69560</v>
      </c>
      <c r="L53" s="26">
        <v>0</v>
      </c>
      <c r="M53" s="26">
        <v>0</v>
      </c>
      <c r="N53" s="26">
        <v>89956</v>
      </c>
      <c r="O53" s="26">
        <v>60000</v>
      </c>
      <c r="P53" s="26">
        <v>0</v>
      </c>
      <c r="Q53" s="26">
        <v>369934</v>
      </c>
      <c r="R53" s="26">
        <v>0</v>
      </c>
      <c r="S53" s="26">
        <v>38211</v>
      </c>
      <c r="T53" s="26">
        <v>0</v>
      </c>
      <c r="U53" s="26">
        <v>29692</v>
      </c>
      <c r="V53" s="26">
        <v>13096</v>
      </c>
      <c r="W53" s="26">
        <v>20300</v>
      </c>
      <c r="X53" s="26">
        <v>0</v>
      </c>
      <c r="Y53" s="26">
        <v>0</v>
      </c>
      <c r="Z53" s="26">
        <v>0</v>
      </c>
      <c r="AA53" s="26">
        <v>0</v>
      </c>
      <c r="AB53" s="26">
        <v>103860</v>
      </c>
      <c r="AC53" s="26">
        <v>0</v>
      </c>
      <c r="AD53" s="26">
        <v>0</v>
      </c>
      <c r="AE53" s="26">
        <v>20154</v>
      </c>
      <c r="AF53" s="26">
        <v>0</v>
      </c>
      <c r="AG53" s="26">
        <v>247724</v>
      </c>
      <c r="AH53" s="26">
        <v>34768</v>
      </c>
      <c r="AI53" s="26">
        <v>744550</v>
      </c>
      <c r="AJ53" s="26">
        <v>11597</v>
      </c>
      <c r="AK53" s="26">
        <v>604</v>
      </c>
      <c r="AL53" s="26">
        <v>5170</v>
      </c>
      <c r="AM53" s="26">
        <v>27799</v>
      </c>
      <c r="AN53" s="26">
        <v>3948805</v>
      </c>
      <c r="AP53" s="33">
        <v>1897415</v>
      </c>
      <c r="AQ53" s="34">
        <f t="shared" si="0"/>
        <v>208.1</v>
      </c>
      <c r="AR53" s="47">
        <f t="shared" si="1"/>
        <v>2.08</v>
      </c>
    </row>
    <row r="54" spans="2:44" ht="17.25">
      <c r="B54" s="25" t="s">
        <v>69</v>
      </c>
      <c r="C54" s="26">
        <v>136219</v>
      </c>
      <c r="D54" s="26">
        <v>0</v>
      </c>
      <c r="E54" s="26">
        <v>1927459</v>
      </c>
      <c r="F54" s="26">
        <v>800579</v>
      </c>
      <c r="G54" s="26">
        <v>473881</v>
      </c>
      <c r="H54" s="26">
        <v>78411</v>
      </c>
      <c r="I54" s="26">
        <v>0</v>
      </c>
      <c r="J54" s="26">
        <v>161960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80467</v>
      </c>
      <c r="Q54" s="26">
        <v>103590</v>
      </c>
      <c r="R54" s="26">
        <v>0</v>
      </c>
      <c r="S54" s="26">
        <v>66793</v>
      </c>
      <c r="T54" s="26">
        <v>0</v>
      </c>
      <c r="U54" s="26">
        <v>425476</v>
      </c>
      <c r="V54" s="26">
        <v>162946</v>
      </c>
      <c r="W54" s="26">
        <v>0</v>
      </c>
      <c r="X54" s="26">
        <v>0</v>
      </c>
      <c r="Y54" s="26">
        <v>0</v>
      </c>
      <c r="Z54" s="26">
        <v>0</v>
      </c>
      <c r="AA54" s="26">
        <v>0</v>
      </c>
      <c r="AB54" s="26">
        <v>218222</v>
      </c>
      <c r="AC54" s="26">
        <v>7280</v>
      </c>
      <c r="AD54" s="26">
        <v>0</v>
      </c>
      <c r="AE54" s="26">
        <v>13378</v>
      </c>
      <c r="AF54" s="26">
        <v>0</v>
      </c>
      <c r="AG54" s="26">
        <v>595970</v>
      </c>
      <c r="AH54" s="26">
        <v>96970</v>
      </c>
      <c r="AI54" s="26">
        <v>962100</v>
      </c>
      <c r="AJ54" s="26">
        <v>2630</v>
      </c>
      <c r="AK54" s="26">
        <v>56700</v>
      </c>
      <c r="AL54" s="26">
        <v>6863</v>
      </c>
      <c r="AM54" s="26">
        <v>0</v>
      </c>
      <c r="AN54" s="26">
        <v>4863063</v>
      </c>
      <c r="AP54" s="33">
        <v>3365105</v>
      </c>
      <c r="AQ54" s="34">
        <f t="shared" si="0"/>
        <v>144.5</v>
      </c>
      <c r="AR54" s="47">
        <f t="shared" si="1"/>
        <v>1.45</v>
      </c>
    </row>
    <row r="55" spans="2:44" ht="17.25">
      <c r="B55" s="25" t="s">
        <v>70</v>
      </c>
      <c r="C55" s="26">
        <v>820614</v>
      </c>
      <c r="D55" s="26">
        <v>586396</v>
      </c>
      <c r="E55" s="26">
        <v>1108055</v>
      </c>
      <c r="F55" s="26">
        <v>89548</v>
      </c>
      <c r="G55" s="26">
        <v>501466</v>
      </c>
      <c r="H55" s="26">
        <v>207785</v>
      </c>
      <c r="I55" s="26">
        <v>9400</v>
      </c>
      <c r="J55" s="26">
        <v>14200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366911</v>
      </c>
      <c r="Q55" s="26">
        <v>479371</v>
      </c>
      <c r="R55" s="26">
        <v>0</v>
      </c>
      <c r="S55" s="26">
        <v>0</v>
      </c>
      <c r="T55" s="26">
        <v>104542</v>
      </c>
      <c r="U55" s="26">
        <v>209794</v>
      </c>
      <c r="V55" s="26">
        <v>0</v>
      </c>
      <c r="W55" s="26">
        <v>0</v>
      </c>
      <c r="X55" s="26">
        <v>1963989</v>
      </c>
      <c r="Y55" s="26">
        <v>0</v>
      </c>
      <c r="Z55" s="26">
        <v>0</v>
      </c>
      <c r="AA55" s="26">
        <v>0</v>
      </c>
      <c r="AB55" s="26">
        <v>133505</v>
      </c>
      <c r="AC55" s="26">
        <v>0</v>
      </c>
      <c r="AD55" s="26">
        <v>0</v>
      </c>
      <c r="AE55" s="26">
        <v>9723</v>
      </c>
      <c r="AF55" s="26">
        <v>0</v>
      </c>
      <c r="AG55" s="26">
        <v>253793</v>
      </c>
      <c r="AH55" s="26">
        <v>47883</v>
      </c>
      <c r="AI55" s="26">
        <v>847504</v>
      </c>
      <c r="AJ55" s="26">
        <v>33992</v>
      </c>
      <c r="AK55" s="26">
        <v>82236</v>
      </c>
      <c r="AL55" s="26">
        <v>23080</v>
      </c>
      <c r="AM55" s="26">
        <v>0</v>
      </c>
      <c r="AN55" s="26">
        <v>6484992</v>
      </c>
      <c r="AP55" s="33">
        <v>2788608</v>
      </c>
      <c r="AQ55" s="34">
        <f t="shared" si="0"/>
        <v>232.6</v>
      </c>
      <c r="AR55" s="47">
        <f t="shared" si="1"/>
        <v>2.33</v>
      </c>
    </row>
    <row r="56" spans="2:44" ht="17.25">
      <c r="B56" s="25" t="s">
        <v>71</v>
      </c>
      <c r="C56" s="26">
        <v>1102180</v>
      </c>
      <c r="D56" s="26">
        <v>797739</v>
      </c>
      <c r="E56" s="26">
        <v>1040633</v>
      </c>
      <c r="F56" s="26">
        <v>407142</v>
      </c>
      <c r="G56" s="26">
        <v>449966</v>
      </c>
      <c r="H56" s="26">
        <v>0</v>
      </c>
      <c r="I56" s="26">
        <v>0</v>
      </c>
      <c r="J56" s="26">
        <v>21532</v>
      </c>
      <c r="K56" s="26">
        <v>0</v>
      </c>
      <c r="L56" s="26">
        <v>0</v>
      </c>
      <c r="M56" s="26">
        <v>95400</v>
      </c>
      <c r="N56" s="26">
        <v>0</v>
      </c>
      <c r="O56" s="26">
        <v>0</v>
      </c>
      <c r="P56" s="26">
        <v>26062</v>
      </c>
      <c r="Q56" s="26">
        <v>210552</v>
      </c>
      <c r="R56" s="26">
        <v>0</v>
      </c>
      <c r="S56" s="26">
        <v>0</v>
      </c>
      <c r="T56" s="26">
        <v>89108</v>
      </c>
      <c r="U56" s="26">
        <v>145483</v>
      </c>
      <c r="V56" s="26">
        <v>0</v>
      </c>
      <c r="W56" s="26">
        <v>0</v>
      </c>
      <c r="X56" s="26">
        <v>504322</v>
      </c>
      <c r="Y56" s="26">
        <v>0</v>
      </c>
      <c r="Z56" s="26">
        <v>0</v>
      </c>
      <c r="AA56" s="26">
        <v>0</v>
      </c>
      <c r="AB56" s="26">
        <v>135272</v>
      </c>
      <c r="AC56" s="26">
        <v>0</v>
      </c>
      <c r="AD56" s="26">
        <v>0</v>
      </c>
      <c r="AE56" s="26">
        <v>4967</v>
      </c>
      <c r="AF56" s="26">
        <v>0</v>
      </c>
      <c r="AG56" s="26">
        <v>181397</v>
      </c>
      <c r="AH56" s="26">
        <v>42250</v>
      </c>
      <c r="AI56" s="26">
        <v>806000</v>
      </c>
      <c r="AJ56" s="26">
        <v>30271</v>
      </c>
      <c r="AK56" s="26">
        <v>498347</v>
      </c>
      <c r="AL56" s="26">
        <v>1895</v>
      </c>
      <c r="AM56" s="26">
        <v>21397</v>
      </c>
      <c r="AN56" s="26">
        <v>4840136</v>
      </c>
      <c r="AP56" s="33">
        <v>2392867</v>
      </c>
      <c r="AQ56" s="34">
        <f t="shared" si="0"/>
        <v>202.3</v>
      </c>
      <c r="AR56" s="47">
        <f t="shared" si="1"/>
        <v>2.02</v>
      </c>
    </row>
    <row r="57" spans="2:44" ht="17.25">
      <c r="B57" s="25" t="s">
        <v>148</v>
      </c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P57" s="73"/>
      <c r="AQ57" s="74"/>
      <c r="AR57" s="75"/>
    </row>
    <row r="58" spans="2:44" ht="17.25">
      <c r="B58" s="25" t="s">
        <v>149</v>
      </c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P58" s="73"/>
      <c r="AQ58" s="74"/>
      <c r="AR58" s="75"/>
    </row>
    <row r="59" spans="2:44" ht="17.25">
      <c r="B59" s="25" t="s">
        <v>72</v>
      </c>
      <c r="C59" s="26">
        <v>6970</v>
      </c>
      <c r="D59" s="26">
        <v>6970</v>
      </c>
      <c r="E59" s="26">
        <v>875746</v>
      </c>
      <c r="F59" s="26">
        <v>147995</v>
      </c>
      <c r="G59" s="26">
        <v>292347</v>
      </c>
      <c r="H59" s="26">
        <v>0</v>
      </c>
      <c r="I59" s="26">
        <v>0</v>
      </c>
      <c r="J59" s="26">
        <v>0</v>
      </c>
      <c r="K59" s="26">
        <v>0</v>
      </c>
      <c r="L59" s="26">
        <v>100200</v>
      </c>
      <c r="M59" s="26">
        <v>11210</v>
      </c>
      <c r="N59" s="26">
        <v>0</v>
      </c>
      <c r="O59" s="26">
        <v>0</v>
      </c>
      <c r="P59" s="26">
        <v>16964</v>
      </c>
      <c r="Q59" s="26">
        <v>202194</v>
      </c>
      <c r="R59" s="26">
        <v>0</v>
      </c>
      <c r="S59" s="26">
        <v>0</v>
      </c>
      <c r="T59" s="26">
        <v>4867</v>
      </c>
      <c r="U59" s="26">
        <v>0</v>
      </c>
      <c r="V59" s="26">
        <v>20570</v>
      </c>
      <c r="W59" s="26">
        <v>10000</v>
      </c>
      <c r="X59" s="26">
        <v>0</v>
      </c>
      <c r="Y59" s="26">
        <v>0</v>
      </c>
      <c r="Z59" s="26">
        <v>4054</v>
      </c>
      <c r="AA59" s="26">
        <v>4054</v>
      </c>
      <c r="AB59" s="26">
        <v>48090</v>
      </c>
      <c r="AC59" s="26">
        <v>0</v>
      </c>
      <c r="AD59" s="26">
        <v>0</v>
      </c>
      <c r="AE59" s="26">
        <v>690</v>
      </c>
      <c r="AF59" s="26">
        <v>0</v>
      </c>
      <c r="AG59" s="26">
        <v>121112</v>
      </c>
      <c r="AH59" s="26">
        <v>43124</v>
      </c>
      <c r="AI59" s="26">
        <v>725100</v>
      </c>
      <c r="AJ59" s="26">
        <v>32339</v>
      </c>
      <c r="AK59" s="26">
        <v>0</v>
      </c>
      <c r="AL59" s="26">
        <v>0</v>
      </c>
      <c r="AM59" s="26">
        <v>0</v>
      </c>
      <c r="AN59" s="26">
        <v>2111820</v>
      </c>
      <c r="AP59" s="33">
        <v>1762285</v>
      </c>
      <c r="AQ59" s="34">
        <f t="shared" si="0"/>
        <v>119.8</v>
      </c>
      <c r="AR59" s="47">
        <f t="shared" si="1"/>
        <v>1.2</v>
      </c>
    </row>
    <row r="60" spans="2:44" ht="17.25">
      <c r="B60" s="25" t="s">
        <v>150</v>
      </c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P60" s="73"/>
      <c r="AQ60" s="74"/>
      <c r="AR60" s="75"/>
    </row>
    <row r="61" spans="2:44" ht="17.25">
      <c r="B61" s="25" t="s">
        <v>73</v>
      </c>
      <c r="C61" s="26">
        <v>53489</v>
      </c>
      <c r="D61" s="26">
        <v>26942</v>
      </c>
      <c r="E61" s="26">
        <v>686848</v>
      </c>
      <c r="F61" s="26">
        <v>296561</v>
      </c>
      <c r="G61" s="26">
        <v>361346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30335</v>
      </c>
      <c r="Q61" s="26">
        <v>266480</v>
      </c>
      <c r="R61" s="26">
        <v>657267</v>
      </c>
      <c r="S61" s="26">
        <v>0</v>
      </c>
      <c r="T61" s="26">
        <v>93661</v>
      </c>
      <c r="U61" s="26">
        <v>0</v>
      </c>
      <c r="V61" s="26">
        <v>172447</v>
      </c>
      <c r="W61" s="26">
        <v>0</v>
      </c>
      <c r="X61" s="26">
        <v>0</v>
      </c>
      <c r="Y61" s="26">
        <v>0</v>
      </c>
      <c r="Z61" s="26">
        <v>0</v>
      </c>
      <c r="AA61" s="26">
        <v>0</v>
      </c>
      <c r="AB61" s="26">
        <v>76048</v>
      </c>
      <c r="AC61" s="26">
        <v>0</v>
      </c>
      <c r="AD61" s="26">
        <v>0</v>
      </c>
      <c r="AE61" s="26">
        <v>66874</v>
      </c>
      <c r="AF61" s="26">
        <v>0</v>
      </c>
      <c r="AG61" s="26">
        <v>226233</v>
      </c>
      <c r="AH61" s="26">
        <v>36992</v>
      </c>
      <c r="AI61" s="26">
        <v>842700</v>
      </c>
      <c r="AJ61" s="26">
        <v>15990</v>
      </c>
      <c r="AK61" s="26">
        <v>0</v>
      </c>
      <c r="AL61" s="26">
        <v>0</v>
      </c>
      <c r="AM61" s="26">
        <v>0</v>
      </c>
      <c r="AN61" s="26">
        <v>3225364</v>
      </c>
      <c r="AP61" s="33">
        <v>2150546</v>
      </c>
      <c r="AQ61" s="34">
        <f t="shared" si="0"/>
        <v>150</v>
      </c>
      <c r="AR61" s="47">
        <f t="shared" si="1"/>
        <v>1.5</v>
      </c>
    </row>
    <row r="62" spans="2:44" ht="17.25">
      <c r="B62" s="25" t="s">
        <v>151</v>
      </c>
      <c r="C62" s="26">
        <v>63952</v>
      </c>
      <c r="D62" s="26">
        <v>49147</v>
      </c>
      <c r="E62" s="26">
        <v>1385629</v>
      </c>
      <c r="F62" s="26">
        <v>297790</v>
      </c>
      <c r="G62" s="26">
        <v>342032</v>
      </c>
      <c r="H62" s="26">
        <v>46928</v>
      </c>
      <c r="I62" s="26">
        <v>0</v>
      </c>
      <c r="J62" s="26">
        <v>90521</v>
      </c>
      <c r="K62" s="26">
        <v>6200</v>
      </c>
      <c r="L62" s="26">
        <v>66000</v>
      </c>
      <c r="M62" s="26">
        <v>16600</v>
      </c>
      <c r="N62" s="26">
        <v>62585</v>
      </c>
      <c r="O62" s="26">
        <v>55300</v>
      </c>
      <c r="P62" s="26">
        <v>261687</v>
      </c>
      <c r="Q62" s="26">
        <v>227299</v>
      </c>
      <c r="R62" s="26">
        <v>87695</v>
      </c>
      <c r="S62" s="26">
        <v>0</v>
      </c>
      <c r="T62" s="26">
        <v>90375</v>
      </c>
      <c r="U62" s="26">
        <v>0</v>
      </c>
      <c r="V62" s="26">
        <v>32564</v>
      </c>
      <c r="W62" s="26">
        <v>0</v>
      </c>
      <c r="X62" s="26">
        <v>4925866</v>
      </c>
      <c r="Y62" s="26">
        <v>0</v>
      </c>
      <c r="Z62" s="26">
        <v>247621</v>
      </c>
      <c r="AA62" s="26">
        <v>42042</v>
      </c>
      <c r="AB62" s="26">
        <v>118743</v>
      </c>
      <c r="AC62" s="26">
        <v>0</v>
      </c>
      <c r="AD62" s="26">
        <v>0</v>
      </c>
      <c r="AE62" s="26">
        <v>5609</v>
      </c>
      <c r="AF62" s="26">
        <v>0</v>
      </c>
      <c r="AG62" s="26">
        <v>238069</v>
      </c>
      <c r="AH62" s="26">
        <v>57102</v>
      </c>
      <c r="AI62" s="26">
        <v>1492098</v>
      </c>
      <c r="AJ62" s="26">
        <v>12711</v>
      </c>
      <c r="AK62" s="26">
        <v>365023</v>
      </c>
      <c r="AL62" s="26">
        <v>57918</v>
      </c>
      <c r="AM62" s="26">
        <v>0</v>
      </c>
      <c r="AN62" s="26">
        <v>9669961</v>
      </c>
      <c r="AP62" s="33">
        <v>3972480</v>
      </c>
      <c r="AQ62" s="34">
        <f t="shared" si="0"/>
        <v>243.4</v>
      </c>
      <c r="AR62" s="47">
        <f t="shared" si="1"/>
        <v>2.43</v>
      </c>
    </row>
    <row r="63" spans="2:44" ht="17.25">
      <c r="B63" s="25" t="s">
        <v>152</v>
      </c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P63" s="73"/>
      <c r="AQ63" s="74"/>
      <c r="AR63" s="75"/>
    </row>
    <row r="64" spans="2:44" ht="17.25">
      <c r="B64" s="25" t="s">
        <v>153</v>
      </c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P64" s="73"/>
      <c r="AQ64" s="74"/>
      <c r="AR64" s="75"/>
    </row>
    <row r="65" spans="2:44" ht="17.25">
      <c r="B65" s="25" t="s">
        <v>154</v>
      </c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P65" s="73"/>
      <c r="AQ65" s="74"/>
      <c r="AR65" s="75"/>
    </row>
    <row r="66" spans="2:44" ht="17.25">
      <c r="B66" s="25" t="s">
        <v>155</v>
      </c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P66" s="73"/>
      <c r="AQ66" s="74"/>
      <c r="AR66" s="75"/>
    </row>
    <row r="67" spans="2:44" ht="17.25">
      <c r="B67" s="25" t="s">
        <v>156</v>
      </c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P67" s="73"/>
      <c r="AQ67" s="74"/>
      <c r="AR67" s="75"/>
    </row>
    <row r="68" spans="2:44" ht="17.25">
      <c r="B68" s="25" t="s">
        <v>157</v>
      </c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P68" s="73"/>
      <c r="AQ68" s="74"/>
      <c r="AR68" s="75"/>
    </row>
    <row r="69" spans="2:44" ht="17.25">
      <c r="B69" s="25" t="s">
        <v>158</v>
      </c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P69" s="73"/>
      <c r="AQ69" s="74"/>
      <c r="AR69" s="75"/>
    </row>
    <row r="70" spans="2:44" ht="17.25">
      <c r="B70" s="25" t="s">
        <v>159</v>
      </c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P70" s="73"/>
      <c r="AQ70" s="74"/>
      <c r="AR70" s="75"/>
    </row>
    <row r="71" spans="2:44" ht="17.25">
      <c r="B71" s="25" t="s">
        <v>160</v>
      </c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P71" s="73"/>
      <c r="AQ71" s="74"/>
      <c r="AR71" s="75"/>
    </row>
    <row r="72" spans="2:44" ht="17.25">
      <c r="B72" s="25" t="s">
        <v>161</v>
      </c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P72" s="73"/>
      <c r="AQ72" s="74"/>
      <c r="AR72" s="75"/>
    </row>
    <row r="73" spans="2:44" ht="17.25">
      <c r="B73" s="25" t="s">
        <v>74</v>
      </c>
      <c r="C73" s="26">
        <v>936434</v>
      </c>
      <c r="D73" s="26">
        <v>532855</v>
      </c>
      <c r="E73" s="26">
        <v>944018</v>
      </c>
      <c r="F73" s="26">
        <v>246921</v>
      </c>
      <c r="G73" s="26">
        <v>355155</v>
      </c>
      <c r="H73" s="26">
        <v>18500</v>
      </c>
      <c r="I73" s="26">
        <v>0</v>
      </c>
      <c r="J73" s="26">
        <v>20817</v>
      </c>
      <c r="K73" s="26">
        <v>0</v>
      </c>
      <c r="L73" s="26">
        <v>0</v>
      </c>
      <c r="M73" s="26">
        <v>4700</v>
      </c>
      <c r="N73" s="26">
        <v>0</v>
      </c>
      <c r="O73" s="26">
        <v>0</v>
      </c>
      <c r="P73" s="26">
        <v>97141</v>
      </c>
      <c r="Q73" s="26">
        <v>406597</v>
      </c>
      <c r="R73" s="26">
        <v>313228</v>
      </c>
      <c r="S73" s="26">
        <v>0</v>
      </c>
      <c r="T73" s="26">
        <v>194855</v>
      </c>
      <c r="U73" s="26">
        <v>1449300</v>
      </c>
      <c r="V73" s="26">
        <v>58906</v>
      </c>
      <c r="W73" s="26">
        <v>0</v>
      </c>
      <c r="X73" s="26">
        <v>1037450</v>
      </c>
      <c r="Y73" s="26">
        <v>0</v>
      </c>
      <c r="Z73" s="26">
        <v>43992</v>
      </c>
      <c r="AA73" s="26">
        <v>42424</v>
      </c>
      <c r="AB73" s="26">
        <v>205317</v>
      </c>
      <c r="AC73" s="26">
        <v>0</v>
      </c>
      <c r="AD73" s="26">
        <v>0</v>
      </c>
      <c r="AE73" s="26">
        <v>12313</v>
      </c>
      <c r="AF73" s="26">
        <v>0</v>
      </c>
      <c r="AG73" s="26">
        <v>260895</v>
      </c>
      <c r="AH73" s="26">
        <v>52099</v>
      </c>
      <c r="AI73" s="26">
        <v>874400</v>
      </c>
      <c r="AJ73" s="26">
        <v>56509</v>
      </c>
      <c r="AK73" s="26">
        <v>27800</v>
      </c>
      <c r="AL73" s="26">
        <v>195052</v>
      </c>
      <c r="AM73" s="26">
        <v>0</v>
      </c>
      <c r="AN73" s="26">
        <v>7166306</v>
      </c>
      <c r="AP73" s="33">
        <v>2670653</v>
      </c>
      <c r="AQ73" s="34">
        <f aca="true" t="shared" si="2" ref="AQ73:AQ81">ROUND(AN73/AP73*100,1)</f>
        <v>268.3</v>
      </c>
      <c r="AR73" s="47">
        <f aca="true" t="shared" si="3" ref="AR73:AR81">ROUND(AN73/AP73,2)</f>
        <v>2.68</v>
      </c>
    </row>
    <row r="74" spans="2:44" ht="17.25">
      <c r="B74" s="25" t="s">
        <v>75</v>
      </c>
      <c r="C74" s="26">
        <v>487032</v>
      </c>
      <c r="D74" s="26">
        <v>200677</v>
      </c>
      <c r="E74" s="26">
        <v>886513</v>
      </c>
      <c r="F74" s="26">
        <v>341280</v>
      </c>
      <c r="G74" s="26">
        <v>345497</v>
      </c>
      <c r="H74" s="26">
        <v>6611</v>
      </c>
      <c r="I74" s="26">
        <v>0</v>
      </c>
      <c r="J74" s="26">
        <v>0</v>
      </c>
      <c r="K74" s="26">
        <v>0</v>
      </c>
      <c r="L74" s="26">
        <v>0</v>
      </c>
      <c r="M74" s="26">
        <v>4700</v>
      </c>
      <c r="N74" s="26">
        <v>0</v>
      </c>
      <c r="O74" s="26">
        <v>0</v>
      </c>
      <c r="P74" s="26">
        <v>364997</v>
      </c>
      <c r="Q74" s="26">
        <v>668028</v>
      </c>
      <c r="R74" s="26">
        <v>0</v>
      </c>
      <c r="S74" s="26">
        <v>0</v>
      </c>
      <c r="T74" s="26">
        <v>101379</v>
      </c>
      <c r="U74" s="26">
        <v>797840</v>
      </c>
      <c r="V74" s="26">
        <v>334311</v>
      </c>
      <c r="W74" s="26">
        <v>0</v>
      </c>
      <c r="X74" s="26">
        <v>845166</v>
      </c>
      <c r="Y74" s="26">
        <v>0</v>
      </c>
      <c r="Z74" s="26">
        <v>26395</v>
      </c>
      <c r="AA74" s="26">
        <v>301</v>
      </c>
      <c r="AB74" s="26">
        <v>492629</v>
      </c>
      <c r="AC74" s="26">
        <v>0</v>
      </c>
      <c r="AD74" s="26">
        <v>0</v>
      </c>
      <c r="AE74" s="26">
        <v>29785</v>
      </c>
      <c r="AF74" s="26">
        <v>0</v>
      </c>
      <c r="AG74" s="26">
        <v>240597</v>
      </c>
      <c r="AH74" s="26">
        <v>54481</v>
      </c>
      <c r="AI74" s="26">
        <v>881000</v>
      </c>
      <c r="AJ74" s="26">
        <v>38073</v>
      </c>
      <c r="AK74" s="26">
        <v>574661</v>
      </c>
      <c r="AL74" s="26">
        <v>405787</v>
      </c>
      <c r="AM74" s="26">
        <v>0</v>
      </c>
      <c r="AN74" s="26">
        <v>7228674</v>
      </c>
      <c r="AP74" s="33">
        <v>2590506</v>
      </c>
      <c r="AQ74" s="34">
        <f t="shared" si="2"/>
        <v>279</v>
      </c>
      <c r="AR74" s="47">
        <f t="shared" si="3"/>
        <v>2.79</v>
      </c>
    </row>
    <row r="75" spans="2:44" ht="17.25">
      <c r="B75" s="25" t="s">
        <v>76</v>
      </c>
      <c r="C75" s="26">
        <v>116777</v>
      </c>
      <c r="D75" s="26">
        <v>71171</v>
      </c>
      <c r="E75" s="26">
        <v>1414212</v>
      </c>
      <c r="F75" s="26">
        <v>153216</v>
      </c>
      <c r="G75" s="26">
        <v>436660</v>
      </c>
      <c r="H75" s="26">
        <v>0</v>
      </c>
      <c r="I75" s="26">
        <v>10400</v>
      </c>
      <c r="J75" s="26">
        <v>13874</v>
      </c>
      <c r="K75" s="26">
        <v>3300</v>
      </c>
      <c r="L75" s="26">
        <v>0</v>
      </c>
      <c r="M75" s="26">
        <v>51200</v>
      </c>
      <c r="N75" s="26">
        <v>8700</v>
      </c>
      <c r="O75" s="26">
        <v>21800</v>
      </c>
      <c r="P75" s="26">
        <v>22539</v>
      </c>
      <c r="Q75" s="26">
        <v>543080</v>
      </c>
      <c r="R75" s="26">
        <v>4498</v>
      </c>
      <c r="S75" s="26">
        <v>0</v>
      </c>
      <c r="T75" s="26">
        <v>180779</v>
      </c>
      <c r="U75" s="26">
        <v>9077</v>
      </c>
      <c r="V75" s="26">
        <v>94950</v>
      </c>
      <c r="W75" s="26">
        <v>0</v>
      </c>
      <c r="X75" s="26">
        <v>1745869</v>
      </c>
      <c r="Y75" s="26">
        <v>0</v>
      </c>
      <c r="Z75" s="26">
        <v>15894</v>
      </c>
      <c r="AA75" s="26">
        <v>14476</v>
      </c>
      <c r="AB75" s="26">
        <v>133030</v>
      </c>
      <c r="AC75" s="26">
        <v>0</v>
      </c>
      <c r="AD75" s="26">
        <v>0</v>
      </c>
      <c r="AE75" s="26">
        <v>16193</v>
      </c>
      <c r="AF75" s="26">
        <v>0</v>
      </c>
      <c r="AG75" s="26">
        <v>210267</v>
      </c>
      <c r="AH75" s="26">
        <v>42965</v>
      </c>
      <c r="AI75" s="26">
        <v>831400</v>
      </c>
      <c r="AJ75" s="26">
        <v>14957</v>
      </c>
      <c r="AK75" s="26">
        <v>413706</v>
      </c>
      <c r="AL75" s="26">
        <v>0</v>
      </c>
      <c r="AM75" s="26">
        <v>0</v>
      </c>
      <c r="AN75" s="26">
        <v>5810193</v>
      </c>
      <c r="AP75" s="33">
        <v>3000103</v>
      </c>
      <c r="AQ75" s="34">
        <f t="shared" si="2"/>
        <v>193.7</v>
      </c>
      <c r="AR75" s="47">
        <f t="shared" si="3"/>
        <v>1.94</v>
      </c>
    </row>
    <row r="76" spans="2:44" ht="17.25">
      <c r="B76" s="25" t="s">
        <v>77</v>
      </c>
      <c r="C76" s="26">
        <v>176936</v>
      </c>
      <c r="D76" s="26">
        <v>37620</v>
      </c>
      <c r="E76" s="26">
        <v>803778</v>
      </c>
      <c r="F76" s="26">
        <v>101057</v>
      </c>
      <c r="G76" s="26">
        <v>104797</v>
      </c>
      <c r="H76" s="26">
        <v>22829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109500</v>
      </c>
      <c r="P76" s="26">
        <v>0</v>
      </c>
      <c r="Q76" s="26">
        <v>638883</v>
      </c>
      <c r="R76" s="26">
        <v>159266</v>
      </c>
      <c r="S76" s="26">
        <v>0</v>
      </c>
      <c r="T76" s="26">
        <v>85273</v>
      </c>
      <c r="U76" s="26">
        <v>31060</v>
      </c>
      <c r="V76" s="26">
        <v>66460</v>
      </c>
      <c r="W76" s="26">
        <v>0</v>
      </c>
      <c r="X76" s="26">
        <v>0</v>
      </c>
      <c r="Y76" s="26">
        <v>0</v>
      </c>
      <c r="Z76" s="26">
        <v>0</v>
      </c>
      <c r="AA76" s="26">
        <v>0</v>
      </c>
      <c r="AB76" s="26">
        <v>45765</v>
      </c>
      <c r="AC76" s="26">
        <v>0</v>
      </c>
      <c r="AD76" s="26">
        <v>0</v>
      </c>
      <c r="AE76" s="26">
        <v>7988</v>
      </c>
      <c r="AF76" s="26">
        <v>0</v>
      </c>
      <c r="AG76" s="26">
        <v>133102</v>
      </c>
      <c r="AH76" s="26">
        <v>27876</v>
      </c>
      <c r="AI76" s="26">
        <v>727227</v>
      </c>
      <c r="AJ76" s="26">
        <v>3280</v>
      </c>
      <c r="AK76" s="26">
        <v>551373</v>
      </c>
      <c r="AL76" s="26">
        <v>0</v>
      </c>
      <c r="AM76" s="26">
        <v>0</v>
      </c>
      <c r="AN76" s="26">
        <v>3458267</v>
      </c>
      <c r="AP76" s="33">
        <v>1913068</v>
      </c>
      <c r="AQ76" s="34">
        <f t="shared" si="2"/>
        <v>180.8</v>
      </c>
      <c r="AR76" s="47">
        <f t="shared" si="3"/>
        <v>1.81</v>
      </c>
    </row>
    <row r="77" spans="2:44" ht="17.25">
      <c r="B77" s="25" t="s">
        <v>78</v>
      </c>
      <c r="C77" s="26">
        <v>687</v>
      </c>
      <c r="D77" s="26">
        <v>0</v>
      </c>
      <c r="E77" s="26">
        <v>351878</v>
      </c>
      <c r="F77" s="26">
        <v>262848</v>
      </c>
      <c r="G77" s="26">
        <v>0</v>
      </c>
      <c r="H77" s="26">
        <v>0</v>
      </c>
      <c r="I77" s="26">
        <v>0</v>
      </c>
      <c r="J77" s="26">
        <v>9124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6">
        <v>71475</v>
      </c>
      <c r="Q77" s="26">
        <v>283227</v>
      </c>
      <c r="R77" s="26">
        <v>0</v>
      </c>
      <c r="S77" s="26">
        <v>0</v>
      </c>
      <c r="T77" s="26">
        <v>78093</v>
      </c>
      <c r="U77" s="26">
        <v>120508</v>
      </c>
      <c r="V77" s="26">
        <v>0</v>
      </c>
      <c r="W77" s="26">
        <v>0</v>
      </c>
      <c r="X77" s="26">
        <v>804544</v>
      </c>
      <c r="Y77" s="26">
        <v>0</v>
      </c>
      <c r="Z77" s="26">
        <v>0</v>
      </c>
      <c r="AA77" s="26">
        <v>0</v>
      </c>
      <c r="AB77" s="26">
        <v>72220</v>
      </c>
      <c r="AC77" s="26">
        <v>0</v>
      </c>
      <c r="AD77" s="26">
        <v>0</v>
      </c>
      <c r="AE77" s="26">
        <v>28816</v>
      </c>
      <c r="AF77" s="26">
        <v>0</v>
      </c>
      <c r="AG77" s="26">
        <v>12961</v>
      </c>
      <c r="AH77" s="26">
        <v>8498</v>
      </c>
      <c r="AI77" s="26">
        <v>362400</v>
      </c>
      <c r="AJ77" s="26">
        <v>0</v>
      </c>
      <c r="AK77" s="26">
        <v>63193</v>
      </c>
      <c r="AL77" s="26">
        <v>105517</v>
      </c>
      <c r="AM77" s="26">
        <v>0</v>
      </c>
      <c r="AN77" s="26">
        <v>2364017</v>
      </c>
      <c r="AP77" s="33">
        <v>1023866</v>
      </c>
      <c r="AQ77" s="34">
        <f t="shared" si="2"/>
        <v>230.9</v>
      </c>
      <c r="AR77" s="47">
        <f t="shared" si="3"/>
        <v>2.31</v>
      </c>
    </row>
    <row r="78" spans="2:44" ht="17.25">
      <c r="B78" s="27" t="s">
        <v>79</v>
      </c>
      <c r="C78" s="9">
        <v>87339</v>
      </c>
      <c r="D78" s="9">
        <v>0</v>
      </c>
      <c r="E78" s="9">
        <v>1482669</v>
      </c>
      <c r="F78" s="9">
        <v>259925</v>
      </c>
      <c r="G78" s="9">
        <v>24069</v>
      </c>
      <c r="H78" s="9">
        <v>10937</v>
      </c>
      <c r="I78" s="9">
        <v>0</v>
      </c>
      <c r="J78" s="9">
        <v>0</v>
      </c>
      <c r="K78" s="9">
        <v>21700</v>
      </c>
      <c r="L78" s="9">
        <v>0</v>
      </c>
      <c r="M78" s="9">
        <v>79600</v>
      </c>
      <c r="N78" s="9">
        <v>945300</v>
      </c>
      <c r="O78" s="9">
        <v>0</v>
      </c>
      <c r="P78" s="9">
        <v>0</v>
      </c>
      <c r="Q78" s="9">
        <v>18426</v>
      </c>
      <c r="R78" s="9">
        <v>0</v>
      </c>
      <c r="S78" s="9">
        <v>0</v>
      </c>
      <c r="T78" s="9">
        <v>0</v>
      </c>
      <c r="U78" s="9">
        <v>0</v>
      </c>
      <c r="V78" s="9">
        <v>33341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78138</v>
      </c>
      <c r="AC78" s="9">
        <v>0</v>
      </c>
      <c r="AD78" s="9">
        <v>0</v>
      </c>
      <c r="AE78" s="9">
        <v>0</v>
      </c>
      <c r="AF78" s="9">
        <v>0</v>
      </c>
      <c r="AG78" s="9">
        <v>48491</v>
      </c>
      <c r="AH78" s="9">
        <v>25176</v>
      </c>
      <c r="AI78" s="9">
        <v>531300</v>
      </c>
      <c r="AJ78" s="9">
        <v>29303</v>
      </c>
      <c r="AK78" s="9">
        <v>10265</v>
      </c>
      <c r="AL78" s="26">
        <v>0</v>
      </c>
      <c r="AM78" s="9">
        <v>0</v>
      </c>
      <c r="AN78" s="9">
        <v>2344448</v>
      </c>
      <c r="AP78" s="35">
        <v>1141552</v>
      </c>
      <c r="AQ78" s="36">
        <f t="shared" si="2"/>
        <v>205.4</v>
      </c>
      <c r="AR78" s="48">
        <f t="shared" si="3"/>
        <v>2.05</v>
      </c>
    </row>
    <row r="79" spans="2:44" ht="17.25">
      <c r="B79" s="30" t="s">
        <v>80</v>
      </c>
      <c r="C79" s="10">
        <f aca="true" t="shared" si="4" ref="C79:AF79">SUM(C6:C25)</f>
        <v>46605175</v>
      </c>
      <c r="D79" s="10">
        <f t="shared" si="4"/>
        <v>18357819</v>
      </c>
      <c r="E79" s="10">
        <f t="shared" si="4"/>
        <v>210527120</v>
      </c>
      <c r="F79" s="10">
        <f t="shared" si="4"/>
        <v>38814161</v>
      </c>
      <c r="G79" s="10">
        <f t="shared" si="4"/>
        <v>81029883</v>
      </c>
      <c r="H79" s="10">
        <f t="shared" si="4"/>
        <v>5046397</v>
      </c>
      <c r="I79" s="10">
        <f t="shared" si="4"/>
        <v>475778</v>
      </c>
      <c r="J79" s="10">
        <f t="shared" si="4"/>
        <v>10617419</v>
      </c>
      <c r="K79" s="10">
        <f t="shared" si="4"/>
        <v>912040</v>
      </c>
      <c r="L79" s="10">
        <f t="shared" si="4"/>
        <v>5985400</v>
      </c>
      <c r="M79" s="10">
        <f t="shared" si="4"/>
        <v>1434069</v>
      </c>
      <c r="N79" s="10">
        <f t="shared" si="4"/>
        <v>5502564</v>
      </c>
      <c r="O79" s="10">
        <f>SUM(O6:O25)</f>
        <v>3017800</v>
      </c>
      <c r="P79" s="10">
        <f t="shared" si="4"/>
        <v>18606317</v>
      </c>
      <c r="Q79" s="10">
        <f t="shared" si="4"/>
        <v>44849462</v>
      </c>
      <c r="R79" s="10">
        <f t="shared" si="4"/>
        <v>1528214</v>
      </c>
      <c r="S79" s="10">
        <f t="shared" si="4"/>
        <v>6446826</v>
      </c>
      <c r="T79" s="10">
        <f t="shared" si="4"/>
        <v>1438412</v>
      </c>
      <c r="U79" s="10">
        <f t="shared" si="4"/>
        <v>38614319</v>
      </c>
      <c r="V79" s="10">
        <f t="shared" si="4"/>
        <v>5483322</v>
      </c>
      <c r="W79" s="10">
        <f t="shared" si="4"/>
        <v>2580814</v>
      </c>
      <c r="X79" s="10">
        <f t="shared" si="4"/>
        <v>5353960</v>
      </c>
      <c r="Y79" s="10">
        <f>SUM(Y6:Y25)</f>
        <v>157000</v>
      </c>
      <c r="Z79" s="10">
        <f t="shared" si="4"/>
        <v>2638853</v>
      </c>
      <c r="AA79" s="10">
        <f t="shared" si="4"/>
        <v>1206052</v>
      </c>
      <c r="AB79" s="10">
        <f t="shared" si="4"/>
        <v>19377896</v>
      </c>
      <c r="AC79" s="10">
        <f t="shared" si="4"/>
        <v>2972753</v>
      </c>
      <c r="AD79" s="10">
        <f t="shared" si="4"/>
        <v>278919</v>
      </c>
      <c r="AE79" s="10">
        <f t="shared" si="4"/>
        <v>2742043</v>
      </c>
      <c r="AF79" s="10">
        <f t="shared" si="4"/>
        <v>0</v>
      </c>
      <c r="AG79" s="10">
        <f>SUM(AG6:AG25)</f>
        <v>51107996</v>
      </c>
      <c r="AH79" s="10">
        <f aca="true" t="shared" si="5" ref="AH79:AN79">SUM(AH6:AH25)</f>
        <v>7391357</v>
      </c>
      <c r="AI79" s="10">
        <f t="shared" si="5"/>
        <v>71180040</v>
      </c>
      <c r="AJ79" s="10">
        <f t="shared" si="5"/>
        <v>756051</v>
      </c>
      <c r="AK79" s="10">
        <f t="shared" si="5"/>
        <v>5667654</v>
      </c>
      <c r="AL79" s="10">
        <f t="shared" si="5"/>
        <v>6724819</v>
      </c>
      <c r="AM79" s="10">
        <f t="shared" si="5"/>
        <v>302233</v>
      </c>
      <c r="AN79" s="10">
        <f t="shared" si="5"/>
        <v>553331555</v>
      </c>
      <c r="AP79" s="10">
        <f>SUM(AP6:AP25)</f>
        <v>292810693</v>
      </c>
      <c r="AQ79" s="38">
        <f t="shared" si="2"/>
        <v>189</v>
      </c>
      <c r="AR79" s="50">
        <f t="shared" si="3"/>
        <v>1.89</v>
      </c>
    </row>
    <row r="80" spans="2:44" ht="17.25">
      <c r="B80" s="30" t="s">
        <v>81</v>
      </c>
      <c r="C80" s="10">
        <f aca="true" t="shared" si="6" ref="C80:AF80">SUM(C26:C78)</f>
        <v>6921611</v>
      </c>
      <c r="D80" s="10">
        <f t="shared" si="6"/>
        <v>3734661</v>
      </c>
      <c r="E80" s="10">
        <f t="shared" si="6"/>
        <v>50162795</v>
      </c>
      <c r="F80" s="10">
        <f t="shared" si="6"/>
        <v>15584844</v>
      </c>
      <c r="G80" s="10">
        <f t="shared" si="6"/>
        <v>12147674</v>
      </c>
      <c r="H80" s="10">
        <f t="shared" si="6"/>
        <v>985384</v>
      </c>
      <c r="I80" s="10">
        <f t="shared" si="6"/>
        <v>28586</v>
      </c>
      <c r="J80" s="10">
        <f t="shared" si="6"/>
        <v>1570311</v>
      </c>
      <c r="K80" s="10">
        <f t="shared" si="6"/>
        <v>446354</v>
      </c>
      <c r="L80" s="10">
        <f t="shared" si="6"/>
        <v>178600</v>
      </c>
      <c r="M80" s="10">
        <f t="shared" si="6"/>
        <v>412309</v>
      </c>
      <c r="N80" s="10">
        <f t="shared" si="6"/>
        <v>3795376</v>
      </c>
      <c r="O80" s="10">
        <f>SUM(O26:O78)</f>
        <v>1073900</v>
      </c>
      <c r="P80" s="10">
        <f t="shared" si="6"/>
        <v>4004150</v>
      </c>
      <c r="Q80" s="10">
        <f t="shared" si="6"/>
        <v>12402854</v>
      </c>
      <c r="R80" s="10">
        <f t="shared" si="6"/>
        <v>2867545</v>
      </c>
      <c r="S80" s="10">
        <f t="shared" si="6"/>
        <v>1330004</v>
      </c>
      <c r="T80" s="10">
        <f t="shared" si="6"/>
        <v>1378147</v>
      </c>
      <c r="U80" s="10">
        <f t="shared" si="6"/>
        <v>4827904</v>
      </c>
      <c r="V80" s="10">
        <f t="shared" si="6"/>
        <v>2667014</v>
      </c>
      <c r="W80" s="10">
        <f t="shared" si="6"/>
        <v>523300</v>
      </c>
      <c r="X80" s="10">
        <f t="shared" si="6"/>
        <v>17269389</v>
      </c>
      <c r="Y80" s="10">
        <f>SUM(Y26:Y78)</f>
        <v>0</v>
      </c>
      <c r="Z80" s="10">
        <f t="shared" si="6"/>
        <v>1831663</v>
      </c>
      <c r="AA80" s="10">
        <f t="shared" si="6"/>
        <v>910210</v>
      </c>
      <c r="AB80" s="10">
        <f t="shared" si="6"/>
        <v>5023952</v>
      </c>
      <c r="AC80" s="10">
        <f t="shared" si="6"/>
        <v>40504</v>
      </c>
      <c r="AD80" s="10">
        <f t="shared" si="6"/>
        <v>10000</v>
      </c>
      <c r="AE80" s="10">
        <f t="shared" si="6"/>
        <v>396356</v>
      </c>
      <c r="AF80" s="10">
        <f t="shared" si="6"/>
        <v>0</v>
      </c>
      <c r="AG80" s="10">
        <f>SUM(AG26:AG78)</f>
        <v>9686061</v>
      </c>
      <c r="AH80" s="10">
        <f aca="true" t="shared" si="7" ref="AH80:AN80">SUM(AH26:AH78)</f>
        <v>1465310</v>
      </c>
      <c r="AI80" s="10">
        <f t="shared" si="7"/>
        <v>25870729</v>
      </c>
      <c r="AJ80" s="10">
        <f t="shared" si="7"/>
        <v>435255</v>
      </c>
      <c r="AK80" s="10">
        <f t="shared" si="7"/>
        <v>3816965</v>
      </c>
      <c r="AL80" s="10">
        <f t="shared" si="7"/>
        <v>3006818</v>
      </c>
      <c r="AM80" s="10">
        <f t="shared" si="7"/>
        <v>126206</v>
      </c>
      <c r="AN80" s="10">
        <f t="shared" si="7"/>
        <v>156064532</v>
      </c>
      <c r="AP80" s="10">
        <f>SUM(AP26:AP78)</f>
        <v>87517988</v>
      </c>
      <c r="AQ80" s="38">
        <f t="shared" si="2"/>
        <v>178.3</v>
      </c>
      <c r="AR80" s="50">
        <f t="shared" si="3"/>
        <v>1.78</v>
      </c>
    </row>
    <row r="81" spans="2:44" ht="17.25">
      <c r="B81" s="30" t="s">
        <v>82</v>
      </c>
      <c r="C81" s="10">
        <f aca="true" t="shared" si="8" ref="C81:AF81">SUM(C6:C78)</f>
        <v>53526786</v>
      </c>
      <c r="D81" s="10">
        <f t="shared" si="8"/>
        <v>22092480</v>
      </c>
      <c r="E81" s="10">
        <f t="shared" si="8"/>
        <v>260689915</v>
      </c>
      <c r="F81" s="10">
        <f t="shared" si="8"/>
        <v>54399005</v>
      </c>
      <c r="G81" s="10">
        <f t="shared" si="8"/>
        <v>93177557</v>
      </c>
      <c r="H81" s="10">
        <f t="shared" si="8"/>
        <v>6031781</v>
      </c>
      <c r="I81" s="10">
        <f t="shared" si="8"/>
        <v>504364</v>
      </c>
      <c r="J81" s="10">
        <f t="shared" si="8"/>
        <v>12187730</v>
      </c>
      <c r="K81" s="10">
        <f t="shared" si="8"/>
        <v>1358394</v>
      </c>
      <c r="L81" s="10">
        <f t="shared" si="8"/>
        <v>6164000</v>
      </c>
      <c r="M81" s="10">
        <f t="shared" si="8"/>
        <v>1846378</v>
      </c>
      <c r="N81" s="10">
        <f t="shared" si="8"/>
        <v>9297940</v>
      </c>
      <c r="O81" s="10">
        <f>SUM(O6:O78)</f>
        <v>4091700</v>
      </c>
      <c r="P81" s="10">
        <f t="shared" si="8"/>
        <v>22610467</v>
      </c>
      <c r="Q81" s="10">
        <f t="shared" si="8"/>
        <v>57252316</v>
      </c>
      <c r="R81" s="10">
        <f t="shared" si="8"/>
        <v>4395759</v>
      </c>
      <c r="S81" s="10">
        <f t="shared" si="8"/>
        <v>7776830</v>
      </c>
      <c r="T81" s="10">
        <f t="shared" si="8"/>
        <v>2816559</v>
      </c>
      <c r="U81" s="10">
        <f t="shared" si="8"/>
        <v>43442223</v>
      </c>
      <c r="V81" s="10">
        <f t="shared" si="8"/>
        <v>8150336</v>
      </c>
      <c r="W81" s="10">
        <f t="shared" si="8"/>
        <v>3104114</v>
      </c>
      <c r="X81" s="10">
        <f t="shared" si="8"/>
        <v>22623349</v>
      </c>
      <c r="Y81" s="10">
        <f>SUM(Y6:Y78)</f>
        <v>157000</v>
      </c>
      <c r="Z81" s="10">
        <f t="shared" si="8"/>
        <v>4470516</v>
      </c>
      <c r="AA81" s="10">
        <f t="shared" si="8"/>
        <v>2116262</v>
      </c>
      <c r="AB81" s="10">
        <f t="shared" si="8"/>
        <v>24401848</v>
      </c>
      <c r="AC81" s="10">
        <f t="shared" si="8"/>
        <v>3013257</v>
      </c>
      <c r="AD81" s="10">
        <f t="shared" si="8"/>
        <v>288919</v>
      </c>
      <c r="AE81" s="10">
        <f t="shared" si="8"/>
        <v>3138399</v>
      </c>
      <c r="AF81" s="10">
        <f t="shared" si="8"/>
        <v>0</v>
      </c>
      <c r="AG81" s="10">
        <f>SUM(AG6:AG78)</f>
        <v>60794057</v>
      </c>
      <c r="AH81" s="10">
        <f aca="true" t="shared" si="9" ref="AH81:AN81">SUM(AH6:AH78)</f>
        <v>8856667</v>
      </c>
      <c r="AI81" s="10">
        <f t="shared" si="9"/>
        <v>97050769</v>
      </c>
      <c r="AJ81" s="10">
        <f t="shared" si="9"/>
        <v>1191306</v>
      </c>
      <c r="AK81" s="10">
        <f t="shared" si="9"/>
        <v>9484619</v>
      </c>
      <c r="AL81" s="10">
        <f t="shared" si="9"/>
        <v>9731637</v>
      </c>
      <c r="AM81" s="10">
        <f t="shared" si="9"/>
        <v>428439</v>
      </c>
      <c r="AN81" s="10">
        <f t="shared" si="9"/>
        <v>709396087</v>
      </c>
      <c r="AP81" s="10">
        <f>SUM(AP6:AP78)</f>
        <v>380328681</v>
      </c>
      <c r="AQ81" s="38">
        <f t="shared" si="2"/>
        <v>186.5</v>
      </c>
      <c r="AR81" s="50">
        <f t="shared" si="3"/>
        <v>1.87</v>
      </c>
    </row>
    <row r="82" spans="42:43" ht="17.25">
      <c r="AP82" s="4"/>
      <c r="AQ82" s="4" t="s">
        <v>92</v>
      </c>
    </row>
    <row r="83" spans="42:43" ht="17.25">
      <c r="AP83" s="51" t="s">
        <v>94</v>
      </c>
      <c r="AQ83" s="5" t="s">
        <v>95</v>
      </c>
    </row>
    <row r="84" spans="42:44" ht="17.25">
      <c r="AP84" s="30" t="s">
        <v>80</v>
      </c>
      <c r="AQ84" s="38">
        <f>ROUND(AVERAGE(AQ6:AQ25),1)</f>
        <v>187.2</v>
      </c>
      <c r="AR84" s="44">
        <f>ROUND(AVERAGE(AR6:AR25),2)</f>
        <v>1.87</v>
      </c>
    </row>
    <row r="85" spans="2:44" ht="17.25">
      <c r="B85" s="71"/>
      <c r="C85" s="63"/>
      <c r="AP85" s="30" t="s">
        <v>81</v>
      </c>
      <c r="AQ85" s="38">
        <f>ROUND(AVERAGE(AQ26:AQ78),1)</f>
        <v>187</v>
      </c>
      <c r="AR85" s="44">
        <f>ROUND(AVERAGE(AR26:AR78),2)</f>
        <v>1.87</v>
      </c>
    </row>
    <row r="86" spans="2:44" ht="17.25">
      <c r="B86" s="71"/>
      <c r="C86" s="63"/>
      <c r="AP86" s="30" t="s">
        <v>82</v>
      </c>
      <c r="AQ86" s="38">
        <f>ROUND(AVERAGE(AQ6:AQ78),1)</f>
        <v>187.1</v>
      </c>
      <c r="AR86" s="44">
        <f>ROUND(AVERAGE(AR6:AR78),2)</f>
        <v>1.87</v>
      </c>
    </row>
    <row r="87" spans="2:43" ht="17.25">
      <c r="B87" s="71"/>
      <c r="C87" s="63"/>
      <c r="AQ87" s="4" t="s">
        <v>93</v>
      </c>
    </row>
    <row r="88" spans="2:3" ht="17.25">
      <c r="B88" s="71"/>
      <c r="C88" s="63"/>
    </row>
    <row r="89" spans="2:3" ht="17.25">
      <c r="B89" s="71"/>
      <c r="C89" s="63"/>
    </row>
    <row r="90" spans="2:3" ht="17.25">
      <c r="B90" s="71"/>
      <c r="C90" s="63"/>
    </row>
    <row r="91" spans="2:3" ht="17.25">
      <c r="B91" s="71"/>
      <c r="C91" s="63"/>
    </row>
    <row r="92" spans="2:3" ht="17.25">
      <c r="B92" s="71"/>
      <c r="C92" s="63"/>
    </row>
    <row r="93" spans="2:3" ht="17.25">
      <c r="B93" s="71"/>
      <c r="C93" s="63"/>
    </row>
    <row r="94" spans="2:3" ht="17.25">
      <c r="B94" s="71"/>
      <c r="C94" s="63"/>
    </row>
    <row r="95" spans="2:3" ht="17.25">
      <c r="B95" s="71"/>
      <c r="C95" s="63"/>
    </row>
    <row r="96" spans="2:3" ht="17.25">
      <c r="B96" s="71"/>
      <c r="C96" s="63"/>
    </row>
    <row r="97" spans="2:3" ht="17.25">
      <c r="B97" s="71"/>
      <c r="C97" s="63"/>
    </row>
    <row r="98" spans="2:3" ht="17.25">
      <c r="B98" s="71"/>
      <c r="C98" s="63"/>
    </row>
    <row r="99" spans="2:3" ht="17.25">
      <c r="B99" s="71"/>
      <c r="C99" s="63"/>
    </row>
    <row r="100" spans="2:3" ht="17.25">
      <c r="B100" s="71"/>
      <c r="C100" s="63"/>
    </row>
    <row r="101" spans="2:3" ht="17.25">
      <c r="B101" s="71"/>
      <c r="C101" s="63"/>
    </row>
    <row r="102" spans="2:3" ht="17.25">
      <c r="B102" s="71"/>
      <c r="C102" s="63"/>
    </row>
    <row r="103" spans="2:3" ht="17.25">
      <c r="B103" s="71"/>
      <c r="C103" s="63"/>
    </row>
    <row r="104" spans="2:3" ht="17.25">
      <c r="B104" s="71"/>
      <c r="C104" s="63"/>
    </row>
    <row r="105" spans="2:3" ht="17.25">
      <c r="B105" s="71"/>
      <c r="C105" s="63"/>
    </row>
    <row r="106" spans="2:3" ht="17.25">
      <c r="B106" s="71"/>
      <c r="C106" s="63"/>
    </row>
    <row r="107" spans="2:3" ht="17.25">
      <c r="B107" s="71"/>
      <c r="C107" s="63"/>
    </row>
    <row r="108" spans="2:3" ht="17.25">
      <c r="B108" s="71"/>
      <c r="C108" s="63"/>
    </row>
    <row r="109" spans="2:3" ht="17.25">
      <c r="B109" s="71"/>
      <c r="C109" s="63"/>
    </row>
    <row r="110" spans="2:3" ht="17.25">
      <c r="B110" s="71"/>
      <c r="C110" s="63"/>
    </row>
    <row r="111" spans="2:3" ht="17.25">
      <c r="B111" s="71"/>
      <c r="C111" s="63"/>
    </row>
    <row r="112" spans="2:3" ht="17.25">
      <c r="B112" s="71"/>
      <c r="C112" s="63"/>
    </row>
    <row r="113" spans="2:3" ht="17.25">
      <c r="B113" s="71"/>
      <c r="C113" s="63"/>
    </row>
    <row r="114" spans="2:3" ht="17.25">
      <c r="B114" s="71"/>
      <c r="C114" s="63"/>
    </row>
    <row r="115" spans="2:3" ht="17.25">
      <c r="B115" s="71"/>
      <c r="C115" s="63"/>
    </row>
    <row r="116" spans="2:3" ht="17.25">
      <c r="B116" s="71"/>
      <c r="C116" s="63"/>
    </row>
    <row r="117" spans="2:3" ht="17.25">
      <c r="B117" s="71"/>
      <c r="C117" s="63"/>
    </row>
    <row r="118" spans="2:3" ht="17.25">
      <c r="B118" s="71"/>
      <c r="C118" s="63"/>
    </row>
    <row r="119" spans="2:3" ht="17.25">
      <c r="B119" s="71"/>
      <c r="C119" s="63"/>
    </row>
    <row r="120" spans="2:3" ht="17.25">
      <c r="B120" s="71"/>
      <c r="C120" s="63"/>
    </row>
    <row r="121" spans="2:3" ht="17.25">
      <c r="B121" s="71"/>
      <c r="C121" s="63"/>
    </row>
    <row r="122" spans="2:3" ht="17.25">
      <c r="B122" s="71"/>
      <c r="C122" s="63"/>
    </row>
    <row r="123" spans="2:3" ht="17.25">
      <c r="B123" s="71"/>
      <c r="C123" s="63"/>
    </row>
    <row r="124" spans="2:3" ht="17.25">
      <c r="B124" s="71"/>
      <c r="C124" s="63"/>
    </row>
    <row r="125" spans="2:3" ht="17.25">
      <c r="B125" s="71"/>
      <c r="C125" s="63"/>
    </row>
    <row r="126" spans="2:3" ht="17.25">
      <c r="B126" s="71"/>
      <c r="C126" s="63"/>
    </row>
    <row r="127" spans="2:3" ht="17.25">
      <c r="B127" s="71"/>
      <c r="C127" s="63"/>
    </row>
    <row r="128" spans="2:3" ht="17.25">
      <c r="B128" s="71"/>
      <c r="C128" s="63"/>
    </row>
    <row r="129" spans="2:3" ht="17.25">
      <c r="B129" s="71"/>
      <c r="C129" s="63"/>
    </row>
    <row r="130" spans="2:3" ht="17.25">
      <c r="B130" s="71"/>
      <c r="C130" s="63"/>
    </row>
    <row r="131" spans="2:3" ht="17.25">
      <c r="B131" s="71"/>
      <c r="C131" s="63"/>
    </row>
    <row r="132" spans="2:3" ht="17.25">
      <c r="B132" s="71"/>
      <c r="C132" s="63"/>
    </row>
    <row r="133" spans="2:3" ht="17.25">
      <c r="B133" s="71"/>
      <c r="C133" s="63"/>
    </row>
    <row r="134" spans="2:3" ht="17.25">
      <c r="B134" s="71"/>
      <c r="C134" s="63"/>
    </row>
    <row r="135" spans="2:3" ht="17.25">
      <c r="B135" s="71"/>
      <c r="C135" s="63"/>
    </row>
    <row r="136" spans="2:3" ht="17.25">
      <c r="B136" s="71"/>
      <c r="C136" s="63"/>
    </row>
    <row r="137" spans="2:3" ht="17.25">
      <c r="B137" s="71"/>
      <c r="C137" s="63"/>
    </row>
    <row r="138" spans="2:3" ht="17.25">
      <c r="B138" s="71"/>
      <c r="C138" s="63"/>
    </row>
    <row r="139" spans="2:3" ht="17.25">
      <c r="B139" s="71"/>
      <c r="C139" s="63"/>
    </row>
    <row r="140" spans="2:3" ht="17.25">
      <c r="B140" s="71"/>
      <c r="C140" s="63"/>
    </row>
    <row r="141" spans="2:3" ht="17.25">
      <c r="B141" s="71"/>
      <c r="C141" s="63"/>
    </row>
    <row r="142" spans="2:3" ht="17.25">
      <c r="B142" s="71"/>
      <c r="C142" s="63"/>
    </row>
    <row r="143" spans="2:3" ht="17.25">
      <c r="B143" s="71"/>
      <c r="C143" s="63"/>
    </row>
    <row r="144" spans="2:3" ht="17.25">
      <c r="B144" s="71"/>
      <c r="C144" s="63"/>
    </row>
    <row r="145" spans="2:3" ht="17.25">
      <c r="B145" s="71"/>
      <c r="C145" s="63"/>
    </row>
    <row r="146" spans="2:3" ht="17.25">
      <c r="B146" s="71"/>
      <c r="C146" s="63"/>
    </row>
    <row r="147" spans="2:3" ht="17.25">
      <c r="B147" s="71"/>
      <c r="C147" s="63"/>
    </row>
    <row r="148" spans="2:3" ht="17.25">
      <c r="B148" s="71"/>
      <c r="C148" s="63"/>
    </row>
    <row r="149" spans="2:3" ht="17.25">
      <c r="B149" s="71"/>
      <c r="C149" s="63"/>
    </row>
    <row r="150" spans="2:3" ht="17.25">
      <c r="B150" s="71"/>
      <c r="C150" s="63"/>
    </row>
    <row r="151" spans="2:3" ht="17.25">
      <c r="B151" s="71"/>
      <c r="C151" s="63"/>
    </row>
    <row r="152" spans="2:3" ht="17.25">
      <c r="B152" s="71"/>
      <c r="C152" s="63"/>
    </row>
    <row r="153" spans="2:3" ht="17.25">
      <c r="B153" s="71"/>
      <c r="C153" s="63"/>
    </row>
  </sheetData>
  <printOptions verticalCentered="1"/>
  <pageMargins left="0.6" right="0.55" top="0.76" bottom="0.1968503937007874" header="0.5118110236220472" footer="0.5118110236220472"/>
  <pageSetup fitToWidth="5" fitToHeight="1" horizontalDpi="300" verticalDpi="300" orientation="portrait" paperSize="9" scale="58" r:id="rId1"/>
  <headerFooter alignWithMargins="0">
    <oddHeader>&amp;L&amp;"ＭＳ ゴシック,標準"&amp;24１６　地方債現在高の状況（１６年度末）</oddHeader>
  </headerFooter>
  <colBreaks count="4" manualBreakCount="4">
    <brk id="10" max="65535" man="1"/>
    <brk id="19" max="65535" man="1"/>
    <brk id="28" min="1" max="83" man="1"/>
    <brk id="36" min="1" max="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7"/>
  <sheetViews>
    <sheetView view="pageBreakPreview" zoomScale="60" workbookViewId="0" topLeftCell="A1">
      <pane xSplit="2" ySplit="5" topLeftCell="C6" activePane="bottomRight" state="frozen"/>
      <selection pane="topLeft" activeCell="C63" sqref="C63:AR72"/>
      <selection pane="topRight" activeCell="C63" sqref="C63:AR72"/>
      <selection pane="bottomLeft" activeCell="C63" sqref="C63:AR72"/>
      <selection pane="bottomRight" activeCell="J2" sqref="J2"/>
    </sheetView>
  </sheetViews>
  <sheetFormatPr defaultColWidth="8.66015625" defaultRowHeight="18"/>
  <cols>
    <col min="2" max="2" width="10.66015625" style="0" customWidth="1"/>
    <col min="3" max="28" width="12.66015625" style="0" customWidth="1"/>
    <col min="29" max="30" width="12.16015625" style="0" customWidth="1"/>
    <col min="31" max="40" width="12.66015625" style="0" customWidth="1"/>
    <col min="41" max="41" width="2.16015625" style="0" customWidth="1"/>
    <col min="42" max="44" width="12.66015625" style="0" customWidth="1"/>
  </cols>
  <sheetData>
    <row r="1" ht="17.25">
      <c r="B1" t="s">
        <v>87</v>
      </c>
    </row>
    <row r="2" spans="2:43" ht="17.25">
      <c r="B2" s="1"/>
      <c r="C2" s="1"/>
      <c r="D2" s="1"/>
      <c r="E2" s="1"/>
      <c r="F2" s="1"/>
      <c r="G2" s="1"/>
      <c r="H2" s="1"/>
      <c r="I2" s="62"/>
      <c r="J2" s="5"/>
      <c r="K2" s="5" t="s">
        <v>0</v>
      </c>
      <c r="L2" s="62"/>
      <c r="M2" s="62"/>
      <c r="N2" s="62"/>
      <c r="O2" s="62"/>
      <c r="P2" s="1"/>
      <c r="Q2" s="5"/>
      <c r="R2" s="1"/>
      <c r="S2" s="5"/>
      <c r="T2" s="5" t="s">
        <v>0</v>
      </c>
      <c r="U2" s="1"/>
      <c r="V2" s="1"/>
      <c r="W2" s="1"/>
      <c r="X2" s="5"/>
      <c r="Y2" s="5"/>
      <c r="Z2" s="1"/>
      <c r="AA2" s="5"/>
      <c r="AB2" s="5"/>
      <c r="AC2" s="5" t="s">
        <v>0</v>
      </c>
      <c r="AD2" s="1"/>
      <c r="AE2" s="1"/>
      <c r="AF2" s="1"/>
      <c r="AG2" s="1"/>
      <c r="AH2" s="1"/>
      <c r="AI2" s="1"/>
      <c r="AJ2" s="5"/>
      <c r="AK2" s="1"/>
      <c r="AL2" s="5" t="s">
        <v>0</v>
      </c>
      <c r="AM2" s="1"/>
      <c r="AN2" s="5" t="s">
        <v>0</v>
      </c>
      <c r="AP2" s="5" t="s">
        <v>0</v>
      </c>
      <c r="AQ2" s="5" t="s">
        <v>95</v>
      </c>
    </row>
    <row r="3" spans="1:44" ht="17.25">
      <c r="A3" s="2"/>
      <c r="B3" s="11"/>
      <c r="C3" s="20"/>
      <c r="D3" s="21"/>
      <c r="E3" s="20"/>
      <c r="F3" s="22"/>
      <c r="G3" s="22"/>
      <c r="H3" s="22"/>
      <c r="I3" s="22"/>
      <c r="J3" s="22"/>
      <c r="K3" s="22"/>
      <c r="L3" s="22"/>
      <c r="M3" s="22"/>
      <c r="N3" s="22"/>
      <c r="O3" s="21"/>
      <c r="P3" s="58"/>
      <c r="Q3" s="11"/>
      <c r="R3" s="11"/>
      <c r="S3" s="11"/>
      <c r="T3" s="11"/>
      <c r="U3" s="11"/>
      <c r="V3" s="11"/>
      <c r="W3" s="11"/>
      <c r="X3" s="11"/>
      <c r="Y3" s="11"/>
      <c r="Z3" s="20"/>
      <c r="AA3" s="2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P3" s="11"/>
      <c r="AQ3" s="11"/>
      <c r="AR3" s="11"/>
    </row>
    <row r="4" spans="1:44" ht="17.25">
      <c r="A4" s="2"/>
      <c r="B4" s="13"/>
      <c r="C4" s="14" t="s">
        <v>2</v>
      </c>
      <c r="D4" s="13"/>
      <c r="E4" s="14" t="s">
        <v>3</v>
      </c>
      <c r="F4" s="13"/>
      <c r="G4" s="13"/>
      <c r="H4" s="13"/>
      <c r="I4" s="11"/>
      <c r="J4" s="11"/>
      <c r="K4" s="11"/>
      <c r="L4" s="11"/>
      <c r="M4" s="11"/>
      <c r="N4" s="13" t="s">
        <v>127</v>
      </c>
      <c r="O4" s="13"/>
      <c r="P4" s="14" t="s">
        <v>4</v>
      </c>
      <c r="Q4" s="14" t="s">
        <v>5</v>
      </c>
      <c r="R4" s="14" t="s">
        <v>6</v>
      </c>
      <c r="S4" s="14" t="s">
        <v>7</v>
      </c>
      <c r="T4" s="14" t="s">
        <v>8</v>
      </c>
      <c r="U4" s="14" t="s">
        <v>9</v>
      </c>
      <c r="V4" s="14" t="s">
        <v>10</v>
      </c>
      <c r="W4" s="15" t="s">
        <v>105</v>
      </c>
      <c r="X4" s="14" t="s">
        <v>11</v>
      </c>
      <c r="Y4" s="14" t="s">
        <v>163</v>
      </c>
      <c r="Z4" s="14" t="s">
        <v>12</v>
      </c>
      <c r="AA4" s="13"/>
      <c r="AB4" s="14" t="s">
        <v>13</v>
      </c>
      <c r="AC4" s="14" t="s">
        <v>14</v>
      </c>
      <c r="AD4" s="14" t="s">
        <v>14</v>
      </c>
      <c r="AE4" s="14" t="s">
        <v>15</v>
      </c>
      <c r="AF4" s="14" t="s">
        <v>111</v>
      </c>
      <c r="AG4" s="14" t="s">
        <v>16</v>
      </c>
      <c r="AH4" s="14" t="s">
        <v>17</v>
      </c>
      <c r="AI4" s="60" t="s">
        <v>117</v>
      </c>
      <c r="AJ4" s="15" t="s">
        <v>118</v>
      </c>
      <c r="AK4" s="14" t="s">
        <v>18</v>
      </c>
      <c r="AL4" s="14" t="s">
        <v>19</v>
      </c>
      <c r="AM4" s="14" t="s">
        <v>108</v>
      </c>
      <c r="AN4" s="14" t="s">
        <v>20</v>
      </c>
      <c r="AP4" s="14" t="s">
        <v>21</v>
      </c>
      <c r="AQ4" s="14" t="s">
        <v>22</v>
      </c>
      <c r="AR4" s="45" t="s">
        <v>96</v>
      </c>
    </row>
    <row r="5" spans="1:44" ht="17.25">
      <c r="A5" s="2"/>
      <c r="B5" s="17"/>
      <c r="C5" s="18" t="s">
        <v>23</v>
      </c>
      <c r="D5" s="57" t="s">
        <v>107</v>
      </c>
      <c r="E5" s="18" t="s">
        <v>23</v>
      </c>
      <c r="F5" s="18" t="s">
        <v>24</v>
      </c>
      <c r="G5" s="18" t="s">
        <v>25</v>
      </c>
      <c r="H5" s="18" t="s">
        <v>26</v>
      </c>
      <c r="I5" s="18" t="s">
        <v>110</v>
      </c>
      <c r="J5" s="18" t="s">
        <v>104</v>
      </c>
      <c r="K5" s="18" t="s">
        <v>121</v>
      </c>
      <c r="L5" s="18" t="s">
        <v>123</v>
      </c>
      <c r="M5" s="18" t="s">
        <v>125</v>
      </c>
      <c r="N5" s="18" t="s">
        <v>129</v>
      </c>
      <c r="O5" s="18" t="s">
        <v>162</v>
      </c>
      <c r="P5" s="18" t="s">
        <v>27</v>
      </c>
      <c r="Q5" s="18" t="s">
        <v>28</v>
      </c>
      <c r="R5" s="18" t="s">
        <v>23</v>
      </c>
      <c r="S5" s="18" t="s">
        <v>29</v>
      </c>
      <c r="T5" s="18" t="s">
        <v>23</v>
      </c>
      <c r="U5" s="18" t="s">
        <v>30</v>
      </c>
      <c r="V5" s="18" t="s">
        <v>27</v>
      </c>
      <c r="W5" s="19" t="s">
        <v>106</v>
      </c>
      <c r="X5" s="18" t="s">
        <v>23</v>
      </c>
      <c r="Y5" s="18" t="s">
        <v>164</v>
      </c>
      <c r="Z5" s="18" t="s">
        <v>31</v>
      </c>
      <c r="AA5" s="18" t="s">
        <v>32</v>
      </c>
      <c r="AB5" s="17"/>
      <c r="AC5" s="17"/>
      <c r="AD5" s="59" t="s">
        <v>131</v>
      </c>
      <c r="AE5" s="18" t="s">
        <v>33</v>
      </c>
      <c r="AF5" s="18" t="s">
        <v>112</v>
      </c>
      <c r="AG5" s="17"/>
      <c r="AH5" s="18" t="s">
        <v>34</v>
      </c>
      <c r="AI5" s="18"/>
      <c r="AJ5" s="18"/>
      <c r="AK5" s="18" t="s">
        <v>35</v>
      </c>
      <c r="AL5" s="17"/>
      <c r="AM5" s="59" t="s">
        <v>109</v>
      </c>
      <c r="AN5" s="17"/>
      <c r="AP5" s="17"/>
      <c r="AQ5" s="18" t="s">
        <v>36</v>
      </c>
      <c r="AR5" s="17"/>
    </row>
    <row r="6" spans="1:44" ht="17.25">
      <c r="A6" s="8"/>
      <c r="B6" s="23" t="s">
        <v>37</v>
      </c>
      <c r="C6" s="24">
        <v>4994402</v>
      </c>
      <c r="D6" s="24">
        <v>1407487</v>
      </c>
      <c r="E6" s="24">
        <v>17266731</v>
      </c>
      <c r="F6" s="24">
        <v>671534</v>
      </c>
      <c r="G6" s="24">
        <v>4935276</v>
      </c>
      <c r="H6" s="24">
        <v>231015</v>
      </c>
      <c r="I6" s="24">
        <v>0</v>
      </c>
      <c r="J6" s="24">
        <v>1167460</v>
      </c>
      <c r="K6" s="24">
        <v>0</v>
      </c>
      <c r="L6" s="24">
        <v>0</v>
      </c>
      <c r="M6" s="24">
        <v>0</v>
      </c>
      <c r="N6" s="24">
        <v>137833</v>
      </c>
      <c r="O6" s="24"/>
      <c r="P6" s="24">
        <v>2328766</v>
      </c>
      <c r="Q6" s="24">
        <v>3711112</v>
      </c>
      <c r="R6" s="24">
        <v>0</v>
      </c>
      <c r="S6" s="24">
        <v>0</v>
      </c>
      <c r="T6" s="24">
        <v>11157</v>
      </c>
      <c r="U6" s="24">
        <v>5101230</v>
      </c>
      <c r="V6" s="24">
        <v>262582</v>
      </c>
      <c r="W6" s="24">
        <v>0</v>
      </c>
      <c r="X6" s="24">
        <v>0</v>
      </c>
      <c r="Y6" s="24">
        <v>0</v>
      </c>
      <c r="Z6" s="24">
        <v>205384</v>
      </c>
      <c r="AA6" s="24">
        <v>46778</v>
      </c>
      <c r="AB6" s="24">
        <v>2190374</v>
      </c>
      <c r="AC6" s="24">
        <v>510611</v>
      </c>
      <c r="AD6" s="24">
        <v>0</v>
      </c>
      <c r="AE6" s="24">
        <v>171340</v>
      </c>
      <c r="AF6" s="24">
        <v>38911</v>
      </c>
      <c r="AG6" s="24">
        <v>6503990</v>
      </c>
      <c r="AH6" s="24">
        <v>882973</v>
      </c>
      <c r="AI6" s="24">
        <v>4956800</v>
      </c>
      <c r="AJ6" s="24">
        <v>47909</v>
      </c>
      <c r="AK6" s="24">
        <v>251250</v>
      </c>
      <c r="AL6" s="61">
        <v>52238</v>
      </c>
      <c r="AM6" s="24">
        <v>232782</v>
      </c>
      <c r="AN6" s="24">
        <v>49720542</v>
      </c>
      <c r="AP6" s="31">
        <v>28717813</v>
      </c>
      <c r="AQ6" s="32">
        <f>ROUND(AN6/AP6*100,1)</f>
        <v>173.1</v>
      </c>
      <c r="AR6" s="46">
        <f>ROUND(AN6/AP6,2)</f>
        <v>1.73</v>
      </c>
    </row>
    <row r="7" spans="1:44" ht="17.25">
      <c r="A7" s="8"/>
      <c r="B7" s="28" t="s">
        <v>38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P7" s="73"/>
      <c r="AQ7" s="74"/>
      <c r="AR7" s="75"/>
    </row>
    <row r="8" spans="1:44" ht="17.25">
      <c r="A8" s="8"/>
      <c r="B8" s="25" t="s">
        <v>132</v>
      </c>
      <c r="C8" s="26">
        <v>11070644</v>
      </c>
      <c r="D8" s="26">
        <v>2684923</v>
      </c>
      <c r="E8" s="26">
        <v>55631803</v>
      </c>
      <c r="F8" s="26">
        <v>10524485</v>
      </c>
      <c r="G8" s="26">
        <v>25410480</v>
      </c>
      <c r="H8" s="26">
        <v>1784914</v>
      </c>
      <c r="I8" s="26">
        <v>79300</v>
      </c>
      <c r="J8" s="26">
        <v>1519537</v>
      </c>
      <c r="K8" s="26">
        <v>67500</v>
      </c>
      <c r="L8" s="26">
        <v>0</v>
      </c>
      <c r="M8" s="26">
        <v>104600</v>
      </c>
      <c r="N8" s="26">
        <v>152200</v>
      </c>
      <c r="O8" s="26"/>
      <c r="P8" s="26">
        <v>1458941</v>
      </c>
      <c r="Q8" s="26">
        <v>4765641</v>
      </c>
      <c r="R8" s="26">
        <v>0</v>
      </c>
      <c r="S8" s="26">
        <v>3778068</v>
      </c>
      <c r="T8" s="26">
        <v>89560</v>
      </c>
      <c r="U8" s="26">
        <v>5103889</v>
      </c>
      <c r="V8" s="26">
        <v>1392469</v>
      </c>
      <c r="W8" s="26">
        <v>242300</v>
      </c>
      <c r="X8" s="26">
        <v>0</v>
      </c>
      <c r="Y8" s="26">
        <v>0</v>
      </c>
      <c r="Z8" s="26">
        <v>526033</v>
      </c>
      <c r="AA8" s="26">
        <v>119255</v>
      </c>
      <c r="AB8" s="26">
        <v>3281769</v>
      </c>
      <c r="AC8" s="26">
        <v>2367833</v>
      </c>
      <c r="AD8" s="26">
        <v>0</v>
      </c>
      <c r="AE8" s="26">
        <v>464486</v>
      </c>
      <c r="AF8" s="26">
        <v>67193</v>
      </c>
      <c r="AG8" s="26">
        <v>11088146</v>
      </c>
      <c r="AH8" s="26">
        <v>1761889</v>
      </c>
      <c r="AI8" s="26">
        <v>7263700</v>
      </c>
      <c r="AJ8" s="26">
        <v>174577</v>
      </c>
      <c r="AK8" s="26">
        <v>1285407</v>
      </c>
      <c r="AL8" s="26">
        <v>1083652</v>
      </c>
      <c r="AM8" s="26">
        <v>455408</v>
      </c>
      <c r="AN8" s="26">
        <v>113353408</v>
      </c>
      <c r="AP8" s="33">
        <v>55841950</v>
      </c>
      <c r="AQ8" s="34">
        <f aca="true" t="shared" si="0" ref="AQ8:AQ74">ROUND(AN8/AP8*100,1)</f>
        <v>203</v>
      </c>
      <c r="AR8" s="47">
        <f aca="true" t="shared" si="1" ref="AR8:AR74">ROUND(AN8/AP8,2)</f>
        <v>2.03</v>
      </c>
    </row>
    <row r="9" spans="1:44" ht="17.25">
      <c r="A9" s="8"/>
      <c r="B9" s="25" t="s">
        <v>39</v>
      </c>
      <c r="C9" s="26">
        <v>3710929</v>
      </c>
      <c r="D9" s="26">
        <v>1614372</v>
      </c>
      <c r="E9" s="26">
        <v>17722256</v>
      </c>
      <c r="F9" s="26">
        <v>3854045</v>
      </c>
      <c r="G9" s="26">
        <v>7806930</v>
      </c>
      <c r="H9" s="26">
        <v>1705254</v>
      </c>
      <c r="I9" s="26">
        <v>255500</v>
      </c>
      <c r="J9" s="26">
        <v>1336804</v>
      </c>
      <c r="K9" s="26">
        <v>89900</v>
      </c>
      <c r="L9" s="26">
        <v>77200</v>
      </c>
      <c r="M9" s="26">
        <v>13900</v>
      </c>
      <c r="N9" s="26">
        <v>166000</v>
      </c>
      <c r="O9" s="26"/>
      <c r="P9" s="26">
        <v>1350097</v>
      </c>
      <c r="Q9" s="26">
        <v>2471229</v>
      </c>
      <c r="R9" s="26">
        <v>10305</v>
      </c>
      <c r="S9" s="26">
        <v>0</v>
      </c>
      <c r="T9" s="26">
        <v>60176</v>
      </c>
      <c r="U9" s="26">
        <v>54247</v>
      </c>
      <c r="V9" s="26">
        <v>225747</v>
      </c>
      <c r="W9" s="26">
        <v>0</v>
      </c>
      <c r="X9" s="26">
        <v>0</v>
      </c>
      <c r="Y9" s="26">
        <v>0</v>
      </c>
      <c r="Z9" s="26">
        <v>239134</v>
      </c>
      <c r="AA9" s="26">
        <v>71410</v>
      </c>
      <c r="AB9" s="26">
        <v>1165391</v>
      </c>
      <c r="AC9" s="26">
        <v>159768</v>
      </c>
      <c r="AD9" s="26">
        <v>0</v>
      </c>
      <c r="AE9" s="26">
        <v>121403</v>
      </c>
      <c r="AF9" s="26">
        <v>0</v>
      </c>
      <c r="AG9" s="26">
        <v>3231323</v>
      </c>
      <c r="AH9" s="26">
        <v>591080</v>
      </c>
      <c r="AI9" s="26">
        <v>3289000</v>
      </c>
      <c r="AJ9" s="26">
        <v>27268</v>
      </c>
      <c r="AK9" s="26">
        <v>459231</v>
      </c>
      <c r="AL9" s="26">
        <v>442560</v>
      </c>
      <c r="AM9" s="26">
        <v>79030</v>
      </c>
      <c r="AN9" s="26">
        <v>35410174</v>
      </c>
      <c r="AP9" s="33">
        <v>17332071</v>
      </c>
      <c r="AQ9" s="34">
        <f t="shared" si="0"/>
        <v>204.3</v>
      </c>
      <c r="AR9" s="47">
        <f t="shared" si="1"/>
        <v>2.04</v>
      </c>
    </row>
    <row r="10" spans="1:44" ht="17.25">
      <c r="A10" s="8"/>
      <c r="B10" s="25" t="s">
        <v>40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P10" s="73"/>
      <c r="AQ10" s="74"/>
      <c r="AR10" s="75"/>
    </row>
    <row r="11" spans="1:44" ht="17.25">
      <c r="A11" s="8"/>
      <c r="B11" s="25" t="s">
        <v>133</v>
      </c>
      <c r="C11" s="26">
        <v>4166369</v>
      </c>
      <c r="D11" s="26">
        <v>1496503</v>
      </c>
      <c r="E11" s="26">
        <v>16082271</v>
      </c>
      <c r="F11" s="26">
        <v>3369236</v>
      </c>
      <c r="G11" s="26">
        <v>4467679</v>
      </c>
      <c r="H11" s="26">
        <v>46152</v>
      </c>
      <c r="I11" s="26">
        <v>0</v>
      </c>
      <c r="J11" s="26">
        <v>245606</v>
      </c>
      <c r="K11" s="26">
        <v>93900</v>
      </c>
      <c r="L11" s="26">
        <v>0</v>
      </c>
      <c r="M11" s="26">
        <v>29700</v>
      </c>
      <c r="N11" s="26">
        <v>2451100</v>
      </c>
      <c r="O11" s="26"/>
      <c r="P11" s="26">
        <v>3064504</v>
      </c>
      <c r="Q11" s="26">
        <v>3372828</v>
      </c>
      <c r="R11" s="26">
        <v>0</v>
      </c>
      <c r="S11" s="26">
        <v>731450</v>
      </c>
      <c r="T11" s="26">
        <v>45397</v>
      </c>
      <c r="U11" s="26">
        <v>4249719</v>
      </c>
      <c r="V11" s="26">
        <v>117262</v>
      </c>
      <c r="W11" s="26">
        <v>0</v>
      </c>
      <c r="X11" s="26">
        <v>0</v>
      </c>
      <c r="Y11" s="26">
        <v>0</v>
      </c>
      <c r="Z11" s="26">
        <v>242370</v>
      </c>
      <c r="AA11" s="26">
        <v>102173</v>
      </c>
      <c r="AB11" s="26">
        <v>1688485</v>
      </c>
      <c r="AC11" s="26">
        <v>53125</v>
      </c>
      <c r="AD11" s="26">
        <v>0</v>
      </c>
      <c r="AE11" s="26">
        <v>242398</v>
      </c>
      <c r="AF11" s="26">
        <v>0</v>
      </c>
      <c r="AG11" s="26">
        <v>3695586</v>
      </c>
      <c r="AH11" s="26">
        <v>717311</v>
      </c>
      <c r="AI11" s="26">
        <v>3934600</v>
      </c>
      <c r="AJ11" s="26">
        <v>68351</v>
      </c>
      <c r="AK11" s="26">
        <v>0</v>
      </c>
      <c r="AL11" s="26">
        <v>530236</v>
      </c>
      <c r="AM11" s="26">
        <v>50500</v>
      </c>
      <c r="AN11" s="26">
        <v>43052762</v>
      </c>
      <c r="AP11" s="33">
        <v>22687060</v>
      </c>
      <c r="AQ11" s="34">
        <f t="shared" si="0"/>
        <v>189.8</v>
      </c>
      <c r="AR11" s="47">
        <f t="shared" si="1"/>
        <v>1.9</v>
      </c>
    </row>
    <row r="12" spans="1:44" ht="17.25">
      <c r="A12" s="8"/>
      <c r="B12" s="25" t="s">
        <v>41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P12" s="73"/>
      <c r="AQ12" s="74"/>
      <c r="AR12" s="75"/>
    </row>
    <row r="13" spans="1:44" ht="17.25">
      <c r="A13" s="8"/>
      <c r="B13" s="25" t="s">
        <v>134</v>
      </c>
      <c r="C13" s="26">
        <v>2993915</v>
      </c>
      <c r="D13" s="26">
        <v>965901</v>
      </c>
      <c r="E13" s="26">
        <v>10816238</v>
      </c>
      <c r="F13" s="26">
        <v>532925</v>
      </c>
      <c r="G13" s="26">
        <v>3930495</v>
      </c>
      <c r="H13" s="26">
        <v>413125</v>
      </c>
      <c r="I13" s="26">
        <v>45500</v>
      </c>
      <c r="J13" s="26">
        <v>900750</v>
      </c>
      <c r="K13" s="26">
        <v>0</v>
      </c>
      <c r="L13" s="26">
        <v>0</v>
      </c>
      <c r="M13" s="26">
        <v>252800</v>
      </c>
      <c r="N13" s="26">
        <v>0</v>
      </c>
      <c r="O13" s="26"/>
      <c r="P13" s="26">
        <v>3195312</v>
      </c>
      <c r="Q13" s="26">
        <v>5961599</v>
      </c>
      <c r="R13" s="26">
        <v>0</v>
      </c>
      <c r="S13" s="26">
        <v>0</v>
      </c>
      <c r="T13" s="26">
        <v>8690</v>
      </c>
      <c r="U13" s="26">
        <v>279899</v>
      </c>
      <c r="V13" s="26">
        <v>591740</v>
      </c>
      <c r="W13" s="26">
        <v>166300</v>
      </c>
      <c r="X13" s="26">
        <v>0</v>
      </c>
      <c r="Y13" s="26">
        <v>0</v>
      </c>
      <c r="Z13" s="26">
        <v>90528</v>
      </c>
      <c r="AA13" s="26">
        <v>46526</v>
      </c>
      <c r="AB13" s="26">
        <v>855929</v>
      </c>
      <c r="AC13" s="26">
        <v>0</v>
      </c>
      <c r="AD13" s="26">
        <v>0</v>
      </c>
      <c r="AE13" s="26">
        <v>171576</v>
      </c>
      <c r="AF13" s="26">
        <v>10221</v>
      </c>
      <c r="AG13" s="26">
        <v>3970624</v>
      </c>
      <c r="AH13" s="26">
        <v>472867</v>
      </c>
      <c r="AI13" s="26">
        <v>3378100</v>
      </c>
      <c r="AJ13" s="26">
        <v>14248</v>
      </c>
      <c r="AK13" s="26">
        <v>90741</v>
      </c>
      <c r="AL13" s="26">
        <v>134588</v>
      </c>
      <c r="AM13" s="26">
        <v>40000</v>
      </c>
      <c r="AN13" s="26">
        <v>33243115</v>
      </c>
      <c r="AP13" s="33">
        <v>18557066</v>
      </c>
      <c r="AQ13" s="34">
        <f t="shared" si="0"/>
        <v>179.1</v>
      </c>
      <c r="AR13" s="47">
        <f t="shared" si="1"/>
        <v>1.79</v>
      </c>
    </row>
    <row r="14" spans="1:44" ht="17.25">
      <c r="A14" s="8"/>
      <c r="B14" s="25" t="s">
        <v>135</v>
      </c>
      <c r="C14" s="26">
        <v>2678015</v>
      </c>
      <c r="D14" s="26">
        <v>1149643</v>
      </c>
      <c r="E14" s="26">
        <v>11035203</v>
      </c>
      <c r="F14" s="26">
        <v>1348746</v>
      </c>
      <c r="G14" s="26">
        <v>4972428</v>
      </c>
      <c r="H14" s="26">
        <v>100259</v>
      </c>
      <c r="I14" s="26">
        <v>8500</v>
      </c>
      <c r="J14" s="26">
        <v>904797</v>
      </c>
      <c r="K14" s="26">
        <v>16700</v>
      </c>
      <c r="L14" s="26">
        <v>260600</v>
      </c>
      <c r="M14" s="26">
        <v>38500</v>
      </c>
      <c r="N14" s="26">
        <v>181700</v>
      </c>
      <c r="O14" s="26"/>
      <c r="P14" s="26">
        <v>1182866</v>
      </c>
      <c r="Q14" s="26">
        <v>2633289</v>
      </c>
      <c r="R14" s="26">
        <v>7215</v>
      </c>
      <c r="S14" s="26">
        <v>0</v>
      </c>
      <c r="T14" s="26">
        <v>140835</v>
      </c>
      <c r="U14" s="26">
        <v>177990</v>
      </c>
      <c r="V14" s="26">
        <v>474112</v>
      </c>
      <c r="W14" s="26">
        <v>21100</v>
      </c>
      <c r="X14" s="26">
        <v>0</v>
      </c>
      <c r="Y14" s="26">
        <v>0</v>
      </c>
      <c r="Z14" s="26">
        <v>172452</v>
      </c>
      <c r="AA14" s="26">
        <v>129512</v>
      </c>
      <c r="AB14" s="26">
        <v>926341</v>
      </c>
      <c r="AC14" s="26">
        <v>316742</v>
      </c>
      <c r="AD14" s="26">
        <v>230000</v>
      </c>
      <c r="AE14" s="26">
        <v>191191</v>
      </c>
      <c r="AF14" s="26">
        <v>0</v>
      </c>
      <c r="AG14" s="26">
        <v>2043014</v>
      </c>
      <c r="AH14" s="26">
        <v>364798</v>
      </c>
      <c r="AI14" s="26">
        <v>2088300</v>
      </c>
      <c r="AJ14" s="26">
        <v>22270</v>
      </c>
      <c r="AK14" s="26">
        <v>820733</v>
      </c>
      <c r="AL14" s="26">
        <v>608570</v>
      </c>
      <c r="AM14" s="26">
        <v>4784</v>
      </c>
      <c r="AN14" s="26">
        <v>26139820</v>
      </c>
      <c r="AP14" s="33">
        <v>13118331</v>
      </c>
      <c r="AQ14" s="34">
        <f t="shared" si="0"/>
        <v>199.3</v>
      </c>
      <c r="AR14" s="47">
        <f t="shared" si="1"/>
        <v>1.99</v>
      </c>
    </row>
    <row r="15" spans="1:44" ht="17.25">
      <c r="A15" s="8"/>
      <c r="B15" s="25" t="s">
        <v>42</v>
      </c>
      <c r="C15" s="26">
        <v>5583332</v>
      </c>
      <c r="D15" s="26">
        <v>2191954</v>
      </c>
      <c r="E15" s="26">
        <v>18196085</v>
      </c>
      <c r="F15" s="26">
        <v>2136713</v>
      </c>
      <c r="G15" s="26">
        <v>7909306</v>
      </c>
      <c r="H15" s="26">
        <v>810463</v>
      </c>
      <c r="I15" s="26">
        <v>17190</v>
      </c>
      <c r="J15" s="26">
        <v>2232104</v>
      </c>
      <c r="K15" s="26">
        <v>25200</v>
      </c>
      <c r="L15" s="26">
        <v>0</v>
      </c>
      <c r="M15" s="26">
        <v>246400</v>
      </c>
      <c r="N15" s="26">
        <v>315200</v>
      </c>
      <c r="O15" s="26"/>
      <c r="P15" s="26">
        <v>2941593</v>
      </c>
      <c r="Q15" s="26">
        <v>5670146</v>
      </c>
      <c r="R15" s="26">
        <v>0</v>
      </c>
      <c r="S15" s="26">
        <v>194295</v>
      </c>
      <c r="T15" s="26">
        <v>11403</v>
      </c>
      <c r="U15" s="26">
        <v>9785063</v>
      </c>
      <c r="V15" s="26">
        <v>471884</v>
      </c>
      <c r="W15" s="26">
        <v>0</v>
      </c>
      <c r="X15" s="26">
        <v>0</v>
      </c>
      <c r="Y15" s="26">
        <v>0</v>
      </c>
      <c r="Z15" s="26">
        <v>308266</v>
      </c>
      <c r="AA15" s="26">
        <v>26805</v>
      </c>
      <c r="AB15" s="26">
        <v>2316167</v>
      </c>
      <c r="AC15" s="26">
        <v>538430</v>
      </c>
      <c r="AD15" s="26">
        <v>0</v>
      </c>
      <c r="AE15" s="26">
        <v>393691</v>
      </c>
      <c r="AF15" s="26">
        <v>0</v>
      </c>
      <c r="AG15" s="26">
        <v>7079645</v>
      </c>
      <c r="AH15" s="26">
        <v>973388</v>
      </c>
      <c r="AI15" s="26">
        <v>3782680</v>
      </c>
      <c r="AJ15" s="26">
        <v>154770</v>
      </c>
      <c r="AK15" s="26">
        <v>0</v>
      </c>
      <c r="AL15" s="26">
        <v>261721</v>
      </c>
      <c r="AM15" s="26">
        <v>1101471</v>
      </c>
      <c r="AN15" s="26">
        <v>59764030</v>
      </c>
      <c r="AP15" s="33">
        <v>33027422</v>
      </c>
      <c r="AQ15" s="34">
        <f t="shared" si="0"/>
        <v>181</v>
      </c>
      <c r="AR15" s="47">
        <f t="shared" si="1"/>
        <v>1.81</v>
      </c>
    </row>
    <row r="16" spans="1:44" ht="17.25">
      <c r="A16" s="8"/>
      <c r="B16" s="25" t="s">
        <v>43</v>
      </c>
      <c r="C16" s="26">
        <v>1280559</v>
      </c>
      <c r="D16" s="26">
        <v>543594</v>
      </c>
      <c r="E16" s="26">
        <v>14131224</v>
      </c>
      <c r="F16" s="26">
        <v>3493976</v>
      </c>
      <c r="G16" s="26">
        <v>6423386</v>
      </c>
      <c r="H16" s="26">
        <v>41434</v>
      </c>
      <c r="I16" s="26">
        <v>13400</v>
      </c>
      <c r="J16" s="26">
        <v>562754</v>
      </c>
      <c r="K16" s="26">
        <v>0</v>
      </c>
      <c r="L16" s="26">
        <v>0</v>
      </c>
      <c r="M16" s="26">
        <v>59300</v>
      </c>
      <c r="N16" s="26">
        <v>221300</v>
      </c>
      <c r="O16" s="26"/>
      <c r="P16" s="26">
        <v>361858</v>
      </c>
      <c r="Q16" s="26">
        <v>1762528</v>
      </c>
      <c r="R16" s="26">
        <v>305434</v>
      </c>
      <c r="S16" s="26">
        <v>0</v>
      </c>
      <c r="T16" s="26">
        <v>30411</v>
      </c>
      <c r="U16" s="26">
        <v>24829</v>
      </c>
      <c r="V16" s="26">
        <v>453304</v>
      </c>
      <c r="W16" s="26">
        <v>222100</v>
      </c>
      <c r="X16" s="26">
        <v>0</v>
      </c>
      <c r="Y16" s="26">
        <v>0</v>
      </c>
      <c r="Z16" s="26">
        <v>355943</v>
      </c>
      <c r="AA16" s="26">
        <v>237863</v>
      </c>
      <c r="AB16" s="26">
        <v>774593</v>
      </c>
      <c r="AC16" s="26">
        <v>25708</v>
      </c>
      <c r="AD16" s="26">
        <v>0</v>
      </c>
      <c r="AE16" s="26">
        <v>268670</v>
      </c>
      <c r="AF16" s="26">
        <v>0</v>
      </c>
      <c r="AG16" s="26">
        <v>2924064</v>
      </c>
      <c r="AH16" s="26">
        <v>356328</v>
      </c>
      <c r="AI16" s="26">
        <v>2601400</v>
      </c>
      <c r="AJ16" s="26">
        <v>62578</v>
      </c>
      <c r="AK16" s="26">
        <v>557679</v>
      </c>
      <c r="AL16" s="26">
        <v>524200</v>
      </c>
      <c r="AM16" s="26">
        <v>16095</v>
      </c>
      <c r="AN16" s="26">
        <v>27039505</v>
      </c>
      <c r="AP16" s="33">
        <v>13848030</v>
      </c>
      <c r="AQ16" s="34">
        <f t="shared" si="0"/>
        <v>195.3</v>
      </c>
      <c r="AR16" s="47">
        <f t="shared" si="1"/>
        <v>1.95</v>
      </c>
    </row>
    <row r="17" spans="1:44" ht="17.25">
      <c r="A17" s="8"/>
      <c r="B17" s="25" t="s">
        <v>44</v>
      </c>
      <c r="C17" s="26">
        <v>755480</v>
      </c>
      <c r="D17" s="26">
        <v>424677</v>
      </c>
      <c r="E17" s="26">
        <v>2655172</v>
      </c>
      <c r="F17" s="26">
        <v>1215797</v>
      </c>
      <c r="G17" s="26">
        <v>1159529</v>
      </c>
      <c r="H17" s="26">
        <v>0</v>
      </c>
      <c r="I17" s="26">
        <v>0</v>
      </c>
      <c r="J17" s="26">
        <v>121189</v>
      </c>
      <c r="K17" s="26">
        <v>0</v>
      </c>
      <c r="L17" s="26">
        <v>0</v>
      </c>
      <c r="M17" s="26">
        <v>0</v>
      </c>
      <c r="N17" s="26">
        <v>0</v>
      </c>
      <c r="O17" s="26"/>
      <c r="P17" s="26">
        <v>51152</v>
      </c>
      <c r="Q17" s="26">
        <v>572076</v>
      </c>
      <c r="R17" s="26">
        <v>121340</v>
      </c>
      <c r="S17" s="26">
        <v>0</v>
      </c>
      <c r="T17" s="26">
        <v>19924</v>
      </c>
      <c r="U17" s="26">
        <v>725040</v>
      </c>
      <c r="V17" s="26">
        <v>352579</v>
      </c>
      <c r="W17" s="26">
        <v>0</v>
      </c>
      <c r="X17" s="26">
        <v>0</v>
      </c>
      <c r="Y17" s="26">
        <v>0</v>
      </c>
      <c r="Z17" s="26">
        <v>1453</v>
      </c>
      <c r="AA17" s="26">
        <v>0</v>
      </c>
      <c r="AB17" s="26">
        <v>262653</v>
      </c>
      <c r="AC17" s="26">
        <v>0</v>
      </c>
      <c r="AD17" s="26">
        <v>0</v>
      </c>
      <c r="AE17" s="26">
        <v>56392</v>
      </c>
      <c r="AF17" s="26">
        <v>0</v>
      </c>
      <c r="AG17" s="26">
        <v>704968</v>
      </c>
      <c r="AH17" s="26">
        <v>147834</v>
      </c>
      <c r="AI17" s="26">
        <v>975700</v>
      </c>
      <c r="AJ17" s="26">
        <v>82065</v>
      </c>
      <c r="AK17" s="26">
        <v>454908</v>
      </c>
      <c r="AL17" s="26">
        <v>296195</v>
      </c>
      <c r="AM17" s="26">
        <v>2510</v>
      </c>
      <c r="AN17" s="26">
        <v>8237441</v>
      </c>
      <c r="AP17" s="33">
        <v>5477883</v>
      </c>
      <c r="AQ17" s="34">
        <f t="shared" si="0"/>
        <v>150.4</v>
      </c>
      <c r="AR17" s="47">
        <f t="shared" si="1"/>
        <v>1.5</v>
      </c>
    </row>
    <row r="18" spans="1:44" ht="17.25">
      <c r="A18" s="8"/>
      <c r="B18" s="25" t="s">
        <v>45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P18" s="73"/>
      <c r="AQ18" s="74"/>
      <c r="AR18" s="75"/>
    </row>
    <row r="19" spans="1:44" ht="17.25">
      <c r="A19" s="8"/>
      <c r="B19" s="25" t="s">
        <v>136</v>
      </c>
      <c r="C19" s="26">
        <v>1415428</v>
      </c>
      <c r="D19" s="26">
        <v>662590</v>
      </c>
      <c r="E19" s="26">
        <v>6602194</v>
      </c>
      <c r="F19" s="26">
        <v>2265360</v>
      </c>
      <c r="G19" s="26">
        <v>2539184</v>
      </c>
      <c r="H19" s="26">
        <v>73025</v>
      </c>
      <c r="I19" s="26">
        <v>0</v>
      </c>
      <c r="J19" s="26">
        <v>282525</v>
      </c>
      <c r="K19" s="26">
        <v>0</v>
      </c>
      <c r="L19" s="26">
        <v>0</v>
      </c>
      <c r="M19" s="26">
        <v>0</v>
      </c>
      <c r="N19" s="26">
        <v>0</v>
      </c>
      <c r="O19" s="26"/>
      <c r="P19" s="26">
        <v>273253</v>
      </c>
      <c r="Q19" s="26">
        <v>684972</v>
      </c>
      <c r="R19" s="26">
        <v>0</v>
      </c>
      <c r="S19" s="26">
        <v>0</v>
      </c>
      <c r="T19" s="26">
        <v>57742</v>
      </c>
      <c r="U19" s="26">
        <v>5007133</v>
      </c>
      <c r="V19" s="26">
        <v>42641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1340939</v>
      </c>
      <c r="AC19" s="26">
        <v>0</v>
      </c>
      <c r="AD19" s="26">
        <v>0</v>
      </c>
      <c r="AE19" s="26">
        <v>159145</v>
      </c>
      <c r="AF19" s="26">
        <v>12235</v>
      </c>
      <c r="AG19" s="26">
        <v>1489084</v>
      </c>
      <c r="AH19" s="26">
        <v>183331</v>
      </c>
      <c r="AI19" s="26">
        <v>1385000</v>
      </c>
      <c r="AJ19" s="26">
        <v>14930</v>
      </c>
      <c r="AK19" s="26">
        <v>23262</v>
      </c>
      <c r="AL19" s="26">
        <v>218052</v>
      </c>
      <c r="AM19" s="26">
        <v>5021</v>
      </c>
      <c r="AN19" s="26">
        <v>18914362</v>
      </c>
      <c r="AP19" s="33">
        <v>7886339</v>
      </c>
      <c r="AQ19" s="34">
        <f t="shared" si="0"/>
        <v>239.8</v>
      </c>
      <c r="AR19" s="47">
        <f t="shared" si="1"/>
        <v>2.4</v>
      </c>
    </row>
    <row r="20" spans="1:44" ht="17.25">
      <c r="A20" s="8"/>
      <c r="B20" s="25" t="s">
        <v>46</v>
      </c>
      <c r="C20" s="26">
        <v>3093996</v>
      </c>
      <c r="D20" s="26">
        <v>2121979</v>
      </c>
      <c r="E20" s="26">
        <v>2103185</v>
      </c>
      <c r="F20" s="26">
        <v>691565</v>
      </c>
      <c r="G20" s="26">
        <v>728757</v>
      </c>
      <c r="H20" s="26">
        <v>10065</v>
      </c>
      <c r="I20" s="26">
        <v>0</v>
      </c>
      <c r="J20" s="26">
        <v>0</v>
      </c>
      <c r="K20" s="26">
        <v>0</v>
      </c>
      <c r="L20" s="26">
        <v>0</v>
      </c>
      <c r="M20" s="26">
        <v>22600</v>
      </c>
      <c r="N20" s="26">
        <v>0</v>
      </c>
      <c r="O20" s="26"/>
      <c r="P20" s="26">
        <v>446043</v>
      </c>
      <c r="Q20" s="26">
        <v>1185370</v>
      </c>
      <c r="R20" s="26">
        <v>52809</v>
      </c>
      <c r="S20" s="26">
        <v>0</v>
      </c>
      <c r="T20" s="26">
        <v>46251</v>
      </c>
      <c r="U20" s="26">
        <v>963335</v>
      </c>
      <c r="V20" s="26">
        <v>119531</v>
      </c>
      <c r="W20" s="26">
        <v>0</v>
      </c>
      <c r="X20" s="26">
        <v>0</v>
      </c>
      <c r="Y20" s="26">
        <v>0</v>
      </c>
      <c r="Z20" s="26">
        <v>7033</v>
      </c>
      <c r="AA20" s="26">
        <v>0</v>
      </c>
      <c r="AB20" s="26">
        <v>256912</v>
      </c>
      <c r="AC20" s="26">
        <v>92303</v>
      </c>
      <c r="AD20" s="26">
        <v>0</v>
      </c>
      <c r="AE20" s="26">
        <v>551118</v>
      </c>
      <c r="AF20" s="26">
        <v>0</v>
      </c>
      <c r="AG20" s="26">
        <v>689854</v>
      </c>
      <c r="AH20" s="26">
        <v>164099</v>
      </c>
      <c r="AI20" s="26">
        <v>961300</v>
      </c>
      <c r="AJ20" s="26">
        <v>30579</v>
      </c>
      <c r="AK20" s="26">
        <v>8145</v>
      </c>
      <c r="AL20" s="26">
        <v>97151</v>
      </c>
      <c r="AM20" s="26">
        <v>245012</v>
      </c>
      <c r="AN20" s="26">
        <v>11114026</v>
      </c>
      <c r="AP20" s="33">
        <v>5636144</v>
      </c>
      <c r="AQ20" s="34">
        <f t="shared" si="0"/>
        <v>197.2</v>
      </c>
      <c r="AR20" s="47">
        <f t="shared" si="1"/>
        <v>1.97</v>
      </c>
    </row>
    <row r="21" spans="1:44" ht="17.25">
      <c r="A21" s="8"/>
      <c r="B21" s="25" t="s">
        <v>47</v>
      </c>
      <c r="C21" s="26">
        <v>1178787</v>
      </c>
      <c r="D21" s="26">
        <v>859206</v>
      </c>
      <c r="E21" s="26">
        <v>1572264</v>
      </c>
      <c r="F21" s="26">
        <v>279361</v>
      </c>
      <c r="G21" s="26">
        <v>266653</v>
      </c>
      <c r="H21" s="26">
        <v>8597</v>
      </c>
      <c r="I21" s="26">
        <v>0</v>
      </c>
      <c r="J21" s="26">
        <v>17667</v>
      </c>
      <c r="K21" s="26">
        <v>0</v>
      </c>
      <c r="L21" s="26">
        <v>0</v>
      </c>
      <c r="M21" s="26">
        <v>0</v>
      </c>
      <c r="N21" s="26">
        <v>0</v>
      </c>
      <c r="O21" s="26"/>
      <c r="P21" s="26">
        <v>105332</v>
      </c>
      <c r="Q21" s="26">
        <v>1117774</v>
      </c>
      <c r="R21" s="26">
        <v>0</v>
      </c>
      <c r="S21" s="26">
        <v>0</v>
      </c>
      <c r="T21" s="26">
        <v>602215</v>
      </c>
      <c r="U21" s="26">
        <v>843506</v>
      </c>
      <c r="V21" s="26">
        <v>33356</v>
      </c>
      <c r="W21" s="26">
        <v>56600</v>
      </c>
      <c r="X21" s="26">
        <v>1906744</v>
      </c>
      <c r="Y21" s="26">
        <v>0</v>
      </c>
      <c r="Z21" s="26">
        <v>0</v>
      </c>
      <c r="AA21" s="26">
        <v>0</v>
      </c>
      <c r="AB21" s="26">
        <v>191031</v>
      </c>
      <c r="AC21" s="26">
        <v>0</v>
      </c>
      <c r="AD21" s="26">
        <v>0</v>
      </c>
      <c r="AE21" s="26">
        <v>26649</v>
      </c>
      <c r="AF21" s="26">
        <v>0</v>
      </c>
      <c r="AG21" s="26">
        <v>467950</v>
      </c>
      <c r="AH21" s="26">
        <v>118775</v>
      </c>
      <c r="AI21" s="26">
        <v>944700</v>
      </c>
      <c r="AJ21" s="26">
        <v>45077</v>
      </c>
      <c r="AK21" s="26">
        <v>100000</v>
      </c>
      <c r="AL21" s="26">
        <v>250867</v>
      </c>
      <c r="AM21" s="26">
        <v>14522</v>
      </c>
      <c r="AN21" s="26">
        <v>9576149</v>
      </c>
      <c r="AP21" s="33">
        <v>5272577</v>
      </c>
      <c r="AQ21" s="34">
        <f t="shared" si="0"/>
        <v>181.6</v>
      </c>
      <c r="AR21" s="47">
        <f t="shared" si="1"/>
        <v>1.82</v>
      </c>
    </row>
    <row r="22" spans="1:44" ht="17.25">
      <c r="A22" s="8"/>
      <c r="B22" s="64" t="s">
        <v>48</v>
      </c>
      <c r="C22" s="65">
        <v>594924</v>
      </c>
      <c r="D22" s="65">
        <v>269042</v>
      </c>
      <c r="E22" s="65">
        <v>6684783</v>
      </c>
      <c r="F22" s="65">
        <v>2074699</v>
      </c>
      <c r="G22" s="65">
        <v>2175040</v>
      </c>
      <c r="H22" s="65">
        <v>199191</v>
      </c>
      <c r="I22" s="65">
        <v>15300</v>
      </c>
      <c r="J22" s="65">
        <v>435000</v>
      </c>
      <c r="K22" s="65">
        <v>0</v>
      </c>
      <c r="L22" s="65">
        <v>20900</v>
      </c>
      <c r="M22" s="65">
        <v>13700</v>
      </c>
      <c r="N22" s="65">
        <v>0</v>
      </c>
      <c r="O22" s="65"/>
      <c r="P22" s="65">
        <v>592467</v>
      </c>
      <c r="Q22" s="65">
        <v>1417992</v>
      </c>
      <c r="R22" s="65">
        <v>0</v>
      </c>
      <c r="S22" s="65">
        <v>0</v>
      </c>
      <c r="T22" s="65">
        <v>25174</v>
      </c>
      <c r="U22" s="65">
        <v>3600</v>
      </c>
      <c r="V22" s="65">
        <v>50733</v>
      </c>
      <c r="W22" s="65">
        <v>604800</v>
      </c>
      <c r="X22" s="65">
        <v>0</v>
      </c>
      <c r="Y22" s="65">
        <v>0</v>
      </c>
      <c r="Z22" s="65">
        <v>55402</v>
      </c>
      <c r="AA22" s="65">
        <v>32397</v>
      </c>
      <c r="AB22" s="65">
        <v>32453</v>
      </c>
      <c r="AC22" s="65">
        <v>36000</v>
      </c>
      <c r="AD22" s="65">
        <v>0</v>
      </c>
      <c r="AE22" s="65">
        <v>116447</v>
      </c>
      <c r="AF22" s="65">
        <v>0</v>
      </c>
      <c r="AG22" s="65">
        <v>1365757</v>
      </c>
      <c r="AH22" s="65">
        <v>203783</v>
      </c>
      <c r="AI22" s="65">
        <v>1423600</v>
      </c>
      <c r="AJ22" s="65">
        <v>33741</v>
      </c>
      <c r="AK22" s="65">
        <v>527067</v>
      </c>
      <c r="AL22" s="65">
        <v>58259</v>
      </c>
      <c r="AM22" s="65">
        <v>3098</v>
      </c>
      <c r="AN22" s="65">
        <v>13830080</v>
      </c>
      <c r="AP22" s="66">
        <v>7622926</v>
      </c>
      <c r="AQ22" s="67">
        <f t="shared" si="0"/>
        <v>181.4</v>
      </c>
      <c r="AR22" s="68">
        <f t="shared" si="1"/>
        <v>1.81</v>
      </c>
    </row>
    <row r="23" spans="1:44" ht="17.25">
      <c r="A23" s="8"/>
      <c r="B23" s="25" t="s">
        <v>137</v>
      </c>
      <c r="C23" s="26">
        <v>293718</v>
      </c>
      <c r="D23" s="26">
        <v>148608</v>
      </c>
      <c r="E23" s="26">
        <v>4648329</v>
      </c>
      <c r="F23" s="26">
        <v>1646716</v>
      </c>
      <c r="G23" s="26">
        <v>1057966</v>
      </c>
      <c r="H23" s="26">
        <v>0</v>
      </c>
      <c r="I23" s="26">
        <v>0</v>
      </c>
      <c r="J23" s="26">
        <v>1065012</v>
      </c>
      <c r="K23" s="26">
        <v>0</v>
      </c>
      <c r="L23" s="26">
        <v>0</v>
      </c>
      <c r="M23" s="26">
        <v>107800</v>
      </c>
      <c r="N23" s="26">
        <v>199400</v>
      </c>
      <c r="O23" s="26"/>
      <c r="P23" s="26">
        <v>710293</v>
      </c>
      <c r="Q23" s="26">
        <v>2187713</v>
      </c>
      <c r="R23" s="26">
        <v>0</v>
      </c>
      <c r="S23" s="26">
        <v>0</v>
      </c>
      <c r="T23" s="26">
        <v>45836</v>
      </c>
      <c r="U23" s="26">
        <v>785590</v>
      </c>
      <c r="V23" s="26">
        <v>411631</v>
      </c>
      <c r="W23" s="26">
        <v>150000</v>
      </c>
      <c r="X23" s="26">
        <v>0</v>
      </c>
      <c r="Y23" s="26">
        <v>0</v>
      </c>
      <c r="Z23" s="26">
        <v>0</v>
      </c>
      <c r="AA23" s="26">
        <v>0</v>
      </c>
      <c r="AB23" s="26">
        <v>461282</v>
      </c>
      <c r="AC23" s="26">
        <v>0</v>
      </c>
      <c r="AD23" s="26">
        <v>0</v>
      </c>
      <c r="AE23" s="26">
        <v>9281</v>
      </c>
      <c r="AF23" s="26">
        <v>0</v>
      </c>
      <c r="AG23" s="26">
        <v>1490230</v>
      </c>
      <c r="AH23" s="26">
        <v>187986</v>
      </c>
      <c r="AI23" s="26">
        <v>2218900</v>
      </c>
      <c r="AJ23" s="26">
        <v>25526</v>
      </c>
      <c r="AK23" s="26">
        <v>13628</v>
      </c>
      <c r="AL23" s="26">
        <v>50000</v>
      </c>
      <c r="AM23" s="26">
        <v>112043</v>
      </c>
      <c r="AN23" s="26">
        <v>13801986</v>
      </c>
      <c r="AP23" s="33">
        <v>11311953</v>
      </c>
      <c r="AQ23" s="67">
        <f>ROUND(AN23/AP23*100,1)</f>
        <v>122</v>
      </c>
      <c r="AR23" s="68">
        <f>ROUND(AN23/AP23,2)</f>
        <v>1.22</v>
      </c>
    </row>
    <row r="24" spans="1:44" ht="17.25">
      <c r="A24" s="8"/>
      <c r="B24" s="25" t="s">
        <v>138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P24" s="73"/>
      <c r="AQ24" s="74"/>
      <c r="AR24" s="75"/>
    </row>
    <row r="25" spans="1:44" ht="17.25">
      <c r="A25" s="8"/>
      <c r="B25" s="27" t="s">
        <v>139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P25" s="76"/>
      <c r="AQ25" s="77"/>
      <c r="AR25" s="78"/>
    </row>
    <row r="26" spans="1:44" ht="17.25">
      <c r="A26" s="8"/>
      <c r="B26" s="28" t="s">
        <v>140</v>
      </c>
      <c r="C26" s="29">
        <v>0</v>
      </c>
      <c r="D26" s="29">
        <v>0</v>
      </c>
      <c r="E26" s="29">
        <v>1531084</v>
      </c>
      <c r="F26" s="29">
        <v>798784</v>
      </c>
      <c r="G26" s="29">
        <v>229667</v>
      </c>
      <c r="H26" s="29">
        <v>30550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143000</v>
      </c>
      <c r="O26" s="29"/>
      <c r="P26" s="29">
        <v>0</v>
      </c>
      <c r="Q26" s="29">
        <v>241614</v>
      </c>
      <c r="R26" s="29">
        <v>0</v>
      </c>
      <c r="S26" s="29">
        <v>0</v>
      </c>
      <c r="T26" s="29">
        <v>1460</v>
      </c>
      <c r="U26" s="29">
        <v>0</v>
      </c>
      <c r="V26" s="29">
        <v>72350</v>
      </c>
      <c r="W26" s="29">
        <v>130000</v>
      </c>
      <c r="X26" s="29">
        <v>0</v>
      </c>
      <c r="Y26" s="29">
        <v>0</v>
      </c>
      <c r="Z26" s="29">
        <v>0</v>
      </c>
      <c r="AA26" s="29">
        <v>0</v>
      </c>
      <c r="AB26" s="29">
        <v>118544</v>
      </c>
      <c r="AC26" s="29">
        <v>0</v>
      </c>
      <c r="AD26" s="29">
        <v>0</v>
      </c>
      <c r="AE26" s="29">
        <v>47089</v>
      </c>
      <c r="AF26" s="29">
        <v>0</v>
      </c>
      <c r="AG26" s="29">
        <v>378265</v>
      </c>
      <c r="AH26" s="29">
        <v>64725</v>
      </c>
      <c r="AI26" s="29">
        <v>607700</v>
      </c>
      <c r="AJ26" s="29">
        <v>0</v>
      </c>
      <c r="AK26" s="29">
        <v>0</v>
      </c>
      <c r="AL26" s="29">
        <v>0</v>
      </c>
      <c r="AM26" s="29">
        <v>0</v>
      </c>
      <c r="AN26" s="29">
        <v>3192831</v>
      </c>
      <c r="AP26" s="37">
        <v>2573185</v>
      </c>
      <c r="AQ26" s="69">
        <f t="shared" si="0"/>
        <v>124.1</v>
      </c>
      <c r="AR26" s="49">
        <f t="shared" si="1"/>
        <v>1.24</v>
      </c>
    </row>
    <row r="27" spans="1:44" ht="17.25">
      <c r="A27" s="8"/>
      <c r="B27" s="25" t="s">
        <v>141</v>
      </c>
      <c r="C27" s="26">
        <v>490004</v>
      </c>
      <c r="D27" s="26">
        <v>121721</v>
      </c>
      <c r="E27" s="26">
        <v>1747296</v>
      </c>
      <c r="F27" s="26">
        <v>613043</v>
      </c>
      <c r="G27" s="26">
        <v>829274</v>
      </c>
      <c r="H27" s="26">
        <v>0</v>
      </c>
      <c r="I27" s="26">
        <v>0</v>
      </c>
      <c r="J27" s="26">
        <v>0</v>
      </c>
      <c r="K27" s="26">
        <v>13500</v>
      </c>
      <c r="L27" s="26">
        <v>0</v>
      </c>
      <c r="M27" s="26">
        <v>18300</v>
      </c>
      <c r="N27" s="26">
        <v>0</v>
      </c>
      <c r="O27" s="26"/>
      <c r="P27" s="26">
        <v>32503</v>
      </c>
      <c r="Q27" s="26">
        <v>683402</v>
      </c>
      <c r="R27" s="26">
        <v>0</v>
      </c>
      <c r="S27" s="26">
        <v>0</v>
      </c>
      <c r="T27" s="26">
        <v>0</v>
      </c>
      <c r="U27" s="26">
        <v>0</v>
      </c>
      <c r="V27" s="26">
        <v>323564</v>
      </c>
      <c r="W27" s="26">
        <v>66500</v>
      </c>
      <c r="X27" s="26">
        <v>0</v>
      </c>
      <c r="Y27" s="26">
        <v>0</v>
      </c>
      <c r="Z27" s="26">
        <v>8112</v>
      </c>
      <c r="AA27" s="26">
        <v>2937</v>
      </c>
      <c r="AB27" s="26">
        <v>104579</v>
      </c>
      <c r="AC27" s="26">
        <v>0</v>
      </c>
      <c r="AD27" s="26">
        <v>0</v>
      </c>
      <c r="AE27" s="26">
        <v>667</v>
      </c>
      <c r="AF27" s="26">
        <v>0</v>
      </c>
      <c r="AG27" s="26">
        <v>422033</v>
      </c>
      <c r="AH27" s="26">
        <v>0</v>
      </c>
      <c r="AI27" s="26">
        <v>735000</v>
      </c>
      <c r="AJ27" s="26">
        <v>4669</v>
      </c>
      <c r="AK27" s="26">
        <v>19700</v>
      </c>
      <c r="AL27" s="26">
        <v>0</v>
      </c>
      <c r="AM27" s="26">
        <v>0</v>
      </c>
      <c r="AN27" s="26">
        <v>4638029</v>
      </c>
      <c r="AP27" s="33">
        <v>3183032</v>
      </c>
      <c r="AQ27" s="34">
        <f t="shared" si="0"/>
        <v>145.7</v>
      </c>
      <c r="AR27" s="47">
        <f t="shared" si="1"/>
        <v>1.46</v>
      </c>
    </row>
    <row r="28" spans="1:44" ht="17.25">
      <c r="A28" s="8"/>
      <c r="B28" s="25" t="s">
        <v>49</v>
      </c>
      <c r="C28" s="26">
        <v>26761</v>
      </c>
      <c r="D28" s="26">
        <v>0</v>
      </c>
      <c r="E28" s="26">
        <v>572284</v>
      </c>
      <c r="F28" s="26">
        <v>0</v>
      </c>
      <c r="G28" s="26">
        <v>401897</v>
      </c>
      <c r="H28" s="26">
        <v>0</v>
      </c>
      <c r="I28" s="26">
        <v>5622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/>
      <c r="P28" s="26">
        <v>0</v>
      </c>
      <c r="Q28" s="26">
        <v>118407</v>
      </c>
      <c r="R28" s="26">
        <v>0</v>
      </c>
      <c r="S28" s="26">
        <v>0</v>
      </c>
      <c r="T28" s="26">
        <v>0</v>
      </c>
      <c r="U28" s="26">
        <v>0</v>
      </c>
      <c r="V28" s="26">
        <v>234094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75057</v>
      </c>
      <c r="AC28" s="26">
        <v>0</v>
      </c>
      <c r="AD28" s="26">
        <v>0</v>
      </c>
      <c r="AE28" s="26">
        <v>0</v>
      </c>
      <c r="AF28" s="26">
        <v>0</v>
      </c>
      <c r="AG28" s="26">
        <v>21208</v>
      </c>
      <c r="AH28" s="26">
        <v>0</v>
      </c>
      <c r="AI28" s="26">
        <v>434600</v>
      </c>
      <c r="AJ28" s="26">
        <v>10829</v>
      </c>
      <c r="AK28" s="26">
        <v>0</v>
      </c>
      <c r="AL28" s="26">
        <v>25200</v>
      </c>
      <c r="AM28" s="26">
        <v>0</v>
      </c>
      <c r="AN28" s="26">
        <v>1518440</v>
      </c>
      <c r="AP28" s="33">
        <v>1707866</v>
      </c>
      <c r="AQ28" s="34">
        <f t="shared" si="0"/>
        <v>88.9</v>
      </c>
      <c r="AR28" s="47">
        <f t="shared" si="1"/>
        <v>0.89</v>
      </c>
    </row>
    <row r="29" spans="1:44" ht="17.25">
      <c r="A29" s="8"/>
      <c r="B29" s="25" t="s">
        <v>50</v>
      </c>
      <c r="C29" s="26">
        <v>0</v>
      </c>
      <c r="D29" s="26">
        <v>0</v>
      </c>
      <c r="E29" s="26">
        <v>2045269</v>
      </c>
      <c r="F29" s="26">
        <v>15889</v>
      </c>
      <c r="G29" s="26">
        <v>156976</v>
      </c>
      <c r="H29" s="26">
        <v>148128</v>
      </c>
      <c r="I29" s="26">
        <v>0</v>
      </c>
      <c r="J29" s="26">
        <v>0</v>
      </c>
      <c r="K29" s="26">
        <v>165126</v>
      </c>
      <c r="L29" s="26">
        <v>0</v>
      </c>
      <c r="M29" s="26">
        <v>50000</v>
      </c>
      <c r="N29" s="26">
        <v>0</v>
      </c>
      <c r="O29" s="26"/>
      <c r="P29" s="26">
        <v>48170</v>
      </c>
      <c r="Q29" s="26">
        <v>422405</v>
      </c>
      <c r="R29" s="26">
        <v>0</v>
      </c>
      <c r="S29" s="26">
        <v>0</v>
      </c>
      <c r="T29" s="26">
        <v>979</v>
      </c>
      <c r="U29" s="26">
        <v>0</v>
      </c>
      <c r="V29" s="26">
        <v>388384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48608</v>
      </c>
      <c r="AC29" s="26">
        <v>0</v>
      </c>
      <c r="AD29" s="26">
        <v>0</v>
      </c>
      <c r="AE29" s="26">
        <v>21460</v>
      </c>
      <c r="AF29" s="26">
        <v>0</v>
      </c>
      <c r="AG29" s="26">
        <v>938221</v>
      </c>
      <c r="AH29" s="26">
        <v>75359</v>
      </c>
      <c r="AI29" s="26">
        <v>882300</v>
      </c>
      <c r="AJ29" s="26">
        <v>0</v>
      </c>
      <c r="AK29" s="26">
        <v>0</v>
      </c>
      <c r="AL29" s="26">
        <v>0</v>
      </c>
      <c r="AM29" s="26">
        <v>24960</v>
      </c>
      <c r="AN29" s="26">
        <v>4896115</v>
      </c>
      <c r="AP29" s="33">
        <v>4740032</v>
      </c>
      <c r="AQ29" s="34">
        <f t="shared" si="0"/>
        <v>103.3</v>
      </c>
      <c r="AR29" s="47">
        <f t="shared" si="1"/>
        <v>1.03</v>
      </c>
    </row>
    <row r="30" spans="1:44" ht="17.25">
      <c r="A30" s="8"/>
      <c r="B30" s="25" t="s">
        <v>51</v>
      </c>
      <c r="C30" s="26">
        <v>109788</v>
      </c>
      <c r="D30" s="26">
        <v>32283</v>
      </c>
      <c r="E30" s="26">
        <v>3168283</v>
      </c>
      <c r="F30" s="26">
        <v>2133200</v>
      </c>
      <c r="G30" s="26">
        <v>179159</v>
      </c>
      <c r="H30" s="26">
        <v>47014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308800</v>
      </c>
      <c r="O30" s="26"/>
      <c r="P30" s="26">
        <v>24000</v>
      </c>
      <c r="Q30" s="26">
        <v>373521</v>
      </c>
      <c r="R30" s="26">
        <v>0</v>
      </c>
      <c r="S30" s="26">
        <v>0</v>
      </c>
      <c r="T30" s="26">
        <v>8897</v>
      </c>
      <c r="U30" s="26">
        <v>315025</v>
      </c>
      <c r="V30" s="26">
        <v>0</v>
      </c>
      <c r="W30" s="26">
        <v>34200</v>
      </c>
      <c r="X30" s="26">
        <v>0</v>
      </c>
      <c r="Y30" s="26">
        <v>0</v>
      </c>
      <c r="Z30" s="26">
        <v>0</v>
      </c>
      <c r="AA30" s="26">
        <v>0</v>
      </c>
      <c r="AB30" s="26">
        <v>200106</v>
      </c>
      <c r="AC30" s="26">
        <v>0</v>
      </c>
      <c r="AD30" s="26">
        <v>0</v>
      </c>
      <c r="AE30" s="26">
        <v>14165</v>
      </c>
      <c r="AF30" s="26">
        <v>0</v>
      </c>
      <c r="AG30" s="26">
        <v>1297079</v>
      </c>
      <c r="AH30" s="26">
        <v>147351</v>
      </c>
      <c r="AI30" s="26">
        <v>730000</v>
      </c>
      <c r="AJ30" s="26">
        <v>7531</v>
      </c>
      <c r="AK30" s="26">
        <v>0</v>
      </c>
      <c r="AL30" s="26">
        <v>288235</v>
      </c>
      <c r="AM30" s="26">
        <v>4197</v>
      </c>
      <c r="AN30" s="26">
        <v>6722378</v>
      </c>
      <c r="AP30" s="33">
        <v>6925447</v>
      </c>
      <c r="AQ30" s="34">
        <f t="shared" si="0"/>
        <v>97.1</v>
      </c>
      <c r="AR30" s="47">
        <f t="shared" si="1"/>
        <v>0.97</v>
      </c>
    </row>
    <row r="31" spans="1:44" ht="17.25">
      <c r="A31" s="8"/>
      <c r="B31" s="25" t="s">
        <v>142</v>
      </c>
      <c r="C31" s="26">
        <v>146718</v>
      </c>
      <c r="D31" s="26">
        <v>58598</v>
      </c>
      <c r="E31" s="26">
        <v>971296</v>
      </c>
      <c r="F31" s="26">
        <v>405026</v>
      </c>
      <c r="G31" s="26">
        <v>232462</v>
      </c>
      <c r="H31" s="26">
        <v>28644</v>
      </c>
      <c r="I31" s="26">
        <v>0</v>
      </c>
      <c r="J31" s="26">
        <v>150183</v>
      </c>
      <c r="K31" s="26">
        <v>0</v>
      </c>
      <c r="L31" s="26">
        <v>0</v>
      </c>
      <c r="M31" s="26">
        <v>0</v>
      </c>
      <c r="N31" s="26">
        <v>15000</v>
      </c>
      <c r="O31" s="26"/>
      <c r="P31" s="26">
        <v>8960</v>
      </c>
      <c r="Q31" s="26">
        <v>178837</v>
      </c>
      <c r="R31" s="26">
        <v>0</v>
      </c>
      <c r="S31" s="26">
        <v>0</v>
      </c>
      <c r="T31" s="26">
        <v>256</v>
      </c>
      <c r="U31" s="26">
        <v>460551</v>
      </c>
      <c r="V31" s="26">
        <v>12613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54749</v>
      </c>
      <c r="AC31" s="26">
        <v>0</v>
      </c>
      <c r="AD31" s="26">
        <v>0</v>
      </c>
      <c r="AE31" s="26">
        <v>0</v>
      </c>
      <c r="AF31" s="26">
        <v>0</v>
      </c>
      <c r="AG31" s="26">
        <v>372248</v>
      </c>
      <c r="AH31" s="26">
        <v>54220</v>
      </c>
      <c r="AI31" s="26">
        <v>573400</v>
      </c>
      <c r="AJ31" s="26">
        <v>18715</v>
      </c>
      <c r="AK31" s="26">
        <v>24836</v>
      </c>
      <c r="AL31" s="26">
        <v>331998</v>
      </c>
      <c r="AM31" s="26">
        <v>19515</v>
      </c>
      <c r="AN31" s="26">
        <v>3228912</v>
      </c>
      <c r="AP31" s="33">
        <v>2334130</v>
      </c>
      <c r="AQ31" s="34">
        <f t="shared" si="0"/>
        <v>138.3</v>
      </c>
      <c r="AR31" s="47">
        <f t="shared" si="1"/>
        <v>1.38</v>
      </c>
    </row>
    <row r="32" spans="1:44" ht="17.25">
      <c r="A32" s="8"/>
      <c r="B32" s="25" t="s">
        <v>52</v>
      </c>
      <c r="C32" s="26">
        <v>131962</v>
      </c>
      <c r="D32" s="26">
        <v>79574</v>
      </c>
      <c r="E32" s="26">
        <v>1219694</v>
      </c>
      <c r="F32" s="26">
        <v>93696</v>
      </c>
      <c r="G32" s="26">
        <v>710517</v>
      </c>
      <c r="H32" s="26">
        <v>0</v>
      </c>
      <c r="I32" s="26">
        <v>0</v>
      </c>
      <c r="J32" s="26">
        <v>121380</v>
      </c>
      <c r="K32" s="26">
        <v>0</v>
      </c>
      <c r="L32" s="26">
        <v>0</v>
      </c>
      <c r="M32" s="26">
        <v>0</v>
      </c>
      <c r="N32" s="26">
        <v>0</v>
      </c>
      <c r="O32" s="26"/>
      <c r="P32" s="26">
        <v>58679</v>
      </c>
      <c r="Q32" s="26">
        <v>255091</v>
      </c>
      <c r="R32" s="26">
        <v>0</v>
      </c>
      <c r="S32" s="26">
        <v>0</v>
      </c>
      <c r="T32" s="26">
        <v>0</v>
      </c>
      <c r="U32" s="26">
        <v>0</v>
      </c>
      <c r="V32" s="26">
        <v>7631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99210</v>
      </c>
      <c r="AC32" s="26">
        <v>0</v>
      </c>
      <c r="AD32" s="26">
        <v>0</v>
      </c>
      <c r="AE32" s="26">
        <v>54</v>
      </c>
      <c r="AF32" s="26">
        <v>0</v>
      </c>
      <c r="AG32" s="26">
        <v>281647</v>
      </c>
      <c r="AH32" s="26">
        <v>56592</v>
      </c>
      <c r="AI32" s="26">
        <v>478000</v>
      </c>
      <c r="AJ32" s="26">
        <v>12636</v>
      </c>
      <c r="AK32" s="26">
        <v>121837</v>
      </c>
      <c r="AL32" s="26">
        <v>0</v>
      </c>
      <c r="AM32" s="26">
        <v>0</v>
      </c>
      <c r="AN32" s="26">
        <v>2723033</v>
      </c>
      <c r="AP32" s="33">
        <v>1812552</v>
      </c>
      <c r="AQ32" s="34">
        <f t="shared" si="0"/>
        <v>150.2</v>
      </c>
      <c r="AR32" s="47">
        <f t="shared" si="1"/>
        <v>1.5</v>
      </c>
    </row>
    <row r="33" spans="1:44" ht="17.25">
      <c r="A33" s="8"/>
      <c r="B33" s="25" t="s">
        <v>53</v>
      </c>
      <c r="C33" s="26">
        <v>6370</v>
      </c>
      <c r="D33" s="26">
        <v>0</v>
      </c>
      <c r="E33" s="26">
        <v>387381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/>
      <c r="P33" s="26">
        <v>0</v>
      </c>
      <c r="Q33" s="26">
        <v>253329</v>
      </c>
      <c r="R33" s="26">
        <v>0</v>
      </c>
      <c r="S33" s="26">
        <v>0</v>
      </c>
      <c r="T33" s="26">
        <v>0</v>
      </c>
      <c r="U33" s="26">
        <v>0</v>
      </c>
      <c r="V33" s="26">
        <v>486001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150184</v>
      </c>
      <c r="AC33" s="26">
        <v>0</v>
      </c>
      <c r="AD33" s="26">
        <v>0</v>
      </c>
      <c r="AE33" s="26">
        <v>38041</v>
      </c>
      <c r="AF33" s="26">
        <v>0</v>
      </c>
      <c r="AG33" s="26">
        <v>0</v>
      </c>
      <c r="AH33" s="26">
        <v>0</v>
      </c>
      <c r="AI33" s="26">
        <v>0</v>
      </c>
      <c r="AJ33" s="26">
        <v>0</v>
      </c>
      <c r="AK33" s="26">
        <v>0</v>
      </c>
      <c r="AL33" s="26">
        <v>0</v>
      </c>
      <c r="AM33" s="26">
        <v>8431</v>
      </c>
      <c r="AN33" s="26">
        <v>1329737</v>
      </c>
      <c r="AP33" s="33">
        <v>5913670</v>
      </c>
      <c r="AQ33" s="34">
        <f t="shared" si="0"/>
        <v>22.5</v>
      </c>
      <c r="AR33" s="47">
        <f t="shared" si="1"/>
        <v>0.22</v>
      </c>
    </row>
    <row r="34" spans="1:44" ht="17.25">
      <c r="A34" s="8"/>
      <c r="B34" s="25" t="s">
        <v>143</v>
      </c>
      <c r="C34" s="26">
        <v>9823</v>
      </c>
      <c r="D34" s="26">
        <v>0</v>
      </c>
      <c r="E34" s="26">
        <v>1074979</v>
      </c>
      <c r="F34" s="26">
        <v>292352</v>
      </c>
      <c r="G34" s="26">
        <v>311219</v>
      </c>
      <c r="H34" s="26">
        <v>401</v>
      </c>
      <c r="I34" s="26">
        <v>40000</v>
      </c>
      <c r="J34" s="26">
        <v>0</v>
      </c>
      <c r="K34" s="26">
        <v>0</v>
      </c>
      <c r="L34" s="26">
        <v>0</v>
      </c>
      <c r="M34" s="26">
        <v>15200</v>
      </c>
      <c r="N34" s="26">
        <v>0</v>
      </c>
      <c r="O34" s="26"/>
      <c r="P34" s="26">
        <v>7308</v>
      </c>
      <c r="Q34" s="26">
        <v>142478</v>
      </c>
      <c r="R34" s="26">
        <v>0</v>
      </c>
      <c r="S34" s="26">
        <v>0</v>
      </c>
      <c r="T34" s="26">
        <v>22243</v>
      </c>
      <c r="U34" s="26">
        <v>336200</v>
      </c>
      <c r="V34" s="26">
        <v>13384</v>
      </c>
      <c r="W34" s="26">
        <v>147500</v>
      </c>
      <c r="X34" s="26">
        <v>0</v>
      </c>
      <c r="Y34" s="26">
        <v>0</v>
      </c>
      <c r="Z34" s="26">
        <v>0</v>
      </c>
      <c r="AA34" s="26">
        <v>0</v>
      </c>
      <c r="AB34" s="26">
        <v>120011</v>
      </c>
      <c r="AC34" s="26">
        <v>0</v>
      </c>
      <c r="AD34" s="26">
        <v>0</v>
      </c>
      <c r="AE34" s="26">
        <v>12486</v>
      </c>
      <c r="AF34" s="26">
        <v>0</v>
      </c>
      <c r="AG34" s="26">
        <v>292272</v>
      </c>
      <c r="AH34" s="26">
        <v>36937</v>
      </c>
      <c r="AI34" s="26">
        <v>511700</v>
      </c>
      <c r="AJ34" s="26">
        <v>0</v>
      </c>
      <c r="AK34" s="26">
        <v>35900</v>
      </c>
      <c r="AL34" s="26">
        <v>0</v>
      </c>
      <c r="AM34" s="26">
        <v>0</v>
      </c>
      <c r="AN34" s="26">
        <v>2763221</v>
      </c>
      <c r="AP34" s="33">
        <v>1810005</v>
      </c>
      <c r="AQ34" s="34">
        <f t="shared" si="0"/>
        <v>152.7</v>
      </c>
      <c r="AR34" s="47">
        <f t="shared" si="1"/>
        <v>1.53</v>
      </c>
    </row>
    <row r="35" spans="1:44" ht="17.25">
      <c r="A35" s="8"/>
      <c r="B35" s="25" t="s">
        <v>54</v>
      </c>
      <c r="C35" s="26">
        <v>366449</v>
      </c>
      <c r="D35" s="26">
        <v>56978</v>
      </c>
      <c r="E35" s="26">
        <v>2970278</v>
      </c>
      <c r="F35" s="26">
        <v>639756</v>
      </c>
      <c r="G35" s="26">
        <v>843518</v>
      </c>
      <c r="H35" s="26">
        <v>53670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/>
      <c r="P35" s="26">
        <v>0</v>
      </c>
      <c r="Q35" s="26">
        <v>329715</v>
      </c>
      <c r="R35" s="26">
        <v>0</v>
      </c>
      <c r="S35" s="26">
        <v>0</v>
      </c>
      <c r="T35" s="26">
        <v>0</v>
      </c>
      <c r="U35" s="26">
        <v>639039</v>
      </c>
      <c r="V35" s="26">
        <v>86045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381170</v>
      </c>
      <c r="AC35" s="26">
        <v>0</v>
      </c>
      <c r="AD35" s="26">
        <v>0</v>
      </c>
      <c r="AE35" s="26">
        <v>23377</v>
      </c>
      <c r="AF35" s="26">
        <v>0</v>
      </c>
      <c r="AG35" s="26">
        <v>587969</v>
      </c>
      <c r="AH35" s="26">
        <v>72688</v>
      </c>
      <c r="AI35" s="26">
        <v>734900</v>
      </c>
      <c r="AJ35" s="26">
        <v>33982</v>
      </c>
      <c r="AK35" s="26">
        <v>19391</v>
      </c>
      <c r="AL35" s="26">
        <v>342899</v>
      </c>
      <c r="AM35" s="26">
        <v>1212</v>
      </c>
      <c r="AN35" s="26">
        <v>6589114</v>
      </c>
      <c r="AP35" s="33">
        <v>3096745</v>
      </c>
      <c r="AQ35" s="34">
        <f t="shared" si="0"/>
        <v>212.8</v>
      </c>
      <c r="AR35" s="47">
        <f t="shared" si="1"/>
        <v>2.13</v>
      </c>
    </row>
    <row r="36" spans="1:44" ht="17.25">
      <c r="A36" s="8"/>
      <c r="B36" s="25" t="s">
        <v>55</v>
      </c>
      <c r="C36" s="26">
        <v>60020</v>
      </c>
      <c r="D36" s="26">
        <v>10619</v>
      </c>
      <c r="E36" s="26">
        <v>2967386</v>
      </c>
      <c r="F36" s="26">
        <v>2140448</v>
      </c>
      <c r="G36" s="26">
        <v>304926</v>
      </c>
      <c r="H36" s="26">
        <v>0</v>
      </c>
      <c r="I36" s="26">
        <v>0</v>
      </c>
      <c r="J36" s="26">
        <v>218213</v>
      </c>
      <c r="K36" s="26">
        <v>0</v>
      </c>
      <c r="L36" s="26">
        <v>0</v>
      </c>
      <c r="M36" s="26">
        <v>0</v>
      </c>
      <c r="N36" s="26">
        <v>243120</v>
      </c>
      <c r="O36" s="26"/>
      <c r="P36" s="26">
        <v>492194</v>
      </c>
      <c r="Q36" s="26">
        <v>100499</v>
      </c>
      <c r="R36" s="26">
        <v>164875</v>
      </c>
      <c r="S36" s="26">
        <v>0</v>
      </c>
      <c r="T36" s="26">
        <v>14676</v>
      </c>
      <c r="U36" s="26">
        <v>0</v>
      </c>
      <c r="V36" s="26">
        <v>4358</v>
      </c>
      <c r="W36" s="26">
        <v>0</v>
      </c>
      <c r="X36" s="26">
        <v>0</v>
      </c>
      <c r="Y36" s="26">
        <v>0</v>
      </c>
      <c r="Z36" s="26">
        <v>109915</v>
      </c>
      <c r="AA36" s="26">
        <v>48525</v>
      </c>
      <c r="AB36" s="26">
        <v>45619</v>
      </c>
      <c r="AC36" s="26">
        <v>0</v>
      </c>
      <c r="AD36" s="26">
        <v>0</v>
      </c>
      <c r="AE36" s="26">
        <v>442</v>
      </c>
      <c r="AF36" s="26">
        <v>0</v>
      </c>
      <c r="AG36" s="26">
        <v>125640</v>
      </c>
      <c r="AH36" s="26">
        <v>42359</v>
      </c>
      <c r="AI36" s="26">
        <v>546462</v>
      </c>
      <c r="AJ36" s="26">
        <v>0</v>
      </c>
      <c r="AK36" s="26">
        <v>0</v>
      </c>
      <c r="AL36" s="26">
        <v>122829</v>
      </c>
      <c r="AM36" s="26">
        <v>0</v>
      </c>
      <c r="AN36" s="26">
        <v>4797274</v>
      </c>
      <c r="AP36" s="33">
        <v>2480445</v>
      </c>
      <c r="AQ36" s="34">
        <f t="shared" si="0"/>
        <v>193.4</v>
      </c>
      <c r="AR36" s="47">
        <f t="shared" si="1"/>
        <v>1.93</v>
      </c>
    </row>
    <row r="37" spans="1:44" ht="17.25">
      <c r="A37" s="8"/>
      <c r="B37" s="25" t="s">
        <v>56</v>
      </c>
      <c r="C37" s="26">
        <v>71038</v>
      </c>
      <c r="D37" s="26">
        <v>54900</v>
      </c>
      <c r="E37" s="26">
        <v>579244</v>
      </c>
      <c r="F37" s="26">
        <v>22218</v>
      </c>
      <c r="G37" s="26">
        <v>222195</v>
      </c>
      <c r="H37" s="26">
        <v>0</v>
      </c>
      <c r="I37" s="26">
        <v>2934</v>
      </c>
      <c r="J37" s="26">
        <v>10337</v>
      </c>
      <c r="K37" s="26">
        <v>0</v>
      </c>
      <c r="L37" s="26">
        <v>0</v>
      </c>
      <c r="M37" s="26">
        <v>16700</v>
      </c>
      <c r="N37" s="26">
        <v>0</v>
      </c>
      <c r="O37" s="26"/>
      <c r="P37" s="26">
        <v>140117</v>
      </c>
      <c r="Q37" s="26">
        <v>781672</v>
      </c>
      <c r="R37" s="26">
        <v>213699</v>
      </c>
      <c r="S37" s="26">
        <v>0</v>
      </c>
      <c r="T37" s="26">
        <v>40351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212340</v>
      </c>
      <c r="AA37" s="26">
        <v>146572</v>
      </c>
      <c r="AB37" s="26">
        <v>104100</v>
      </c>
      <c r="AC37" s="26">
        <v>0</v>
      </c>
      <c r="AD37" s="26">
        <v>0</v>
      </c>
      <c r="AE37" s="26">
        <v>20722</v>
      </c>
      <c r="AF37" s="26">
        <v>0</v>
      </c>
      <c r="AG37" s="26">
        <v>129112</v>
      </c>
      <c r="AH37" s="26">
        <v>18469</v>
      </c>
      <c r="AI37" s="26">
        <v>379700</v>
      </c>
      <c r="AJ37" s="26">
        <v>3304</v>
      </c>
      <c r="AK37" s="26">
        <v>225345</v>
      </c>
      <c r="AL37" s="26">
        <v>0</v>
      </c>
      <c r="AM37" s="26">
        <v>0</v>
      </c>
      <c r="AN37" s="26">
        <v>2919213</v>
      </c>
      <c r="AP37" s="33">
        <v>1401602</v>
      </c>
      <c r="AQ37" s="34">
        <f t="shared" si="0"/>
        <v>208.3</v>
      </c>
      <c r="AR37" s="47">
        <f t="shared" si="1"/>
        <v>2.08</v>
      </c>
    </row>
    <row r="38" spans="1:44" ht="17.25">
      <c r="A38" s="8"/>
      <c r="B38" s="25" t="s">
        <v>57</v>
      </c>
      <c r="C38" s="26">
        <v>52193</v>
      </c>
      <c r="D38" s="26">
        <v>21239</v>
      </c>
      <c r="E38" s="26">
        <v>3532304</v>
      </c>
      <c r="F38" s="26">
        <v>1033902</v>
      </c>
      <c r="G38" s="26">
        <v>86742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/>
      <c r="P38" s="26">
        <v>0</v>
      </c>
      <c r="Q38" s="26">
        <v>168275</v>
      </c>
      <c r="R38" s="26">
        <v>0</v>
      </c>
      <c r="S38" s="26">
        <v>0</v>
      </c>
      <c r="T38" s="26">
        <v>8797</v>
      </c>
      <c r="U38" s="26">
        <v>0</v>
      </c>
      <c r="V38" s="26">
        <v>87484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42757</v>
      </c>
      <c r="AC38" s="26">
        <v>42864</v>
      </c>
      <c r="AD38" s="26">
        <v>0</v>
      </c>
      <c r="AE38" s="26">
        <v>2608</v>
      </c>
      <c r="AF38" s="26">
        <v>0</v>
      </c>
      <c r="AG38" s="26">
        <v>416611</v>
      </c>
      <c r="AH38" s="26">
        <v>55491</v>
      </c>
      <c r="AI38" s="26">
        <v>583320</v>
      </c>
      <c r="AJ38" s="26">
        <v>20754</v>
      </c>
      <c r="AK38" s="26">
        <v>0</v>
      </c>
      <c r="AL38" s="26">
        <v>246400</v>
      </c>
      <c r="AM38" s="26">
        <v>0</v>
      </c>
      <c r="AN38" s="26">
        <v>5259858</v>
      </c>
      <c r="AP38" s="33">
        <v>3008531</v>
      </c>
      <c r="AQ38" s="34">
        <f t="shared" si="0"/>
        <v>174.8</v>
      </c>
      <c r="AR38" s="47">
        <f t="shared" si="1"/>
        <v>1.75</v>
      </c>
    </row>
    <row r="39" spans="1:44" ht="17.25">
      <c r="A39" s="8"/>
      <c r="B39" s="25" t="s">
        <v>58</v>
      </c>
      <c r="C39" s="26">
        <v>6119</v>
      </c>
      <c r="D39" s="26">
        <v>0</v>
      </c>
      <c r="E39" s="26">
        <v>615605</v>
      </c>
      <c r="F39" s="26">
        <v>547782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37500</v>
      </c>
      <c r="O39" s="26"/>
      <c r="P39" s="26">
        <v>0</v>
      </c>
      <c r="Q39" s="26">
        <v>1277593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292132</v>
      </c>
      <c r="AC39" s="26">
        <v>0</v>
      </c>
      <c r="AD39" s="26">
        <v>0</v>
      </c>
      <c r="AE39" s="26">
        <v>6532</v>
      </c>
      <c r="AF39" s="26">
        <v>0</v>
      </c>
      <c r="AG39" s="26">
        <v>157775</v>
      </c>
      <c r="AH39" s="26">
        <v>23467</v>
      </c>
      <c r="AI39" s="26">
        <v>394600</v>
      </c>
      <c r="AJ39" s="26">
        <v>2418</v>
      </c>
      <c r="AK39" s="26">
        <v>0</v>
      </c>
      <c r="AL39" s="26">
        <v>0</v>
      </c>
      <c r="AM39" s="26">
        <v>0</v>
      </c>
      <c r="AN39" s="26">
        <v>2776241</v>
      </c>
      <c r="AP39" s="33">
        <v>1609852</v>
      </c>
      <c r="AQ39" s="34">
        <f t="shared" si="0"/>
        <v>172.5</v>
      </c>
      <c r="AR39" s="47">
        <f t="shared" si="1"/>
        <v>1.72</v>
      </c>
    </row>
    <row r="40" spans="1:44" ht="17.25">
      <c r="A40" s="8"/>
      <c r="B40" s="25" t="s">
        <v>59</v>
      </c>
      <c r="C40" s="26">
        <v>145229</v>
      </c>
      <c r="D40" s="26">
        <v>111886</v>
      </c>
      <c r="E40" s="26">
        <v>3820801</v>
      </c>
      <c r="F40" s="26">
        <v>2914176</v>
      </c>
      <c r="G40" s="26">
        <v>216559</v>
      </c>
      <c r="H40" s="26">
        <v>51745</v>
      </c>
      <c r="I40" s="26">
        <v>0</v>
      </c>
      <c r="J40" s="26">
        <v>262300</v>
      </c>
      <c r="K40" s="26">
        <v>0</v>
      </c>
      <c r="L40" s="26">
        <v>0</v>
      </c>
      <c r="M40" s="26">
        <v>12200</v>
      </c>
      <c r="N40" s="26">
        <v>0</v>
      </c>
      <c r="O40" s="26"/>
      <c r="P40" s="26">
        <v>259308</v>
      </c>
      <c r="Q40" s="26">
        <v>511371</v>
      </c>
      <c r="R40" s="26">
        <v>0</v>
      </c>
      <c r="S40" s="26">
        <v>0</v>
      </c>
      <c r="T40" s="26">
        <v>13967</v>
      </c>
      <c r="U40" s="26">
        <v>0</v>
      </c>
      <c r="V40" s="26">
        <v>30989</v>
      </c>
      <c r="W40" s="26">
        <v>172900</v>
      </c>
      <c r="X40" s="26">
        <v>0</v>
      </c>
      <c r="Y40" s="26">
        <v>0</v>
      </c>
      <c r="Z40" s="26">
        <v>177096</v>
      </c>
      <c r="AA40" s="26">
        <v>37193</v>
      </c>
      <c r="AB40" s="26">
        <v>177043</v>
      </c>
      <c r="AC40" s="26">
        <v>0</v>
      </c>
      <c r="AD40" s="26">
        <v>0</v>
      </c>
      <c r="AE40" s="26">
        <v>374</v>
      </c>
      <c r="AF40" s="26">
        <v>0</v>
      </c>
      <c r="AG40" s="26">
        <v>476042</v>
      </c>
      <c r="AH40" s="26">
        <v>62692</v>
      </c>
      <c r="AI40" s="26">
        <v>674400</v>
      </c>
      <c r="AJ40" s="26">
        <v>23842</v>
      </c>
      <c r="AK40" s="26">
        <v>223392</v>
      </c>
      <c r="AL40" s="26">
        <v>281024</v>
      </c>
      <c r="AM40" s="26">
        <v>0</v>
      </c>
      <c r="AN40" s="26">
        <v>7050470</v>
      </c>
      <c r="AP40" s="33">
        <v>3284980</v>
      </c>
      <c r="AQ40" s="34">
        <f t="shared" si="0"/>
        <v>214.6</v>
      </c>
      <c r="AR40" s="47">
        <f t="shared" si="1"/>
        <v>2.15</v>
      </c>
    </row>
    <row r="41" spans="1:44" ht="17.25">
      <c r="A41" s="8"/>
      <c r="B41" s="25" t="s">
        <v>60</v>
      </c>
      <c r="C41" s="26">
        <v>159570</v>
      </c>
      <c r="D41" s="26">
        <v>125790</v>
      </c>
      <c r="E41" s="26">
        <v>2852179</v>
      </c>
      <c r="F41" s="26">
        <v>325861</v>
      </c>
      <c r="G41" s="26">
        <v>1021602</v>
      </c>
      <c r="H41" s="26">
        <v>0</v>
      </c>
      <c r="I41" s="26">
        <v>0</v>
      </c>
      <c r="J41" s="26">
        <v>93176</v>
      </c>
      <c r="K41" s="26">
        <v>0</v>
      </c>
      <c r="L41" s="26">
        <v>0</v>
      </c>
      <c r="M41" s="26">
        <v>10300</v>
      </c>
      <c r="N41" s="26">
        <v>764800</v>
      </c>
      <c r="O41" s="26"/>
      <c r="P41" s="26">
        <v>648119</v>
      </c>
      <c r="Q41" s="26">
        <v>571824</v>
      </c>
      <c r="R41" s="26">
        <v>0</v>
      </c>
      <c r="S41" s="26">
        <v>0</v>
      </c>
      <c r="T41" s="26">
        <v>4835</v>
      </c>
      <c r="U41" s="26">
        <v>0</v>
      </c>
      <c r="V41" s="26">
        <v>0</v>
      </c>
      <c r="W41" s="26">
        <v>107200</v>
      </c>
      <c r="X41" s="26">
        <v>0</v>
      </c>
      <c r="Y41" s="26">
        <v>0</v>
      </c>
      <c r="Z41" s="26">
        <v>806962</v>
      </c>
      <c r="AA41" s="26">
        <v>455321</v>
      </c>
      <c r="AB41" s="26">
        <v>172979</v>
      </c>
      <c r="AC41" s="26">
        <v>0</v>
      </c>
      <c r="AD41" s="26">
        <v>0</v>
      </c>
      <c r="AE41" s="26">
        <v>16324</v>
      </c>
      <c r="AF41" s="26">
        <v>0</v>
      </c>
      <c r="AG41" s="26">
        <v>405762</v>
      </c>
      <c r="AH41" s="26">
        <v>71418</v>
      </c>
      <c r="AI41" s="26">
        <v>672600</v>
      </c>
      <c r="AJ41" s="26">
        <v>10521</v>
      </c>
      <c r="AK41" s="26">
        <v>0</v>
      </c>
      <c r="AL41" s="26">
        <v>334224</v>
      </c>
      <c r="AM41" s="26">
        <v>46283</v>
      </c>
      <c r="AN41" s="26">
        <v>6880800</v>
      </c>
      <c r="AP41" s="33">
        <v>3383166</v>
      </c>
      <c r="AQ41" s="34">
        <f t="shared" si="0"/>
        <v>203.4</v>
      </c>
      <c r="AR41" s="47">
        <f t="shared" si="1"/>
        <v>2.03</v>
      </c>
    </row>
    <row r="42" spans="1:44" ht="17.25">
      <c r="A42" s="8"/>
      <c r="B42" s="25" t="s">
        <v>144</v>
      </c>
      <c r="C42" s="26">
        <v>800520</v>
      </c>
      <c r="D42" s="26">
        <v>75873</v>
      </c>
      <c r="E42" s="26">
        <v>3603621</v>
      </c>
      <c r="F42" s="26">
        <v>2120505</v>
      </c>
      <c r="G42" s="26">
        <v>773607</v>
      </c>
      <c r="H42" s="26">
        <v>0</v>
      </c>
      <c r="I42" s="26">
        <v>0</v>
      </c>
      <c r="J42" s="26">
        <v>90914</v>
      </c>
      <c r="K42" s="26">
        <v>0</v>
      </c>
      <c r="L42" s="26">
        <v>0</v>
      </c>
      <c r="M42" s="26">
        <v>26800</v>
      </c>
      <c r="N42" s="26">
        <v>0</v>
      </c>
      <c r="O42" s="26"/>
      <c r="P42" s="26">
        <v>99544</v>
      </c>
      <c r="Q42" s="26">
        <v>297321</v>
      </c>
      <c r="R42" s="26">
        <v>85065</v>
      </c>
      <c r="S42" s="26">
        <v>0</v>
      </c>
      <c r="T42" s="26">
        <v>22789</v>
      </c>
      <c r="U42" s="26">
        <v>225704</v>
      </c>
      <c r="V42" s="26">
        <v>150420</v>
      </c>
      <c r="W42" s="26">
        <v>0</v>
      </c>
      <c r="X42" s="26">
        <v>0</v>
      </c>
      <c r="Y42" s="26">
        <v>0</v>
      </c>
      <c r="Z42" s="26">
        <v>149229</v>
      </c>
      <c r="AA42" s="26">
        <v>75932</v>
      </c>
      <c r="AB42" s="26">
        <v>427320</v>
      </c>
      <c r="AC42" s="26">
        <v>0</v>
      </c>
      <c r="AD42" s="26">
        <v>0</v>
      </c>
      <c r="AE42" s="26">
        <v>247</v>
      </c>
      <c r="AF42" s="26">
        <v>0</v>
      </c>
      <c r="AG42" s="26">
        <v>586382</v>
      </c>
      <c r="AH42" s="26">
        <v>80991</v>
      </c>
      <c r="AI42" s="26">
        <v>762300</v>
      </c>
      <c r="AJ42" s="26">
        <v>3872</v>
      </c>
      <c r="AK42" s="26">
        <v>23000</v>
      </c>
      <c r="AL42" s="26">
        <v>311065</v>
      </c>
      <c r="AM42" s="26">
        <v>666</v>
      </c>
      <c r="AN42" s="26">
        <v>7630056</v>
      </c>
      <c r="AP42" s="33">
        <v>4143267</v>
      </c>
      <c r="AQ42" s="34">
        <f t="shared" si="0"/>
        <v>184.2</v>
      </c>
      <c r="AR42" s="47">
        <f t="shared" si="1"/>
        <v>1.84</v>
      </c>
    </row>
    <row r="43" spans="1:44" ht="17.25">
      <c r="A43" s="8"/>
      <c r="B43" s="25" t="s">
        <v>61</v>
      </c>
      <c r="C43" s="26">
        <v>58740</v>
      </c>
      <c r="D43" s="26">
        <v>5600</v>
      </c>
      <c r="E43" s="26">
        <v>1599815</v>
      </c>
      <c r="F43" s="26">
        <v>374574</v>
      </c>
      <c r="G43" s="26">
        <v>536714</v>
      </c>
      <c r="H43" s="26">
        <v>232677</v>
      </c>
      <c r="I43" s="26">
        <v>0</v>
      </c>
      <c r="J43" s="26">
        <v>64075</v>
      </c>
      <c r="K43" s="26">
        <v>0</v>
      </c>
      <c r="L43" s="26">
        <v>0</v>
      </c>
      <c r="M43" s="26">
        <v>14200</v>
      </c>
      <c r="N43" s="26">
        <v>0</v>
      </c>
      <c r="O43" s="26"/>
      <c r="P43" s="26">
        <v>40862</v>
      </c>
      <c r="Q43" s="26">
        <v>243961</v>
      </c>
      <c r="R43" s="26">
        <v>408715</v>
      </c>
      <c r="S43" s="26">
        <v>0</v>
      </c>
      <c r="T43" s="26">
        <v>129293</v>
      </c>
      <c r="U43" s="26">
        <v>0</v>
      </c>
      <c r="V43" s="26">
        <v>14098</v>
      </c>
      <c r="W43" s="26">
        <v>0</v>
      </c>
      <c r="X43" s="26">
        <v>3210785</v>
      </c>
      <c r="Y43" s="26">
        <v>0</v>
      </c>
      <c r="Z43" s="26">
        <v>70504</v>
      </c>
      <c r="AA43" s="26">
        <v>14489</v>
      </c>
      <c r="AB43" s="26">
        <v>195313</v>
      </c>
      <c r="AC43" s="26">
        <v>0</v>
      </c>
      <c r="AD43" s="26">
        <v>0</v>
      </c>
      <c r="AE43" s="26">
        <v>41294</v>
      </c>
      <c r="AF43" s="26">
        <v>0</v>
      </c>
      <c r="AG43" s="26">
        <v>166996</v>
      </c>
      <c r="AH43" s="26">
        <v>40071</v>
      </c>
      <c r="AI43" s="26">
        <v>570350</v>
      </c>
      <c r="AJ43" s="26">
        <v>0</v>
      </c>
      <c r="AK43" s="26">
        <v>168103</v>
      </c>
      <c r="AL43" s="26">
        <v>0</v>
      </c>
      <c r="AM43" s="26">
        <v>3239</v>
      </c>
      <c r="AN43" s="26">
        <v>6962139</v>
      </c>
      <c r="AP43" s="33">
        <v>2647317</v>
      </c>
      <c r="AQ43" s="34">
        <f t="shared" si="0"/>
        <v>263</v>
      </c>
      <c r="AR43" s="47">
        <f t="shared" si="1"/>
        <v>2.63</v>
      </c>
    </row>
    <row r="44" spans="1:44" ht="17.25">
      <c r="A44" s="8"/>
      <c r="B44" s="25" t="s">
        <v>145</v>
      </c>
      <c r="C44" s="26">
        <v>148950</v>
      </c>
      <c r="D44" s="26">
        <v>51453</v>
      </c>
      <c r="E44" s="26">
        <v>2065791</v>
      </c>
      <c r="F44" s="26">
        <v>1347717</v>
      </c>
      <c r="G44" s="26">
        <v>9589</v>
      </c>
      <c r="H44" s="26">
        <v>31309</v>
      </c>
      <c r="I44" s="26">
        <v>6300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/>
      <c r="P44" s="26">
        <v>76674</v>
      </c>
      <c r="Q44" s="26">
        <v>479763</v>
      </c>
      <c r="R44" s="26">
        <v>0</v>
      </c>
      <c r="S44" s="26">
        <v>0</v>
      </c>
      <c r="T44" s="26">
        <v>0</v>
      </c>
      <c r="U44" s="26">
        <v>25265</v>
      </c>
      <c r="V44" s="26">
        <v>0</v>
      </c>
      <c r="W44" s="26">
        <v>420900</v>
      </c>
      <c r="X44" s="26">
        <v>0</v>
      </c>
      <c r="Y44" s="26">
        <v>0</v>
      </c>
      <c r="Z44" s="26">
        <v>68866</v>
      </c>
      <c r="AA44" s="26">
        <v>24499</v>
      </c>
      <c r="AB44" s="26">
        <v>17527</v>
      </c>
      <c r="AC44" s="26">
        <v>0</v>
      </c>
      <c r="AD44" s="26">
        <v>0</v>
      </c>
      <c r="AE44" s="26">
        <v>6992</v>
      </c>
      <c r="AF44" s="26">
        <v>0</v>
      </c>
      <c r="AG44" s="26">
        <v>325219</v>
      </c>
      <c r="AH44" s="26">
        <v>59848</v>
      </c>
      <c r="AI44" s="26">
        <v>586200</v>
      </c>
      <c r="AJ44" s="26">
        <v>8581</v>
      </c>
      <c r="AK44" s="26">
        <v>0</v>
      </c>
      <c r="AL44" s="26">
        <v>0</v>
      </c>
      <c r="AM44" s="26">
        <v>0</v>
      </c>
      <c r="AN44" s="26">
        <v>4290576</v>
      </c>
      <c r="AP44" s="33">
        <v>2700403</v>
      </c>
      <c r="AQ44" s="34">
        <f t="shared" si="0"/>
        <v>158.9</v>
      </c>
      <c r="AR44" s="47">
        <f t="shared" si="1"/>
        <v>1.59</v>
      </c>
    </row>
    <row r="45" spans="1:44" ht="17.25">
      <c r="A45" s="8"/>
      <c r="B45" s="25" t="s">
        <v>146</v>
      </c>
      <c r="C45" s="26">
        <v>12628</v>
      </c>
      <c r="D45" s="26">
        <v>10364</v>
      </c>
      <c r="E45" s="26">
        <v>515483</v>
      </c>
      <c r="F45" s="26">
        <v>333942</v>
      </c>
      <c r="G45" s="26">
        <v>76270</v>
      </c>
      <c r="H45" s="26">
        <v>0</v>
      </c>
      <c r="I45" s="26">
        <v>0</v>
      </c>
      <c r="J45" s="26">
        <v>3594</v>
      </c>
      <c r="K45" s="26">
        <v>0</v>
      </c>
      <c r="L45" s="26">
        <v>0</v>
      </c>
      <c r="M45" s="26">
        <v>0</v>
      </c>
      <c r="N45" s="26">
        <v>0</v>
      </c>
      <c r="O45" s="26"/>
      <c r="P45" s="26">
        <v>15891</v>
      </c>
      <c r="Q45" s="26">
        <v>327674</v>
      </c>
      <c r="R45" s="26">
        <v>0</v>
      </c>
      <c r="S45" s="26">
        <v>0</v>
      </c>
      <c r="T45" s="26">
        <v>11350</v>
      </c>
      <c r="U45" s="26">
        <v>0</v>
      </c>
      <c r="V45" s="26">
        <v>18308</v>
      </c>
      <c r="W45" s="26">
        <v>0</v>
      </c>
      <c r="X45" s="26">
        <v>1650241</v>
      </c>
      <c r="Y45" s="26">
        <v>0</v>
      </c>
      <c r="Z45" s="26">
        <v>17443</v>
      </c>
      <c r="AA45" s="26">
        <v>0</v>
      </c>
      <c r="AB45" s="26">
        <v>3398</v>
      </c>
      <c r="AC45" s="26">
        <v>0</v>
      </c>
      <c r="AD45" s="26">
        <v>0</v>
      </c>
      <c r="AE45" s="26">
        <v>6792</v>
      </c>
      <c r="AF45" s="26">
        <v>0</v>
      </c>
      <c r="AG45" s="26">
        <v>133538</v>
      </c>
      <c r="AH45" s="26">
        <v>30753</v>
      </c>
      <c r="AI45" s="26">
        <v>468200</v>
      </c>
      <c r="AJ45" s="26">
        <v>10728</v>
      </c>
      <c r="AK45" s="26">
        <v>91789</v>
      </c>
      <c r="AL45" s="26">
        <v>22211</v>
      </c>
      <c r="AM45" s="26">
        <v>0</v>
      </c>
      <c r="AN45" s="26">
        <v>3336427</v>
      </c>
      <c r="AP45" s="33">
        <v>1883808</v>
      </c>
      <c r="AQ45" s="34">
        <f t="shared" si="0"/>
        <v>177.1</v>
      </c>
      <c r="AR45" s="47">
        <f t="shared" si="1"/>
        <v>1.77</v>
      </c>
    </row>
    <row r="46" spans="1:44" ht="17.25">
      <c r="A46" s="8"/>
      <c r="B46" s="25" t="s">
        <v>147</v>
      </c>
      <c r="C46" s="26">
        <v>61409</v>
      </c>
      <c r="D46" s="26">
        <v>27201</v>
      </c>
      <c r="E46" s="26">
        <v>1112221</v>
      </c>
      <c r="F46" s="26">
        <v>654912</v>
      </c>
      <c r="G46" s="26">
        <v>163656</v>
      </c>
      <c r="H46" s="26">
        <v>6800</v>
      </c>
      <c r="I46" s="26">
        <v>0</v>
      </c>
      <c r="J46" s="26">
        <v>92290</v>
      </c>
      <c r="K46" s="26">
        <v>41000</v>
      </c>
      <c r="L46" s="26">
        <v>0</v>
      </c>
      <c r="M46" s="26">
        <v>0</v>
      </c>
      <c r="N46" s="26">
        <v>0</v>
      </c>
      <c r="O46" s="26"/>
      <c r="P46" s="26">
        <v>50257</v>
      </c>
      <c r="Q46" s="26">
        <v>569898</v>
      </c>
      <c r="R46" s="26">
        <v>0</v>
      </c>
      <c r="S46" s="26">
        <v>0</v>
      </c>
      <c r="T46" s="26">
        <v>67731</v>
      </c>
      <c r="U46" s="26">
        <v>0</v>
      </c>
      <c r="V46" s="26">
        <v>0</v>
      </c>
      <c r="W46" s="26">
        <v>0</v>
      </c>
      <c r="X46" s="26">
        <v>1904627</v>
      </c>
      <c r="Y46" s="26">
        <v>0</v>
      </c>
      <c r="Z46" s="26">
        <v>116904</v>
      </c>
      <c r="AA46" s="26">
        <v>74077</v>
      </c>
      <c r="AB46" s="26">
        <v>83034</v>
      </c>
      <c r="AC46" s="26">
        <v>0</v>
      </c>
      <c r="AD46" s="26">
        <v>0</v>
      </c>
      <c r="AE46" s="26">
        <v>64396</v>
      </c>
      <c r="AF46" s="26">
        <v>0</v>
      </c>
      <c r="AG46" s="26">
        <v>112442</v>
      </c>
      <c r="AH46" s="26">
        <v>31600</v>
      </c>
      <c r="AI46" s="26">
        <v>540700</v>
      </c>
      <c r="AJ46" s="26">
        <v>21613</v>
      </c>
      <c r="AK46" s="26">
        <v>39123</v>
      </c>
      <c r="AL46" s="26">
        <v>111164</v>
      </c>
      <c r="AM46" s="26">
        <v>1321</v>
      </c>
      <c r="AN46" s="26">
        <v>4888440</v>
      </c>
      <c r="AP46" s="33">
        <v>2389939</v>
      </c>
      <c r="AQ46" s="34">
        <f t="shared" si="0"/>
        <v>204.5</v>
      </c>
      <c r="AR46" s="47">
        <f t="shared" si="1"/>
        <v>2.05</v>
      </c>
    </row>
    <row r="47" spans="1:44" ht="17.25">
      <c r="A47" s="8"/>
      <c r="B47" s="25" t="s">
        <v>62</v>
      </c>
      <c r="C47" s="26">
        <v>388382</v>
      </c>
      <c r="D47" s="26">
        <v>242591</v>
      </c>
      <c r="E47" s="26">
        <v>1007947</v>
      </c>
      <c r="F47" s="26">
        <v>495967</v>
      </c>
      <c r="G47" s="26">
        <v>329915</v>
      </c>
      <c r="H47" s="26">
        <v>84898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/>
      <c r="P47" s="26">
        <v>287213</v>
      </c>
      <c r="Q47" s="26">
        <v>198479</v>
      </c>
      <c r="R47" s="26">
        <v>3557</v>
      </c>
      <c r="S47" s="26">
        <v>0</v>
      </c>
      <c r="T47" s="26">
        <v>5990</v>
      </c>
      <c r="U47" s="26">
        <v>333171</v>
      </c>
      <c r="V47" s="26">
        <v>7854</v>
      </c>
      <c r="W47" s="26">
        <v>0</v>
      </c>
      <c r="X47" s="26">
        <v>0</v>
      </c>
      <c r="Y47" s="26">
        <v>0</v>
      </c>
      <c r="Z47" s="26">
        <v>7547</v>
      </c>
      <c r="AA47" s="26">
        <v>673</v>
      </c>
      <c r="AB47" s="26">
        <v>212504</v>
      </c>
      <c r="AC47" s="26">
        <v>0</v>
      </c>
      <c r="AD47" s="26">
        <v>0</v>
      </c>
      <c r="AE47" s="26">
        <v>9627</v>
      </c>
      <c r="AF47" s="26">
        <v>0</v>
      </c>
      <c r="AG47" s="26">
        <v>297945</v>
      </c>
      <c r="AH47" s="26">
        <v>47158</v>
      </c>
      <c r="AI47" s="26">
        <v>585600</v>
      </c>
      <c r="AJ47" s="26">
        <v>0</v>
      </c>
      <c r="AK47" s="26">
        <v>0</v>
      </c>
      <c r="AL47" s="26">
        <v>288850</v>
      </c>
      <c r="AM47" s="26">
        <v>819</v>
      </c>
      <c r="AN47" s="26">
        <v>3682643</v>
      </c>
      <c r="AP47" s="33">
        <v>2631856</v>
      </c>
      <c r="AQ47" s="34">
        <f t="shared" si="0"/>
        <v>139.9</v>
      </c>
      <c r="AR47" s="47">
        <f t="shared" si="1"/>
        <v>1.4</v>
      </c>
    </row>
    <row r="48" spans="1:44" ht="17.25">
      <c r="A48" s="8"/>
      <c r="B48" s="25" t="s">
        <v>63</v>
      </c>
      <c r="C48" s="26">
        <v>517098</v>
      </c>
      <c r="D48" s="26">
        <v>231266</v>
      </c>
      <c r="E48" s="26">
        <v>2472209</v>
      </c>
      <c r="F48" s="26">
        <v>350010</v>
      </c>
      <c r="G48" s="26">
        <v>1539632</v>
      </c>
      <c r="H48" s="26">
        <v>0</v>
      </c>
      <c r="I48" s="26">
        <v>2960</v>
      </c>
      <c r="J48" s="26">
        <v>194776</v>
      </c>
      <c r="K48" s="26">
        <v>0</v>
      </c>
      <c r="L48" s="26">
        <v>0</v>
      </c>
      <c r="M48" s="26">
        <v>0</v>
      </c>
      <c r="N48" s="26">
        <v>43580</v>
      </c>
      <c r="O48" s="26"/>
      <c r="P48" s="26">
        <v>656825</v>
      </c>
      <c r="Q48" s="26">
        <v>927294</v>
      </c>
      <c r="R48" s="26">
        <v>0</v>
      </c>
      <c r="S48" s="26">
        <v>1350000</v>
      </c>
      <c r="T48" s="26">
        <v>1898</v>
      </c>
      <c r="U48" s="26">
        <v>520418</v>
      </c>
      <c r="V48" s="26">
        <v>355359</v>
      </c>
      <c r="W48" s="26">
        <v>0</v>
      </c>
      <c r="X48" s="26">
        <v>0</v>
      </c>
      <c r="Y48" s="26">
        <v>0</v>
      </c>
      <c r="Z48" s="26">
        <v>388309</v>
      </c>
      <c r="AA48" s="26">
        <v>256519</v>
      </c>
      <c r="AB48" s="26">
        <v>344602</v>
      </c>
      <c r="AC48" s="26">
        <v>0</v>
      </c>
      <c r="AD48" s="26">
        <v>0</v>
      </c>
      <c r="AE48" s="26">
        <v>5531</v>
      </c>
      <c r="AF48" s="26">
        <v>0</v>
      </c>
      <c r="AG48" s="26">
        <v>640809</v>
      </c>
      <c r="AH48" s="26">
        <v>97933</v>
      </c>
      <c r="AI48" s="26">
        <v>859600</v>
      </c>
      <c r="AJ48" s="26">
        <v>30636</v>
      </c>
      <c r="AK48" s="26">
        <v>30187</v>
      </c>
      <c r="AL48" s="26">
        <v>223945</v>
      </c>
      <c r="AM48" s="26">
        <v>5336</v>
      </c>
      <c r="AN48" s="26">
        <v>9427989</v>
      </c>
      <c r="AP48" s="33">
        <v>4244691</v>
      </c>
      <c r="AQ48" s="34">
        <f t="shared" si="0"/>
        <v>222.1</v>
      </c>
      <c r="AR48" s="47">
        <f t="shared" si="1"/>
        <v>2.22</v>
      </c>
    </row>
    <row r="49" spans="1:44" ht="17.25">
      <c r="A49" s="8"/>
      <c r="B49" s="25" t="s">
        <v>64</v>
      </c>
      <c r="C49" s="26">
        <v>96083</v>
      </c>
      <c r="D49" s="26">
        <v>53071</v>
      </c>
      <c r="E49" s="26">
        <v>1597514</v>
      </c>
      <c r="F49" s="26">
        <v>640878</v>
      </c>
      <c r="G49" s="26">
        <v>123762</v>
      </c>
      <c r="H49" s="26">
        <v>0</v>
      </c>
      <c r="I49" s="26">
        <v>0</v>
      </c>
      <c r="J49" s="26">
        <v>168879</v>
      </c>
      <c r="K49" s="26">
        <v>0</v>
      </c>
      <c r="L49" s="26">
        <v>0</v>
      </c>
      <c r="M49" s="26">
        <v>2900</v>
      </c>
      <c r="N49" s="26">
        <v>0</v>
      </c>
      <c r="O49" s="26"/>
      <c r="P49" s="26">
        <v>58136</v>
      </c>
      <c r="Q49" s="26">
        <v>237345</v>
      </c>
      <c r="R49" s="26">
        <v>367050</v>
      </c>
      <c r="S49" s="26">
        <v>0</v>
      </c>
      <c r="T49" s="26">
        <v>33248</v>
      </c>
      <c r="U49" s="26">
        <v>0</v>
      </c>
      <c r="V49" s="26">
        <v>89415</v>
      </c>
      <c r="W49" s="26">
        <v>0</v>
      </c>
      <c r="X49" s="26">
        <v>0</v>
      </c>
      <c r="Y49" s="26">
        <v>0</v>
      </c>
      <c r="Z49" s="26">
        <v>87893</v>
      </c>
      <c r="AA49" s="26">
        <v>57763</v>
      </c>
      <c r="AB49" s="26">
        <v>54666</v>
      </c>
      <c r="AC49" s="26">
        <v>0</v>
      </c>
      <c r="AD49" s="26">
        <v>0</v>
      </c>
      <c r="AE49" s="26">
        <v>0</v>
      </c>
      <c r="AF49" s="26">
        <v>0</v>
      </c>
      <c r="AG49" s="26">
        <v>190095</v>
      </c>
      <c r="AH49" s="26">
        <v>40228</v>
      </c>
      <c r="AI49" s="26">
        <v>486045</v>
      </c>
      <c r="AJ49" s="26">
        <v>0</v>
      </c>
      <c r="AK49" s="26">
        <v>368259</v>
      </c>
      <c r="AL49" s="26">
        <v>24186</v>
      </c>
      <c r="AM49" s="26">
        <v>1039</v>
      </c>
      <c r="AN49" s="26">
        <v>3731202</v>
      </c>
      <c r="AP49" s="33">
        <v>1874095</v>
      </c>
      <c r="AQ49" s="34">
        <f t="shared" si="0"/>
        <v>199.1</v>
      </c>
      <c r="AR49" s="47">
        <f t="shared" si="1"/>
        <v>1.99</v>
      </c>
    </row>
    <row r="50" spans="1:44" ht="17.25">
      <c r="A50" s="8"/>
      <c r="B50" s="25" t="s">
        <v>65</v>
      </c>
      <c r="C50" s="26">
        <v>111504</v>
      </c>
      <c r="D50" s="26">
        <v>84910</v>
      </c>
      <c r="E50" s="26">
        <v>1838809</v>
      </c>
      <c r="F50" s="26">
        <v>1562278</v>
      </c>
      <c r="G50" s="26">
        <v>160019</v>
      </c>
      <c r="H50" s="26">
        <v>0</v>
      </c>
      <c r="I50" s="26">
        <v>0</v>
      </c>
      <c r="J50" s="26">
        <v>49280</v>
      </c>
      <c r="K50" s="26">
        <v>0</v>
      </c>
      <c r="L50" s="26">
        <v>0</v>
      </c>
      <c r="M50" s="26">
        <v>2400</v>
      </c>
      <c r="N50" s="26">
        <v>17800</v>
      </c>
      <c r="O50" s="26"/>
      <c r="P50" s="26">
        <v>717</v>
      </c>
      <c r="Q50" s="26">
        <v>418393</v>
      </c>
      <c r="R50" s="26">
        <v>337399</v>
      </c>
      <c r="S50" s="26">
        <v>0</v>
      </c>
      <c r="T50" s="26">
        <v>12556</v>
      </c>
      <c r="U50" s="26">
        <v>0</v>
      </c>
      <c r="V50" s="26">
        <v>12686</v>
      </c>
      <c r="W50" s="26">
        <v>0</v>
      </c>
      <c r="X50" s="26">
        <v>0</v>
      </c>
      <c r="Y50" s="26">
        <v>0</v>
      </c>
      <c r="Z50" s="26">
        <v>4045</v>
      </c>
      <c r="AA50" s="26">
        <v>0</v>
      </c>
      <c r="AB50" s="26">
        <v>92753</v>
      </c>
      <c r="AC50" s="26">
        <v>0</v>
      </c>
      <c r="AD50" s="26">
        <v>0</v>
      </c>
      <c r="AE50" s="26">
        <v>9852</v>
      </c>
      <c r="AF50" s="26">
        <v>0</v>
      </c>
      <c r="AG50" s="26">
        <v>124219</v>
      </c>
      <c r="AH50" s="26">
        <v>14869</v>
      </c>
      <c r="AI50" s="26">
        <v>422300</v>
      </c>
      <c r="AJ50" s="26">
        <v>3726</v>
      </c>
      <c r="AK50" s="26">
        <v>92627</v>
      </c>
      <c r="AL50" s="26">
        <v>9991</v>
      </c>
      <c r="AM50" s="26">
        <v>0</v>
      </c>
      <c r="AN50" s="26">
        <v>3506446</v>
      </c>
      <c r="AP50" s="33">
        <v>1661507</v>
      </c>
      <c r="AQ50" s="34">
        <f t="shared" si="0"/>
        <v>211</v>
      </c>
      <c r="AR50" s="47">
        <f t="shared" si="1"/>
        <v>2.11</v>
      </c>
    </row>
    <row r="51" spans="1:44" ht="17.25">
      <c r="A51" s="8"/>
      <c r="B51" s="25" t="s">
        <v>66</v>
      </c>
      <c r="C51" s="26">
        <v>80130</v>
      </c>
      <c r="D51" s="26">
        <v>0</v>
      </c>
      <c r="E51" s="26">
        <v>305272</v>
      </c>
      <c r="F51" s="26">
        <v>104699</v>
      </c>
      <c r="G51" s="26">
        <v>180035</v>
      </c>
      <c r="H51" s="26">
        <v>0</v>
      </c>
      <c r="I51" s="26">
        <v>0</v>
      </c>
      <c r="J51" s="26">
        <v>1091</v>
      </c>
      <c r="K51" s="26">
        <v>0</v>
      </c>
      <c r="L51" s="26">
        <v>0</v>
      </c>
      <c r="M51" s="26">
        <v>0</v>
      </c>
      <c r="N51" s="26">
        <v>0</v>
      </c>
      <c r="O51" s="26"/>
      <c r="P51" s="26">
        <v>10070</v>
      </c>
      <c r="Q51" s="26">
        <v>71971</v>
      </c>
      <c r="R51" s="26">
        <v>329511</v>
      </c>
      <c r="S51" s="26">
        <v>0</v>
      </c>
      <c r="T51" s="26">
        <v>57039</v>
      </c>
      <c r="U51" s="26">
        <v>0</v>
      </c>
      <c r="V51" s="26">
        <v>0</v>
      </c>
      <c r="W51" s="26">
        <v>0</v>
      </c>
      <c r="X51" s="26">
        <v>2435081</v>
      </c>
      <c r="Y51" s="26">
        <v>0</v>
      </c>
      <c r="Z51" s="26">
        <v>50383</v>
      </c>
      <c r="AA51" s="26">
        <v>37305</v>
      </c>
      <c r="AB51" s="26">
        <v>116265</v>
      </c>
      <c r="AC51" s="26">
        <v>0</v>
      </c>
      <c r="AD51" s="26">
        <v>0</v>
      </c>
      <c r="AE51" s="26">
        <v>6589</v>
      </c>
      <c r="AF51" s="26">
        <v>0</v>
      </c>
      <c r="AG51" s="26">
        <v>84195</v>
      </c>
      <c r="AH51" s="26">
        <v>20333</v>
      </c>
      <c r="AI51" s="26">
        <v>521900</v>
      </c>
      <c r="AJ51" s="26">
        <v>17530</v>
      </c>
      <c r="AK51" s="26">
        <v>44494</v>
      </c>
      <c r="AL51" s="26">
        <v>47170</v>
      </c>
      <c r="AM51" s="26">
        <v>0</v>
      </c>
      <c r="AN51" s="26">
        <v>4197933</v>
      </c>
      <c r="AP51" s="33">
        <v>1997362</v>
      </c>
      <c r="AQ51" s="34">
        <f t="shared" si="0"/>
        <v>210.2</v>
      </c>
      <c r="AR51" s="47">
        <f t="shared" si="1"/>
        <v>2.1</v>
      </c>
    </row>
    <row r="52" spans="1:44" ht="17.25">
      <c r="A52" s="8"/>
      <c r="B52" s="25" t="s">
        <v>67</v>
      </c>
      <c r="C52" s="26">
        <v>491369</v>
      </c>
      <c r="D52" s="26">
        <v>284146</v>
      </c>
      <c r="E52" s="26">
        <v>2016297</v>
      </c>
      <c r="F52" s="26">
        <v>539589</v>
      </c>
      <c r="G52" s="26">
        <v>760979</v>
      </c>
      <c r="H52" s="26">
        <v>0</v>
      </c>
      <c r="I52" s="26">
        <v>0</v>
      </c>
      <c r="J52" s="26">
        <v>169016</v>
      </c>
      <c r="K52" s="26">
        <v>43300</v>
      </c>
      <c r="L52" s="26">
        <v>0</v>
      </c>
      <c r="M52" s="26">
        <v>11000</v>
      </c>
      <c r="N52" s="26">
        <v>24800</v>
      </c>
      <c r="O52" s="26"/>
      <c r="P52" s="26">
        <v>146478</v>
      </c>
      <c r="Q52" s="26">
        <v>514521</v>
      </c>
      <c r="R52" s="26">
        <v>0</v>
      </c>
      <c r="S52" s="26">
        <v>0</v>
      </c>
      <c r="T52" s="26">
        <v>48098</v>
      </c>
      <c r="U52" s="26">
        <v>0</v>
      </c>
      <c r="V52" s="26">
        <v>136578</v>
      </c>
      <c r="W52" s="26">
        <v>95700</v>
      </c>
      <c r="X52" s="26">
        <v>0</v>
      </c>
      <c r="Y52" s="26">
        <v>0</v>
      </c>
      <c r="Z52" s="26">
        <v>2536</v>
      </c>
      <c r="AA52" s="26">
        <v>0</v>
      </c>
      <c r="AB52" s="26">
        <v>251948</v>
      </c>
      <c r="AC52" s="26">
        <v>5754</v>
      </c>
      <c r="AD52" s="26">
        <v>10000</v>
      </c>
      <c r="AE52" s="26">
        <v>2861</v>
      </c>
      <c r="AF52" s="26">
        <v>0</v>
      </c>
      <c r="AG52" s="26">
        <v>373477</v>
      </c>
      <c r="AH52" s="26">
        <v>71075</v>
      </c>
      <c r="AI52" s="26">
        <v>665000</v>
      </c>
      <c r="AJ52" s="26">
        <v>16523</v>
      </c>
      <c r="AK52" s="26">
        <v>18944</v>
      </c>
      <c r="AL52" s="26">
        <v>0</v>
      </c>
      <c r="AM52" s="26">
        <v>30407</v>
      </c>
      <c r="AN52" s="26">
        <v>4897566</v>
      </c>
      <c r="AP52" s="33">
        <v>2833625</v>
      </c>
      <c r="AQ52" s="34">
        <f t="shared" si="0"/>
        <v>172.8</v>
      </c>
      <c r="AR52" s="47">
        <f t="shared" si="1"/>
        <v>1.73</v>
      </c>
    </row>
    <row r="53" spans="1:44" ht="17.25">
      <c r="A53" s="8"/>
      <c r="B53" s="25" t="s">
        <v>68</v>
      </c>
      <c r="C53" s="26">
        <v>83806</v>
      </c>
      <c r="D53" s="26">
        <v>16929</v>
      </c>
      <c r="E53" s="26">
        <v>1933054</v>
      </c>
      <c r="F53" s="26">
        <v>647696</v>
      </c>
      <c r="G53" s="26">
        <v>316601</v>
      </c>
      <c r="H53" s="26">
        <v>11878</v>
      </c>
      <c r="I53" s="26">
        <v>0</v>
      </c>
      <c r="J53" s="26">
        <v>44100</v>
      </c>
      <c r="K53" s="26">
        <v>65200</v>
      </c>
      <c r="L53" s="26">
        <v>0</v>
      </c>
      <c r="M53" s="26">
        <v>0</v>
      </c>
      <c r="N53" s="26">
        <v>101200</v>
      </c>
      <c r="O53" s="26"/>
      <c r="P53" s="26">
        <v>4657</v>
      </c>
      <c r="Q53" s="26">
        <v>324717</v>
      </c>
      <c r="R53" s="26">
        <v>0</v>
      </c>
      <c r="S53" s="26">
        <v>49878</v>
      </c>
      <c r="T53" s="26">
        <v>1647</v>
      </c>
      <c r="U53" s="26">
        <v>27074</v>
      </c>
      <c r="V53" s="26">
        <v>22244</v>
      </c>
      <c r="W53" s="26">
        <v>20300</v>
      </c>
      <c r="X53" s="26">
        <v>0</v>
      </c>
      <c r="Y53" s="26">
        <v>0</v>
      </c>
      <c r="Z53" s="26">
        <v>0</v>
      </c>
      <c r="AA53" s="26">
        <v>0</v>
      </c>
      <c r="AB53" s="26">
        <v>127013</v>
      </c>
      <c r="AC53" s="26">
        <v>0</v>
      </c>
      <c r="AD53" s="26">
        <v>0</v>
      </c>
      <c r="AE53" s="26">
        <v>26782</v>
      </c>
      <c r="AF53" s="26">
        <v>0</v>
      </c>
      <c r="AG53" s="26">
        <v>256531</v>
      </c>
      <c r="AH53" s="26">
        <v>37071</v>
      </c>
      <c r="AI53" s="26">
        <v>529400</v>
      </c>
      <c r="AJ53" s="26">
        <v>15076</v>
      </c>
      <c r="AK53" s="26">
        <v>1582</v>
      </c>
      <c r="AL53" s="26">
        <v>5339</v>
      </c>
      <c r="AM53" s="26">
        <v>27799</v>
      </c>
      <c r="AN53" s="26">
        <v>3493970</v>
      </c>
      <c r="AP53" s="33">
        <v>1843249</v>
      </c>
      <c r="AQ53" s="34">
        <f t="shared" si="0"/>
        <v>189.6</v>
      </c>
      <c r="AR53" s="47">
        <f t="shared" si="1"/>
        <v>1.9</v>
      </c>
    </row>
    <row r="54" spans="1:44" ht="17.25">
      <c r="A54" s="8"/>
      <c r="B54" s="25" t="s">
        <v>69</v>
      </c>
      <c r="C54" s="26">
        <v>123880</v>
      </c>
      <c r="D54" s="26">
        <v>0</v>
      </c>
      <c r="E54" s="26">
        <v>2057545</v>
      </c>
      <c r="F54" s="26">
        <v>1107899</v>
      </c>
      <c r="G54" s="26">
        <v>512145</v>
      </c>
      <c r="H54" s="26">
        <v>82992</v>
      </c>
      <c r="I54" s="26">
        <v>0</v>
      </c>
      <c r="J54" s="26">
        <v>190840</v>
      </c>
      <c r="K54" s="26">
        <v>0</v>
      </c>
      <c r="L54" s="26">
        <v>0</v>
      </c>
      <c r="M54" s="26">
        <v>0</v>
      </c>
      <c r="N54" s="26">
        <v>0</v>
      </c>
      <c r="O54" s="26"/>
      <c r="P54" s="26">
        <v>81457</v>
      </c>
      <c r="Q54" s="26">
        <v>129986</v>
      </c>
      <c r="R54" s="26">
        <v>0</v>
      </c>
      <c r="S54" s="26">
        <v>87189</v>
      </c>
      <c r="T54" s="26">
        <v>0</v>
      </c>
      <c r="U54" s="26">
        <v>470882</v>
      </c>
      <c r="V54" s="26">
        <v>189980</v>
      </c>
      <c r="W54" s="26">
        <v>0</v>
      </c>
      <c r="X54" s="26">
        <v>0</v>
      </c>
      <c r="Y54" s="26">
        <v>0</v>
      </c>
      <c r="Z54" s="26">
        <v>0</v>
      </c>
      <c r="AA54" s="26">
        <v>0</v>
      </c>
      <c r="AB54" s="26">
        <v>242672</v>
      </c>
      <c r="AC54" s="26">
        <v>9360</v>
      </c>
      <c r="AD54" s="26">
        <v>0</v>
      </c>
      <c r="AE54" s="26">
        <v>16256</v>
      </c>
      <c r="AF54" s="26">
        <v>0</v>
      </c>
      <c r="AG54" s="26">
        <v>595222</v>
      </c>
      <c r="AH54" s="26">
        <v>103441</v>
      </c>
      <c r="AI54" s="26">
        <v>720930</v>
      </c>
      <c r="AJ54" s="26">
        <v>2942</v>
      </c>
      <c r="AK54" s="26">
        <v>56700</v>
      </c>
      <c r="AL54" s="26">
        <v>7109</v>
      </c>
      <c r="AM54" s="26">
        <v>3578</v>
      </c>
      <c r="AN54" s="26">
        <v>4899129</v>
      </c>
      <c r="AP54" s="33">
        <v>3316489</v>
      </c>
      <c r="AQ54" s="34">
        <f t="shared" si="0"/>
        <v>147.7</v>
      </c>
      <c r="AR54" s="47">
        <f t="shared" si="1"/>
        <v>1.48</v>
      </c>
    </row>
    <row r="55" spans="1:44" ht="17.25">
      <c r="A55" s="8"/>
      <c r="B55" s="25" t="s">
        <v>70</v>
      </c>
      <c r="C55" s="26">
        <v>832248</v>
      </c>
      <c r="D55" s="26">
        <v>591626</v>
      </c>
      <c r="E55" s="26">
        <v>1183850</v>
      </c>
      <c r="F55" s="26">
        <v>102472</v>
      </c>
      <c r="G55" s="26">
        <v>535780</v>
      </c>
      <c r="H55" s="26">
        <v>210541</v>
      </c>
      <c r="I55" s="26">
        <v>14100</v>
      </c>
      <c r="J55" s="26">
        <v>20820</v>
      </c>
      <c r="K55" s="26">
        <v>0</v>
      </c>
      <c r="L55" s="26">
        <v>0</v>
      </c>
      <c r="M55" s="26">
        <v>0</v>
      </c>
      <c r="N55" s="26">
        <v>0</v>
      </c>
      <c r="O55" s="26"/>
      <c r="P55" s="26">
        <v>406592</v>
      </c>
      <c r="Q55" s="26">
        <v>145849</v>
      </c>
      <c r="R55" s="26">
        <v>0</v>
      </c>
      <c r="S55" s="26">
        <v>0</v>
      </c>
      <c r="T55" s="26">
        <v>130946</v>
      </c>
      <c r="U55" s="26">
        <v>264543</v>
      </c>
      <c r="V55" s="26">
        <v>0</v>
      </c>
      <c r="W55" s="26">
        <v>0</v>
      </c>
      <c r="X55" s="26">
        <v>1579845</v>
      </c>
      <c r="Y55" s="26">
        <v>0</v>
      </c>
      <c r="Z55" s="26">
        <v>0</v>
      </c>
      <c r="AA55" s="26">
        <v>0</v>
      </c>
      <c r="AB55" s="26">
        <v>146034</v>
      </c>
      <c r="AC55" s="26">
        <v>0</v>
      </c>
      <c r="AD55" s="26">
        <v>0</v>
      </c>
      <c r="AE55" s="26">
        <v>11571</v>
      </c>
      <c r="AF55" s="26">
        <v>0</v>
      </c>
      <c r="AG55" s="26">
        <v>259501</v>
      </c>
      <c r="AH55" s="26">
        <v>51183</v>
      </c>
      <c r="AI55" s="26">
        <v>605900</v>
      </c>
      <c r="AJ55" s="26">
        <v>43027</v>
      </c>
      <c r="AK55" s="26">
        <v>99726</v>
      </c>
      <c r="AL55" s="26">
        <v>27366</v>
      </c>
      <c r="AM55" s="26">
        <v>0</v>
      </c>
      <c r="AN55" s="26">
        <v>5788181</v>
      </c>
      <c r="AP55" s="33">
        <v>2777601</v>
      </c>
      <c r="AQ55" s="34">
        <f t="shared" si="0"/>
        <v>208.4</v>
      </c>
      <c r="AR55" s="47">
        <f t="shared" si="1"/>
        <v>2.08</v>
      </c>
    </row>
    <row r="56" spans="1:44" ht="17.25">
      <c r="A56" s="8"/>
      <c r="B56" s="25" t="s">
        <v>71</v>
      </c>
      <c r="C56" s="26">
        <v>1133545</v>
      </c>
      <c r="D56" s="26">
        <v>841286</v>
      </c>
      <c r="E56" s="26">
        <v>1041482</v>
      </c>
      <c r="F56" s="26">
        <v>441582</v>
      </c>
      <c r="G56" s="26">
        <v>443329</v>
      </c>
      <c r="H56" s="26">
        <v>0</v>
      </c>
      <c r="I56" s="26">
        <v>0</v>
      </c>
      <c r="J56" s="26">
        <v>24767</v>
      </c>
      <c r="K56" s="26">
        <v>0</v>
      </c>
      <c r="L56" s="26">
        <v>0</v>
      </c>
      <c r="M56" s="26">
        <v>65500</v>
      </c>
      <c r="N56" s="26">
        <v>0</v>
      </c>
      <c r="O56" s="26"/>
      <c r="P56" s="26">
        <v>28522</v>
      </c>
      <c r="Q56" s="26">
        <v>67461</v>
      </c>
      <c r="R56" s="26">
        <v>0</v>
      </c>
      <c r="S56" s="26">
        <v>0</v>
      </c>
      <c r="T56" s="26">
        <v>103933</v>
      </c>
      <c r="U56" s="26">
        <v>207824</v>
      </c>
      <c r="V56" s="26">
        <v>0</v>
      </c>
      <c r="W56" s="26">
        <v>0</v>
      </c>
      <c r="X56" s="26">
        <v>445263</v>
      </c>
      <c r="Y56" s="26">
        <v>0</v>
      </c>
      <c r="Z56" s="26">
        <v>0</v>
      </c>
      <c r="AA56" s="26">
        <v>0</v>
      </c>
      <c r="AB56" s="26">
        <v>90781</v>
      </c>
      <c r="AC56" s="26">
        <v>0</v>
      </c>
      <c r="AD56" s="26">
        <v>0</v>
      </c>
      <c r="AE56" s="26">
        <v>6702</v>
      </c>
      <c r="AF56" s="26">
        <v>0</v>
      </c>
      <c r="AG56" s="26">
        <v>186169</v>
      </c>
      <c r="AH56" s="26">
        <v>45070</v>
      </c>
      <c r="AI56" s="26">
        <v>574400</v>
      </c>
      <c r="AJ56" s="26">
        <v>39872</v>
      </c>
      <c r="AK56" s="26">
        <v>489310</v>
      </c>
      <c r="AL56" s="26">
        <v>2853</v>
      </c>
      <c r="AM56" s="26">
        <v>21397</v>
      </c>
      <c r="AN56" s="26">
        <v>4484584</v>
      </c>
      <c r="AP56" s="33">
        <v>2409108</v>
      </c>
      <c r="AQ56" s="34">
        <f t="shared" si="0"/>
        <v>186.2</v>
      </c>
      <c r="AR56" s="47">
        <f t="shared" si="1"/>
        <v>1.86</v>
      </c>
    </row>
    <row r="57" spans="1:44" ht="17.25">
      <c r="A57" s="8"/>
      <c r="B57" s="25" t="s">
        <v>148</v>
      </c>
      <c r="C57" s="26">
        <v>9735</v>
      </c>
      <c r="D57" s="26">
        <v>0</v>
      </c>
      <c r="E57" s="26">
        <v>487034</v>
      </c>
      <c r="F57" s="26">
        <v>39438</v>
      </c>
      <c r="G57" s="26">
        <v>204883</v>
      </c>
      <c r="H57" s="26">
        <v>0</v>
      </c>
      <c r="I57" s="26">
        <v>0</v>
      </c>
      <c r="J57" s="26">
        <v>76000</v>
      </c>
      <c r="K57" s="26">
        <v>6200</v>
      </c>
      <c r="L57" s="26">
        <v>0</v>
      </c>
      <c r="M57" s="26">
        <v>0</v>
      </c>
      <c r="N57" s="26">
        <v>0</v>
      </c>
      <c r="O57" s="26"/>
      <c r="P57" s="26">
        <v>92188</v>
      </c>
      <c r="Q57" s="26">
        <v>102033</v>
      </c>
      <c r="R57" s="26">
        <v>0</v>
      </c>
      <c r="S57" s="26">
        <v>0</v>
      </c>
      <c r="T57" s="26">
        <v>54451</v>
      </c>
      <c r="U57" s="26">
        <v>0</v>
      </c>
      <c r="V57" s="26">
        <v>35472</v>
      </c>
      <c r="W57" s="26">
        <v>0</v>
      </c>
      <c r="X57" s="26">
        <v>1750833</v>
      </c>
      <c r="Y57" s="26">
        <v>0</v>
      </c>
      <c r="Z57" s="26">
        <v>226286</v>
      </c>
      <c r="AA57" s="26">
        <v>20297</v>
      </c>
      <c r="AB57" s="26">
        <v>100402</v>
      </c>
      <c r="AC57" s="26">
        <v>0</v>
      </c>
      <c r="AD57" s="26">
        <v>0</v>
      </c>
      <c r="AE57" s="26">
        <v>11959</v>
      </c>
      <c r="AF57" s="26">
        <v>0</v>
      </c>
      <c r="AG57" s="26">
        <v>120354</v>
      </c>
      <c r="AH57" s="26">
        <v>27364</v>
      </c>
      <c r="AI57" s="26">
        <v>449400</v>
      </c>
      <c r="AJ57" s="26">
        <v>0</v>
      </c>
      <c r="AK57" s="26">
        <v>399462</v>
      </c>
      <c r="AL57" s="26">
        <v>4704</v>
      </c>
      <c r="AM57" s="26">
        <v>0</v>
      </c>
      <c r="AN57" s="26">
        <v>3871677</v>
      </c>
      <c r="AP57" s="33">
        <v>1697793</v>
      </c>
      <c r="AQ57" s="34">
        <f t="shared" si="0"/>
        <v>228</v>
      </c>
      <c r="AR57" s="47">
        <f t="shared" si="1"/>
        <v>2.28</v>
      </c>
    </row>
    <row r="58" spans="1:44" ht="17.25">
      <c r="A58" s="8"/>
      <c r="B58" s="25" t="s">
        <v>149</v>
      </c>
      <c r="C58" s="26">
        <v>49722</v>
      </c>
      <c r="D58" s="26">
        <v>45413</v>
      </c>
      <c r="E58" s="26">
        <v>592167</v>
      </c>
      <c r="F58" s="26">
        <v>282506</v>
      </c>
      <c r="G58" s="26">
        <v>0</v>
      </c>
      <c r="H58" s="26">
        <v>0</v>
      </c>
      <c r="I58" s="26">
        <v>0</v>
      </c>
      <c r="J58" s="26">
        <v>18444</v>
      </c>
      <c r="K58" s="26">
        <v>0</v>
      </c>
      <c r="L58" s="26">
        <v>0</v>
      </c>
      <c r="M58" s="26">
        <v>0</v>
      </c>
      <c r="N58" s="26">
        <v>63600</v>
      </c>
      <c r="O58" s="26"/>
      <c r="P58" s="26">
        <v>72478</v>
      </c>
      <c r="Q58" s="26">
        <v>71024</v>
      </c>
      <c r="R58" s="26">
        <v>118611</v>
      </c>
      <c r="S58" s="26">
        <v>0</v>
      </c>
      <c r="T58" s="26">
        <v>36508</v>
      </c>
      <c r="U58" s="26">
        <v>0</v>
      </c>
      <c r="V58" s="26">
        <v>0</v>
      </c>
      <c r="W58" s="26">
        <v>0</v>
      </c>
      <c r="X58" s="26">
        <v>2027815</v>
      </c>
      <c r="Y58" s="26">
        <v>0</v>
      </c>
      <c r="Z58" s="26">
        <v>84037</v>
      </c>
      <c r="AA58" s="26">
        <v>35382</v>
      </c>
      <c r="AB58" s="26">
        <v>12204</v>
      </c>
      <c r="AC58" s="26">
        <v>0</v>
      </c>
      <c r="AD58" s="26">
        <v>0</v>
      </c>
      <c r="AE58" s="26">
        <v>604</v>
      </c>
      <c r="AF58" s="26">
        <v>0</v>
      </c>
      <c r="AG58" s="26">
        <v>92988</v>
      </c>
      <c r="AH58" s="26">
        <v>26432</v>
      </c>
      <c r="AI58" s="26">
        <v>396500</v>
      </c>
      <c r="AJ58" s="26">
        <v>17955</v>
      </c>
      <c r="AK58" s="26">
        <v>13803</v>
      </c>
      <c r="AL58" s="26">
        <v>2813</v>
      </c>
      <c r="AM58" s="26">
        <v>0</v>
      </c>
      <c r="AN58" s="26">
        <v>3615661</v>
      </c>
      <c r="AP58" s="33">
        <v>1508254</v>
      </c>
      <c r="AQ58" s="34">
        <f t="shared" si="0"/>
        <v>239.7</v>
      </c>
      <c r="AR58" s="47">
        <f t="shared" si="1"/>
        <v>2.4</v>
      </c>
    </row>
    <row r="59" spans="1:44" ht="17.25">
      <c r="A59" s="8"/>
      <c r="B59" s="25" t="s">
        <v>72</v>
      </c>
      <c r="C59" s="26">
        <v>9202</v>
      </c>
      <c r="D59" s="26">
        <v>9202</v>
      </c>
      <c r="E59" s="26">
        <v>896689</v>
      </c>
      <c r="F59" s="26">
        <v>172302</v>
      </c>
      <c r="G59" s="26">
        <v>316915</v>
      </c>
      <c r="H59" s="26">
        <v>0</v>
      </c>
      <c r="I59" s="26">
        <v>0</v>
      </c>
      <c r="J59" s="26">
        <v>0</v>
      </c>
      <c r="K59" s="26">
        <v>0</v>
      </c>
      <c r="L59" s="26">
        <v>72100</v>
      </c>
      <c r="M59" s="26">
        <v>12561</v>
      </c>
      <c r="N59" s="26">
        <v>0</v>
      </c>
      <c r="O59" s="26"/>
      <c r="P59" s="26">
        <v>18666</v>
      </c>
      <c r="Q59" s="26">
        <v>222656</v>
      </c>
      <c r="R59" s="26">
        <v>0</v>
      </c>
      <c r="S59" s="26">
        <v>0</v>
      </c>
      <c r="T59" s="26">
        <v>4422</v>
      </c>
      <c r="U59" s="26">
        <v>0</v>
      </c>
      <c r="V59" s="26">
        <v>23998</v>
      </c>
      <c r="W59" s="26">
        <v>0</v>
      </c>
      <c r="X59" s="26">
        <v>0</v>
      </c>
      <c r="Y59" s="26">
        <v>0</v>
      </c>
      <c r="Z59" s="26">
        <v>8587</v>
      </c>
      <c r="AA59" s="26">
        <v>8587</v>
      </c>
      <c r="AB59" s="26">
        <v>50977</v>
      </c>
      <c r="AC59" s="26">
        <v>0</v>
      </c>
      <c r="AD59" s="26">
        <v>0</v>
      </c>
      <c r="AE59" s="26">
        <v>772</v>
      </c>
      <c r="AF59" s="26">
        <v>0</v>
      </c>
      <c r="AG59" s="26">
        <v>100234</v>
      </c>
      <c r="AH59" s="26">
        <v>46002</v>
      </c>
      <c r="AI59" s="26">
        <v>500000</v>
      </c>
      <c r="AJ59" s="26">
        <v>36406</v>
      </c>
      <c r="AK59" s="26">
        <v>0</v>
      </c>
      <c r="AL59" s="26">
        <v>0</v>
      </c>
      <c r="AM59" s="26">
        <v>0</v>
      </c>
      <c r="AN59" s="26">
        <v>1918611</v>
      </c>
      <c r="AP59" s="33">
        <v>1721869</v>
      </c>
      <c r="AQ59" s="34">
        <f t="shared" si="0"/>
        <v>111.4</v>
      </c>
      <c r="AR59" s="47">
        <f t="shared" si="1"/>
        <v>1.11</v>
      </c>
    </row>
    <row r="60" spans="1:44" ht="17.25">
      <c r="A60" s="8"/>
      <c r="B60" s="25" t="s">
        <v>150</v>
      </c>
      <c r="C60" s="26">
        <v>1672</v>
      </c>
      <c r="D60" s="26">
        <v>551</v>
      </c>
      <c r="E60" s="26">
        <v>233334</v>
      </c>
      <c r="F60" s="26">
        <v>12994</v>
      </c>
      <c r="G60" s="26">
        <v>110934</v>
      </c>
      <c r="H60" s="26">
        <v>51030</v>
      </c>
      <c r="I60" s="26">
        <v>0</v>
      </c>
      <c r="J60" s="26">
        <v>2020</v>
      </c>
      <c r="K60" s="26">
        <v>0</v>
      </c>
      <c r="L60" s="26">
        <v>0</v>
      </c>
      <c r="M60" s="26">
        <v>0</v>
      </c>
      <c r="N60" s="26">
        <v>0</v>
      </c>
      <c r="O60" s="26"/>
      <c r="P60" s="26">
        <v>130899</v>
      </c>
      <c r="Q60" s="26">
        <v>5165</v>
      </c>
      <c r="R60" s="26">
        <v>0</v>
      </c>
      <c r="S60" s="26">
        <v>0</v>
      </c>
      <c r="T60" s="26">
        <v>6488</v>
      </c>
      <c r="U60" s="26">
        <v>0</v>
      </c>
      <c r="V60" s="26">
        <v>0</v>
      </c>
      <c r="W60" s="26">
        <v>0</v>
      </c>
      <c r="X60" s="26">
        <v>1160874</v>
      </c>
      <c r="Y60" s="26">
        <v>0</v>
      </c>
      <c r="Z60" s="26">
        <v>3607</v>
      </c>
      <c r="AA60" s="26">
        <v>0</v>
      </c>
      <c r="AB60" s="26">
        <v>20636</v>
      </c>
      <c r="AC60" s="26">
        <v>0</v>
      </c>
      <c r="AD60" s="26">
        <v>0</v>
      </c>
      <c r="AE60" s="26">
        <v>2720</v>
      </c>
      <c r="AF60" s="26">
        <v>0</v>
      </c>
      <c r="AG60" s="26">
        <v>25695</v>
      </c>
      <c r="AH60" s="26">
        <v>7117</v>
      </c>
      <c r="AI60" s="26">
        <v>226900</v>
      </c>
      <c r="AJ60" s="26">
        <v>0</v>
      </c>
      <c r="AK60" s="26">
        <v>28494</v>
      </c>
      <c r="AL60" s="26">
        <v>56409</v>
      </c>
      <c r="AM60" s="26">
        <v>0</v>
      </c>
      <c r="AN60" s="26">
        <v>1910010</v>
      </c>
      <c r="AP60" s="33">
        <v>773625</v>
      </c>
      <c r="AQ60" s="34">
        <f t="shared" si="0"/>
        <v>246.9</v>
      </c>
      <c r="AR60" s="47">
        <f t="shared" si="1"/>
        <v>2.47</v>
      </c>
    </row>
    <row r="61" spans="1:44" ht="17.25">
      <c r="A61" s="8"/>
      <c r="B61" s="25" t="s">
        <v>73</v>
      </c>
      <c r="C61" s="26">
        <v>65465</v>
      </c>
      <c r="D61" s="26">
        <v>33257</v>
      </c>
      <c r="E61" s="26">
        <v>755406</v>
      </c>
      <c r="F61" s="26">
        <v>366028</v>
      </c>
      <c r="G61" s="26">
        <v>328546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/>
      <c r="P61" s="26">
        <v>37129</v>
      </c>
      <c r="Q61" s="26">
        <v>298582</v>
      </c>
      <c r="R61" s="26">
        <v>632138</v>
      </c>
      <c r="S61" s="26">
        <v>0</v>
      </c>
      <c r="T61" s="26">
        <v>109053</v>
      </c>
      <c r="U61" s="26">
        <v>0</v>
      </c>
      <c r="V61" s="26">
        <v>190726</v>
      </c>
      <c r="W61" s="26">
        <v>0</v>
      </c>
      <c r="X61" s="26">
        <v>0</v>
      </c>
      <c r="Y61" s="26">
        <v>0</v>
      </c>
      <c r="Z61" s="26">
        <v>0</v>
      </c>
      <c r="AA61" s="26">
        <v>0</v>
      </c>
      <c r="AB61" s="26">
        <v>64215</v>
      </c>
      <c r="AC61" s="26">
        <v>0</v>
      </c>
      <c r="AD61" s="26">
        <v>0</v>
      </c>
      <c r="AE61" s="26">
        <v>78899</v>
      </c>
      <c r="AF61" s="26">
        <v>0</v>
      </c>
      <c r="AG61" s="26">
        <v>233242</v>
      </c>
      <c r="AH61" s="26">
        <v>39542</v>
      </c>
      <c r="AI61" s="26">
        <v>599900</v>
      </c>
      <c r="AJ61" s="26">
        <v>18101</v>
      </c>
      <c r="AK61" s="26">
        <v>0</v>
      </c>
      <c r="AL61" s="26">
        <v>0</v>
      </c>
      <c r="AM61" s="26">
        <v>1994</v>
      </c>
      <c r="AN61" s="26">
        <v>3124392</v>
      </c>
      <c r="AP61" s="33">
        <v>2184455</v>
      </c>
      <c r="AQ61" s="34">
        <f t="shared" si="0"/>
        <v>143</v>
      </c>
      <c r="AR61" s="47">
        <f t="shared" si="1"/>
        <v>1.43</v>
      </c>
    </row>
    <row r="62" spans="1:44" ht="17.25">
      <c r="A62" s="8"/>
      <c r="B62" s="25" t="s">
        <v>151</v>
      </c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P62" s="73"/>
      <c r="AQ62" s="74"/>
      <c r="AR62" s="75"/>
    </row>
    <row r="63" spans="1:44" ht="17.25">
      <c r="A63" s="8"/>
      <c r="B63" s="25" t="s">
        <v>152</v>
      </c>
      <c r="C63" s="26">
        <v>364715</v>
      </c>
      <c r="D63" s="26">
        <v>20067</v>
      </c>
      <c r="E63" s="26">
        <v>2739129</v>
      </c>
      <c r="F63" s="26">
        <v>2089971</v>
      </c>
      <c r="G63" s="26">
        <v>195821</v>
      </c>
      <c r="H63" s="26">
        <v>0</v>
      </c>
      <c r="I63" s="26">
        <v>21500</v>
      </c>
      <c r="J63" s="26">
        <v>53100</v>
      </c>
      <c r="K63" s="26">
        <v>111900</v>
      </c>
      <c r="L63" s="26">
        <v>0</v>
      </c>
      <c r="M63" s="26">
        <v>9700</v>
      </c>
      <c r="N63" s="26">
        <v>0</v>
      </c>
      <c r="O63" s="26"/>
      <c r="P63" s="26">
        <v>455610</v>
      </c>
      <c r="Q63" s="26">
        <v>375008</v>
      </c>
      <c r="R63" s="26">
        <v>0</v>
      </c>
      <c r="S63" s="26">
        <v>0</v>
      </c>
      <c r="T63" s="26">
        <v>26560</v>
      </c>
      <c r="U63" s="26">
        <v>0</v>
      </c>
      <c r="V63" s="26">
        <v>96141</v>
      </c>
      <c r="W63" s="26">
        <v>0</v>
      </c>
      <c r="X63" s="26">
        <v>0</v>
      </c>
      <c r="Y63" s="26">
        <v>0</v>
      </c>
      <c r="Z63" s="26">
        <v>115171</v>
      </c>
      <c r="AA63" s="26">
        <v>6342</v>
      </c>
      <c r="AB63" s="26">
        <v>14541</v>
      </c>
      <c r="AC63" s="26">
        <v>52602</v>
      </c>
      <c r="AD63" s="26">
        <v>0</v>
      </c>
      <c r="AE63" s="26">
        <v>4690</v>
      </c>
      <c r="AF63" s="26">
        <v>0</v>
      </c>
      <c r="AG63" s="26">
        <v>362232</v>
      </c>
      <c r="AH63" s="26">
        <v>61082</v>
      </c>
      <c r="AI63" s="26">
        <v>592500</v>
      </c>
      <c r="AJ63" s="26">
        <v>4891</v>
      </c>
      <c r="AK63" s="26">
        <v>113204</v>
      </c>
      <c r="AL63" s="26">
        <v>90170</v>
      </c>
      <c r="AM63" s="26">
        <v>921</v>
      </c>
      <c r="AN63" s="26">
        <v>5469167</v>
      </c>
      <c r="AP63" s="33">
        <v>2852675</v>
      </c>
      <c r="AQ63" s="34">
        <f t="shared" si="0"/>
        <v>191.7</v>
      </c>
      <c r="AR63" s="47">
        <f t="shared" si="1"/>
        <v>1.92</v>
      </c>
    </row>
    <row r="64" spans="1:44" ht="17.25">
      <c r="A64" s="8"/>
      <c r="B64" s="25" t="s">
        <v>153</v>
      </c>
      <c r="C64" s="26">
        <v>0</v>
      </c>
      <c r="D64" s="26">
        <v>0</v>
      </c>
      <c r="E64" s="26">
        <v>121170</v>
      </c>
      <c r="F64" s="26">
        <v>64191</v>
      </c>
      <c r="G64" s="26">
        <v>29237</v>
      </c>
      <c r="H64" s="26">
        <v>0</v>
      </c>
      <c r="I64" s="26">
        <v>0</v>
      </c>
      <c r="J64" s="26">
        <v>0</v>
      </c>
      <c r="K64" s="26">
        <v>0</v>
      </c>
      <c r="L64" s="26">
        <v>13500</v>
      </c>
      <c r="M64" s="26">
        <v>0</v>
      </c>
      <c r="N64" s="26">
        <v>0</v>
      </c>
      <c r="O64" s="26"/>
      <c r="P64" s="26">
        <v>10727</v>
      </c>
      <c r="Q64" s="26">
        <v>451742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26">
        <v>0</v>
      </c>
      <c r="X64" s="26">
        <v>0</v>
      </c>
      <c r="Y64" s="26">
        <v>0</v>
      </c>
      <c r="Z64" s="26">
        <v>0</v>
      </c>
      <c r="AA64" s="26">
        <v>0</v>
      </c>
      <c r="AB64" s="26">
        <v>53467</v>
      </c>
      <c r="AC64" s="26">
        <v>0</v>
      </c>
      <c r="AD64" s="26">
        <v>0</v>
      </c>
      <c r="AE64" s="26">
        <v>667</v>
      </c>
      <c r="AF64" s="26">
        <v>735</v>
      </c>
      <c r="AG64" s="26">
        <v>118285</v>
      </c>
      <c r="AH64" s="26">
        <v>12792</v>
      </c>
      <c r="AI64" s="26">
        <v>270000</v>
      </c>
      <c r="AJ64" s="26">
        <v>0</v>
      </c>
      <c r="AK64" s="26">
        <v>131200</v>
      </c>
      <c r="AL64" s="26">
        <v>20003</v>
      </c>
      <c r="AM64" s="26">
        <v>0</v>
      </c>
      <c r="AN64" s="26">
        <v>1190788</v>
      </c>
      <c r="AP64" s="33">
        <v>938987</v>
      </c>
      <c r="AQ64" s="34">
        <f t="shared" si="0"/>
        <v>126.8</v>
      </c>
      <c r="AR64" s="47">
        <f t="shared" si="1"/>
        <v>1.27</v>
      </c>
    </row>
    <row r="65" spans="1:44" ht="17.25">
      <c r="A65" s="8"/>
      <c r="B65" s="25" t="s">
        <v>154</v>
      </c>
      <c r="C65" s="26">
        <v>136087</v>
      </c>
      <c r="D65" s="26">
        <v>0</v>
      </c>
      <c r="E65" s="26">
        <v>2730334</v>
      </c>
      <c r="F65" s="26">
        <v>729152</v>
      </c>
      <c r="G65" s="26">
        <v>1165468</v>
      </c>
      <c r="H65" s="26">
        <v>0</v>
      </c>
      <c r="I65" s="26">
        <v>0</v>
      </c>
      <c r="J65" s="26">
        <v>42088</v>
      </c>
      <c r="K65" s="26">
        <v>18300</v>
      </c>
      <c r="L65" s="26">
        <v>0</v>
      </c>
      <c r="M65" s="26">
        <v>16828</v>
      </c>
      <c r="N65" s="26">
        <v>482000</v>
      </c>
      <c r="O65" s="26"/>
      <c r="P65" s="26">
        <v>38900</v>
      </c>
      <c r="Q65" s="26">
        <v>548778</v>
      </c>
      <c r="R65" s="26">
        <v>0</v>
      </c>
      <c r="S65" s="26">
        <v>0</v>
      </c>
      <c r="T65" s="26">
        <v>25309</v>
      </c>
      <c r="U65" s="26">
        <v>0</v>
      </c>
      <c r="V65" s="26">
        <v>249767</v>
      </c>
      <c r="W65" s="26">
        <v>0</v>
      </c>
      <c r="X65" s="26">
        <v>0</v>
      </c>
      <c r="Y65" s="26">
        <v>0</v>
      </c>
      <c r="Z65" s="26">
        <v>0</v>
      </c>
      <c r="AA65" s="26">
        <v>0</v>
      </c>
      <c r="AB65" s="26">
        <v>0</v>
      </c>
      <c r="AC65" s="26">
        <v>0</v>
      </c>
      <c r="AD65" s="26">
        <v>0</v>
      </c>
      <c r="AE65" s="26">
        <v>4337</v>
      </c>
      <c r="AF65" s="26">
        <v>0</v>
      </c>
      <c r="AG65" s="26">
        <v>298260</v>
      </c>
      <c r="AH65" s="26">
        <v>42106</v>
      </c>
      <c r="AI65" s="26">
        <v>544600</v>
      </c>
      <c r="AJ65" s="26">
        <v>11593</v>
      </c>
      <c r="AK65" s="26">
        <v>432011</v>
      </c>
      <c r="AL65" s="26">
        <v>79382</v>
      </c>
      <c r="AM65" s="26">
        <v>548</v>
      </c>
      <c r="AN65" s="26">
        <v>5142012</v>
      </c>
      <c r="AP65" s="33">
        <v>2202657</v>
      </c>
      <c r="AQ65" s="34">
        <f t="shared" si="0"/>
        <v>233.4</v>
      </c>
      <c r="AR65" s="47">
        <f t="shared" si="1"/>
        <v>2.33</v>
      </c>
    </row>
    <row r="66" spans="1:44" ht="17.25">
      <c r="A66" s="8"/>
      <c r="B66" s="25" t="s">
        <v>155</v>
      </c>
      <c r="C66" s="26">
        <v>16772</v>
      </c>
      <c r="D66" s="26">
        <v>6603</v>
      </c>
      <c r="E66" s="26">
        <v>1910893</v>
      </c>
      <c r="F66" s="26">
        <v>1269018</v>
      </c>
      <c r="G66" s="26">
        <v>257305</v>
      </c>
      <c r="H66" s="26">
        <v>0</v>
      </c>
      <c r="I66" s="26">
        <v>16460</v>
      </c>
      <c r="J66" s="26">
        <v>19100</v>
      </c>
      <c r="K66" s="26">
        <v>52400</v>
      </c>
      <c r="L66" s="26">
        <v>22800</v>
      </c>
      <c r="M66" s="26">
        <v>3900</v>
      </c>
      <c r="N66" s="26">
        <v>0</v>
      </c>
      <c r="O66" s="26"/>
      <c r="P66" s="26">
        <v>19833</v>
      </c>
      <c r="Q66" s="26">
        <v>451560</v>
      </c>
      <c r="R66" s="26">
        <v>60372</v>
      </c>
      <c r="S66" s="26">
        <v>0</v>
      </c>
      <c r="T66" s="26">
        <v>28703</v>
      </c>
      <c r="U66" s="26">
        <v>0</v>
      </c>
      <c r="V66" s="26">
        <v>15000</v>
      </c>
      <c r="W66" s="26">
        <v>0</v>
      </c>
      <c r="X66" s="26">
        <v>0</v>
      </c>
      <c r="Y66" s="26">
        <v>0</v>
      </c>
      <c r="Z66" s="26">
        <v>58382</v>
      </c>
      <c r="AA66" s="26">
        <v>15690</v>
      </c>
      <c r="AB66" s="26">
        <v>108285</v>
      </c>
      <c r="AC66" s="26">
        <v>0</v>
      </c>
      <c r="AD66" s="26">
        <v>40000</v>
      </c>
      <c r="AE66" s="26">
        <v>6778</v>
      </c>
      <c r="AF66" s="26">
        <v>0</v>
      </c>
      <c r="AG66" s="26">
        <v>188272</v>
      </c>
      <c r="AH66" s="26">
        <v>26263</v>
      </c>
      <c r="AI66" s="26">
        <v>477100</v>
      </c>
      <c r="AJ66" s="26">
        <v>0</v>
      </c>
      <c r="AK66" s="26">
        <v>139746</v>
      </c>
      <c r="AL66" s="26">
        <v>37020</v>
      </c>
      <c r="AM66" s="26">
        <v>0</v>
      </c>
      <c r="AN66" s="26">
        <v>3584979</v>
      </c>
      <c r="AP66" s="33">
        <v>1948540</v>
      </c>
      <c r="AQ66" s="34">
        <f t="shared" si="0"/>
        <v>184</v>
      </c>
      <c r="AR66" s="47">
        <f t="shared" si="1"/>
        <v>1.84</v>
      </c>
    </row>
    <row r="67" spans="1:44" ht="17.25">
      <c r="A67" s="8"/>
      <c r="B67" s="25" t="s">
        <v>156</v>
      </c>
      <c r="C67" s="26">
        <v>144600</v>
      </c>
      <c r="D67" s="26">
        <v>51747</v>
      </c>
      <c r="E67" s="26">
        <v>2936242</v>
      </c>
      <c r="F67" s="26">
        <v>457474</v>
      </c>
      <c r="G67" s="26">
        <v>1678952</v>
      </c>
      <c r="H67" s="26">
        <v>0</v>
      </c>
      <c r="I67" s="26">
        <v>0</v>
      </c>
      <c r="J67" s="26">
        <v>265915</v>
      </c>
      <c r="K67" s="26">
        <v>0</v>
      </c>
      <c r="L67" s="26">
        <v>59500</v>
      </c>
      <c r="M67" s="26">
        <v>12200</v>
      </c>
      <c r="N67" s="26">
        <v>288900</v>
      </c>
      <c r="O67" s="26"/>
      <c r="P67" s="26">
        <v>532964</v>
      </c>
      <c r="Q67" s="26">
        <v>517194</v>
      </c>
      <c r="R67" s="26">
        <v>684365</v>
      </c>
      <c r="S67" s="26">
        <v>0</v>
      </c>
      <c r="T67" s="26">
        <v>51933</v>
      </c>
      <c r="U67" s="26">
        <v>0</v>
      </c>
      <c r="V67" s="26">
        <v>661</v>
      </c>
      <c r="W67" s="26">
        <v>0</v>
      </c>
      <c r="X67" s="26">
        <v>0</v>
      </c>
      <c r="Y67" s="26">
        <v>0</v>
      </c>
      <c r="Z67" s="26">
        <v>0</v>
      </c>
      <c r="AA67" s="26">
        <v>0</v>
      </c>
      <c r="AB67" s="26">
        <v>325887</v>
      </c>
      <c r="AC67" s="26">
        <v>0</v>
      </c>
      <c r="AD67" s="26">
        <v>0</v>
      </c>
      <c r="AE67" s="26">
        <v>4977</v>
      </c>
      <c r="AF67" s="26">
        <v>0</v>
      </c>
      <c r="AG67" s="26">
        <v>344753</v>
      </c>
      <c r="AH67" s="26">
        <v>43376</v>
      </c>
      <c r="AI67" s="26">
        <v>641100</v>
      </c>
      <c r="AJ67" s="26">
        <v>5238</v>
      </c>
      <c r="AK67" s="26">
        <v>40394</v>
      </c>
      <c r="AL67" s="26">
        <v>13971</v>
      </c>
      <c r="AM67" s="26">
        <v>23300</v>
      </c>
      <c r="AN67" s="26">
        <v>6310955</v>
      </c>
      <c r="AP67" s="33">
        <v>2752918</v>
      </c>
      <c r="AQ67" s="34">
        <f t="shared" si="0"/>
        <v>229.2</v>
      </c>
      <c r="AR67" s="47">
        <f t="shared" si="1"/>
        <v>2.29</v>
      </c>
    </row>
    <row r="68" spans="1:44" ht="17.25">
      <c r="A68" s="8"/>
      <c r="B68" s="25" t="s">
        <v>157</v>
      </c>
      <c r="C68" s="26">
        <v>256345</v>
      </c>
      <c r="D68" s="26">
        <v>180439</v>
      </c>
      <c r="E68" s="26">
        <v>680032</v>
      </c>
      <c r="F68" s="26">
        <v>241547</v>
      </c>
      <c r="G68" s="26">
        <v>259776</v>
      </c>
      <c r="H68" s="26">
        <v>0</v>
      </c>
      <c r="I68" s="26">
        <v>0</v>
      </c>
      <c r="J68" s="26">
        <v>71383</v>
      </c>
      <c r="K68" s="26">
        <v>0</v>
      </c>
      <c r="L68" s="26">
        <v>0</v>
      </c>
      <c r="M68" s="26">
        <v>0</v>
      </c>
      <c r="N68" s="26">
        <v>0</v>
      </c>
      <c r="O68" s="26"/>
      <c r="P68" s="26">
        <v>0</v>
      </c>
      <c r="Q68" s="26">
        <v>47587</v>
      </c>
      <c r="R68" s="26">
        <v>0</v>
      </c>
      <c r="S68" s="26">
        <v>0</v>
      </c>
      <c r="T68" s="26">
        <v>6037</v>
      </c>
      <c r="U68" s="26">
        <v>817700</v>
      </c>
      <c r="V68" s="26">
        <v>55621</v>
      </c>
      <c r="W68" s="26">
        <v>0</v>
      </c>
      <c r="X68" s="26">
        <v>0</v>
      </c>
      <c r="Y68" s="26">
        <v>0</v>
      </c>
      <c r="Z68" s="26">
        <v>0</v>
      </c>
      <c r="AA68" s="26">
        <v>0</v>
      </c>
      <c r="AB68" s="26">
        <v>47822</v>
      </c>
      <c r="AC68" s="26">
        <v>0</v>
      </c>
      <c r="AD68" s="26">
        <v>0</v>
      </c>
      <c r="AE68" s="26">
        <v>8658</v>
      </c>
      <c r="AF68" s="26">
        <v>0</v>
      </c>
      <c r="AG68" s="26">
        <v>163394</v>
      </c>
      <c r="AH68" s="26">
        <v>32194</v>
      </c>
      <c r="AI68" s="26">
        <v>425700</v>
      </c>
      <c r="AJ68" s="26">
        <v>7852</v>
      </c>
      <c r="AK68" s="26">
        <v>0</v>
      </c>
      <c r="AL68" s="26">
        <v>2900</v>
      </c>
      <c r="AM68" s="26">
        <v>197820</v>
      </c>
      <c r="AN68" s="26">
        <v>2749662</v>
      </c>
      <c r="AP68" s="33">
        <v>1562148</v>
      </c>
      <c r="AQ68" s="34">
        <f t="shared" si="0"/>
        <v>176</v>
      </c>
      <c r="AR68" s="47">
        <f t="shared" si="1"/>
        <v>1.76</v>
      </c>
    </row>
    <row r="69" spans="1:44" ht="17.25">
      <c r="A69" s="8"/>
      <c r="B69" s="25" t="s">
        <v>158</v>
      </c>
      <c r="C69" s="26">
        <v>277622</v>
      </c>
      <c r="D69" s="26">
        <v>133573</v>
      </c>
      <c r="E69" s="26">
        <v>833202</v>
      </c>
      <c r="F69" s="26">
        <v>317760</v>
      </c>
      <c r="G69" s="26">
        <v>361342</v>
      </c>
      <c r="H69" s="26">
        <v>0</v>
      </c>
      <c r="I69" s="26">
        <v>0</v>
      </c>
      <c r="J69" s="26">
        <v>19709</v>
      </c>
      <c r="K69" s="26">
        <v>0</v>
      </c>
      <c r="L69" s="26">
        <v>2900</v>
      </c>
      <c r="M69" s="26">
        <v>82500</v>
      </c>
      <c r="N69" s="26">
        <v>0</v>
      </c>
      <c r="O69" s="26"/>
      <c r="P69" s="26">
        <v>3078</v>
      </c>
      <c r="Q69" s="26">
        <v>230944</v>
      </c>
      <c r="R69" s="26">
        <v>0</v>
      </c>
      <c r="S69" s="26">
        <v>0</v>
      </c>
      <c r="T69" s="26">
        <v>0</v>
      </c>
      <c r="U69" s="26">
        <v>682908</v>
      </c>
      <c r="V69" s="26">
        <v>114462</v>
      </c>
      <c r="W69" s="26">
        <v>0</v>
      </c>
      <c r="X69" s="26">
        <v>0</v>
      </c>
      <c r="Y69" s="26">
        <v>0</v>
      </c>
      <c r="Z69" s="26">
        <v>0</v>
      </c>
      <c r="AA69" s="26">
        <v>0</v>
      </c>
      <c r="AB69" s="26">
        <v>50353</v>
      </c>
      <c r="AC69" s="26">
        <v>0</v>
      </c>
      <c r="AD69" s="26">
        <v>0</v>
      </c>
      <c r="AE69" s="26">
        <v>11623</v>
      </c>
      <c r="AF69" s="26">
        <v>0</v>
      </c>
      <c r="AG69" s="26">
        <v>155934</v>
      </c>
      <c r="AH69" s="26">
        <v>0</v>
      </c>
      <c r="AI69" s="26">
        <v>500900</v>
      </c>
      <c r="AJ69" s="26">
        <v>26398</v>
      </c>
      <c r="AK69" s="26">
        <v>35712</v>
      </c>
      <c r="AL69" s="26">
        <v>132608</v>
      </c>
      <c r="AM69" s="26">
        <v>44460</v>
      </c>
      <c r="AN69" s="26">
        <v>3100204</v>
      </c>
      <c r="AP69" s="33">
        <v>1801393</v>
      </c>
      <c r="AQ69" s="34">
        <f t="shared" si="0"/>
        <v>172.1</v>
      </c>
      <c r="AR69" s="47">
        <f t="shared" si="1"/>
        <v>1.72</v>
      </c>
    </row>
    <row r="70" spans="1:44" ht="17.25">
      <c r="A70" s="8"/>
      <c r="B70" s="25" t="s">
        <v>159</v>
      </c>
      <c r="C70" s="26">
        <v>428472</v>
      </c>
      <c r="D70" s="26">
        <v>213059</v>
      </c>
      <c r="E70" s="26">
        <v>1350800</v>
      </c>
      <c r="F70" s="26">
        <v>438703</v>
      </c>
      <c r="G70" s="26">
        <v>133776</v>
      </c>
      <c r="H70" s="26">
        <v>0</v>
      </c>
      <c r="I70" s="26">
        <v>0</v>
      </c>
      <c r="J70" s="26">
        <v>76344</v>
      </c>
      <c r="K70" s="26">
        <v>0</v>
      </c>
      <c r="L70" s="26">
        <v>2900</v>
      </c>
      <c r="M70" s="26">
        <v>0</v>
      </c>
      <c r="N70" s="26">
        <v>0</v>
      </c>
      <c r="O70" s="26"/>
      <c r="P70" s="26">
        <v>60724</v>
      </c>
      <c r="Q70" s="26">
        <v>492094</v>
      </c>
      <c r="R70" s="26">
        <v>0</v>
      </c>
      <c r="S70" s="26">
        <v>0</v>
      </c>
      <c r="T70" s="26">
        <v>0</v>
      </c>
      <c r="U70" s="26">
        <v>1091258</v>
      </c>
      <c r="V70" s="26">
        <v>13888</v>
      </c>
      <c r="W70" s="26">
        <v>0</v>
      </c>
      <c r="X70" s="26">
        <v>0</v>
      </c>
      <c r="Y70" s="26">
        <v>0</v>
      </c>
      <c r="Z70" s="26">
        <v>0</v>
      </c>
      <c r="AA70" s="26">
        <v>0</v>
      </c>
      <c r="AB70" s="26">
        <v>418160</v>
      </c>
      <c r="AC70" s="26">
        <v>18610</v>
      </c>
      <c r="AD70" s="26">
        <v>10000</v>
      </c>
      <c r="AE70" s="26">
        <v>22614</v>
      </c>
      <c r="AF70" s="26">
        <v>0</v>
      </c>
      <c r="AG70" s="26">
        <v>334719</v>
      </c>
      <c r="AH70" s="26">
        <v>59896</v>
      </c>
      <c r="AI70" s="26">
        <v>659800</v>
      </c>
      <c r="AJ70" s="26">
        <v>36343</v>
      </c>
      <c r="AK70" s="26">
        <v>0</v>
      </c>
      <c r="AL70" s="26">
        <v>714303</v>
      </c>
      <c r="AM70" s="26">
        <v>2120</v>
      </c>
      <c r="AN70" s="26">
        <v>5713801</v>
      </c>
      <c r="AP70" s="33">
        <v>2931018</v>
      </c>
      <c r="AQ70" s="34">
        <f t="shared" si="0"/>
        <v>194.9</v>
      </c>
      <c r="AR70" s="47">
        <f t="shared" si="1"/>
        <v>1.95</v>
      </c>
    </row>
    <row r="71" spans="1:44" ht="17.25">
      <c r="A71" s="8"/>
      <c r="B71" s="25" t="s">
        <v>160</v>
      </c>
      <c r="C71" s="26">
        <v>233264</v>
      </c>
      <c r="D71" s="26">
        <v>206794</v>
      </c>
      <c r="E71" s="26">
        <v>2986180</v>
      </c>
      <c r="F71" s="26">
        <v>836345</v>
      </c>
      <c r="G71" s="26">
        <v>1150279</v>
      </c>
      <c r="H71" s="26">
        <v>0</v>
      </c>
      <c r="I71" s="26">
        <v>0</v>
      </c>
      <c r="J71" s="26">
        <v>0</v>
      </c>
      <c r="K71" s="26">
        <v>0</v>
      </c>
      <c r="L71" s="26">
        <v>2900</v>
      </c>
      <c r="M71" s="26">
        <v>0</v>
      </c>
      <c r="N71" s="26">
        <v>30800</v>
      </c>
      <c r="O71" s="26"/>
      <c r="P71" s="26">
        <v>226838</v>
      </c>
      <c r="Q71" s="26">
        <v>416153</v>
      </c>
      <c r="R71" s="26">
        <v>0</v>
      </c>
      <c r="S71" s="26">
        <v>358316</v>
      </c>
      <c r="T71" s="26">
        <v>6848</v>
      </c>
      <c r="U71" s="26">
        <v>973576</v>
      </c>
      <c r="V71" s="26">
        <v>107995</v>
      </c>
      <c r="W71" s="26">
        <v>0</v>
      </c>
      <c r="X71" s="26">
        <v>0</v>
      </c>
      <c r="Y71" s="26">
        <v>0</v>
      </c>
      <c r="Z71" s="26">
        <v>0</v>
      </c>
      <c r="AA71" s="26">
        <v>0</v>
      </c>
      <c r="AB71" s="26">
        <v>258219</v>
      </c>
      <c r="AC71" s="26">
        <v>1602</v>
      </c>
      <c r="AD71" s="26">
        <v>0</v>
      </c>
      <c r="AE71" s="26">
        <v>14779</v>
      </c>
      <c r="AF71" s="26">
        <v>0</v>
      </c>
      <c r="AG71" s="26">
        <v>623270</v>
      </c>
      <c r="AH71" s="26">
        <v>126121</v>
      </c>
      <c r="AI71" s="26">
        <v>868200</v>
      </c>
      <c r="AJ71" s="26">
        <v>10299</v>
      </c>
      <c r="AK71" s="26">
        <v>259919</v>
      </c>
      <c r="AL71" s="26">
        <v>591065</v>
      </c>
      <c r="AM71" s="26">
        <v>41522</v>
      </c>
      <c r="AN71" s="26">
        <v>8104166</v>
      </c>
      <c r="AP71" s="33">
        <v>4449891</v>
      </c>
      <c r="AQ71" s="34">
        <f t="shared" si="0"/>
        <v>182.1</v>
      </c>
      <c r="AR71" s="47">
        <f t="shared" si="1"/>
        <v>1.82</v>
      </c>
    </row>
    <row r="72" spans="1:44" ht="17.25">
      <c r="A72" s="8"/>
      <c r="B72" s="25" t="s">
        <v>161</v>
      </c>
      <c r="C72" s="26">
        <v>332339</v>
      </c>
      <c r="D72" s="26">
        <v>262555</v>
      </c>
      <c r="E72" s="26">
        <v>1479120</v>
      </c>
      <c r="F72" s="26">
        <v>334334</v>
      </c>
      <c r="G72" s="26">
        <v>864504</v>
      </c>
      <c r="H72" s="26">
        <v>0</v>
      </c>
      <c r="I72" s="26">
        <v>0</v>
      </c>
      <c r="J72" s="26">
        <v>137547</v>
      </c>
      <c r="K72" s="26">
        <v>0</v>
      </c>
      <c r="L72" s="26">
        <v>2900</v>
      </c>
      <c r="M72" s="26">
        <v>0</v>
      </c>
      <c r="N72" s="26">
        <v>0</v>
      </c>
      <c r="O72" s="26"/>
      <c r="P72" s="26">
        <v>825669</v>
      </c>
      <c r="Q72" s="26">
        <v>314960</v>
      </c>
      <c r="R72" s="26">
        <v>210451</v>
      </c>
      <c r="S72" s="26">
        <v>0</v>
      </c>
      <c r="T72" s="26">
        <v>17863</v>
      </c>
      <c r="U72" s="26">
        <v>305386</v>
      </c>
      <c r="V72" s="26">
        <v>0</v>
      </c>
      <c r="W72" s="26">
        <v>0</v>
      </c>
      <c r="X72" s="26">
        <v>0</v>
      </c>
      <c r="Y72" s="26">
        <v>0</v>
      </c>
      <c r="Z72" s="26">
        <v>89650</v>
      </c>
      <c r="AA72" s="26">
        <v>87455</v>
      </c>
      <c r="AB72" s="26">
        <v>263878</v>
      </c>
      <c r="AC72" s="26">
        <v>0</v>
      </c>
      <c r="AD72" s="26">
        <v>0</v>
      </c>
      <c r="AE72" s="26">
        <v>1213</v>
      </c>
      <c r="AF72" s="26">
        <v>0</v>
      </c>
      <c r="AG72" s="26">
        <v>273416</v>
      </c>
      <c r="AH72" s="26">
        <v>0</v>
      </c>
      <c r="AI72" s="26">
        <v>566000</v>
      </c>
      <c r="AJ72" s="26">
        <v>13600</v>
      </c>
      <c r="AK72" s="26">
        <v>68000</v>
      </c>
      <c r="AL72" s="26">
        <v>38538</v>
      </c>
      <c r="AM72" s="26">
        <v>64600</v>
      </c>
      <c r="AN72" s="26">
        <v>4864683</v>
      </c>
      <c r="AP72" s="33">
        <v>2520484</v>
      </c>
      <c r="AQ72" s="34">
        <f t="shared" si="0"/>
        <v>193</v>
      </c>
      <c r="AR72" s="47">
        <f t="shared" si="1"/>
        <v>1.93</v>
      </c>
    </row>
    <row r="73" spans="1:44" ht="17.25">
      <c r="A73" s="8"/>
      <c r="B73" s="25" t="s">
        <v>74</v>
      </c>
      <c r="C73" s="26">
        <v>994684</v>
      </c>
      <c r="D73" s="26">
        <v>552433</v>
      </c>
      <c r="E73" s="26">
        <v>1020252</v>
      </c>
      <c r="F73" s="26">
        <v>276378</v>
      </c>
      <c r="G73" s="26">
        <v>355841</v>
      </c>
      <c r="H73" s="26">
        <v>18500</v>
      </c>
      <c r="I73" s="26">
        <v>0</v>
      </c>
      <c r="J73" s="26">
        <v>24379</v>
      </c>
      <c r="K73" s="26">
        <v>0</v>
      </c>
      <c r="L73" s="26">
        <v>0</v>
      </c>
      <c r="M73" s="26">
        <v>0</v>
      </c>
      <c r="N73" s="26">
        <v>0</v>
      </c>
      <c r="O73" s="26"/>
      <c r="P73" s="26">
        <v>103661</v>
      </c>
      <c r="Q73" s="26">
        <v>448525</v>
      </c>
      <c r="R73" s="26">
        <v>380512</v>
      </c>
      <c r="S73" s="26">
        <v>0</v>
      </c>
      <c r="T73" s="26">
        <v>134194</v>
      </c>
      <c r="U73" s="26">
        <v>1446700</v>
      </c>
      <c r="V73" s="26">
        <v>75807</v>
      </c>
      <c r="W73" s="26">
        <v>0</v>
      </c>
      <c r="X73" s="26">
        <v>744700</v>
      </c>
      <c r="Y73" s="26">
        <v>0</v>
      </c>
      <c r="Z73" s="26">
        <v>68964</v>
      </c>
      <c r="AA73" s="26">
        <v>66730</v>
      </c>
      <c r="AB73" s="26">
        <v>218377</v>
      </c>
      <c r="AC73" s="26">
        <v>0</v>
      </c>
      <c r="AD73" s="26">
        <v>0</v>
      </c>
      <c r="AE73" s="26">
        <v>13382</v>
      </c>
      <c r="AF73" s="26">
        <v>0</v>
      </c>
      <c r="AG73" s="26">
        <v>264628</v>
      </c>
      <c r="AH73" s="26">
        <v>55575</v>
      </c>
      <c r="AI73" s="26">
        <v>619400</v>
      </c>
      <c r="AJ73" s="26">
        <v>75266</v>
      </c>
      <c r="AK73" s="26">
        <v>0</v>
      </c>
      <c r="AL73" s="26">
        <v>217690</v>
      </c>
      <c r="AM73" s="26">
        <v>251806</v>
      </c>
      <c r="AN73" s="26">
        <v>7134123</v>
      </c>
      <c r="AP73" s="33">
        <v>2717500</v>
      </c>
      <c r="AQ73" s="34">
        <f t="shared" si="0"/>
        <v>262.5</v>
      </c>
      <c r="AR73" s="47">
        <f t="shared" si="1"/>
        <v>2.63</v>
      </c>
    </row>
    <row r="74" spans="1:44" ht="17.25">
      <c r="A74" s="8"/>
      <c r="B74" s="25" t="s">
        <v>75</v>
      </c>
      <c r="C74" s="26">
        <v>542158</v>
      </c>
      <c r="D74" s="26">
        <v>219405</v>
      </c>
      <c r="E74" s="26">
        <v>1068291</v>
      </c>
      <c r="F74" s="26">
        <v>450518</v>
      </c>
      <c r="G74" s="26">
        <v>390929</v>
      </c>
      <c r="H74" s="26">
        <v>9776</v>
      </c>
      <c r="I74" s="26">
        <v>0</v>
      </c>
      <c r="J74" s="26">
        <v>0</v>
      </c>
      <c r="K74" s="26">
        <v>0</v>
      </c>
      <c r="L74" s="26">
        <v>0</v>
      </c>
      <c r="M74" s="26">
        <v>4700</v>
      </c>
      <c r="N74" s="26">
        <v>0</v>
      </c>
      <c r="O74" s="26"/>
      <c r="P74" s="26">
        <v>391735</v>
      </c>
      <c r="Q74" s="26">
        <v>716126</v>
      </c>
      <c r="R74" s="26">
        <v>0</v>
      </c>
      <c r="S74" s="26">
        <v>0</v>
      </c>
      <c r="T74" s="26">
        <v>24629</v>
      </c>
      <c r="U74" s="26">
        <v>885694</v>
      </c>
      <c r="V74" s="26">
        <v>382227</v>
      </c>
      <c r="W74" s="26">
        <v>0</v>
      </c>
      <c r="X74" s="26">
        <v>739700</v>
      </c>
      <c r="Y74" s="26">
        <v>0</v>
      </c>
      <c r="Z74" s="26">
        <v>35361</v>
      </c>
      <c r="AA74" s="26">
        <v>393</v>
      </c>
      <c r="AB74" s="26">
        <v>533240</v>
      </c>
      <c r="AC74" s="26">
        <v>0</v>
      </c>
      <c r="AD74" s="26">
        <v>0</v>
      </c>
      <c r="AE74" s="26">
        <v>36511</v>
      </c>
      <c r="AF74" s="26">
        <v>1638</v>
      </c>
      <c r="AG74" s="26">
        <v>244330</v>
      </c>
      <c r="AH74" s="26">
        <v>58117</v>
      </c>
      <c r="AI74" s="26">
        <v>626600</v>
      </c>
      <c r="AJ74" s="26">
        <v>50419</v>
      </c>
      <c r="AK74" s="26">
        <v>15792</v>
      </c>
      <c r="AL74" s="26">
        <v>412051</v>
      </c>
      <c r="AM74" s="26">
        <v>55392</v>
      </c>
      <c r="AN74" s="26">
        <v>6820011</v>
      </c>
      <c r="AP74" s="33">
        <v>2673979</v>
      </c>
      <c r="AQ74" s="34">
        <f t="shared" si="0"/>
        <v>255.1</v>
      </c>
      <c r="AR74" s="47">
        <f t="shared" si="1"/>
        <v>2.55</v>
      </c>
    </row>
    <row r="75" spans="1:44" ht="17.25">
      <c r="A75" s="8"/>
      <c r="B75" s="25" t="s">
        <v>76</v>
      </c>
      <c r="C75" s="26">
        <v>130804</v>
      </c>
      <c r="D75" s="26">
        <v>73829</v>
      </c>
      <c r="E75" s="26">
        <v>1455160</v>
      </c>
      <c r="F75" s="26">
        <v>199225</v>
      </c>
      <c r="G75" s="26">
        <v>438925</v>
      </c>
      <c r="H75" s="26">
        <v>0</v>
      </c>
      <c r="I75" s="26">
        <v>10400</v>
      </c>
      <c r="J75" s="26">
        <v>15132</v>
      </c>
      <c r="K75" s="26">
        <v>0</v>
      </c>
      <c r="L75" s="26">
        <v>0</v>
      </c>
      <c r="M75" s="26">
        <v>25400</v>
      </c>
      <c r="N75" s="26">
        <v>8700</v>
      </c>
      <c r="O75" s="26"/>
      <c r="P75" s="26">
        <v>25240</v>
      </c>
      <c r="Q75" s="26">
        <v>572527</v>
      </c>
      <c r="R75" s="26">
        <v>7275</v>
      </c>
      <c r="S75" s="26">
        <v>0</v>
      </c>
      <c r="T75" s="26">
        <v>173951</v>
      </c>
      <c r="U75" s="26">
        <v>11658</v>
      </c>
      <c r="V75" s="26">
        <v>113696</v>
      </c>
      <c r="W75" s="26">
        <v>0</v>
      </c>
      <c r="X75" s="26">
        <v>1612205</v>
      </c>
      <c r="Y75" s="26">
        <v>0</v>
      </c>
      <c r="Z75" s="26">
        <v>18287</v>
      </c>
      <c r="AA75" s="26">
        <v>16616</v>
      </c>
      <c r="AB75" s="26">
        <v>136666</v>
      </c>
      <c r="AC75" s="26">
        <v>0</v>
      </c>
      <c r="AD75" s="26">
        <v>0</v>
      </c>
      <c r="AE75" s="26">
        <v>20471</v>
      </c>
      <c r="AF75" s="26">
        <v>0</v>
      </c>
      <c r="AG75" s="26">
        <v>212378</v>
      </c>
      <c r="AH75" s="26">
        <v>45833</v>
      </c>
      <c r="AI75" s="26">
        <v>590800</v>
      </c>
      <c r="AJ75" s="26">
        <v>16908</v>
      </c>
      <c r="AK75" s="26">
        <v>428242</v>
      </c>
      <c r="AL75" s="26">
        <v>0</v>
      </c>
      <c r="AM75" s="26">
        <v>2006</v>
      </c>
      <c r="AN75" s="26">
        <v>5574107</v>
      </c>
      <c r="AP75" s="33">
        <v>2962238</v>
      </c>
      <c r="AQ75" s="34">
        <f aca="true" t="shared" si="2" ref="AQ75:AQ81">ROUND(AN75/AP75*100,1)</f>
        <v>188.2</v>
      </c>
      <c r="AR75" s="47">
        <f aca="true" t="shared" si="3" ref="AR75:AR81">ROUND(AN75/AP75,2)</f>
        <v>1.88</v>
      </c>
    </row>
    <row r="76" spans="1:44" ht="17.25">
      <c r="A76" s="8"/>
      <c r="B76" s="25" t="s">
        <v>77</v>
      </c>
      <c r="C76" s="26">
        <v>168365</v>
      </c>
      <c r="D76" s="26">
        <v>60133</v>
      </c>
      <c r="E76" s="26">
        <v>526233</v>
      </c>
      <c r="F76" s="26">
        <v>133936</v>
      </c>
      <c r="G76" s="26">
        <v>87480</v>
      </c>
      <c r="H76" s="26">
        <v>25362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/>
      <c r="P76" s="26">
        <v>0</v>
      </c>
      <c r="Q76" s="26">
        <v>645536</v>
      </c>
      <c r="R76" s="26">
        <v>185236</v>
      </c>
      <c r="S76" s="26">
        <v>0</v>
      </c>
      <c r="T76" s="26">
        <v>84908</v>
      </c>
      <c r="U76" s="26">
        <v>30155</v>
      </c>
      <c r="V76" s="26">
        <v>99248</v>
      </c>
      <c r="W76" s="26">
        <v>0</v>
      </c>
      <c r="X76" s="26">
        <v>0</v>
      </c>
      <c r="Y76" s="26">
        <v>0</v>
      </c>
      <c r="Z76" s="26">
        <v>0</v>
      </c>
      <c r="AA76" s="26">
        <v>0</v>
      </c>
      <c r="AB76" s="26">
        <v>57511</v>
      </c>
      <c r="AC76" s="26">
        <v>0</v>
      </c>
      <c r="AD76" s="26">
        <v>0</v>
      </c>
      <c r="AE76" s="26">
        <v>9341</v>
      </c>
      <c r="AF76" s="26">
        <v>0</v>
      </c>
      <c r="AG76" s="26">
        <v>130184</v>
      </c>
      <c r="AH76" s="26">
        <v>29736</v>
      </c>
      <c r="AI76" s="26">
        <v>527801</v>
      </c>
      <c r="AJ76" s="26">
        <v>4231</v>
      </c>
      <c r="AK76" s="26">
        <v>560492</v>
      </c>
      <c r="AL76" s="26">
        <v>158</v>
      </c>
      <c r="AM76" s="26">
        <v>1435</v>
      </c>
      <c r="AN76" s="26">
        <v>3060570</v>
      </c>
      <c r="AP76" s="33">
        <v>1926761</v>
      </c>
      <c r="AQ76" s="34">
        <f t="shared" si="2"/>
        <v>158.8</v>
      </c>
      <c r="AR76" s="47">
        <f t="shared" si="3"/>
        <v>1.59</v>
      </c>
    </row>
    <row r="77" spans="1:44" ht="17.25">
      <c r="A77" s="8"/>
      <c r="B77" s="25" t="s">
        <v>78</v>
      </c>
      <c r="C77" s="26">
        <v>1351</v>
      </c>
      <c r="D77" s="26">
        <v>0</v>
      </c>
      <c r="E77" s="26">
        <v>418103</v>
      </c>
      <c r="F77" s="26">
        <v>318946</v>
      </c>
      <c r="G77" s="26">
        <v>0</v>
      </c>
      <c r="H77" s="26">
        <v>0</v>
      </c>
      <c r="I77" s="26">
        <v>0</v>
      </c>
      <c r="J77" s="26">
        <v>10572</v>
      </c>
      <c r="K77" s="26">
        <v>0</v>
      </c>
      <c r="L77" s="26">
        <v>0</v>
      </c>
      <c r="M77" s="26">
        <v>0</v>
      </c>
      <c r="N77" s="26">
        <v>0</v>
      </c>
      <c r="O77" s="26"/>
      <c r="P77" s="26">
        <v>76086</v>
      </c>
      <c r="Q77" s="26">
        <v>301567</v>
      </c>
      <c r="R77" s="26">
        <v>0</v>
      </c>
      <c r="S77" s="26">
        <v>0</v>
      </c>
      <c r="T77" s="26">
        <v>67992</v>
      </c>
      <c r="U77" s="26">
        <v>121894</v>
      </c>
      <c r="V77" s="26">
        <v>0</v>
      </c>
      <c r="W77" s="26">
        <v>0</v>
      </c>
      <c r="X77" s="26">
        <v>958276</v>
      </c>
      <c r="Y77" s="26">
        <v>0</v>
      </c>
      <c r="Z77" s="26">
        <v>0</v>
      </c>
      <c r="AA77" s="26">
        <v>0</v>
      </c>
      <c r="AB77" s="26">
        <v>74696</v>
      </c>
      <c r="AC77" s="26">
        <v>0</v>
      </c>
      <c r="AD77" s="26">
        <v>0</v>
      </c>
      <c r="AE77" s="26">
        <v>31345</v>
      </c>
      <c r="AF77" s="26">
        <v>0</v>
      </c>
      <c r="AG77" s="26">
        <v>13298</v>
      </c>
      <c r="AH77" s="26">
        <v>9065</v>
      </c>
      <c r="AI77" s="26">
        <v>266900</v>
      </c>
      <c r="AJ77" s="26">
        <v>0</v>
      </c>
      <c r="AK77" s="26">
        <v>88069</v>
      </c>
      <c r="AL77" s="26">
        <v>114831</v>
      </c>
      <c r="AM77" s="26">
        <v>491</v>
      </c>
      <c r="AN77" s="26">
        <v>2543964</v>
      </c>
      <c r="AP77" s="33">
        <v>1140361</v>
      </c>
      <c r="AQ77" s="34">
        <f t="shared" si="2"/>
        <v>223.1</v>
      </c>
      <c r="AR77" s="47">
        <f t="shared" si="3"/>
        <v>2.23</v>
      </c>
    </row>
    <row r="78" spans="1:44" ht="17.25">
      <c r="A78" s="8"/>
      <c r="B78" s="27" t="s">
        <v>79</v>
      </c>
      <c r="C78" s="9">
        <v>105663</v>
      </c>
      <c r="D78" s="9">
        <v>0</v>
      </c>
      <c r="E78" s="9">
        <v>1474930</v>
      </c>
      <c r="F78" s="9">
        <v>317883</v>
      </c>
      <c r="G78" s="9">
        <v>28626</v>
      </c>
      <c r="H78" s="9">
        <v>11913</v>
      </c>
      <c r="I78" s="9">
        <v>0</v>
      </c>
      <c r="J78" s="9">
        <v>0</v>
      </c>
      <c r="K78" s="9">
        <v>21700</v>
      </c>
      <c r="L78" s="9">
        <v>0</v>
      </c>
      <c r="M78" s="9">
        <v>39300</v>
      </c>
      <c r="N78" s="9">
        <v>898500</v>
      </c>
      <c r="O78" s="9"/>
      <c r="P78" s="9">
        <v>0</v>
      </c>
      <c r="Q78" s="9">
        <v>21224</v>
      </c>
      <c r="R78" s="9">
        <v>0</v>
      </c>
      <c r="S78" s="9">
        <v>0</v>
      </c>
      <c r="T78" s="9">
        <v>0</v>
      </c>
      <c r="U78" s="9">
        <v>0</v>
      </c>
      <c r="V78" s="9">
        <v>36726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90328</v>
      </c>
      <c r="AC78" s="9">
        <v>0</v>
      </c>
      <c r="AD78" s="9">
        <v>0</v>
      </c>
      <c r="AE78" s="9">
        <v>0</v>
      </c>
      <c r="AF78" s="9">
        <v>0</v>
      </c>
      <c r="AG78" s="9">
        <v>45640</v>
      </c>
      <c r="AH78" s="9">
        <v>26856</v>
      </c>
      <c r="AI78" s="9">
        <v>375400</v>
      </c>
      <c r="AJ78" s="9">
        <v>37857</v>
      </c>
      <c r="AK78" s="9">
        <v>11700</v>
      </c>
      <c r="AL78" s="26">
        <v>0</v>
      </c>
      <c r="AM78" s="9">
        <v>16697</v>
      </c>
      <c r="AN78" s="9">
        <v>2243021</v>
      </c>
      <c r="AP78" s="35">
        <v>1146296</v>
      </c>
      <c r="AQ78" s="36">
        <f t="shared" si="2"/>
        <v>195.7</v>
      </c>
      <c r="AR78" s="48">
        <f t="shared" si="3"/>
        <v>1.96</v>
      </c>
    </row>
    <row r="79" spans="1:44" ht="17.25">
      <c r="A79" s="2"/>
      <c r="B79" s="30" t="s">
        <v>80</v>
      </c>
      <c r="C79" s="10">
        <f aca="true" t="shared" si="4" ref="C79:AF79">SUM(C6:C25)</f>
        <v>43810498</v>
      </c>
      <c r="D79" s="10">
        <f t="shared" si="4"/>
        <v>16540479</v>
      </c>
      <c r="E79" s="10">
        <f t="shared" si="4"/>
        <v>185147738</v>
      </c>
      <c r="F79" s="10">
        <f t="shared" si="4"/>
        <v>34105158</v>
      </c>
      <c r="G79" s="10">
        <f t="shared" si="4"/>
        <v>73783109</v>
      </c>
      <c r="H79" s="10">
        <f t="shared" si="4"/>
        <v>5423494</v>
      </c>
      <c r="I79" s="10">
        <f t="shared" si="4"/>
        <v>434690</v>
      </c>
      <c r="J79" s="10">
        <f t="shared" si="4"/>
        <v>10791205</v>
      </c>
      <c r="K79" s="10">
        <f t="shared" si="4"/>
        <v>293200</v>
      </c>
      <c r="L79" s="10">
        <f t="shared" si="4"/>
        <v>358700</v>
      </c>
      <c r="M79" s="10">
        <f t="shared" si="4"/>
        <v>889300</v>
      </c>
      <c r="N79" s="10">
        <f t="shared" si="4"/>
        <v>3824733</v>
      </c>
      <c r="O79" s="10">
        <f>SUM(O6:O25)</f>
        <v>0</v>
      </c>
      <c r="P79" s="10">
        <f t="shared" si="4"/>
        <v>18062477</v>
      </c>
      <c r="Q79" s="10">
        <f t="shared" si="4"/>
        <v>37514269</v>
      </c>
      <c r="R79" s="10">
        <f t="shared" si="4"/>
        <v>497103</v>
      </c>
      <c r="S79" s="10">
        <f t="shared" si="4"/>
        <v>4703813</v>
      </c>
      <c r="T79" s="10">
        <f t="shared" si="4"/>
        <v>1194771</v>
      </c>
      <c r="U79" s="10">
        <f t="shared" si="4"/>
        <v>33105070</v>
      </c>
      <c r="V79" s="10">
        <f t="shared" si="4"/>
        <v>4999571</v>
      </c>
      <c r="W79" s="10">
        <f t="shared" si="4"/>
        <v>1463200</v>
      </c>
      <c r="X79" s="10">
        <f t="shared" si="4"/>
        <v>1906744</v>
      </c>
      <c r="Y79" s="10">
        <f>SUM(Y6:Y25)</f>
        <v>0</v>
      </c>
      <c r="Z79" s="10">
        <f t="shared" si="4"/>
        <v>2203998</v>
      </c>
      <c r="AA79" s="10">
        <f t="shared" si="4"/>
        <v>812719</v>
      </c>
      <c r="AB79" s="10">
        <f t="shared" si="4"/>
        <v>15744319</v>
      </c>
      <c r="AC79" s="10">
        <f t="shared" si="4"/>
        <v>4100520</v>
      </c>
      <c r="AD79" s="10">
        <f t="shared" si="4"/>
        <v>230000</v>
      </c>
      <c r="AE79" s="10">
        <f t="shared" si="4"/>
        <v>2943787</v>
      </c>
      <c r="AF79" s="10">
        <f t="shared" si="4"/>
        <v>128560</v>
      </c>
      <c r="AG79" s="10">
        <f>SUM(AG6:AG25)</f>
        <v>46744235</v>
      </c>
      <c r="AH79" s="10">
        <f aca="true" t="shared" si="5" ref="AH79:AN79">SUM(AH6:AH25)</f>
        <v>7126442</v>
      </c>
      <c r="AI79" s="10">
        <f t="shared" si="5"/>
        <v>39203780</v>
      </c>
      <c r="AJ79" s="10">
        <f t="shared" si="5"/>
        <v>803889</v>
      </c>
      <c r="AK79" s="10">
        <f t="shared" si="5"/>
        <v>4592051</v>
      </c>
      <c r="AL79" s="10">
        <f t="shared" si="5"/>
        <v>4608289</v>
      </c>
      <c r="AM79" s="10">
        <f t="shared" si="5"/>
        <v>2362276</v>
      </c>
      <c r="AN79" s="10">
        <f t="shared" si="5"/>
        <v>463197400</v>
      </c>
      <c r="AP79" s="10">
        <f>SUM(AP6:AP25)</f>
        <v>246337565</v>
      </c>
      <c r="AQ79" s="38">
        <f t="shared" si="2"/>
        <v>188</v>
      </c>
      <c r="AR79" s="50">
        <f t="shared" si="3"/>
        <v>1.88</v>
      </c>
    </row>
    <row r="80" spans="1:44" ht="17.25">
      <c r="A80" s="2"/>
      <c r="B80" s="30" t="s">
        <v>81</v>
      </c>
      <c r="C80" s="10">
        <f aca="true" t="shared" si="6" ref="C80:AF80">SUM(C26:C78)</f>
        <v>10991373</v>
      </c>
      <c r="D80" s="10">
        <f t="shared" si="6"/>
        <v>5258964</v>
      </c>
      <c r="E80" s="10">
        <f t="shared" si="6"/>
        <v>81100974</v>
      </c>
      <c r="F80" s="10">
        <f t="shared" si="6"/>
        <v>32149502</v>
      </c>
      <c r="G80" s="10">
        <f t="shared" si="6"/>
        <v>20568285</v>
      </c>
      <c r="H80" s="10">
        <f t="shared" si="6"/>
        <v>1137828</v>
      </c>
      <c r="I80" s="10">
        <f t="shared" si="6"/>
        <v>120276</v>
      </c>
      <c r="J80" s="10">
        <f t="shared" si="6"/>
        <v>2801764</v>
      </c>
      <c r="K80" s="10">
        <f t="shared" si="6"/>
        <v>538626</v>
      </c>
      <c r="L80" s="10">
        <f t="shared" si="6"/>
        <v>179500</v>
      </c>
      <c r="M80" s="10">
        <f t="shared" si="6"/>
        <v>452589</v>
      </c>
      <c r="N80" s="10">
        <f t="shared" si="6"/>
        <v>3472100</v>
      </c>
      <c r="O80" s="10">
        <f>SUM(O26:O78)</f>
        <v>0</v>
      </c>
      <c r="P80" s="10">
        <f t="shared" si="6"/>
        <v>6805678</v>
      </c>
      <c r="Q80" s="10">
        <f t="shared" si="6"/>
        <v>18615651</v>
      </c>
      <c r="R80" s="10">
        <f t="shared" si="6"/>
        <v>4188831</v>
      </c>
      <c r="S80" s="10">
        <f t="shared" si="6"/>
        <v>1845383</v>
      </c>
      <c r="T80" s="10">
        <f t="shared" si="6"/>
        <v>1602828</v>
      </c>
      <c r="U80" s="10">
        <f t="shared" si="6"/>
        <v>10192625</v>
      </c>
      <c r="V80" s="10">
        <f t="shared" si="6"/>
        <v>4355274</v>
      </c>
      <c r="W80" s="10">
        <f t="shared" si="6"/>
        <v>1195200</v>
      </c>
      <c r="X80" s="10">
        <f t="shared" si="6"/>
        <v>20220245</v>
      </c>
      <c r="Y80" s="10">
        <f>SUM(Y26:Y78)</f>
        <v>0</v>
      </c>
      <c r="Z80" s="10">
        <f t="shared" si="6"/>
        <v>2986416</v>
      </c>
      <c r="AA80" s="10">
        <f t="shared" si="6"/>
        <v>1489297</v>
      </c>
      <c r="AB80" s="10">
        <f t="shared" si="6"/>
        <v>7492542</v>
      </c>
      <c r="AC80" s="10">
        <f t="shared" si="6"/>
        <v>130792</v>
      </c>
      <c r="AD80" s="10">
        <f t="shared" si="6"/>
        <v>60000</v>
      </c>
      <c r="AE80" s="10">
        <f t="shared" si="6"/>
        <v>706173</v>
      </c>
      <c r="AF80" s="10">
        <f t="shared" si="6"/>
        <v>2373</v>
      </c>
      <c r="AG80" s="10">
        <f>SUM(AG26:AG78)</f>
        <v>14980130</v>
      </c>
      <c r="AH80" s="10">
        <f aca="true" t="shared" si="7" ref="AH80:AN80">SUM(AH26:AH78)</f>
        <v>2328861</v>
      </c>
      <c r="AI80" s="10">
        <f t="shared" si="7"/>
        <v>28563008</v>
      </c>
      <c r="AJ80" s="10">
        <f t="shared" si="7"/>
        <v>736684</v>
      </c>
      <c r="AK80" s="10">
        <f t="shared" si="7"/>
        <v>4960485</v>
      </c>
      <c r="AL80" s="10">
        <f t="shared" si="7"/>
        <v>5582674</v>
      </c>
      <c r="AM80" s="10">
        <f t="shared" si="7"/>
        <v>905311</v>
      </c>
      <c r="AN80" s="10">
        <f t="shared" si="7"/>
        <v>230549511</v>
      </c>
      <c r="AP80" s="10">
        <f>SUM(AP26:AP78)</f>
        <v>133033399</v>
      </c>
      <c r="AQ80" s="38">
        <f t="shared" si="2"/>
        <v>173.3</v>
      </c>
      <c r="AR80" s="50">
        <f t="shared" si="3"/>
        <v>1.73</v>
      </c>
    </row>
    <row r="81" spans="1:44" ht="17.25">
      <c r="A81" s="2"/>
      <c r="B81" s="30" t="s">
        <v>82</v>
      </c>
      <c r="C81" s="10">
        <f aca="true" t="shared" si="8" ref="C81:AF81">SUM(C6:C78)</f>
        <v>54801871</v>
      </c>
      <c r="D81" s="10">
        <f t="shared" si="8"/>
        <v>21799443</v>
      </c>
      <c r="E81" s="10">
        <f t="shared" si="8"/>
        <v>266248712</v>
      </c>
      <c r="F81" s="10">
        <f t="shared" si="8"/>
        <v>66254660</v>
      </c>
      <c r="G81" s="10">
        <f t="shared" si="8"/>
        <v>94351394</v>
      </c>
      <c r="H81" s="10">
        <f t="shared" si="8"/>
        <v>6561322</v>
      </c>
      <c r="I81" s="10">
        <f t="shared" si="8"/>
        <v>554966</v>
      </c>
      <c r="J81" s="10">
        <f t="shared" si="8"/>
        <v>13592969</v>
      </c>
      <c r="K81" s="10">
        <f t="shared" si="8"/>
        <v>831826</v>
      </c>
      <c r="L81" s="10">
        <f t="shared" si="8"/>
        <v>538200</v>
      </c>
      <c r="M81" s="10">
        <f t="shared" si="8"/>
        <v>1341889</v>
      </c>
      <c r="N81" s="10">
        <f t="shared" si="8"/>
        <v>7296833</v>
      </c>
      <c r="O81" s="10">
        <f>SUM(O6:O78)</f>
        <v>0</v>
      </c>
      <c r="P81" s="10">
        <f t="shared" si="8"/>
        <v>24868155</v>
      </c>
      <c r="Q81" s="10">
        <f t="shared" si="8"/>
        <v>56129920</v>
      </c>
      <c r="R81" s="10">
        <f t="shared" si="8"/>
        <v>4685934</v>
      </c>
      <c r="S81" s="10">
        <f t="shared" si="8"/>
        <v>6549196</v>
      </c>
      <c r="T81" s="10">
        <f t="shared" si="8"/>
        <v>2797599</v>
      </c>
      <c r="U81" s="10">
        <f t="shared" si="8"/>
        <v>43297695</v>
      </c>
      <c r="V81" s="10">
        <f t="shared" si="8"/>
        <v>9354845</v>
      </c>
      <c r="W81" s="10">
        <f t="shared" si="8"/>
        <v>2658400</v>
      </c>
      <c r="X81" s="10">
        <f t="shared" si="8"/>
        <v>22126989</v>
      </c>
      <c r="Y81" s="10">
        <f>SUM(Y6:Y78)</f>
        <v>0</v>
      </c>
      <c r="Z81" s="10">
        <f t="shared" si="8"/>
        <v>5190414</v>
      </c>
      <c r="AA81" s="10">
        <f t="shared" si="8"/>
        <v>2302016</v>
      </c>
      <c r="AB81" s="10">
        <f t="shared" si="8"/>
        <v>23236861</v>
      </c>
      <c r="AC81" s="10">
        <f t="shared" si="8"/>
        <v>4231312</v>
      </c>
      <c r="AD81" s="10">
        <f t="shared" si="8"/>
        <v>290000</v>
      </c>
      <c r="AE81" s="10">
        <f t="shared" si="8"/>
        <v>3649960</v>
      </c>
      <c r="AF81" s="10">
        <f t="shared" si="8"/>
        <v>130933</v>
      </c>
      <c r="AG81" s="10">
        <f>SUM(AG6:AG78)</f>
        <v>61724365</v>
      </c>
      <c r="AH81" s="10">
        <f aca="true" t="shared" si="9" ref="AH81:AN81">SUM(AH6:AH78)</f>
        <v>9455303</v>
      </c>
      <c r="AI81" s="10">
        <f t="shared" si="9"/>
        <v>67766788</v>
      </c>
      <c r="AJ81" s="10">
        <f t="shared" si="9"/>
        <v>1540573</v>
      </c>
      <c r="AK81" s="10">
        <f t="shared" si="9"/>
        <v>9552536</v>
      </c>
      <c r="AL81" s="10">
        <f t="shared" si="9"/>
        <v>10190963</v>
      </c>
      <c r="AM81" s="10">
        <f t="shared" si="9"/>
        <v>3267587</v>
      </c>
      <c r="AN81" s="10">
        <f t="shared" si="9"/>
        <v>693746911</v>
      </c>
      <c r="AP81" s="10">
        <f>SUM(AP6:AP78)</f>
        <v>379370964</v>
      </c>
      <c r="AQ81" s="38">
        <f t="shared" si="2"/>
        <v>182.9</v>
      </c>
      <c r="AR81" s="50">
        <f t="shared" si="3"/>
        <v>1.83</v>
      </c>
    </row>
    <row r="82" spans="42:43" ht="17.25">
      <c r="AP82" s="4"/>
      <c r="AQ82" s="4" t="s">
        <v>92</v>
      </c>
    </row>
    <row r="83" spans="42:43" ht="17.25">
      <c r="AP83" s="4" t="s">
        <v>94</v>
      </c>
      <c r="AQ83" s="5" t="s">
        <v>95</v>
      </c>
    </row>
    <row r="84" spans="42:44" ht="17.25">
      <c r="AP84" s="30" t="s">
        <v>80</v>
      </c>
      <c r="AQ84" s="38">
        <f>ROUND(AVERAGE(AQ6:AQ25),1)</f>
        <v>185.5</v>
      </c>
      <c r="AR84" s="52">
        <f>ROUND(AVERAGE(AR6:AR25),2)</f>
        <v>1.85</v>
      </c>
    </row>
    <row r="85" spans="42:44" ht="17.25">
      <c r="AP85" s="30" t="s">
        <v>81</v>
      </c>
      <c r="AQ85" s="38">
        <f>ROUND(AVERAGE(AQ26:AQ78),1)</f>
        <v>181</v>
      </c>
      <c r="AR85" s="52">
        <f>ROUND(AVERAGE(AR26:AR78),2)</f>
        <v>1.81</v>
      </c>
    </row>
    <row r="86" spans="42:44" ht="17.25">
      <c r="AP86" s="30" t="s">
        <v>82</v>
      </c>
      <c r="AQ86" s="38">
        <f>ROUND(AVERAGE(AQ6:AQ78),1)</f>
        <v>182</v>
      </c>
      <c r="AR86" s="52">
        <f>ROUND(AVERAGE(AR6:AR78),2)</f>
        <v>1.82</v>
      </c>
    </row>
    <row r="87" ht="17.25">
      <c r="AQ87" s="4" t="s">
        <v>93</v>
      </c>
    </row>
  </sheetData>
  <printOptions verticalCentered="1"/>
  <pageMargins left="0.59" right="0.52" top="0.7874015748031497" bottom="0.1968503937007874" header="0.5118110236220472" footer="0.5118110236220472"/>
  <pageSetup fitToWidth="5" fitToHeight="1" horizontalDpi="300" verticalDpi="300" orientation="portrait" paperSize="9" scale="58" r:id="rId1"/>
  <headerFooter alignWithMargins="0">
    <oddHeader>&amp;L&amp;"ＭＳ ゴシック,標準"&amp;24１６　地方債現在高の状況（１５年度末）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7"/>
  <sheetViews>
    <sheetView view="pageBreakPreview" zoomScale="60" workbookViewId="0" topLeftCell="AE1">
      <selection activeCell="AP2" sqref="AP2"/>
    </sheetView>
  </sheetViews>
  <sheetFormatPr defaultColWidth="8.66015625" defaultRowHeight="18"/>
  <cols>
    <col min="2" max="3" width="11.5" style="0" bestFit="1" customWidth="1"/>
    <col min="4" max="5" width="13.66015625" style="0" bestFit="1" customWidth="1"/>
    <col min="6" max="6" width="14.91015625" style="0" bestFit="1" customWidth="1"/>
    <col min="7" max="8" width="11.91015625" style="0" bestFit="1" customWidth="1"/>
    <col min="9" max="11" width="13.83203125" style="0" bestFit="1" customWidth="1"/>
    <col min="12" max="13" width="11.58203125" style="0" bestFit="1" customWidth="1"/>
    <col min="14" max="17" width="13.83203125" style="0" bestFit="1" customWidth="1"/>
    <col min="18" max="18" width="10.83203125" style="0" bestFit="1" customWidth="1"/>
    <col min="19" max="19" width="13.83203125" style="0" bestFit="1" customWidth="1"/>
    <col min="20" max="21" width="11.5" style="0" bestFit="1" customWidth="1"/>
    <col min="22" max="23" width="13.66015625" style="0" bestFit="1" customWidth="1"/>
    <col min="24" max="25" width="11.5" style="0" bestFit="1" customWidth="1"/>
    <col min="26" max="26" width="13.66015625" style="0" bestFit="1" customWidth="1"/>
    <col min="27" max="27" width="12.58203125" style="0" bestFit="1" customWidth="1"/>
    <col min="28" max="28" width="11.5" style="0" bestFit="1" customWidth="1"/>
    <col min="29" max="30" width="13.66015625" style="0" bestFit="1" customWidth="1"/>
    <col min="31" max="32" width="11.5" style="0" bestFit="1" customWidth="1"/>
    <col min="33" max="33" width="13.66015625" style="0" bestFit="1" customWidth="1"/>
    <col min="34" max="34" width="11.5" style="0" bestFit="1" customWidth="1"/>
    <col min="35" max="35" width="12.58203125" style="0" bestFit="1" customWidth="1"/>
    <col min="36" max="38" width="11.5" style="0" bestFit="1" customWidth="1"/>
    <col min="39" max="39" width="13.66015625" style="0" bestFit="1" customWidth="1"/>
    <col min="40" max="40" width="12.58203125" style="0" bestFit="1" customWidth="1"/>
    <col min="41" max="41" width="2.16015625" style="0" customWidth="1"/>
    <col min="42" max="42" width="14.83203125" style="0" bestFit="1" customWidth="1"/>
    <col min="43" max="44" width="11.5" style="0" bestFit="1" customWidth="1"/>
  </cols>
  <sheetData>
    <row r="1" ht="17.25">
      <c r="B1" t="s">
        <v>88</v>
      </c>
    </row>
    <row r="2" spans="2:43" ht="17.25">
      <c r="B2" s="1"/>
      <c r="C2" s="1"/>
      <c r="D2" s="1"/>
      <c r="E2" s="1"/>
      <c r="F2" s="1"/>
      <c r="G2" s="1"/>
      <c r="H2" s="1"/>
      <c r="I2" s="62"/>
      <c r="J2" s="5" t="s">
        <v>0</v>
      </c>
      <c r="K2" s="62"/>
      <c r="L2" s="62"/>
      <c r="M2" s="62"/>
      <c r="N2" s="62"/>
      <c r="O2" s="62"/>
      <c r="P2" s="1"/>
      <c r="Q2" s="5"/>
      <c r="R2" s="5" t="s">
        <v>0</v>
      </c>
      <c r="S2" s="5"/>
      <c r="T2" s="1"/>
      <c r="U2" s="1"/>
      <c r="V2" s="1"/>
      <c r="W2" s="1"/>
      <c r="X2" s="5"/>
      <c r="Y2" s="5"/>
      <c r="Z2" s="1"/>
      <c r="AA2" s="5" t="s">
        <v>0</v>
      </c>
      <c r="AB2" s="5"/>
      <c r="AC2" s="1"/>
      <c r="AD2" s="1"/>
      <c r="AE2" s="1"/>
      <c r="AF2" s="1"/>
      <c r="AG2" s="1"/>
      <c r="AH2" s="1"/>
      <c r="AI2" s="1"/>
      <c r="AJ2" s="5" t="s">
        <v>0</v>
      </c>
      <c r="AK2" s="1"/>
      <c r="AL2" s="1"/>
      <c r="AM2" s="1"/>
      <c r="AN2" s="5"/>
      <c r="AP2" s="5" t="s">
        <v>0</v>
      </c>
      <c r="AQ2" s="5" t="s">
        <v>98</v>
      </c>
    </row>
    <row r="3" spans="1:44" ht="17.25">
      <c r="A3" s="2"/>
      <c r="B3" s="11"/>
      <c r="C3" s="20"/>
      <c r="D3" s="21"/>
      <c r="E3" s="20"/>
      <c r="F3" s="22"/>
      <c r="G3" s="22"/>
      <c r="H3" s="22"/>
      <c r="I3" s="22"/>
      <c r="J3" s="22"/>
      <c r="K3" s="22"/>
      <c r="L3" s="22"/>
      <c r="M3" s="22"/>
      <c r="N3" s="22"/>
      <c r="O3" s="21"/>
      <c r="P3" s="58"/>
      <c r="Q3" s="11"/>
      <c r="R3" s="11"/>
      <c r="S3" s="11"/>
      <c r="T3" s="11"/>
      <c r="U3" s="11"/>
      <c r="V3" s="11"/>
      <c r="W3" s="11"/>
      <c r="X3" s="11"/>
      <c r="Y3" s="11"/>
      <c r="Z3" s="20"/>
      <c r="AA3" s="2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P3" s="11"/>
      <c r="AQ3" s="11"/>
      <c r="AR3" s="11"/>
    </row>
    <row r="4" spans="1:44" ht="17.25">
      <c r="A4" s="2"/>
      <c r="B4" s="13"/>
      <c r="C4" s="14" t="s">
        <v>2</v>
      </c>
      <c r="D4" s="13" t="s">
        <v>101</v>
      </c>
      <c r="E4" s="14" t="s">
        <v>3</v>
      </c>
      <c r="F4" s="13"/>
      <c r="G4" s="13"/>
      <c r="H4" s="13"/>
      <c r="I4" s="11"/>
      <c r="J4" s="11"/>
      <c r="K4" s="11"/>
      <c r="L4" s="11"/>
      <c r="M4" s="11"/>
      <c r="N4" s="13" t="s">
        <v>127</v>
      </c>
      <c r="O4" s="13"/>
      <c r="P4" s="14" t="s">
        <v>4</v>
      </c>
      <c r="Q4" s="14" t="s">
        <v>5</v>
      </c>
      <c r="R4" s="14" t="s">
        <v>6</v>
      </c>
      <c r="S4" s="14" t="s">
        <v>7</v>
      </c>
      <c r="T4" s="14" t="s">
        <v>8</v>
      </c>
      <c r="U4" s="14" t="s">
        <v>9</v>
      </c>
      <c r="V4" s="14" t="s">
        <v>10</v>
      </c>
      <c r="W4" s="15" t="s">
        <v>105</v>
      </c>
      <c r="X4" s="14" t="s">
        <v>11</v>
      </c>
      <c r="Y4" s="14" t="s">
        <v>163</v>
      </c>
      <c r="Z4" s="14" t="s">
        <v>12</v>
      </c>
      <c r="AA4" s="13"/>
      <c r="AB4" s="14" t="s">
        <v>13</v>
      </c>
      <c r="AC4" s="14" t="s">
        <v>14</v>
      </c>
      <c r="AD4" s="14" t="s">
        <v>14</v>
      </c>
      <c r="AE4" s="14" t="s">
        <v>15</v>
      </c>
      <c r="AF4" s="14" t="s">
        <v>113</v>
      </c>
      <c r="AG4" s="14" t="s">
        <v>16</v>
      </c>
      <c r="AH4" s="14" t="s">
        <v>17</v>
      </c>
      <c r="AI4" s="60" t="s">
        <v>117</v>
      </c>
      <c r="AJ4" s="15" t="s">
        <v>118</v>
      </c>
      <c r="AK4" s="14" t="s">
        <v>18</v>
      </c>
      <c r="AL4" s="14" t="s">
        <v>19</v>
      </c>
      <c r="AM4" s="14" t="s">
        <v>119</v>
      </c>
      <c r="AN4" s="14" t="s">
        <v>20</v>
      </c>
      <c r="AP4" s="14" t="s">
        <v>21</v>
      </c>
      <c r="AQ4" s="14" t="s">
        <v>22</v>
      </c>
      <c r="AR4" s="14" t="s">
        <v>97</v>
      </c>
    </row>
    <row r="5" spans="1:44" ht="17.25">
      <c r="A5" s="2"/>
      <c r="B5" s="17"/>
      <c r="C5" s="18" t="s">
        <v>23</v>
      </c>
      <c r="D5" s="57" t="s">
        <v>102</v>
      </c>
      <c r="E5" s="18" t="s">
        <v>23</v>
      </c>
      <c r="F5" s="18" t="s">
        <v>24</v>
      </c>
      <c r="G5" s="18" t="s">
        <v>25</v>
      </c>
      <c r="H5" s="18" t="s">
        <v>26</v>
      </c>
      <c r="I5" s="18" t="s">
        <v>110</v>
      </c>
      <c r="J5" s="18" t="s">
        <v>104</v>
      </c>
      <c r="K5" s="18" t="s">
        <v>121</v>
      </c>
      <c r="L5" s="18" t="s">
        <v>123</v>
      </c>
      <c r="M5" s="18" t="s">
        <v>125</v>
      </c>
      <c r="N5" s="18" t="s">
        <v>129</v>
      </c>
      <c r="O5" s="18" t="s">
        <v>162</v>
      </c>
      <c r="P5" s="18" t="s">
        <v>27</v>
      </c>
      <c r="Q5" s="18" t="s">
        <v>28</v>
      </c>
      <c r="R5" s="18" t="s">
        <v>23</v>
      </c>
      <c r="S5" s="18" t="s">
        <v>29</v>
      </c>
      <c r="T5" s="18" t="s">
        <v>23</v>
      </c>
      <c r="U5" s="18" t="s">
        <v>30</v>
      </c>
      <c r="V5" s="18" t="s">
        <v>27</v>
      </c>
      <c r="W5" s="19" t="s">
        <v>106</v>
      </c>
      <c r="X5" s="18" t="s">
        <v>23</v>
      </c>
      <c r="Y5" s="18" t="s">
        <v>164</v>
      </c>
      <c r="Z5" s="18" t="s">
        <v>31</v>
      </c>
      <c r="AA5" s="18" t="s">
        <v>32</v>
      </c>
      <c r="AB5" s="17"/>
      <c r="AC5" s="17"/>
      <c r="AD5" s="59" t="s">
        <v>131</v>
      </c>
      <c r="AE5" s="18" t="s">
        <v>33</v>
      </c>
      <c r="AF5" s="18" t="s">
        <v>115</v>
      </c>
      <c r="AG5" s="17"/>
      <c r="AH5" s="18" t="s">
        <v>34</v>
      </c>
      <c r="AI5" s="18"/>
      <c r="AJ5" s="18"/>
      <c r="AK5" s="18" t="s">
        <v>35</v>
      </c>
      <c r="AL5" s="17"/>
      <c r="AM5" s="59" t="s">
        <v>109</v>
      </c>
      <c r="AN5" s="17"/>
      <c r="AP5" s="17"/>
      <c r="AQ5" s="18" t="s">
        <v>36</v>
      </c>
      <c r="AR5" s="18"/>
    </row>
    <row r="6" spans="1:44" ht="17.25">
      <c r="A6" s="8"/>
      <c r="B6" s="23" t="s">
        <v>37</v>
      </c>
      <c r="C6" s="81">
        <f>+'当年度'!C6-'前年度'!C6</f>
        <v>-301113</v>
      </c>
      <c r="D6" s="81">
        <f>+'当年度'!D6-'前年度'!D6</f>
        <v>-638601</v>
      </c>
      <c r="E6" s="81">
        <f>+'当年度'!E6-'前年度'!E6</f>
        <v>-744565</v>
      </c>
      <c r="F6" s="81">
        <f>+'当年度'!F6-'前年度'!F6</f>
        <v>-24809</v>
      </c>
      <c r="G6" s="81">
        <f>+'当年度'!G6-'前年度'!G6</f>
        <v>189298</v>
      </c>
      <c r="H6" s="81">
        <f>+'当年度'!H6-'前年度'!H6</f>
        <v>-8508</v>
      </c>
      <c r="I6" s="81">
        <f>+'当年度'!I6-'前年度'!I6</f>
        <v>0</v>
      </c>
      <c r="J6" s="81">
        <f>+'当年度'!J6-'前年度'!J6</f>
        <v>-104472</v>
      </c>
      <c r="K6" s="81">
        <f>+'当年度'!K6-'前年度'!K6</f>
        <v>35800</v>
      </c>
      <c r="L6" s="81">
        <f>+'当年度'!L6-'前年度'!L6</f>
        <v>0</v>
      </c>
      <c r="M6" s="81">
        <f>+'当年度'!M6-'前年度'!M6</f>
        <v>0</v>
      </c>
      <c r="N6" s="81">
        <f>+'当年度'!N6-'前年度'!N6</f>
        <v>34967</v>
      </c>
      <c r="O6" s="81">
        <f>+'当年度'!O6-'前年度'!O6</f>
        <v>0</v>
      </c>
      <c r="P6" s="81">
        <f>+'当年度'!P6-'前年度'!P6</f>
        <v>-291255</v>
      </c>
      <c r="Q6" s="81">
        <f>+'当年度'!Q6-'前年度'!Q6</f>
        <v>-351531</v>
      </c>
      <c r="R6" s="81">
        <f>+'当年度'!R6-'前年度'!R6</f>
        <v>0</v>
      </c>
      <c r="S6" s="81">
        <f>+'当年度'!S6-'前年度'!S6</f>
        <v>0</v>
      </c>
      <c r="T6" s="81">
        <f>+'当年度'!T6-'前年度'!T6</f>
        <v>42537</v>
      </c>
      <c r="U6" s="81">
        <f>+'当年度'!U6-'前年度'!U6</f>
        <v>-235079</v>
      </c>
      <c r="V6" s="81">
        <f>+'当年度'!V6-'前年度'!V6</f>
        <v>-39066</v>
      </c>
      <c r="W6" s="81">
        <f>+'当年度'!W6-'前年度'!W6</f>
        <v>0</v>
      </c>
      <c r="X6" s="81">
        <f>+'当年度'!X6-'前年度'!X6</f>
        <v>0</v>
      </c>
      <c r="Y6" s="81">
        <f>+'当年度'!Y6-'前年度'!Z6</f>
        <v>-205384</v>
      </c>
      <c r="Z6" s="81">
        <f>+'当年度'!Z6-'前年度'!Z6</f>
        <v>-32003</v>
      </c>
      <c r="AA6" s="81">
        <f>+'当年度'!AA6-'前年度'!AA6</f>
        <v>-6984</v>
      </c>
      <c r="AB6" s="81">
        <f>+'当年度'!AB6-'前年度'!AB6</f>
        <v>223484</v>
      </c>
      <c r="AC6" s="81">
        <f>+'当年度'!AC6-'前年度'!AC6</f>
        <v>-138883</v>
      </c>
      <c r="AD6" s="81">
        <f>+'当年度'!AD6-'前年度'!AD6</f>
        <v>0</v>
      </c>
      <c r="AE6" s="81">
        <f>+'当年度'!AE6-'前年度'!AE6</f>
        <v>-5534</v>
      </c>
      <c r="AF6" s="81">
        <f>+'当年度'!AF6-'前年度'!AF6</f>
        <v>-38911</v>
      </c>
      <c r="AG6" s="81">
        <f>+'当年度'!AG6-'前年度'!AG6</f>
        <v>69512</v>
      </c>
      <c r="AH6" s="81">
        <f>+'当年度'!AH6-'前年度'!AH6</f>
        <v>-56840</v>
      </c>
      <c r="AI6" s="81">
        <f>+'当年度'!AI6-'前年度'!AI6</f>
        <v>2103600</v>
      </c>
      <c r="AJ6" s="81">
        <f>+'当年度'!AJ6-'前年度'!AJ6</f>
        <v>-12706</v>
      </c>
      <c r="AK6" s="81">
        <f>+'当年度'!AK6-'前年度'!AK6</f>
        <v>-42152</v>
      </c>
      <c r="AL6" s="81">
        <f>+'当年度'!AL6-'前年度'!AL6</f>
        <v>-52238</v>
      </c>
      <c r="AM6" s="81">
        <f>+'当年度'!AM6-'前年度'!AM6</f>
        <v>-139444</v>
      </c>
      <c r="AN6" s="81">
        <f>+'当年度'!AN6-'前年度'!AN6</f>
        <v>-42187</v>
      </c>
      <c r="AO6" s="82"/>
      <c r="AP6" s="83">
        <f>+'当年度'!AP6-'前年度'!AP6</f>
        <v>-20808</v>
      </c>
      <c r="AQ6" s="84">
        <f>+'当年度'!AQ6-'前年度'!AQ6</f>
        <v>0</v>
      </c>
      <c r="AR6" s="85">
        <f>+'当年度'!AR6-'前年度'!AR6</f>
        <v>0</v>
      </c>
    </row>
    <row r="7" spans="1:44" ht="17.25">
      <c r="A7" s="8"/>
      <c r="B7" s="28" t="s">
        <v>38</v>
      </c>
      <c r="C7" s="90">
        <f>+'当年度'!C7-'前年度'!C7</f>
        <v>10628881</v>
      </c>
      <c r="D7" s="90">
        <f>+'当年度'!D7-'前年度'!D7</f>
        <v>2689430</v>
      </c>
      <c r="E7" s="90">
        <f>+'当年度'!E7-'前年度'!E7</f>
        <v>54136448</v>
      </c>
      <c r="F7" s="90">
        <f>+'当年度'!F7-'前年度'!F7</f>
        <v>8934209</v>
      </c>
      <c r="G7" s="90">
        <f>+'当年度'!G7-'前年度'!G7</f>
        <v>25442500</v>
      </c>
      <c r="H7" s="90">
        <f>+'当年度'!H7-'前年度'!H7</f>
        <v>1574429</v>
      </c>
      <c r="I7" s="90">
        <f>+'当年度'!I7-'前年度'!I7</f>
        <v>79300</v>
      </c>
      <c r="J7" s="90">
        <f>+'当年度'!J7-'前年度'!J7</f>
        <v>1612445</v>
      </c>
      <c r="K7" s="90">
        <f>+'当年度'!K7-'前年度'!K7</f>
        <v>222000</v>
      </c>
      <c r="L7" s="90">
        <f>+'当年度'!L7-'前年度'!L7</f>
        <v>523000</v>
      </c>
      <c r="M7" s="90">
        <f>+'当年度'!M7-'前年度'!M7</f>
        <v>206600</v>
      </c>
      <c r="N7" s="90">
        <f>+'当年度'!N7-'前年度'!N7</f>
        <v>167200</v>
      </c>
      <c r="O7" s="90">
        <f>+'当年度'!O7-'前年度'!O7</f>
        <v>445400</v>
      </c>
      <c r="P7" s="90">
        <f>+'当年度'!P7-'前年度'!P7</f>
        <v>1742955</v>
      </c>
      <c r="Q7" s="90">
        <f>+'当年度'!Q7-'前年度'!Q7</f>
        <v>4246028</v>
      </c>
      <c r="R7" s="90">
        <f>+'当年度'!R7-'前年度'!R7</f>
        <v>0</v>
      </c>
      <c r="S7" s="90">
        <f>+'当年度'!S7-'前年度'!S7</f>
        <v>5354024</v>
      </c>
      <c r="T7" s="90">
        <f>+'当年度'!T7-'前年度'!T7</f>
        <v>84387</v>
      </c>
      <c r="U7" s="90">
        <f>+'当年度'!U7-'前年度'!U7</f>
        <v>5174933</v>
      </c>
      <c r="V7" s="90">
        <f>+'当年度'!V7-'前年度'!V7</f>
        <v>1188509</v>
      </c>
      <c r="W7" s="90">
        <f>+'当年度'!W7-'前年度'!W7</f>
        <v>242300</v>
      </c>
      <c r="X7" s="90">
        <f>+'当年度'!X7-'前年度'!X7</f>
        <v>0</v>
      </c>
      <c r="Y7" s="90">
        <f>+'当年度'!Y7-'前年度'!Z7</f>
        <v>57000</v>
      </c>
      <c r="Z7" s="90">
        <f>+'当年度'!Z7-'前年度'!Z7</f>
        <v>427444</v>
      </c>
      <c r="AA7" s="90">
        <f>+'当年度'!AA7-'前年度'!AA7</f>
        <v>104766</v>
      </c>
      <c r="AB7" s="90">
        <f>+'当年度'!AB7-'前年度'!AB7</f>
        <v>3198217</v>
      </c>
      <c r="AC7" s="90">
        <f>+'当年度'!AC7-'前年度'!AC7</f>
        <v>1859027</v>
      </c>
      <c r="AD7" s="90">
        <f>+'当年度'!AD7-'前年度'!AD7</f>
        <v>0</v>
      </c>
      <c r="AE7" s="90">
        <f>+'当年度'!AE7-'前年度'!AE7</f>
        <v>401099</v>
      </c>
      <c r="AF7" s="90">
        <f>+'当年度'!AF7-'前年度'!AF7</f>
        <v>0</v>
      </c>
      <c r="AG7" s="90">
        <f>+'当年度'!AG7-'前年度'!AG7</f>
        <v>11515589</v>
      </c>
      <c r="AH7" s="90">
        <f>+'当年度'!AH7-'前年度'!AH7</f>
        <v>1702493</v>
      </c>
      <c r="AI7" s="90">
        <f>+'当年度'!AI7-'前年度'!AI7</f>
        <v>11592700</v>
      </c>
      <c r="AJ7" s="90">
        <f>+'当年度'!AJ7-'前年度'!AJ7</f>
        <v>143160</v>
      </c>
      <c r="AK7" s="90">
        <f>+'当年度'!AK7-'前年度'!AK7</f>
        <v>1014731</v>
      </c>
      <c r="AL7" s="90">
        <f>+'当年度'!AL7-'前年度'!AL7</f>
        <v>1198392</v>
      </c>
      <c r="AM7" s="90">
        <f>+'当年度'!AM7-'前年度'!AM7</f>
        <v>197723</v>
      </c>
      <c r="AN7" s="90">
        <f>+'当年度'!AN7-'前年度'!AN7</f>
        <v>116106040</v>
      </c>
      <c r="AO7" s="82"/>
      <c r="AP7" s="91">
        <f>+'当年度'!AP7-'前年度'!AP7</f>
        <v>58386658</v>
      </c>
      <c r="AQ7" s="92">
        <f>+'当年度'!AQ7-'前年度'!AQ7</f>
        <v>198.9</v>
      </c>
      <c r="AR7" s="93">
        <f>+'当年度'!AR7-'前年度'!AR7</f>
        <v>1.99</v>
      </c>
    </row>
    <row r="8" spans="1:44" ht="17.25">
      <c r="A8" s="8"/>
      <c r="B8" s="25" t="s">
        <v>132</v>
      </c>
      <c r="C8" s="90">
        <f>+'当年度'!C8-'前年度'!C8</f>
        <v>-11070644</v>
      </c>
      <c r="D8" s="90">
        <f>+'当年度'!D8-'前年度'!D8</f>
        <v>-2684923</v>
      </c>
      <c r="E8" s="90">
        <f>+'当年度'!E8-'前年度'!E8</f>
        <v>-55631803</v>
      </c>
      <c r="F8" s="90">
        <f>+'当年度'!F8-'前年度'!F8</f>
        <v>-10524485</v>
      </c>
      <c r="G8" s="90">
        <f>+'当年度'!G8-'前年度'!G8</f>
        <v>-25410480</v>
      </c>
      <c r="H8" s="90">
        <f>+'当年度'!H8-'前年度'!H8</f>
        <v>-1784914</v>
      </c>
      <c r="I8" s="90">
        <f>+'当年度'!I8-'前年度'!I8</f>
        <v>-79300</v>
      </c>
      <c r="J8" s="90">
        <f>+'当年度'!J8-'前年度'!J8</f>
        <v>-1519537</v>
      </c>
      <c r="K8" s="90">
        <f>+'当年度'!K8-'前年度'!K8</f>
        <v>-67500</v>
      </c>
      <c r="L8" s="90">
        <f>+'当年度'!L8-'前年度'!L8</f>
        <v>0</v>
      </c>
      <c r="M8" s="90">
        <f>+'当年度'!M8-'前年度'!M8</f>
        <v>-104600</v>
      </c>
      <c r="N8" s="90">
        <f>+'当年度'!N8-'前年度'!N8</f>
        <v>-152200</v>
      </c>
      <c r="O8" s="90">
        <f>+'当年度'!O8-'前年度'!O8</f>
        <v>0</v>
      </c>
      <c r="P8" s="90">
        <f>+'当年度'!P8-'前年度'!P8</f>
        <v>-1458941</v>
      </c>
      <c r="Q8" s="90">
        <f>+'当年度'!Q8-'前年度'!Q8</f>
        <v>-4765641</v>
      </c>
      <c r="R8" s="90">
        <f>+'当年度'!R8-'前年度'!R8</f>
        <v>0</v>
      </c>
      <c r="S8" s="90">
        <f>+'当年度'!S8-'前年度'!S8</f>
        <v>-3778068</v>
      </c>
      <c r="T8" s="90">
        <f>+'当年度'!T8-'前年度'!T8</f>
        <v>-89560</v>
      </c>
      <c r="U8" s="90">
        <f>+'当年度'!U8-'前年度'!U8</f>
        <v>-5103889</v>
      </c>
      <c r="V8" s="90">
        <f>+'当年度'!V8-'前年度'!V8</f>
        <v>-1392469</v>
      </c>
      <c r="W8" s="90">
        <f>+'当年度'!W8-'前年度'!W8</f>
        <v>-242300</v>
      </c>
      <c r="X8" s="90">
        <f>+'当年度'!X8-'前年度'!X8</f>
        <v>0</v>
      </c>
      <c r="Y8" s="90">
        <f>+'当年度'!Y8-'前年度'!Z8</f>
        <v>-526033</v>
      </c>
      <c r="Z8" s="90">
        <f>+'当年度'!Z8-'前年度'!Z8</f>
        <v>-526033</v>
      </c>
      <c r="AA8" s="90">
        <f>+'当年度'!AA8-'前年度'!AA8</f>
        <v>-119255</v>
      </c>
      <c r="AB8" s="90">
        <f>+'当年度'!AB8-'前年度'!AB8</f>
        <v>-3281769</v>
      </c>
      <c r="AC8" s="90">
        <f>+'当年度'!AC8-'前年度'!AC8</f>
        <v>-2367833</v>
      </c>
      <c r="AD8" s="90">
        <f>+'当年度'!AD8-'前年度'!AD8</f>
        <v>0</v>
      </c>
      <c r="AE8" s="90">
        <f>+'当年度'!AE8-'前年度'!AE8</f>
        <v>-464486</v>
      </c>
      <c r="AF8" s="90">
        <f>+'当年度'!AF8-'前年度'!AF8</f>
        <v>-67193</v>
      </c>
      <c r="AG8" s="90">
        <f>+'当年度'!AG8-'前年度'!AG8</f>
        <v>-11088146</v>
      </c>
      <c r="AH8" s="90">
        <f>+'当年度'!AH8-'前年度'!AH8</f>
        <v>-1761889</v>
      </c>
      <c r="AI8" s="90">
        <f>+'当年度'!AI8-'前年度'!AI8</f>
        <v>-7263700</v>
      </c>
      <c r="AJ8" s="90">
        <f>+'当年度'!AJ8-'前年度'!AJ8</f>
        <v>-174577</v>
      </c>
      <c r="AK8" s="90">
        <f>+'当年度'!AK8-'前年度'!AK8</f>
        <v>-1285407</v>
      </c>
      <c r="AL8" s="90">
        <f>+'当年度'!AL8-'前年度'!AL8</f>
        <v>-1083652</v>
      </c>
      <c r="AM8" s="90">
        <f>+'当年度'!AM8-'前年度'!AM8</f>
        <v>-455408</v>
      </c>
      <c r="AN8" s="90">
        <f>+'当年度'!AN8-'前年度'!AN8</f>
        <v>-113353408</v>
      </c>
      <c r="AO8" s="82"/>
      <c r="AP8" s="91">
        <f>+'当年度'!AP8-'前年度'!AP8</f>
        <v>-55841950</v>
      </c>
      <c r="AQ8" s="92">
        <f>+'当年度'!AQ8-'前年度'!AQ8</f>
        <v>-203</v>
      </c>
      <c r="AR8" s="93">
        <f>+'当年度'!AR8-'前年度'!AR8</f>
        <v>-2.03</v>
      </c>
    </row>
    <row r="9" spans="1:44" ht="17.25">
      <c r="A9" s="8"/>
      <c r="B9" s="25" t="s">
        <v>39</v>
      </c>
      <c r="C9" s="90">
        <f>+'当年度'!C9-'前年度'!C9</f>
        <v>-89696</v>
      </c>
      <c r="D9" s="90">
        <f>+'当年度'!D9-'前年度'!D9</f>
        <v>37401</v>
      </c>
      <c r="E9" s="90">
        <f>+'当年度'!E9-'前年度'!E9</f>
        <v>-1125377</v>
      </c>
      <c r="F9" s="90">
        <f>+'当年度'!F9-'前年度'!F9</f>
        <v>-856803</v>
      </c>
      <c r="G9" s="90">
        <f>+'当年度'!G9-'前年度'!G9</f>
        <v>-773</v>
      </c>
      <c r="H9" s="90">
        <f>+'当年度'!H9-'前年度'!H9</f>
        <v>-49196</v>
      </c>
      <c r="I9" s="90">
        <f>+'当年度'!I9-'前年度'!I9</f>
        <v>-31936</v>
      </c>
      <c r="J9" s="90">
        <f>+'当年度'!J9-'前年度'!J9</f>
        <v>-197910</v>
      </c>
      <c r="K9" s="90">
        <f>+'当年度'!K9-'前年度'!K9</f>
        <v>49000</v>
      </c>
      <c r="L9" s="90">
        <f>+'当年度'!L9-'前年度'!L9</f>
        <v>167800</v>
      </c>
      <c r="M9" s="90">
        <f>+'当年度'!M9-'前年度'!M9</f>
        <v>0</v>
      </c>
      <c r="N9" s="90">
        <f>+'当年度'!N9-'前年度'!N9</f>
        <v>0</v>
      </c>
      <c r="O9" s="90">
        <f>+'当年度'!O9-'前年度'!O9</f>
        <v>0</v>
      </c>
      <c r="P9" s="90">
        <f>+'当年度'!P9-'前年度'!P9</f>
        <v>-16215</v>
      </c>
      <c r="Q9" s="90">
        <f>+'当年度'!Q9-'前年度'!Q9</f>
        <v>213067</v>
      </c>
      <c r="R9" s="90">
        <f>+'当年度'!R9-'前年度'!R9</f>
        <v>8153</v>
      </c>
      <c r="S9" s="90">
        <f>+'当年度'!S9-'前年度'!S9</f>
        <v>0</v>
      </c>
      <c r="T9" s="90">
        <f>+'当年度'!T9-'前年度'!T9</f>
        <v>-2455</v>
      </c>
      <c r="U9" s="90">
        <f>+'当年度'!U9-'前年度'!U9</f>
        <v>-1649</v>
      </c>
      <c r="V9" s="90">
        <f>+'当年度'!V9-'前年度'!V9</f>
        <v>-22262</v>
      </c>
      <c r="W9" s="90">
        <f>+'当年度'!W9-'前年度'!W9</f>
        <v>0</v>
      </c>
      <c r="X9" s="90">
        <f>+'当年度'!X9-'前年度'!X9</f>
        <v>0</v>
      </c>
      <c r="Y9" s="90">
        <f>+'当年度'!Y9-'前年度'!Z9</f>
        <v>-239134</v>
      </c>
      <c r="Z9" s="90">
        <f>+'当年度'!Z9-'前年度'!Z9</f>
        <v>-51706</v>
      </c>
      <c r="AA9" s="90">
        <f>+'当年度'!AA9-'前年度'!AA9</f>
        <v>-16322</v>
      </c>
      <c r="AB9" s="90">
        <f>+'当年度'!AB9-'前年度'!AB9</f>
        <v>197620</v>
      </c>
      <c r="AC9" s="90">
        <f>+'当年度'!AC9-'前年度'!AC9</f>
        <v>-74558</v>
      </c>
      <c r="AD9" s="90">
        <f>+'当年度'!AD9-'前年度'!AD9</f>
        <v>0</v>
      </c>
      <c r="AE9" s="90">
        <f>+'当年度'!AE9-'前年度'!AE9</f>
        <v>-16647</v>
      </c>
      <c r="AF9" s="90">
        <f>+'当年度'!AF9-'前年度'!AF9</f>
        <v>0</v>
      </c>
      <c r="AG9" s="90">
        <f>+'当年度'!AG9-'前年度'!AG9</f>
        <v>-4916</v>
      </c>
      <c r="AH9" s="90">
        <f>+'当年度'!AH9-'前年度'!AH9</f>
        <v>-36978</v>
      </c>
      <c r="AI9" s="90">
        <f>+'当年度'!AI9-'前年度'!AI9</f>
        <v>1366000</v>
      </c>
      <c r="AJ9" s="90">
        <f>+'当年度'!AJ9-'前年度'!AJ9</f>
        <v>-9114</v>
      </c>
      <c r="AK9" s="90">
        <f>+'当年度'!AK9-'前年度'!AK9</f>
        <v>-68661</v>
      </c>
      <c r="AL9" s="90">
        <f>+'当年度'!AL9-'前年度'!AL9</f>
        <v>7302</v>
      </c>
      <c r="AM9" s="90">
        <f>+'当年度'!AM9-'前年度'!AM9</f>
        <v>-79030</v>
      </c>
      <c r="AN9" s="90">
        <f>+'当年度'!AN9-'前年度'!AN9</f>
        <v>192878</v>
      </c>
      <c r="AO9" s="82"/>
      <c r="AP9" s="91">
        <f>+'当年度'!AP9-'前年度'!AP9</f>
        <v>66180</v>
      </c>
      <c r="AQ9" s="92">
        <f>+'当年度'!AQ9-'前年度'!AQ9</f>
        <v>0.29999999999998295</v>
      </c>
      <c r="AR9" s="93">
        <f>+'当年度'!AR9-'前年度'!AR9</f>
        <v>0.009999999999999787</v>
      </c>
    </row>
    <row r="10" spans="1:44" ht="17.25">
      <c r="A10" s="8"/>
      <c r="B10" s="25" t="s">
        <v>40</v>
      </c>
      <c r="C10" s="90">
        <f>+'当年度'!C10-'前年度'!C10</f>
        <v>5177478</v>
      </c>
      <c r="D10" s="90">
        <f>+'当年度'!D10-'前年度'!D10</f>
        <v>1810210</v>
      </c>
      <c r="E10" s="90">
        <f>+'当年度'!E10-'前年度'!E10</f>
        <v>22149509</v>
      </c>
      <c r="F10" s="90">
        <f>+'当年度'!F10-'前年度'!F10</f>
        <v>6709861</v>
      </c>
      <c r="G10" s="90">
        <f>+'当年度'!G10-'前年度'!G10</f>
        <v>5499728</v>
      </c>
      <c r="H10" s="90">
        <f>+'当年度'!H10-'前年度'!H10</f>
        <v>81311</v>
      </c>
      <c r="I10" s="90">
        <f>+'当年度'!I10-'前年度'!I10</f>
        <v>6300</v>
      </c>
      <c r="J10" s="90">
        <f>+'当年度'!J10-'前年度'!J10</f>
        <v>373213</v>
      </c>
      <c r="K10" s="90">
        <f>+'当年度'!K10-'前年度'!K10</f>
        <v>154600</v>
      </c>
      <c r="L10" s="90">
        <f>+'当年度'!L10-'前年度'!L10</f>
        <v>163600</v>
      </c>
      <c r="M10" s="90">
        <f>+'当年度'!M10-'前年度'!M10</f>
        <v>95600</v>
      </c>
      <c r="N10" s="90">
        <f>+'当年度'!N10-'前年度'!N10</f>
        <v>2416868</v>
      </c>
      <c r="O10" s="90">
        <f>+'当年度'!O10-'前年度'!O10</f>
        <v>14000</v>
      </c>
      <c r="P10" s="90">
        <f>+'当年度'!P10-'前年度'!P10</f>
        <v>2908404</v>
      </c>
      <c r="Q10" s="90">
        <f>+'当年度'!Q10-'前年度'!Q10</f>
        <v>4793972</v>
      </c>
      <c r="R10" s="90">
        <f>+'当年度'!R10-'前年度'!R10</f>
        <v>110440</v>
      </c>
      <c r="S10" s="90">
        <f>+'当年度'!S10-'前年度'!S10</f>
        <v>526712</v>
      </c>
      <c r="T10" s="90">
        <f>+'当年度'!T10-'前年度'!T10</f>
        <v>162843</v>
      </c>
      <c r="U10" s="90">
        <f>+'当年度'!U10-'前年度'!U10</f>
        <v>4165474</v>
      </c>
      <c r="V10" s="90">
        <f>+'当年度'!V10-'前年度'!V10</f>
        <v>225499</v>
      </c>
      <c r="W10" s="90">
        <f>+'当年度'!W10-'前年度'!W10</f>
        <v>420900</v>
      </c>
      <c r="X10" s="90">
        <f>+'当年度'!X10-'前年度'!X10</f>
        <v>3538060</v>
      </c>
      <c r="Y10" s="90">
        <f>+'当年度'!Y10-'前年度'!Z10</f>
        <v>0</v>
      </c>
      <c r="Z10" s="90">
        <f>+'当年度'!Z10-'前年度'!Z10</f>
        <v>454500</v>
      </c>
      <c r="AA10" s="90">
        <f>+'当年度'!AA10-'前年度'!AA10</f>
        <v>194672</v>
      </c>
      <c r="AB10" s="90">
        <f>+'当年度'!AB10-'前年度'!AB10</f>
        <v>1866305</v>
      </c>
      <c r="AC10" s="90">
        <f>+'当年度'!AC10-'前年度'!AC10</f>
        <v>19375</v>
      </c>
      <c r="AD10" s="90">
        <f>+'当年度'!AD10-'前年度'!AD10</f>
        <v>0</v>
      </c>
      <c r="AE10" s="90">
        <f>+'当年度'!AE10-'前年度'!AE10</f>
        <v>271728</v>
      </c>
      <c r="AF10" s="90">
        <f>+'当年度'!AF10-'前年度'!AF10</f>
        <v>0</v>
      </c>
      <c r="AG10" s="90">
        <f>+'当年度'!AG10-'前年度'!AG10</f>
        <v>4991054</v>
      </c>
      <c r="AH10" s="90">
        <f>+'当年度'!AH10-'前年度'!AH10</f>
        <v>862915</v>
      </c>
      <c r="AI10" s="90">
        <f>+'当年度'!AI10-'前年度'!AI10</f>
        <v>8844900</v>
      </c>
      <c r="AJ10" s="90">
        <f>+'当年度'!AJ10-'前年度'!AJ10</f>
        <v>89120</v>
      </c>
      <c r="AK10" s="90">
        <f>+'当年度'!AK10-'前年度'!AK10</f>
        <v>111952</v>
      </c>
      <c r="AL10" s="90">
        <f>+'当年度'!AL10-'前年度'!AL10</f>
        <v>992462</v>
      </c>
      <c r="AM10" s="90">
        <f>+'当年度'!AM10-'前年度'!AM10</f>
        <v>500</v>
      </c>
      <c r="AN10" s="90">
        <f>+'当年度'!AN10-'前年度'!AN10</f>
        <v>62684102</v>
      </c>
      <c r="AO10" s="82"/>
      <c r="AP10" s="91">
        <f>+'当年度'!AP10-'前年度'!AP10</f>
        <v>33975464</v>
      </c>
      <c r="AQ10" s="92">
        <f>+'当年度'!AQ10-'前年度'!AQ10</f>
        <v>184.5</v>
      </c>
      <c r="AR10" s="93">
        <f>+'当年度'!AR10-'前年度'!AR10</f>
        <v>1.84</v>
      </c>
    </row>
    <row r="11" spans="1:44" ht="17.25">
      <c r="A11" s="8"/>
      <c r="B11" s="25" t="s">
        <v>133</v>
      </c>
      <c r="C11" s="90">
        <f>+'当年度'!C11-'前年度'!C11</f>
        <v>-4166369</v>
      </c>
      <c r="D11" s="90">
        <f>+'当年度'!D11-'前年度'!D11</f>
        <v>-1496503</v>
      </c>
      <c r="E11" s="90">
        <f>+'当年度'!E11-'前年度'!E11</f>
        <v>-16082271</v>
      </c>
      <c r="F11" s="90">
        <f>+'当年度'!F11-'前年度'!F11</f>
        <v>-3369236</v>
      </c>
      <c r="G11" s="90">
        <f>+'当年度'!G11-'前年度'!G11</f>
        <v>-4467679</v>
      </c>
      <c r="H11" s="90">
        <f>+'当年度'!H11-'前年度'!H11</f>
        <v>-46152</v>
      </c>
      <c r="I11" s="90">
        <f>+'当年度'!I11-'前年度'!I11</f>
        <v>0</v>
      </c>
      <c r="J11" s="90">
        <f>+'当年度'!J11-'前年度'!J11</f>
        <v>-245606</v>
      </c>
      <c r="K11" s="90">
        <f>+'当年度'!K11-'前年度'!K11</f>
        <v>-93900</v>
      </c>
      <c r="L11" s="90">
        <f>+'当年度'!L11-'前年度'!L11</f>
        <v>0</v>
      </c>
      <c r="M11" s="90">
        <f>+'当年度'!M11-'前年度'!M11</f>
        <v>-29700</v>
      </c>
      <c r="N11" s="90">
        <f>+'当年度'!N11-'前年度'!N11</f>
        <v>-2451100</v>
      </c>
      <c r="O11" s="90">
        <f>+'当年度'!O11-'前年度'!O11</f>
        <v>0</v>
      </c>
      <c r="P11" s="90">
        <f>+'当年度'!P11-'前年度'!P11</f>
        <v>-3064504</v>
      </c>
      <c r="Q11" s="90">
        <f>+'当年度'!Q11-'前年度'!Q11</f>
        <v>-3372828</v>
      </c>
      <c r="R11" s="90">
        <f>+'当年度'!R11-'前年度'!R11</f>
        <v>0</v>
      </c>
      <c r="S11" s="90">
        <f>+'当年度'!S11-'前年度'!S11</f>
        <v>-731450</v>
      </c>
      <c r="T11" s="90">
        <f>+'当年度'!T11-'前年度'!T11</f>
        <v>-45397</v>
      </c>
      <c r="U11" s="90">
        <f>+'当年度'!U11-'前年度'!U11</f>
        <v>-4249719</v>
      </c>
      <c r="V11" s="90">
        <f>+'当年度'!V11-'前年度'!V11</f>
        <v>-117262</v>
      </c>
      <c r="W11" s="90">
        <f>+'当年度'!W11-'前年度'!W11</f>
        <v>0</v>
      </c>
      <c r="X11" s="90">
        <f>+'当年度'!X11-'前年度'!X11</f>
        <v>0</v>
      </c>
      <c r="Y11" s="90">
        <f>+'当年度'!Y11-'前年度'!Z11</f>
        <v>-242370</v>
      </c>
      <c r="Z11" s="90">
        <f>+'当年度'!Z11-'前年度'!Z11</f>
        <v>-242370</v>
      </c>
      <c r="AA11" s="90">
        <f>+'当年度'!AA11-'前年度'!AA11</f>
        <v>-102173</v>
      </c>
      <c r="AB11" s="90">
        <f>+'当年度'!AB11-'前年度'!AB11</f>
        <v>-1688485</v>
      </c>
      <c r="AC11" s="90">
        <f>+'当年度'!AC11-'前年度'!AC11</f>
        <v>-53125</v>
      </c>
      <c r="AD11" s="90">
        <f>+'当年度'!AD11-'前年度'!AD11</f>
        <v>0</v>
      </c>
      <c r="AE11" s="90">
        <f>+'当年度'!AE11-'前年度'!AE11</f>
        <v>-242398</v>
      </c>
      <c r="AF11" s="90">
        <f>+'当年度'!AF11-'前年度'!AF11</f>
        <v>0</v>
      </c>
      <c r="AG11" s="90">
        <f>+'当年度'!AG11-'前年度'!AG11</f>
        <v>-3695586</v>
      </c>
      <c r="AH11" s="90">
        <f>+'当年度'!AH11-'前年度'!AH11</f>
        <v>-717311</v>
      </c>
      <c r="AI11" s="90">
        <f>+'当年度'!AI11-'前年度'!AI11</f>
        <v>-3934600</v>
      </c>
      <c r="AJ11" s="90">
        <f>+'当年度'!AJ11-'前年度'!AJ11</f>
        <v>-68351</v>
      </c>
      <c r="AK11" s="90">
        <f>+'当年度'!AK11-'前年度'!AK11</f>
        <v>0</v>
      </c>
      <c r="AL11" s="90">
        <f>+'当年度'!AL11-'前年度'!AL11</f>
        <v>-530236</v>
      </c>
      <c r="AM11" s="90">
        <f>+'当年度'!AM11-'前年度'!AM11</f>
        <v>-50500</v>
      </c>
      <c r="AN11" s="90">
        <f>+'当年度'!AN11-'前年度'!AN11</f>
        <v>-43052762</v>
      </c>
      <c r="AO11" s="82"/>
      <c r="AP11" s="91">
        <f>+'当年度'!AP11-'前年度'!AP11</f>
        <v>-22687060</v>
      </c>
      <c r="AQ11" s="92">
        <f>+'当年度'!AQ11-'前年度'!AQ11</f>
        <v>-189.8</v>
      </c>
      <c r="AR11" s="93">
        <f>+'当年度'!AR11-'前年度'!AR11</f>
        <v>-1.9</v>
      </c>
    </row>
    <row r="12" spans="1:44" ht="17.25">
      <c r="A12" s="8"/>
      <c r="B12" s="25" t="s">
        <v>41</v>
      </c>
      <c r="C12" s="90">
        <f>+'当年度'!C12-'前年度'!C12</f>
        <v>3630864</v>
      </c>
      <c r="D12" s="90">
        <f>+'当年度'!D12-'前年度'!D12</f>
        <v>1338702</v>
      </c>
      <c r="E12" s="90">
        <f>+'当年度'!E12-'前年度'!E12</f>
        <v>14041578</v>
      </c>
      <c r="F12" s="90">
        <f>+'当年度'!F12-'前年度'!F12</f>
        <v>1620781</v>
      </c>
      <c r="G12" s="90">
        <f>+'当年度'!G12-'前年度'!G12</f>
        <v>5156349</v>
      </c>
      <c r="H12" s="90">
        <f>+'当年度'!H12-'前年度'!H12</f>
        <v>379240</v>
      </c>
      <c r="I12" s="90">
        <f>+'当年度'!I12-'前年度'!I12</f>
        <v>45500</v>
      </c>
      <c r="J12" s="90">
        <f>+'当年度'!J12-'前年度'!J12</f>
        <v>881717</v>
      </c>
      <c r="K12" s="90">
        <f>+'当年度'!K12-'前年度'!K12</f>
        <v>111300</v>
      </c>
      <c r="L12" s="90">
        <f>+'当年度'!L12-'前年度'!L12</f>
        <v>0</v>
      </c>
      <c r="M12" s="90">
        <f>+'当年度'!M12-'前年度'!M12</f>
        <v>298500</v>
      </c>
      <c r="N12" s="90">
        <f>+'当年度'!N12-'前年度'!N12</f>
        <v>127921</v>
      </c>
      <c r="O12" s="90">
        <f>+'当年度'!O12-'前年度'!O12</f>
        <v>0</v>
      </c>
      <c r="P12" s="90">
        <f>+'当年度'!P12-'前年度'!P12</f>
        <v>2703383</v>
      </c>
      <c r="Q12" s="90">
        <f>+'当年度'!Q12-'前年度'!Q12</f>
        <v>6715448</v>
      </c>
      <c r="R12" s="90">
        <f>+'当年度'!R12-'前年度'!R12</f>
        <v>0</v>
      </c>
      <c r="S12" s="90">
        <f>+'当年度'!S12-'前年度'!S12</f>
        <v>0</v>
      </c>
      <c r="T12" s="90">
        <f>+'当年度'!T12-'前年度'!T12</f>
        <v>10490</v>
      </c>
      <c r="U12" s="90">
        <f>+'当年度'!U12-'前年度'!U12</f>
        <v>267415</v>
      </c>
      <c r="V12" s="90">
        <f>+'当年度'!V12-'前年度'!V12</f>
        <v>868207</v>
      </c>
      <c r="W12" s="90">
        <f>+'当年度'!W12-'前年度'!W12</f>
        <v>432000</v>
      </c>
      <c r="X12" s="90">
        <f>+'当年度'!X12-'前年度'!X12</f>
        <v>0</v>
      </c>
      <c r="Y12" s="90">
        <f>+'当年度'!Y12-'前年度'!Z12</f>
        <v>0</v>
      </c>
      <c r="Z12" s="90">
        <f>+'当年度'!Z12-'前年度'!Z12</f>
        <v>76535</v>
      </c>
      <c r="AA12" s="90">
        <f>+'当年度'!AA12-'前年度'!AA12</f>
        <v>38546</v>
      </c>
      <c r="AB12" s="90">
        <f>+'当年度'!AB12-'前年度'!AB12</f>
        <v>1139851</v>
      </c>
      <c r="AC12" s="90">
        <f>+'当年度'!AC12-'前年度'!AC12</f>
        <v>0</v>
      </c>
      <c r="AD12" s="90">
        <f>+'当年度'!AD12-'前年度'!AD12</f>
        <v>0</v>
      </c>
      <c r="AE12" s="90">
        <f>+'当年度'!AE12-'前年度'!AE12</f>
        <v>187784</v>
      </c>
      <c r="AF12" s="90">
        <f>+'当年度'!AF12-'前年度'!AF12</f>
        <v>0</v>
      </c>
      <c r="AG12" s="90">
        <f>+'当年度'!AG12-'前年度'!AG12</f>
        <v>4932144</v>
      </c>
      <c r="AH12" s="90">
        <f>+'当年度'!AH12-'前年度'!AH12</f>
        <v>502904</v>
      </c>
      <c r="AI12" s="90">
        <f>+'当年度'!AI12-'前年度'!AI12</f>
        <v>6735100</v>
      </c>
      <c r="AJ12" s="90">
        <f>+'当年度'!AJ12-'前年度'!AJ12</f>
        <v>14314</v>
      </c>
      <c r="AK12" s="90">
        <f>+'当年度'!AK12-'前年度'!AK12</f>
        <v>87276</v>
      </c>
      <c r="AL12" s="90">
        <f>+'当年度'!AL12-'前年度'!AL12</f>
        <v>155946</v>
      </c>
      <c r="AM12" s="90">
        <f>+'当年度'!AM12-'前年度'!AM12</f>
        <v>0</v>
      </c>
      <c r="AN12" s="90">
        <f>+'当年度'!AN12-'前年度'!AN12</f>
        <v>42501239</v>
      </c>
      <c r="AO12" s="82"/>
      <c r="AP12" s="91">
        <f>+'当年度'!AP12-'前年度'!AP12</f>
        <v>24171414</v>
      </c>
      <c r="AQ12" s="92">
        <f>+'当年度'!AQ12-'前年度'!AQ12</f>
        <v>175.8</v>
      </c>
      <c r="AR12" s="93">
        <f>+'当年度'!AR12-'前年度'!AR12</f>
        <v>1.76</v>
      </c>
    </row>
    <row r="13" spans="1:44" ht="17.25">
      <c r="A13" s="8"/>
      <c r="B13" s="25" t="s">
        <v>134</v>
      </c>
      <c r="C13" s="90">
        <f>+'当年度'!C13-'前年度'!C13</f>
        <v>-2993915</v>
      </c>
      <c r="D13" s="90">
        <f>+'当年度'!D13-'前年度'!D13</f>
        <v>-965901</v>
      </c>
      <c r="E13" s="90">
        <f>+'当年度'!E13-'前年度'!E13</f>
        <v>-10816238</v>
      </c>
      <c r="F13" s="90">
        <f>+'当年度'!F13-'前年度'!F13</f>
        <v>-532925</v>
      </c>
      <c r="G13" s="90">
        <f>+'当年度'!G13-'前年度'!G13</f>
        <v>-3930495</v>
      </c>
      <c r="H13" s="90">
        <f>+'当年度'!H13-'前年度'!H13</f>
        <v>-413125</v>
      </c>
      <c r="I13" s="90">
        <f>+'当年度'!I13-'前年度'!I13</f>
        <v>-45500</v>
      </c>
      <c r="J13" s="90">
        <f>+'当年度'!J13-'前年度'!J13</f>
        <v>-900750</v>
      </c>
      <c r="K13" s="90">
        <f>+'当年度'!K13-'前年度'!K13</f>
        <v>0</v>
      </c>
      <c r="L13" s="90">
        <f>+'当年度'!L13-'前年度'!L13</f>
        <v>0</v>
      </c>
      <c r="M13" s="90">
        <f>+'当年度'!M13-'前年度'!M13</f>
        <v>-252800</v>
      </c>
      <c r="N13" s="90">
        <f>+'当年度'!N13-'前年度'!N13</f>
        <v>0</v>
      </c>
      <c r="O13" s="90">
        <f>+'当年度'!O13-'前年度'!O13</f>
        <v>0</v>
      </c>
      <c r="P13" s="90">
        <f>+'当年度'!P13-'前年度'!P13</f>
        <v>-3195312</v>
      </c>
      <c r="Q13" s="90">
        <f>+'当年度'!Q13-'前年度'!Q13</f>
        <v>-5961599</v>
      </c>
      <c r="R13" s="90">
        <f>+'当年度'!R13-'前年度'!R13</f>
        <v>0</v>
      </c>
      <c r="S13" s="90">
        <f>+'当年度'!S13-'前年度'!S13</f>
        <v>0</v>
      </c>
      <c r="T13" s="90">
        <f>+'当年度'!T13-'前年度'!T13</f>
        <v>-8690</v>
      </c>
      <c r="U13" s="90">
        <f>+'当年度'!U13-'前年度'!U13</f>
        <v>-279899</v>
      </c>
      <c r="V13" s="90">
        <f>+'当年度'!V13-'前年度'!V13</f>
        <v>-591740</v>
      </c>
      <c r="W13" s="90">
        <f>+'当年度'!W13-'前年度'!W13</f>
        <v>-166300</v>
      </c>
      <c r="X13" s="90">
        <f>+'当年度'!X13-'前年度'!X13</f>
        <v>0</v>
      </c>
      <c r="Y13" s="90">
        <f>+'当年度'!Y13-'前年度'!Z13</f>
        <v>-90528</v>
      </c>
      <c r="Z13" s="90">
        <f>+'当年度'!Z13-'前年度'!Z13</f>
        <v>-90528</v>
      </c>
      <c r="AA13" s="90">
        <f>+'当年度'!AA13-'前年度'!AA13</f>
        <v>-46526</v>
      </c>
      <c r="AB13" s="90">
        <f>+'当年度'!AB13-'前年度'!AB13</f>
        <v>-855929</v>
      </c>
      <c r="AC13" s="90">
        <f>+'当年度'!AC13-'前年度'!AC13</f>
        <v>0</v>
      </c>
      <c r="AD13" s="90">
        <f>+'当年度'!AD13-'前年度'!AD13</f>
        <v>0</v>
      </c>
      <c r="AE13" s="90">
        <f>+'当年度'!AE13-'前年度'!AE13</f>
        <v>-171576</v>
      </c>
      <c r="AF13" s="90">
        <f>+'当年度'!AF13-'前年度'!AF13</f>
        <v>-10221</v>
      </c>
      <c r="AG13" s="90">
        <f>+'当年度'!AG13-'前年度'!AG13</f>
        <v>-3970624</v>
      </c>
      <c r="AH13" s="90">
        <f>+'当年度'!AH13-'前年度'!AH13</f>
        <v>-472867</v>
      </c>
      <c r="AI13" s="90">
        <f>+'当年度'!AI13-'前年度'!AI13</f>
        <v>-3378100</v>
      </c>
      <c r="AJ13" s="90">
        <f>+'当年度'!AJ13-'前年度'!AJ13</f>
        <v>-14248</v>
      </c>
      <c r="AK13" s="90">
        <f>+'当年度'!AK13-'前年度'!AK13</f>
        <v>-90741</v>
      </c>
      <c r="AL13" s="90">
        <f>+'当年度'!AL13-'前年度'!AL13</f>
        <v>-134588</v>
      </c>
      <c r="AM13" s="90">
        <f>+'当年度'!AM13-'前年度'!AM13</f>
        <v>-40000</v>
      </c>
      <c r="AN13" s="90">
        <f>+'当年度'!AN13-'前年度'!AN13</f>
        <v>-33243115</v>
      </c>
      <c r="AO13" s="82"/>
      <c r="AP13" s="91">
        <f>+'当年度'!AP13-'前年度'!AP13</f>
        <v>-18557066</v>
      </c>
      <c r="AQ13" s="92">
        <f>+'当年度'!AQ13-'前年度'!AQ13</f>
        <v>-179.1</v>
      </c>
      <c r="AR13" s="93">
        <f>+'当年度'!AR13-'前年度'!AR13</f>
        <v>-1.79</v>
      </c>
    </row>
    <row r="14" spans="1:44" ht="17.25">
      <c r="A14" s="8"/>
      <c r="B14" s="25" t="s">
        <v>135</v>
      </c>
      <c r="C14" s="90">
        <f>+'当年度'!C14-'前年度'!C14</f>
        <v>-2678015</v>
      </c>
      <c r="D14" s="90">
        <f>+'当年度'!D14-'前年度'!D14</f>
        <v>-1149643</v>
      </c>
      <c r="E14" s="90">
        <f>+'当年度'!E14-'前年度'!E14</f>
        <v>-11035203</v>
      </c>
      <c r="F14" s="90">
        <f>+'当年度'!F14-'前年度'!F14</f>
        <v>-1348746</v>
      </c>
      <c r="G14" s="90">
        <f>+'当年度'!G14-'前年度'!G14</f>
        <v>-4972428</v>
      </c>
      <c r="H14" s="90">
        <f>+'当年度'!H14-'前年度'!H14</f>
        <v>-100259</v>
      </c>
      <c r="I14" s="90">
        <f>+'当年度'!I14-'前年度'!I14</f>
        <v>-8500</v>
      </c>
      <c r="J14" s="90">
        <f>+'当年度'!J14-'前年度'!J14</f>
        <v>-904797</v>
      </c>
      <c r="K14" s="90">
        <f>+'当年度'!K14-'前年度'!K14</f>
        <v>-16700</v>
      </c>
      <c r="L14" s="90">
        <f>+'当年度'!L14-'前年度'!L14</f>
        <v>-260600</v>
      </c>
      <c r="M14" s="90">
        <f>+'当年度'!M14-'前年度'!M14</f>
        <v>-38500</v>
      </c>
      <c r="N14" s="90">
        <f>+'当年度'!N14-'前年度'!N14</f>
        <v>-181700</v>
      </c>
      <c r="O14" s="90">
        <f>+'当年度'!O14-'前年度'!O14</f>
        <v>0</v>
      </c>
      <c r="P14" s="90">
        <f>+'当年度'!P14-'前年度'!P14</f>
        <v>-1182866</v>
      </c>
      <c r="Q14" s="90">
        <f>+'当年度'!Q14-'前年度'!Q14</f>
        <v>-2633289</v>
      </c>
      <c r="R14" s="90">
        <f>+'当年度'!R14-'前年度'!R14</f>
        <v>-7215</v>
      </c>
      <c r="S14" s="90">
        <f>+'当年度'!S14-'前年度'!S14</f>
        <v>0</v>
      </c>
      <c r="T14" s="90">
        <f>+'当年度'!T14-'前年度'!T14</f>
        <v>-140835</v>
      </c>
      <c r="U14" s="90">
        <f>+'当年度'!U14-'前年度'!U14</f>
        <v>-177990</v>
      </c>
      <c r="V14" s="90">
        <f>+'当年度'!V14-'前年度'!V14</f>
        <v>-474112</v>
      </c>
      <c r="W14" s="90">
        <f>+'当年度'!W14-'前年度'!W14</f>
        <v>-21100</v>
      </c>
      <c r="X14" s="90">
        <f>+'当年度'!X14-'前年度'!X14</f>
        <v>0</v>
      </c>
      <c r="Y14" s="90">
        <f>+'当年度'!Y14-'前年度'!Z14</f>
        <v>-172452</v>
      </c>
      <c r="Z14" s="90">
        <f>+'当年度'!Z14-'前年度'!Z14</f>
        <v>-172452</v>
      </c>
      <c r="AA14" s="90">
        <f>+'当年度'!AA14-'前年度'!AA14</f>
        <v>-129512</v>
      </c>
      <c r="AB14" s="90">
        <f>+'当年度'!AB14-'前年度'!AB14</f>
        <v>-926341</v>
      </c>
      <c r="AC14" s="90">
        <f>+'当年度'!AC14-'前年度'!AC14</f>
        <v>-316742</v>
      </c>
      <c r="AD14" s="90">
        <f>+'当年度'!AD14-'前年度'!AD14</f>
        <v>-230000</v>
      </c>
      <c r="AE14" s="90">
        <f>+'当年度'!AE14-'前年度'!AE14</f>
        <v>-191191</v>
      </c>
      <c r="AF14" s="90">
        <f>+'当年度'!AF14-'前年度'!AF14</f>
        <v>0</v>
      </c>
      <c r="AG14" s="90">
        <f>+'当年度'!AG14-'前年度'!AG14</f>
        <v>-2043014</v>
      </c>
      <c r="AH14" s="90">
        <f>+'当年度'!AH14-'前年度'!AH14</f>
        <v>-364798</v>
      </c>
      <c r="AI14" s="90">
        <f>+'当年度'!AI14-'前年度'!AI14</f>
        <v>-2088300</v>
      </c>
      <c r="AJ14" s="90">
        <f>+'当年度'!AJ14-'前年度'!AJ14</f>
        <v>-22270</v>
      </c>
      <c r="AK14" s="90">
        <f>+'当年度'!AK14-'前年度'!AK14</f>
        <v>-820733</v>
      </c>
      <c r="AL14" s="90">
        <f>+'当年度'!AL14-'前年度'!AL14</f>
        <v>-608570</v>
      </c>
      <c r="AM14" s="90">
        <f>+'当年度'!AM14-'前年度'!AM14</f>
        <v>-4784</v>
      </c>
      <c r="AN14" s="90">
        <f>+'当年度'!AN14-'前年度'!AN14</f>
        <v>-26139820</v>
      </c>
      <c r="AO14" s="82"/>
      <c r="AP14" s="91">
        <f>+'当年度'!AP14-'前年度'!AP14</f>
        <v>-13118331</v>
      </c>
      <c r="AQ14" s="92">
        <f>+'当年度'!AQ14-'前年度'!AQ14</f>
        <v>-199.3</v>
      </c>
      <c r="AR14" s="93">
        <f>+'当年度'!AR14-'前年度'!AR14</f>
        <v>-1.99</v>
      </c>
    </row>
    <row r="15" spans="1:44" ht="17.25">
      <c r="A15" s="8"/>
      <c r="B15" s="25" t="s">
        <v>42</v>
      </c>
      <c r="C15" s="90">
        <f>+'当年度'!C15-'前年度'!C15</f>
        <v>-306735</v>
      </c>
      <c r="D15" s="90">
        <f>+'当年度'!D15-'前年度'!D15</f>
        <v>-53465</v>
      </c>
      <c r="E15" s="90">
        <f>+'当年度'!E15-'前年度'!E15</f>
        <v>306966</v>
      </c>
      <c r="F15" s="90">
        <f>+'当年度'!F15-'前年度'!F15</f>
        <v>-731508</v>
      </c>
      <c r="G15" s="90">
        <f>+'当年度'!G15-'前年度'!G15</f>
        <v>-110385</v>
      </c>
      <c r="H15" s="90">
        <f>+'当年度'!H15-'前年度'!H15</f>
        <v>-57402</v>
      </c>
      <c r="I15" s="90">
        <f>+'当年度'!I15-'前年度'!I15</f>
        <v>-1910</v>
      </c>
      <c r="J15" s="90">
        <f>+'当年度'!J15-'前年度'!J15</f>
        <v>-294349</v>
      </c>
      <c r="K15" s="90">
        <f>+'当年度'!K15-'前年度'!K15</f>
        <v>61340</v>
      </c>
      <c r="L15" s="90">
        <f>+'当年度'!L15-'前年度'!L15</f>
        <v>0</v>
      </c>
      <c r="M15" s="90">
        <f>+'当年度'!M15-'前年度'!M15</f>
        <v>9150</v>
      </c>
      <c r="N15" s="90">
        <f>+'当年度'!N15-'前年度'!N15</f>
        <v>0</v>
      </c>
      <c r="O15" s="90">
        <f>+'当年度'!O15-'前年度'!O15</f>
        <v>1600000</v>
      </c>
      <c r="P15" s="90">
        <f>+'当年度'!P15-'前年度'!P15</f>
        <v>-153540</v>
      </c>
      <c r="Q15" s="90">
        <f>+'当年度'!Q15-'前年度'!Q15</f>
        <v>-214968</v>
      </c>
      <c r="R15" s="90">
        <f>+'当年度'!R15-'前年度'!R15</f>
        <v>0</v>
      </c>
      <c r="S15" s="90">
        <f>+'当年度'!S15-'前年度'!S15</f>
        <v>78496</v>
      </c>
      <c r="T15" s="90">
        <f>+'当年度'!T15-'前年度'!T15</f>
        <v>5730</v>
      </c>
      <c r="U15" s="90">
        <f>+'当年度'!U15-'前年度'!U15</f>
        <v>-610758</v>
      </c>
      <c r="V15" s="90">
        <f>+'当年度'!V15-'前年度'!V15</f>
        <v>-46090</v>
      </c>
      <c r="W15" s="90">
        <f>+'当年度'!W15-'前年度'!W15</f>
        <v>0</v>
      </c>
      <c r="X15" s="90">
        <f>+'当年度'!X15-'前年度'!X15</f>
        <v>0</v>
      </c>
      <c r="Y15" s="90">
        <f>+'当年度'!Y15-'前年度'!Z15</f>
        <v>-308266</v>
      </c>
      <c r="Z15" s="90">
        <f>+'当年度'!Z15-'前年度'!Z15</f>
        <v>-60175</v>
      </c>
      <c r="AA15" s="90">
        <f>+'当年度'!AA15-'前年度'!AA15</f>
        <v>-3734</v>
      </c>
      <c r="AB15" s="90">
        <f>+'当年度'!AB15-'前年度'!AB15</f>
        <v>-80159</v>
      </c>
      <c r="AC15" s="90">
        <f>+'当年度'!AC15-'前年度'!AC15</f>
        <v>-275477</v>
      </c>
      <c r="AD15" s="90">
        <f>+'当年度'!AD15-'前年度'!AD15</f>
        <v>0</v>
      </c>
      <c r="AE15" s="90">
        <f>+'当年度'!AE15-'前年度'!AE15</f>
        <v>-54442</v>
      </c>
      <c r="AF15" s="90">
        <f>+'当年度'!AF15-'前年度'!AF15</f>
        <v>0</v>
      </c>
      <c r="AG15" s="90">
        <f>+'当年度'!AG15-'前年度'!AG15</f>
        <v>-2076652</v>
      </c>
      <c r="AH15" s="90">
        <f>+'当年度'!AH15-'前年度'!AH15</f>
        <v>-62064</v>
      </c>
      <c r="AI15" s="90">
        <f>+'当年度'!AI15-'前年度'!AI15</f>
        <v>2146680</v>
      </c>
      <c r="AJ15" s="90">
        <f>+'当年度'!AJ15-'前年度'!AJ15</f>
        <v>-34704</v>
      </c>
      <c r="AK15" s="90">
        <f>+'当年度'!AK15-'前年度'!AK15</f>
        <v>0</v>
      </c>
      <c r="AL15" s="90">
        <f>+'当年度'!AL15-'前年度'!AL15</f>
        <v>-10061</v>
      </c>
      <c r="AM15" s="90">
        <f>+'当年度'!AM15-'前年度'!AM15</f>
        <v>-1101471</v>
      </c>
      <c r="AN15" s="90">
        <f>+'当年度'!AN15-'前年度'!AN15</f>
        <v>-2549424</v>
      </c>
      <c r="AO15" s="82"/>
      <c r="AP15" s="91">
        <f>+'当年度'!AP15-'前年度'!AP15</f>
        <v>591036</v>
      </c>
      <c r="AQ15" s="92">
        <f>+'当年度'!AQ15-'前年度'!AQ15</f>
        <v>-10.800000000000011</v>
      </c>
      <c r="AR15" s="93">
        <f>+'当年度'!AR15-'前年度'!AR15</f>
        <v>-0.1100000000000001</v>
      </c>
    </row>
    <row r="16" spans="1:44" ht="17.25">
      <c r="A16" s="8"/>
      <c r="B16" s="25" t="s">
        <v>43</v>
      </c>
      <c r="C16" s="90">
        <f>+'当年度'!C16-'前年度'!C16</f>
        <v>-143448</v>
      </c>
      <c r="D16" s="90">
        <f>+'当年度'!D16-'前年度'!D16</f>
        <v>-66803</v>
      </c>
      <c r="E16" s="90">
        <f>+'当年度'!E16-'前年度'!E16</f>
        <v>-898341</v>
      </c>
      <c r="F16" s="90">
        <f>+'当年度'!F16-'前年度'!F16</f>
        <v>-737065</v>
      </c>
      <c r="G16" s="90">
        <f>+'当年度'!G16-'前年度'!G16</f>
        <v>-251366</v>
      </c>
      <c r="H16" s="90">
        <f>+'当年度'!H16-'前年度'!H16</f>
        <v>-12960</v>
      </c>
      <c r="I16" s="90">
        <f>+'当年度'!I16-'前年度'!I16</f>
        <v>0</v>
      </c>
      <c r="J16" s="90">
        <f>+'当年度'!J16-'前年度'!J16</f>
        <v>-13956</v>
      </c>
      <c r="K16" s="90">
        <f>+'当年度'!K16-'前年度'!K16</f>
        <v>0</v>
      </c>
      <c r="L16" s="90">
        <f>+'当年度'!L16-'前年度'!L16</f>
        <v>0</v>
      </c>
      <c r="M16" s="90">
        <f>+'当年度'!M16-'前年度'!M16</f>
        <v>15100</v>
      </c>
      <c r="N16" s="90">
        <f>+'当年度'!N16-'前年度'!N16</f>
        <v>7300</v>
      </c>
      <c r="O16" s="90">
        <f>+'当年度'!O16-'前年度'!O16</f>
        <v>0</v>
      </c>
      <c r="P16" s="90">
        <f>+'当年度'!P16-'前年度'!P16</f>
        <v>-46155</v>
      </c>
      <c r="Q16" s="90">
        <f>+'当年度'!Q16-'前年度'!Q16</f>
        <v>-272258</v>
      </c>
      <c r="R16" s="90">
        <f>+'当年度'!R16-'前年度'!R16</f>
        <v>-78708</v>
      </c>
      <c r="S16" s="90">
        <f>+'当年度'!S16-'前年度'!S16</f>
        <v>0</v>
      </c>
      <c r="T16" s="90">
        <f>+'当年度'!T16-'前年度'!T16</f>
        <v>4974</v>
      </c>
      <c r="U16" s="90">
        <f>+'当年度'!U16-'前年度'!U16</f>
        <v>-3198</v>
      </c>
      <c r="V16" s="90">
        <f>+'当年度'!V16-'前年度'!V16</f>
        <v>-58746</v>
      </c>
      <c r="W16" s="90">
        <f>+'当年度'!W16-'前年度'!W16</f>
        <v>0</v>
      </c>
      <c r="X16" s="90">
        <f>+'当年度'!X16-'前年度'!X16</f>
        <v>0</v>
      </c>
      <c r="Y16" s="90">
        <f>+'当年度'!Y16-'前年度'!Z16</f>
        <v>-355943</v>
      </c>
      <c r="Z16" s="90">
        <f>+'当年度'!Z16-'前年度'!Z16</f>
        <v>-89392</v>
      </c>
      <c r="AA16" s="90">
        <f>+'当年度'!AA16-'前年度'!AA16</f>
        <v>-53957</v>
      </c>
      <c r="AB16" s="90">
        <f>+'当年度'!AB16-'前年度'!AB16</f>
        <v>-33939</v>
      </c>
      <c r="AC16" s="90">
        <f>+'当年度'!AC16-'前年度'!AC16</f>
        <v>-17144</v>
      </c>
      <c r="AD16" s="90">
        <f>+'当年度'!AD16-'前年度'!AD16</f>
        <v>0</v>
      </c>
      <c r="AE16" s="90">
        <f>+'当年度'!AE16-'前年度'!AE16</f>
        <v>-28027</v>
      </c>
      <c r="AF16" s="90">
        <f>+'当年度'!AF16-'前年度'!AF16</f>
        <v>0</v>
      </c>
      <c r="AG16" s="90">
        <f>+'当年度'!AG16-'前年度'!AG16</f>
        <v>51784</v>
      </c>
      <c r="AH16" s="90">
        <f>+'当年度'!AH16-'前年度'!AH16</f>
        <v>-22720</v>
      </c>
      <c r="AI16" s="90">
        <f>+'当年度'!AI16-'前年度'!AI16</f>
        <v>1085413</v>
      </c>
      <c r="AJ16" s="90">
        <f>+'当年度'!AJ16-'前年度'!AJ16</f>
        <v>-12912</v>
      </c>
      <c r="AK16" s="90">
        <f>+'当年度'!AK16-'前年度'!AK16</f>
        <v>-83320</v>
      </c>
      <c r="AL16" s="90">
        <f>+'当年度'!AL16-'前年度'!AL16</f>
        <v>-15100</v>
      </c>
      <c r="AM16" s="90">
        <f>+'当年度'!AM16-'前年度'!AM16</f>
        <v>-10444</v>
      </c>
      <c r="AN16" s="90">
        <f>+'当年度'!AN16-'前年度'!AN16</f>
        <v>-671681</v>
      </c>
      <c r="AO16" s="82"/>
      <c r="AP16" s="91">
        <f>+'当年度'!AP16-'前年度'!AP16</f>
        <v>229946</v>
      </c>
      <c r="AQ16" s="92">
        <f>+'当年度'!AQ16-'前年度'!AQ16</f>
        <v>-8</v>
      </c>
      <c r="AR16" s="93">
        <f>+'当年度'!AR16-'前年度'!AR16</f>
        <v>-0.07999999999999985</v>
      </c>
    </row>
    <row r="17" spans="1:44" ht="17.25">
      <c r="A17" s="8"/>
      <c r="B17" s="25" t="s">
        <v>44</v>
      </c>
      <c r="C17" s="90">
        <f>+'当年度'!C17-'前年度'!C17</f>
        <v>40665</v>
      </c>
      <c r="D17" s="90">
        <f>+'当年度'!D17-'前年度'!D17</f>
        <v>60371</v>
      </c>
      <c r="E17" s="90">
        <f>+'当年度'!E17-'前年度'!E17</f>
        <v>-48505</v>
      </c>
      <c r="F17" s="90">
        <f>+'当年度'!F17-'前年度'!F17</f>
        <v>-133352</v>
      </c>
      <c r="G17" s="90">
        <f>+'当年度'!G17-'前年度'!G17</f>
        <v>-62459</v>
      </c>
      <c r="H17" s="90">
        <f>+'当年度'!H17-'前年度'!H17</f>
        <v>0</v>
      </c>
      <c r="I17" s="90">
        <f>+'当年度'!I17-'前年度'!I17</f>
        <v>0</v>
      </c>
      <c r="J17" s="90">
        <f>+'当年度'!J17-'前年度'!J17</f>
        <v>-10983</v>
      </c>
      <c r="K17" s="90">
        <f>+'当年度'!K17-'前年度'!K17</f>
        <v>0</v>
      </c>
      <c r="L17" s="90">
        <f>+'当年度'!L17-'前年度'!L17</f>
        <v>0</v>
      </c>
      <c r="M17" s="90">
        <f>+'当年度'!M17-'前年度'!M17</f>
        <v>0</v>
      </c>
      <c r="N17" s="90">
        <f>+'当年度'!N17-'前年度'!N17</f>
        <v>0</v>
      </c>
      <c r="O17" s="90">
        <f>+'当年度'!O17-'前年度'!O17</f>
        <v>99700</v>
      </c>
      <c r="P17" s="90">
        <f>+'当年度'!P17-'前年度'!P17</f>
        <v>275</v>
      </c>
      <c r="Q17" s="90">
        <f>+'当年度'!Q17-'前年度'!Q17</f>
        <v>-55491</v>
      </c>
      <c r="R17" s="90">
        <f>+'当年度'!R17-'前年度'!R17</f>
        <v>-17943</v>
      </c>
      <c r="S17" s="90">
        <f>+'当年度'!S17-'前年度'!S17</f>
        <v>0</v>
      </c>
      <c r="T17" s="90">
        <f>+'当年度'!T17-'前年度'!T17</f>
        <v>-3031</v>
      </c>
      <c r="U17" s="90">
        <f>+'当年度'!U17-'前年度'!U17</f>
        <v>376986</v>
      </c>
      <c r="V17" s="90">
        <f>+'当年度'!V17-'前年度'!V17</f>
        <v>-27024</v>
      </c>
      <c r="W17" s="90">
        <f>+'当年度'!W17-'前年度'!W17</f>
        <v>0</v>
      </c>
      <c r="X17" s="90">
        <f>+'当年度'!X17-'前年度'!X17</f>
        <v>0</v>
      </c>
      <c r="Y17" s="90">
        <f>+'当年度'!Y17-'前年度'!Z17</f>
        <v>-1453</v>
      </c>
      <c r="Z17" s="90">
        <f>+'当年度'!Z17-'前年度'!Z17</f>
        <v>-340</v>
      </c>
      <c r="AA17" s="90">
        <f>+'当年度'!AA17-'前年度'!AA17</f>
        <v>0</v>
      </c>
      <c r="AB17" s="90">
        <f>+'当年度'!AB17-'前年度'!AB17</f>
        <v>42953</v>
      </c>
      <c r="AC17" s="90">
        <f>+'当年度'!AC17-'前年度'!AC17</f>
        <v>0</v>
      </c>
      <c r="AD17" s="90">
        <f>+'当年度'!AD17-'前年度'!AD17</f>
        <v>0</v>
      </c>
      <c r="AE17" s="90">
        <f>+'当年度'!AE17-'前年度'!AE17</f>
        <v>-6879</v>
      </c>
      <c r="AF17" s="90">
        <f>+'当年度'!AF17-'前年度'!AF17</f>
        <v>0</v>
      </c>
      <c r="AG17" s="90">
        <f>+'当年度'!AG17-'前年度'!AG17</f>
        <v>-6266</v>
      </c>
      <c r="AH17" s="90">
        <f>+'当年度'!AH17-'前年度'!AH17</f>
        <v>-9248</v>
      </c>
      <c r="AI17" s="90">
        <f>+'当年度'!AI17-'前年度'!AI17</f>
        <v>386000</v>
      </c>
      <c r="AJ17" s="90">
        <f>+'当年度'!AJ17-'前年度'!AJ17</f>
        <v>-17795</v>
      </c>
      <c r="AK17" s="90">
        <f>+'当年度'!AK17-'前年度'!AK17</f>
        <v>-55454</v>
      </c>
      <c r="AL17" s="90">
        <f>+'当年度'!AL17-'前年度'!AL17</f>
        <v>-12220</v>
      </c>
      <c r="AM17" s="90">
        <f>+'当年度'!AM17-'前年度'!AM17</f>
        <v>-2510</v>
      </c>
      <c r="AN17" s="90">
        <f>+'当年度'!AN17-'前年度'!AN17</f>
        <v>584173</v>
      </c>
      <c r="AO17" s="82"/>
      <c r="AP17" s="91">
        <f>+'当年度'!AP17-'前年度'!AP17</f>
        <v>-160712</v>
      </c>
      <c r="AQ17" s="92">
        <f>+'当年度'!AQ17-'前年度'!AQ17</f>
        <v>15.5</v>
      </c>
      <c r="AR17" s="93">
        <f>+'当年度'!AR17-'前年度'!AR17</f>
        <v>0.15999999999999992</v>
      </c>
    </row>
    <row r="18" spans="1:44" ht="17.25">
      <c r="A18" s="8"/>
      <c r="B18" s="25" t="s">
        <v>45</v>
      </c>
      <c r="C18" s="90">
        <f>+'当年度'!C18-'前年度'!C18</f>
        <v>1427444</v>
      </c>
      <c r="D18" s="90">
        <f>+'当年度'!D18-'前年度'!D18</f>
        <v>635108</v>
      </c>
      <c r="E18" s="90">
        <f>+'当年度'!E18-'前年度'!E18</f>
        <v>7000581</v>
      </c>
      <c r="F18" s="90">
        <f>+'当年度'!F18-'前年度'!F18</f>
        <v>2179137</v>
      </c>
      <c r="G18" s="90">
        <f>+'当年度'!G18-'前年度'!G18</f>
        <v>2807235</v>
      </c>
      <c r="H18" s="90">
        <f>+'当年度'!H18-'前年度'!H18</f>
        <v>72392</v>
      </c>
      <c r="I18" s="90">
        <f>+'当年度'!I18-'前年度'!I18</f>
        <v>35207</v>
      </c>
      <c r="J18" s="90">
        <f>+'当年度'!J18-'前年度'!J18</f>
        <v>239425</v>
      </c>
      <c r="K18" s="90">
        <f>+'当年度'!K18-'前年度'!K18</f>
        <v>28200</v>
      </c>
      <c r="L18" s="90">
        <f>+'当年度'!L18-'前年度'!L18</f>
        <v>0</v>
      </c>
      <c r="M18" s="90">
        <f>+'当年度'!M18-'前年度'!M18</f>
        <v>39300</v>
      </c>
      <c r="N18" s="90">
        <f>+'当年度'!N18-'前年度'!N18</f>
        <v>0</v>
      </c>
      <c r="O18" s="90">
        <f>+'当年度'!O18-'前年度'!O18</f>
        <v>0</v>
      </c>
      <c r="P18" s="90">
        <f>+'当年度'!P18-'前年度'!P18</f>
        <v>258558</v>
      </c>
      <c r="Q18" s="90">
        <f>+'当年度'!Q18-'前年度'!Q18</f>
        <v>1137752</v>
      </c>
      <c r="R18" s="90">
        <f>+'当年度'!R18-'前年度'!R18</f>
        <v>0</v>
      </c>
      <c r="S18" s="90">
        <f>+'当年度'!S18-'前年度'!S18</f>
        <v>0</v>
      </c>
      <c r="T18" s="90">
        <f>+'当年度'!T18-'前年度'!T18</f>
        <v>57168</v>
      </c>
      <c r="U18" s="90">
        <f>+'当年度'!U18-'前年度'!U18</f>
        <v>4862067</v>
      </c>
      <c r="V18" s="90">
        <f>+'当年度'!V18-'前年度'!V18</f>
        <v>48137</v>
      </c>
      <c r="W18" s="90">
        <f>+'当年度'!W18-'前年度'!W18</f>
        <v>147500</v>
      </c>
      <c r="X18" s="90">
        <f>+'当年度'!X18-'前年度'!X18</f>
        <v>0</v>
      </c>
      <c r="Y18" s="90">
        <f>+'当年度'!Y18-'前年度'!Z18</f>
        <v>0</v>
      </c>
      <c r="Z18" s="90">
        <f>+'当年度'!Z18-'前年度'!Z18</f>
        <v>0</v>
      </c>
      <c r="AA18" s="90">
        <f>+'当年度'!AA18-'前年度'!AA18</f>
        <v>0</v>
      </c>
      <c r="AB18" s="90">
        <f>+'当年度'!AB18-'前年度'!AB18</f>
        <v>1387059</v>
      </c>
      <c r="AC18" s="90">
        <f>+'当年度'!AC18-'前年度'!AC18</f>
        <v>0</v>
      </c>
      <c r="AD18" s="90">
        <f>+'当年度'!AD18-'前年度'!AD18</f>
        <v>0</v>
      </c>
      <c r="AE18" s="90">
        <f>+'当年度'!AE18-'前年度'!AE18</f>
        <v>145793</v>
      </c>
      <c r="AF18" s="90">
        <f>+'当年度'!AF18-'前年度'!AF18</f>
        <v>0</v>
      </c>
      <c r="AG18" s="90">
        <f>+'当年度'!AG18-'前年度'!AG18</f>
        <v>1923886</v>
      </c>
      <c r="AH18" s="90">
        <f>+'当年度'!AH18-'前年度'!AH18</f>
        <v>206488</v>
      </c>
      <c r="AI18" s="90">
        <f>+'当年度'!AI18-'前年度'!AI18</f>
        <v>2670900</v>
      </c>
      <c r="AJ18" s="90">
        <f>+'当年度'!AJ18-'前年度'!AJ18</f>
        <v>11037</v>
      </c>
      <c r="AK18" s="90">
        <f>+'当年度'!AK18-'前年度'!AK18</f>
        <v>50200</v>
      </c>
      <c r="AL18" s="90">
        <f>+'当年度'!AL18-'前年度'!AL18</f>
        <v>211618</v>
      </c>
      <c r="AM18" s="90">
        <f>+'当年度'!AM18-'前年度'!AM18</f>
        <v>5021</v>
      </c>
      <c r="AN18" s="90">
        <f>+'当年度'!AN18-'前年度'!AN18</f>
        <v>21551209</v>
      </c>
      <c r="AO18" s="82"/>
      <c r="AP18" s="91">
        <f>+'当年度'!AP18-'前年度'!AP18</f>
        <v>9927725</v>
      </c>
      <c r="AQ18" s="92">
        <f>+'当年度'!AQ18-'前年度'!AQ18</f>
        <v>217.1</v>
      </c>
      <c r="AR18" s="93">
        <f>+'当年度'!AR18-'前年度'!AR18</f>
        <v>2.17</v>
      </c>
    </row>
    <row r="19" spans="1:44" ht="17.25">
      <c r="A19" s="8"/>
      <c r="B19" s="25" t="s">
        <v>136</v>
      </c>
      <c r="C19" s="90">
        <f>+'当年度'!C19-'前年度'!C19</f>
        <v>-1415428</v>
      </c>
      <c r="D19" s="90">
        <f>+'当年度'!D19-'前年度'!D19</f>
        <v>-662590</v>
      </c>
      <c r="E19" s="90">
        <f>+'当年度'!E19-'前年度'!E19</f>
        <v>-6602194</v>
      </c>
      <c r="F19" s="90">
        <f>+'当年度'!F19-'前年度'!F19</f>
        <v>-2265360</v>
      </c>
      <c r="G19" s="90">
        <f>+'当年度'!G19-'前年度'!G19</f>
        <v>-2539184</v>
      </c>
      <c r="H19" s="90">
        <f>+'当年度'!H19-'前年度'!H19</f>
        <v>-73025</v>
      </c>
      <c r="I19" s="90">
        <f>+'当年度'!I19-'前年度'!I19</f>
        <v>0</v>
      </c>
      <c r="J19" s="90">
        <f>+'当年度'!J19-'前年度'!J19</f>
        <v>-282525</v>
      </c>
      <c r="K19" s="90">
        <f>+'当年度'!K19-'前年度'!K19</f>
        <v>0</v>
      </c>
      <c r="L19" s="90">
        <f>+'当年度'!L19-'前年度'!L19</f>
        <v>0</v>
      </c>
      <c r="M19" s="90">
        <f>+'当年度'!M19-'前年度'!M19</f>
        <v>0</v>
      </c>
      <c r="N19" s="90">
        <f>+'当年度'!N19-'前年度'!N19</f>
        <v>0</v>
      </c>
      <c r="O19" s="90">
        <f>+'当年度'!O19-'前年度'!O19</f>
        <v>0</v>
      </c>
      <c r="P19" s="90">
        <f>+'当年度'!P19-'前年度'!P19</f>
        <v>-273253</v>
      </c>
      <c r="Q19" s="90">
        <f>+'当年度'!Q19-'前年度'!Q19</f>
        <v>-684972</v>
      </c>
      <c r="R19" s="90">
        <f>+'当年度'!R19-'前年度'!R19</f>
        <v>0</v>
      </c>
      <c r="S19" s="90">
        <f>+'当年度'!S19-'前年度'!S19</f>
        <v>0</v>
      </c>
      <c r="T19" s="90">
        <f>+'当年度'!T19-'前年度'!T19</f>
        <v>-57742</v>
      </c>
      <c r="U19" s="90">
        <f>+'当年度'!U19-'前年度'!U19</f>
        <v>-5007133</v>
      </c>
      <c r="V19" s="90">
        <f>+'当年度'!V19-'前年度'!V19</f>
        <v>-42641</v>
      </c>
      <c r="W19" s="90">
        <f>+'当年度'!W19-'前年度'!W19</f>
        <v>0</v>
      </c>
      <c r="X19" s="90">
        <f>+'当年度'!X19-'前年度'!X19</f>
        <v>0</v>
      </c>
      <c r="Y19" s="90">
        <f>+'当年度'!Y19-'前年度'!Z19</f>
        <v>0</v>
      </c>
      <c r="Z19" s="90">
        <f>+'当年度'!Z19-'前年度'!Z19</f>
        <v>0</v>
      </c>
      <c r="AA19" s="90">
        <f>+'当年度'!AA19-'前年度'!AA19</f>
        <v>0</v>
      </c>
      <c r="AB19" s="90">
        <f>+'当年度'!AB19-'前年度'!AB19</f>
        <v>-1340939</v>
      </c>
      <c r="AC19" s="90">
        <f>+'当年度'!AC19-'前年度'!AC19</f>
        <v>0</v>
      </c>
      <c r="AD19" s="90">
        <f>+'当年度'!AD19-'前年度'!AD19</f>
        <v>0</v>
      </c>
      <c r="AE19" s="90">
        <f>+'当年度'!AE19-'前年度'!AE19</f>
        <v>-159145</v>
      </c>
      <c r="AF19" s="90">
        <f>+'当年度'!AF19-'前年度'!AF19</f>
        <v>-12235</v>
      </c>
      <c r="AG19" s="90">
        <f>+'当年度'!AG19-'前年度'!AG19</f>
        <v>-1489084</v>
      </c>
      <c r="AH19" s="90">
        <f>+'当年度'!AH19-'前年度'!AH19</f>
        <v>-183331</v>
      </c>
      <c r="AI19" s="90">
        <f>+'当年度'!AI19-'前年度'!AI19</f>
        <v>-1385000</v>
      </c>
      <c r="AJ19" s="90">
        <f>+'当年度'!AJ19-'前年度'!AJ19</f>
        <v>-14930</v>
      </c>
      <c r="AK19" s="90">
        <f>+'当年度'!AK19-'前年度'!AK19</f>
        <v>-23262</v>
      </c>
      <c r="AL19" s="90">
        <f>+'当年度'!AL19-'前年度'!AL19</f>
        <v>-218052</v>
      </c>
      <c r="AM19" s="90">
        <f>+'当年度'!AM19-'前年度'!AM19</f>
        <v>-5021</v>
      </c>
      <c r="AN19" s="90">
        <f>+'当年度'!AN19-'前年度'!AN19</f>
        <v>-18914362</v>
      </c>
      <c r="AO19" s="82"/>
      <c r="AP19" s="91">
        <f>+'当年度'!AP19-'前年度'!AP19</f>
        <v>-7886339</v>
      </c>
      <c r="AQ19" s="92">
        <f>+'当年度'!AQ19-'前年度'!AQ19</f>
        <v>-239.8</v>
      </c>
      <c r="AR19" s="93">
        <f>+'当年度'!AR19-'前年度'!AR19</f>
        <v>-2.4</v>
      </c>
    </row>
    <row r="20" spans="1:44" ht="17.25">
      <c r="A20" s="8"/>
      <c r="B20" s="25" t="s">
        <v>46</v>
      </c>
      <c r="C20" s="90">
        <f>+'当年度'!C20-'前年度'!C20</f>
        <v>48174</v>
      </c>
      <c r="D20" s="90">
        <f>+'当年度'!D20-'前年度'!D20</f>
        <v>46357</v>
      </c>
      <c r="E20" s="90">
        <f>+'当年度'!E20-'前年度'!E20</f>
        <v>61487</v>
      </c>
      <c r="F20" s="90">
        <f>+'当年度'!F20-'前年度'!F20</f>
        <v>-66447</v>
      </c>
      <c r="G20" s="90">
        <f>+'当年度'!G20-'前年度'!G20</f>
        <v>-32188</v>
      </c>
      <c r="H20" s="90">
        <f>+'当年度'!H20-'前年度'!H20</f>
        <v>-1024</v>
      </c>
      <c r="I20" s="90">
        <f>+'当年度'!I20-'前年度'!I20</f>
        <v>0</v>
      </c>
      <c r="J20" s="90">
        <f>+'当年度'!J20-'前年度'!J20</f>
        <v>0</v>
      </c>
      <c r="K20" s="90">
        <f>+'当年度'!K20-'前年度'!K20</f>
        <v>0</v>
      </c>
      <c r="L20" s="90">
        <f>+'当年度'!L20-'前年度'!L20</f>
        <v>0</v>
      </c>
      <c r="M20" s="90">
        <f>+'当年度'!M20-'前年度'!M20</f>
        <v>14100</v>
      </c>
      <c r="N20" s="90">
        <f>+'当年度'!N20-'前年度'!N20</f>
        <v>0</v>
      </c>
      <c r="O20" s="90">
        <f>+'当年度'!O20-'前年度'!O20</f>
        <v>40700</v>
      </c>
      <c r="P20" s="90">
        <f>+'当年度'!P20-'前年度'!P20</f>
        <v>-37051</v>
      </c>
      <c r="Q20" s="90">
        <f>+'当年度'!Q20-'前年度'!Q20</f>
        <v>-104782</v>
      </c>
      <c r="R20" s="90">
        <f>+'当年度'!R20-'前年度'!R20</f>
        <v>-27691</v>
      </c>
      <c r="S20" s="90">
        <f>+'当年度'!S20-'前年度'!S20</f>
        <v>0</v>
      </c>
      <c r="T20" s="90">
        <f>+'当年度'!T20-'前年度'!T20</f>
        <v>-998</v>
      </c>
      <c r="U20" s="90">
        <f>+'当年度'!U20-'前年度'!U20</f>
        <v>-110759</v>
      </c>
      <c r="V20" s="90">
        <f>+'当年度'!V20-'前年度'!V20</f>
        <v>-20440</v>
      </c>
      <c r="W20" s="90">
        <f>+'当年度'!W20-'前年度'!W20</f>
        <v>185300</v>
      </c>
      <c r="X20" s="90">
        <f>+'当年度'!X20-'前年度'!X20</f>
        <v>0</v>
      </c>
      <c r="Y20" s="90">
        <f>+'当年度'!Y20-'前年度'!Z20</f>
        <v>-7033</v>
      </c>
      <c r="Z20" s="90">
        <f>+'当年度'!Z20-'前年度'!Z20</f>
        <v>-638</v>
      </c>
      <c r="AA20" s="90">
        <f>+'当年度'!AA20-'前年度'!AA20</f>
        <v>0</v>
      </c>
      <c r="AB20" s="90">
        <f>+'当年度'!AB20-'前年度'!AB20</f>
        <v>-24728</v>
      </c>
      <c r="AC20" s="90">
        <f>+'当年度'!AC20-'前年度'!AC20</f>
        <v>-16855</v>
      </c>
      <c r="AD20" s="90">
        <f>+'当年度'!AD20-'前年度'!AD20</f>
        <v>0</v>
      </c>
      <c r="AE20" s="90">
        <f>+'当年度'!AE20-'前年度'!AE20</f>
        <v>-84496</v>
      </c>
      <c r="AF20" s="90">
        <f>+'当年度'!AF20-'前年度'!AF20</f>
        <v>0</v>
      </c>
      <c r="AG20" s="90">
        <f>+'当年度'!AG20-'前年度'!AG20</f>
        <v>54515</v>
      </c>
      <c r="AH20" s="90">
        <f>+'当年度'!AH20-'前年度'!AH20</f>
        <v>-10266</v>
      </c>
      <c r="AI20" s="90">
        <f>+'当年度'!AI20-'前年度'!AI20</f>
        <v>394400</v>
      </c>
      <c r="AJ20" s="90">
        <f>+'当年度'!AJ20-'前年度'!AJ20</f>
        <v>-7790</v>
      </c>
      <c r="AK20" s="90">
        <f>+'当年度'!AK20-'前年度'!AK20</f>
        <v>0</v>
      </c>
      <c r="AL20" s="90">
        <f>+'当年度'!AL20-'前年度'!AL20</f>
        <v>494</v>
      </c>
      <c r="AM20" s="90">
        <f>+'当年度'!AM20-'前年度'!AM20</f>
        <v>-245012</v>
      </c>
      <c r="AN20" s="90">
        <f>+'当年度'!AN20-'前年度'!AN20</f>
        <v>52864</v>
      </c>
      <c r="AO20" s="82"/>
      <c r="AP20" s="91">
        <f>+'当年度'!AP20-'前年度'!AP20</f>
        <v>14418</v>
      </c>
      <c r="AQ20" s="92">
        <f>+'当年度'!AQ20-'前年度'!AQ20</f>
        <v>0.4000000000000057</v>
      </c>
      <c r="AR20" s="93">
        <f>+'当年度'!AR20-'前年度'!AR20</f>
        <v>0.010000000000000009</v>
      </c>
    </row>
    <row r="21" spans="1:44" ht="17.25">
      <c r="A21" s="8"/>
      <c r="B21" s="25" t="s">
        <v>47</v>
      </c>
      <c r="C21" s="90">
        <f>+'当年度'!C21-'前年度'!C21</f>
        <v>-42539</v>
      </c>
      <c r="D21" s="90">
        <f>+'当年度'!D21-'前年度'!D21</f>
        <v>-19414</v>
      </c>
      <c r="E21" s="90">
        <f>+'当年度'!E21-'前年度'!E21</f>
        <v>-167211</v>
      </c>
      <c r="F21" s="90">
        <f>+'当年度'!F21-'前年度'!F21</f>
        <v>-103243</v>
      </c>
      <c r="G21" s="90">
        <f>+'当年度'!G21-'前年度'!G21</f>
        <v>-28417</v>
      </c>
      <c r="H21" s="90">
        <f>+'当年度'!H21-'前年度'!H21</f>
        <v>-3337</v>
      </c>
      <c r="I21" s="90">
        <f>+'当年度'!I21-'前年度'!I21</f>
        <v>0</v>
      </c>
      <c r="J21" s="90">
        <f>+'当年度'!J21-'前年度'!J21</f>
        <v>-2356</v>
      </c>
      <c r="K21" s="90">
        <f>+'当年度'!K21-'前年度'!K21</f>
        <v>0</v>
      </c>
      <c r="L21" s="90">
        <f>+'当年度'!L21-'前年度'!L21</f>
        <v>0</v>
      </c>
      <c r="M21" s="90">
        <f>+'当年度'!M21-'前年度'!M21</f>
        <v>5400</v>
      </c>
      <c r="N21" s="90">
        <f>+'当年度'!N21-'前年度'!N21</f>
        <v>0</v>
      </c>
      <c r="O21" s="90">
        <f>+'当年度'!O21-'前年度'!O21</f>
        <v>0</v>
      </c>
      <c r="P21" s="90">
        <f>+'当年度'!P21-'前年度'!P21</f>
        <v>-14621</v>
      </c>
      <c r="Q21" s="90">
        <f>+'当年度'!Q21-'前年度'!Q21</f>
        <v>50501</v>
      </c>
      <c r="R21" s="90">
        <f>+'当年度'!R21-'前年度'!R21</f>
        <v>0</v>
      </c>
      <c r="S21" s="90">
        <f>+'当年度'!S21-'前年度'!S21</f>
        <v>0</v>
      </c>
      <c r="T21" s="90">
        <f>+'当年度'!T21-'前年度'!T21</f>
        <v>-2352</v>
      </c>
      <c r="U21" s="90">
        <f>+'当年度'!U21-'前年度'!U21</f>
        <v>-76511</v>
      </c>
      <c r="V21" s="90">
        <f>+'当年度'!V21-'前年度'!V21</f>
        <v>-4202</v>
      </c>
      <c r="W21" s="90">
        <f>+'当年度'!W21-'前年度'!W21</f>
        <v>-9800</v>
      </c>
      <c r="X21" s="90">
        <f>+'当年度'!X21-'前年度'!X21</f>
        <v>-90844</v>
      </c>
      <c r="Y21" s="90">
        <f>+'当年度'!Y21-'前年度'!Z21</f>
        <v>0</v>
      </c>
      <c r="Z21" s="90">
        <f>+'当年度'!Z21-'前年度'!Z21</f>
        <v>0</v>
      </c>
      <c r="AA21" s="90">
        <f>+'当年度'!AA21-'前年度'!AA21</f>
        <v>0</v>
      </c>
      <c r="AB21" s="90">
        <f>+'当年度'!AB21-'前年度'!AB21</f>
        <v>11888</v>
      </c>
      <c r="AC21" s="90">
        <f>+'当年度'!AC21-'前年度'!AC21</f>
        <v>0</v>
      </c>
      <c r="AD21" s="90">
        <f>+'当年度'!AD21-'前年度'!AD21</f>
        <v>0</v>
      </c>
      <c r="AE21" s="90">
        <f>+'当年度'!AE21-'前年度'!AE21</f>
        <v>-1859</v>
      </c>
      <c r="AF21" s="90">
        <f>+'当年度'!AF21-'前年度'!AF21</f>
        <v>0</v>
      </c>
      <c r="AG21" s="90">
        <f>+'当年度'!AG21-'前年度'!AG21</f>
        <v>-6524</v>
      </c>
      <c r="AH21" s="90">
        <f>+'当年度'!AH21-'前年度'!AH21</f>
        <v>-7430</v>
      </c>
      <c r="AI21" s="90">
        <f>+'当年度'!AI21-'前年度'!AI21</f>
        <v>349412</v>
      </c>
      <c r="AJ21" s="90">
        <f>+'当年度'!AJ21-'前年度'!AJ21</f>
        <v>-10663</v>
      </c>
      <c r="AK21" s="90">
        <f>+'当年度'!AK21-'前年度'!AK21</f>
        <v>100000</v>
      </c>
      <c r="AL21" s="90">
        <f>+'当年度'!AL21-'前年度'!AL21</f>
        <v>8255</v>
      </c>
      <c r="AM21" s="90">
        <f>+'当年度'!AM21-'前年度'!AM21</f>
        <v>-14522</v>
      </c>
      <c r="AN21" s="90">
        <f>+'当年度'!AN21-'前年度'!AN21</f>
        <v>70978</v>
      </c>
      <c r="AO21" s="82"/>
      <c r="AP21" s="91">
        <f>+'当年度'!AP21-'前年度'!AP21</f>
        <v>-63874</v>
      </c>
      <c r="AQ21" s="92">
        <f>+'当年度'!AQ21-'前年度'!AQ21</f>
        <v>3.5999999999999943</v>
      </c>
      <c r="AR21" s="93">
        <f>+'当年度'!AR21-'前年度'!AR21</f>
        <v>0.030000000000000027</v>
      </c>
    </row>
    <row r="22" spans="1:44" ht="17.25">
      <c r="A22" s="8"/>
      <c r="B22" s="64" t="s">
        <v>48</v>
      </c>
      <c r="C22" s="90">
        <f>+'当年度'!C22-'前年度'!C22</f>
        <v>-81259</v>
      </c>
      <c r="D22" s="90">
        <f>+'当年度'!D22-'前年度'!D22</f>
        <v>-35813</v>
      </c>
      <c r="E22" s="90">
        <f>+'当年度'!E22-'前年度'!E22</f>
        <v>-917861</v>
      </c>
      <c r="F22" s="90">
        <f>+'当年度'!F22-'前年度'!F22</f>
        <v>-419036</v>
      </c>
      <c r="G22" s="90">
        <f>+'当年度'!G22-'前年度'!G22</f>
        <v>-391855</v>
      </c>
      <c r="H22" s="90">
        <f>+'当年度'!H22-'前年度'!H22</f>
        <v>-24469</v>
      </c>
      <c r="I22" s="90">
        <f>+'当年度'!I22-'前年度'!I22</f>
        <v>0</v>
      </c>
      <c r="J22" s="90">
        <f>+'当年度'!J22-'前年度'!J22</f>
        <v>-37750</v>
      </c>
      <c r="K22" s="90">
        <f>+'当年度'!K22-'前年度'!K22</f>
        <v>0</v>
      </c>
      <c r="L22" s="90">
        <f>+'当年度'!L22-'前年度'!L22</f>
        <v>71600</v>
      </c>
      <c r="M22" s="90">
        <f>+'当年度'!M22-'前年度'!M22</f>
        <v>7800</v>
      </c>
      <c r="N22" s="90">
        <f>+'当年度'!N22-'前年度'!N22</f>
        <v>0</v>
      </c>
      <c r="O22" s="90">
        <f>+'当年度'!O22-'前年度'!O22</f>
        <v>0</v>
      </c>
      <c r="P22" s="90">
        <f>+'当年度'!P22-'前年度'!P22</f>
        <v>161073</v>
      </c>
      <c r="Q22" s="90">
        <f>+'当年度'!Q22-'前年度'!Q22</f>
        <v>-121607</v>
      </c>
      <c r="R22" s="90">
        <f>+'当年度'!R22-'前年度'!R22</f>
        <v>0</v>
      </c>
      <c r="S22" s="90">
        <f>+'当年度'!S22-'前年度'!S22</f>
        <v>0</v>
      </c>
      <c r="T22" s="90">
        <f>+'当年度'!T22-'前年度'!T22</f>
        <v>-9243</v>
      </c>
      <c r="U22" s="90">
        <f>+'当年度'!U22-'前年度'!U22</f>
        <v>0</v>
      </c>
      <c r="V22" s="90">
        <f>+'当年度'!V22-'前年度'!V22</f>
        <v>-9255</v>
      </c>
      <c r="W22" s="90">
        <f>+'当年度'!W22-'前年度'!W22</f>
        <v>-2400</v>
      </c>
      <c r="X22" s="90">
        <f>+'当年度'!X22-'前年度'!X22</f>
        <v>0</v>
      </c>
      <c r="Y22" s="90">
        <f>+'当年度'!Y22-'前年度'!Z22</f>
        <v>44598</v>
      </c>
      <c r="Z22" s="90">
        <f>+'当年度'!Z22-'前年度'!Z22</f>
        <v>-12877</v>
      </c>
      <c r="AA22" s="90">
        <f>+'当年度'!AA22-'前年度'!AA22</f>
        <v>-6277</v>
      </c>
      <c r="AB22" s="90">
        <f>+'当年度'!AB22-'前年度'!AB22</f>
        <v>502491</v>
      </c>
      <c r="AC22" s="90">
        <f>+'当年度'!AC22-'前年度'!AC22</f>
        <v>-7500</v>
      </c>
      <c r="AD22" s="90">
        <f>+'当年度'!AD22-'前年度'!AD22</f>
        <v>0</v>
      </c>
      <c r="AE22" s="90">
        <f>+'当年度'!AE22-'前年度'!AE22</f>
        <v>-12121</v>
      </c>
      <c r="AF22" s="90">
        <f>+'当年度'!AF22-'前年度'!AF22</f>
        <v>0</v>
      </c>
      <c r="AG22" s="90">
        <f>+'当年度'!AG22-'前年度'!AG22</f>
        <v>-22963</v>
      </c>
      <c r="AH22" s="90">
        <f>+'当年度'!AH22-'前年度'!AH22</f>
        <v>-12993</v>
      </c>
      <c r="AI22" s="90">
        <f>+'当年度'!AI22-'前年度'!AI22</f>
        <v>592100</v>
      </c>
      <c r="AJ22" s="90">
        <f>+'当年度'!AJ22-'前年度'!AJ22</f>
        <v>-7962</v>
      </c>
      <c r="AK22" s="90">
        <f>+'当年度'!AK22-'前年度'!AK22</f>
        <v>-93147</v>
      </c>
      <c r="AL22" s="90">
        <f>+'当年度'!AL22-'前年度'!AL22</f>
        <v>-3578</v>
      </c>
      <c r="AM22" s="90">
        <f>+'当年度'!AM22-'前年度'!AM22</f>
        <v>-3098</v>
      </c>
      <c r="AN22" s="90">
        <f>+'当年度'!AN22-'前年度'!AN22</f>
        <v>37800</v>
      </c>
      <c r="AO22" s="82"/>
      <c r="AP22" s="91">
        <f>+'当年度'!AP22-'前年度'!AP22</f>
        <v>120260</v>
      </c>
      <c r="AQ22" s="92">
        <f>+'当年度'!AQ22-'前年度'!AQ22</f>
        <v>-2.3000000000000114</v>
      </c>
      <c r="AR22" s="93">
        <f>+'当年度'!AR22-'前年度'!AR22</f>
        <v>-0.020000000000000018</v>
      </c>
    </row>
    <row r="23" spans="1:44" ht="17.25">
      <c r="A23" s="8"/>
      <c r="B23" s="25" t="s">
        <v>137</v>
      </c>
      <c r="C23" s="90">
        <f>+'当年度'!C23-'前年度'!C23</f>
        <v>53136</v>
      </c>
      <c r="D23" s="90">
        <f>+'当年度'!D23-'前年度'!D23</f>
        <v>81897</v>
      </c>
      <c r="E23" s="90">
        <f>+'当年度'!E23-'前年度'!E23</f>
        <v>1932244</v>
      </c>
      <c r="F23" s="90">
        <f>+'当年度'!F23-'前年度'!F23</f>
        <v>-325037</v>
      </c>
      <c r="G23" s="90">
        <f>+'当年度'!G23-'前年度'!G23</f>
        <v>-89489</v>
      </c>
      <c r="H23" s="90">
        <f>+'当年度'!H23-'前年度'!H23</f>
        <v>0</v>
      </c>
      <c r="I23" s="90">
        <f>+'当年度'!I23-'前年度'!I23</f>
        <v>0</v>
      </c>
      <c r="J23" s="90">
        <f>+'当年度'!J23-'前年度'!J23</f>
        <v>-160808</v>
      </c>
      <c r="K23" s="90">
        <f>+'当年度'!K23-'前年度'!K23</f>
        <v>0</v>
      </c>
      <c r="L23" s="90">
        <f>+'当年度'!L23-'前年度'!L23</f>
        <v>2517100</v>
      </c>
      <c r="M23" s="90">
        <f>+'当年度'!M23-'前年度'!M23</f>
        <v>-12000</v>
      </c>
      <c r="N23" s="90">
        <f>+'当年度'!N23-'前年度'!N23</f>
        <v>79175</v>
      </c>
      <c r="O23" s="90">
        <f>+'当年度'!O23-'前年度'!O23</f>
        <v>0</v>
      </c>
      <c r="P23" s="90">
        <f>+'当年度'!P23-'前年度'!P23</f>
        <v>-118430</v>
      </c>
      <c r="Q23" s="90">
        <f>+'当年度'!Q23-'前年度'!Q23</f>
        <v>432841</v>
      </c>
      <c r="R23" s="90">
        <f>+'当年度'!R23-'前年度'!R23</f>
        <v>0</v>
      </c>
      <c r="S23" s="90">
        <f>+'当年度'!S23-'前年度'!S23</f>
        <v>0</v>
      </c>
      <c r="T23" s="90">
        <f>+'当年度'!T23-'前年度'!T23</f>
        <v>-2155</v>
      </c>
      <c r="U23" s="90">
        <f>+'当年度'!U23-'前年度'!U23</f>
        <v>-166238</v>
      </c>
      <c r="V23" s="90">
        <f>+'当年度'!V23-'前年度'!V23</f>
        <v>-41469</v>
      </c>
      <c r="W23" s="90">
        <f>+'当年度'!W23-'前年度'!W23</f>
        <v>0</v>
      </c>
      <c r="X23" s="90">
        <f>+'当年度'!X23-'前年度'!X23</f>
        <v>0</v>
      </c>
      <c r="Y23" s="90">
        <f>+'当年度'!Y23-'前年度'!Z23</f>
        <v>0</v>
      </c>
      <c r="Z23" s="90">
        <f>+'当年度'!Z23-'前年度'!Z23</f>
        <v>0</v>
      </c>
      <c r="AA23" s="90">
        <f>+'当年度'!AA23-'前年度'!AA23</f>
        <v>0</v>
      </c>
      <c r="AB23" s="90">
        <f>+'当年度'!AB23-'前年度'!AB23</f>
        <v>98503</v>
      </c>
      <c r="AC23" s="90">
        <f>+'当年度'!AC23-'前年度'!AC23</f>
        <v>0</v>
      </c>
      <c r="AD23" s="90">
        <f>+'当年度'!AD23-'前年度'!AD23</f>
        <v>0</v>
      </c>
      <c r="AE23" s="90">
        <f>+'当年度'!AE23-'前年度'!AE23</f>
        <v>-3061</v>
      </c>
      <c r="AF23" s="90">
        <f>+'当年度'!AF23-'前年度'!AF23</f>
        <v>0</v>
      </c>
      <c r="AG23" s="90">
        <f>+'当年度'!AG23-'前年度'!AG23</f>
        <v>168861</v>
      </c>
      <c r="AH23" s="90">
        <f>+'当年度'!AH23-'前年度'!AH23</f>
        <v>-11737</v>
      </c>
      <c r="AI23" s="90">
        <f>+'当年度'!AI23-'前年度'!AI23</f>
        <v>996484</v>
      </c>
      <c r="AJ23" s="90">
        <f>+'当年度'!AJ23-'前年度'!AJ23</f>
        <v>-5932</v>
      </c>
      <c r="AK23" s="90">
        <f>+'当年度'!AK23-'前年度'!AK23</f>
        <v>-6713</v>
      </c>
      <c r="AL23" s="90">
        <f>+'当年度'!AL23-'前年度'!AL23</f>
        <v>-1711</v>
      </c>
      <c r="AM23" s="90">
        <f>+'当年度'!AM23-'前年度'!AM23</f>
        <v>-112043</v>
      </c>
      <c r="AN23" s="90">
        <f>+'当年度'!AN23-'前年度'!AN23</f>
        <v>3212580</v>
      </c>
      <c r="AO23" s="82"/>
      <c r="AP23" s="91">
        <f>+'当年度'!AP23-'前年度'!AP23</f>
        <v>521806</v>
      </c>
      <c r="AQ23" s="92">
        <f>+'当年度'!AQ23-'前年度'!AQ23</f>
        <v>21.80000000000001</v>
      </c>
      <c r="AR23" s="93">
        <f>+'当年度'!AR23-'前年度'!AR23</f>
        <v>0.21999999999999997</v>
      </c>
    </row>
    <row r="24" spans="1:44" ht="17.25">
      <c r="A24" s="8"/>
      <c r="B24" s="25" t="s">
        <v>138</v>
      </c>
      <c r="C24" s="90">
        <f>+'当年度'!C24-'前年度'!C24</f>
        <v>1739745</v>
      </c>
      <c r="D24" s="90">
        <f>+'当年度'!D24-'前年度'!D24</f>
        <v>1207453</v>
      </c>
      <c r="E24" s="90">
        <f>+'当年度'!E24-'前年度'!E24</f>
        <v>6901507</v>
      </c>
      <c r="F24" s="90">
        <f>+'当年度'!F24-'前年度'!F24</f>
        <v>1639279</v>
      </c>
      <c r="G24" s="90">
        <f>+'当年度'!G24-'前年度'!G24</f>
        <v>2705671</v>
      </c>
      <c r="H24" s="90">
        <f>+'当年度'!H24-'前年度'!H24</f>
        <v>0</v>
      </c>
      <c r="I24" s="90">
        <f>+'当年度'!I24-'前年度'!I24</f>
        <v>0</v>
      </c>
      <c r="J24" s="90">
        <f>+'当年度'!J24-'前年度'!J24</f>
        <v>272195</v>
      </c>
      <c r="K24" s="90">
        <f>+'当年度'!K24-'前年度'!K24</f>
        <v>7300</v>
      </c>
      <c r="L24" s="90">
        <f>+'当年度'!L24-'前年度'!L24</f>
        <v>151300</v>
      </c>
      <c r="M24" s="90">
        <f>+'当年度'!M24-'前年度'!M24</f>
        <v>125200</v>
      </c>
      <c r="N24" s="90">
        <f>+'当年度'!N24-'前年度'!N24</f>
        <v>45800</v>
      </c>
      <c r="O24" s="90">
        <f>+'当年度'!O24-'前年度'!O24</f>
        <v>135800</v>
      </c>
      <c r="P24" s="90">
        <f>+'当年度'!P24-'前年度'!P24</f>
        <v>969436</v>
      </c>
      <c r="Q24" s="90">
        <f>+'当年度'!Q24-'前年度'!Q24</f>
        <v>1403196</v>
      </c>
      <c r="R24" s="90">
        <f>+'当年度'!R24-'前年度'!R24</f>
        <v>239140</v>
      </c>
      <c r="S24" s="90">
        <f>+'当年度'!S24-'前年度'!S24</f>
        <v>293299</v>
      </c>
      <c r="T24" s="90">
        <f>+'当年度'!T24-'前年度'!T24</f>
        <v>24334</v>
      </c>
      <c r="U24" s="90">
        <f>+'当年度'!U24-'前年度'!U24</f>
        <v>3776558</v>
      </c>
      <c r="V24" s="90">
        <f>+'当年度'!V24-'前年度'!V24</f>
        <v>261378</v>
      </c>
      <c r="W24" s="90">
        <f>+'当年度'!W24-'前年度'!W24</f>
        <v>0</v>
      </c>
      <c r="X24" s="90">
        <f>+'当年度'!X24-'前年度'!X24</f>
        <v>0</v>
      </c>
      <c r="Y24" s="90">
        <f>+'当年度'!Y24-'前年度'!Z24</f>
        <v>0</v>
      </c>
      <c r="Z24" s="90">
        <f>+'当年度'!Z24-'前年度'!Z24</f>
        <v>65759</v>
      </c>
      <c r="AA24" s="90">
        <f>+'当年度'!AA24-'前年度'!AA24</f>
        <v>64244</v>
      </c>
      <c r="AB24" s="90">
        <f>+'当年度'!AB24-'前年度'!AB24</f>
        <v>796822</v>
      </c>
      <c r="AC24" s="90">
        <f>+'当年度'!AC24-'前年度'!AC24</f>
        <v>18104</v>
      </c>
      <c r="AD24" s="90">
        <f>+'当年度'!AD24-'前年度'!AD24</f>
        <v>8919</v>
      </c>
      <c r="AE24" s="90">
        <f>+'当年度'!AE24-'前年度'!AE24</f>
        <v>43798</v>
      </c>
      <c r="AF24" s="90">
        <f>+'当年度'!AF24-'前年度'!AF24</f>
        <v>0</v>
      </c>
      <c r="AG24" s="90">
        <f>+'当年度'!AG24-'前年度'!AG24</f>
        <v>1601639</v>
      </c>
      <c r="AH24" s="90">
        <f>+'当年度'!AH24-'前年度'!AH24</f>
        <v>204605</v>
      </c>
      <c r="AI24" s="90">
        <f>+'当年度'!AI24-'前年度'!AI24</f>
        <v>4294974</v>
      </c>
      <c r="AJ24" s="90">
        <f>+'当年度'!AJ24-'前年度'!AJ24</f>
        <v>75439</v>
      </c>
      <c r="AK24" s="90">
        <f>+'当年度'!AK24-'前年度'!AK24</f>
        <v>354508</v>
      </c>
      <c r="AL24" s="90">
        <f>+'当年度'!AL24-'前年度'!AL24</f>
        <v>1436542</v>
      </c>
      <c r="AM24" s="90">
        <f>+'当年度'!AM24-'前年度'!AM24</f>
        <v>0</v>
      </c>
      <c r="AN24" s="90">
        <f>+'当年度'!AN24-'前年度'!AN24</f>
        <v>24509702</v>
      </c>
      <c r="AO24" s="82"/>
      <c r="AP24" s="91">
        <f>+'当年度'!AP24-'前年度'!AP24</f>
        <v>13248649</v>
      </c>
      <c r="AQ24" s="92">
        <f>+'当年度'!AQ24-'前年度'!AQ24</f>
        <v>185</v>
      </c>
      <c r="AR24" s="93">
        <f>+'当年度'!AR24-'前年度'!AR24</f>
        <v>1.85</v>
      </c>
    </row>
    <row r="25" spans="1:44" ht="17.25">
      <c r="A25" s="8"/>
      <c r="B25" s="27" t="s">
        <v>139</v>
      </c>
      <c r="C25" s="94">
        <f>+'当年度'!C25-'前年度'!C25</f>
        <v>3337451</v>
      </c>
      <c r="D25" s="94">
        <f>+'当年度'!D25-'前年度'!D25</f>
        <v>1684067</v>
      </c>
      <c r="E25" s="94">
        <f>+'当年度'!E25-'前年度'!E25</f>
        <v>22918631</v>
      </c>
      <c r="F25" s="94">
        <f>+'当年度'!F25-'前年度'!F25</f>
        <v>5063788</v>
      </c>
      <c r="G25" s="94">
        <f>+'当年度'!G25-'前年度'!G25</f>
        <v>7733191</v>
      </c>
      <c r="H25" s="94">
        <f>+'当年度'!H25-'前年度'!H25</f>
        <v>89902</v>
      </c>
      <c r="I25" s="94">
        <f>+'当年度'!I25-'前年度'!I25</f>
        <v>41927</v>
      </c>
      <c r="J25" s="94">
        <f>+'当年度'!J25-'前年度'!J25</f>
        <v>1123018</v>
      </c>
      <c r="K25" s="94">
        <f>+'当年度'!K25-'前年度'!K25</f>
        <v>127400</v>
      </c>
      <c r="L25" s="94">
        <f>+'当年度'!L25-'前年度'!L25</f>
        <v>2292900</v>
      </c>
      <c r="M25" s="94">
        <f>+'当年度'!M25-'前年度'!M25</f>
        <v>165619</v>
      </c>
      <c r="N25" s="94">
        <f>+'当年度'!N25-'前年度'!N25</f>
        <v>1583600</v>
      </c>
      <c r="O25" s="94">
        <f>+'当年度'!O25-'前年度'!O25</f>
        <v>682200</v>
      </c>
      <c r="P25" s="94">
        <f>+'当年度'!P25-'前年度'!P25</f>
        <v>1651899</v>
      </c>
      <c r="Q25" s="94">
        <f>+'当年度'!Q25-'前年度'!Q25</f>
        <v>6881354</v>
      </c>
      <c r="R25" s="94">
        <f>+'当年度'!R25-'前年度'!R25</f>
        <v>804935</v>
      </c>
      <c r="S25" s="94">
        <f>+'当年度'!S25-'前年度'!S25</f>
        <v>0</v>
      </c>
      <c r="T25" s="94">
        <f>+'当年度'!T25-'前年度'!T25</f>
        <v>213636</v>
      </c>
      <c r="U25" s="94">
        <f>+'当年度'!U25-'前年度'!U25</f>
        <v>2908638</v>
      </c>
      <c r="V25" s="94">
        <f>+'当年度'!V25-'前年度'!V25</f>
        <v>778799</v>
      </c>
      <c r="W25" s="94">
        <f>+'当年度'!W25-'前年度'!W25</f>
        <v>131514</v>
      </c>
      <c r="X25" s="94">
        <f>+'当年度'!X25-'前年度'!X25</f>
        <v>0</v>
      </c>
      <c r="Y25" s="94">
        <f>+'当年度'!Y25-'前年度'!Z25</f>
        <v>0</v>
      </c>
      <c r="Z25" s="94">
        <f>+'当年度'!Z25-'前年度'!Z25</f>
        <v>689131</v>
      </c>
      <c r="AA25" s="94">
        <f>+'当年度'!AA25-'前年度'!AA25</f>
        <v>475845</v>
      </c>
      <c r="AB25" s="94">
        <f>+'当年度'!AB25-'前年度'!AB25</f>
        <v>2400673</v>
      </c>
      <c r="AC25" s="94">
        <f>+'当年度'!AC25-'前年度'!AC25</f>
        <v>243844</v>
      </c>
      <c r="AD25" s="94">
        <f>+'当年度'!AD25-'前年度'!AD25</f>
        <v>270000</v>
      </c>
      <c r="AE25" s="94">
        <f>+'当年度'!AE25-'前年度'!AE25</f>
        <v>189916</v>
      </c>
      <c r="AF25" s="94">
        <f>+'当年度'!AF25-'前年度'!AF25</f>
        <v>0</v>
      </c>
      <c r="AG25" s="94">
        <f>+'当年度'!AG25-'前年度'!AG25</f>
        <v>3458552</v>
      </c>
      <c r="AH25" s="94">
        <f>+'当年度'!AH25-'前年度'!AH25</f>
        <v>515982</v>
      </c>
      <c r="AI25" s="94">
        <f>+'当年度'!AI25-'前年度'!AI25</f>
        <v>6467297</v>
      </c>
      <c r="AJ25" s="94">
        <f>+'当年度'!AJ25-'前年度'!AJ25</f>
        <v>33046</v>
      </c>
      <c r="AK25" s="94">
        <f>+'当年度'!AK25-'前年度'!AK25</f>
        <v>1926526</v>
      </c>
      <c r="AL25" s="94">
        <f>+'当年度'!AL25-'前年度'!AL25</f>
        <v>775525</v>
      </c>
      <c r="AM25" s="94">
        <f>+'当年度'!AM25-'前年度'!AM25</f>
        <v>0</v>
      </c>
      <c r="AN25" s="94">
        <f>+'当年度'!AN25-'前年度'!AN25</f>
        <v>56597349</v>
      </c>
      <c r="AO25" s="103"/>
      <c r="AP25" s="95">
        <f>+'当年度'!AP25-'前年度'!AP25</f>
        <v>23555712</v>
      </c>
      <c r="AQ25" s="96">
        <f>+'当年度'!AQ25-'前年度'!AQ25</f>
        <v>240.3</v>
      </c>
      <c r="AR25" s="97">
        <f>+'当年度'!AR25-'前年度'!AR25</f>
        <v>2.4</v>
      </c>
    </row>
    <row r="26" spans="1:44" ht="17.25">
      <c r="A26" s="8"/>
      <c r="B26" s="28" t="s">
        <v>140</v>
      </c>
      <c r="C26" s="86">
        <f>+'当年度'!C26-'前年度'!C26</f>
        <v>0</v>
      </c>
      <c r="D26" s="86">
        <f>+'当年度'!D26-'前年度'!D26</f>
        <v>0</v>
      </c>
      <c r="E26" s="86">
        <f>+'当年度'!E26-'前年度'!E26</f>
        <v>-1531084</v>
      </c>
      <c r="F26" s="86">
        <f>+'当年度'!F26-'前年度'!F26</f>
        <v>-798784</v>
      </c>
      <c r="G26" s="86">
        <f>+'当年度'!G26-'前年度'!G26</f>
        <v>-229667</v>
      </c>
      <c r="H26" s="86">
        <f>+'当年度'!H26-'前年度'!H26</f>
        <v>-30550</v>
      </c>
      <c r="I26" s="86">
        <f>+'当年度'!I26-'前年度'!I26</f>
        <v>0</v>
      </c>
      <c r="J26" s="86">
        <f>+'当年度'!J26-'前年度'!J26</f>
        <v>0</v>
      </c>
      <c r="K26" s="86">
        <f>+'当年度'!K26-'前年度'!K26</f>
        <v>0</v>
      </c>
      <c r="L26" s="86">
        <f>+'当年度'!L26-'前年度'!L26</f>
        <v>0</v>
      </c>
      <c r="M26" s="86">
        <f>+'当年度'!M26-'前年度'!M26</f>
        <v>0</v>
      </c>
      <c r="N26" s="86">
        <f>+'当年度'!N26-'前年度'!N26</f>
        <v>-143000</v>
      </c>
      <c r="O26" s="86">
        <f>+'当年度'!O26-'前年度'!O26</f>
        <v>0</v>
      </c>
      <c r="P26" s="86">
        <f>+'当年度'!P26-'前年度'!P26</f>
        <v>0</v>
      </c>
      <c r="Q26" s="86">
        <f>+'当年度'!Q26-'前年度'!Q26</f>
        <v>-241614</v>
      </c>
      <c r="R26" s="86">
        <f>+'当年度'!R26-'前年度'!R26</f>
        <v>0</v>
      </c>
      <c r="S26" s="86">
        <f>+'当年度'!S26-'前年度'!S26</f>
        <v>0</v>
      </c>
      <c r="T26" s="86">
        <f>+'当年度'!T26-'前年度'!T26</f>
        <v>-1460</v>
      </c>
      <c r="U26" s="86">
        <f>+'当年度'!U26-'前年度'!U26</f>
        <v>0</v>
      </c>
      <c r="V26" s="86">
        <f>+'当年度'!V26-'前年度'!V26</f>
        <v>-72350</v>
      </c>
      <c r="W26" s="86">
        <f>+'当年度'!W26-'前年度'!W26</f>
        <v>-130000</v>
      </c>
      <c r="X26" s="86">
        <f>+'当年度'!X26-'前年度'!X26</f>
        <v>0</v>
      </c>
      <c r="Y26" s="86">
        <f>+'当年度'!Y26-'前年度'!Z26</f>
        <v>0</v>
      </c>
      <c r="Z26" s="86">
        <f>+'当年度'!Z26-'前年度'!Z26</f>
        <v>0</v>
      </c>
      <c r="AA26" s="86">
        <f>+'当年度'!AA26-'前年度'!AA26</f>
        <v>0</v>
      </c>
      <c r="AB26" s="86">
        <f>+'当年度'!AB26-'前年度'!AB26</f>
        <v>-118544</v>
      </c>
      <c r="AC26" s="86">
        <f>+'当年度'!AC26-'前年度'!AC26</f>
        <v>0</v>
      </c>
      <c r="AD26" s="86">
        <f>+'当年度'!AD26-'前年度'!AD26</f>
        <v>0</v>
      </c>
      <c r="AE26" s="86">
        <f>+'当年度'!AE26-'前年度'!AE26</f>
        <v>-47089</v>
      </c>
      <c r="AF26" s="86">
        <f>+'当年度'!AF26-'前年度'!AF26</f>
        <v>0</v>
      </c>
      <c r="AG26" s="86">
        <f>+'当年度'!AG26-'前年度'!AG26</f>
        <v>-378265</v>
      </c>
      <c r="AH26" s="86">
        <f>+'当年度'!AH26-'前年度'!AH26</f>
        <v>-64725</v>
      </c>
      <c r="AI26" s="86">
        <f>+'当年度'!AI26-'前年度'!AI26</f>
        <v>-607700</v>
      </c>
      <c r="AJ26" s="86">
        <f>+'当年度'!AJ26-'前年度'!AJ26</f>
        <v>0</v>
      </c>
      <c r="AK26" s="86">
        <f>+'当年度'!AK26-'前年度'!AK26</f>
        <v>0</v>
      </c>
      <c r="AL26" s="86">
        <f>+'当年度'!AL26-'前年度'!AL26</f>
        <v>0</v>
      </c>
      <c r="AM26" s="86">
        <f>+'当年度'!AM26-'前年度'!AM26</f>
        <v>0</v>
      </c>
      <c r="AN26" s="86">
        <f>+'当年度'!AN26-'前年度'!AN26</f>
        <v>-3192831</v>
      </c>
      <c r="AO26" s="82"/>
      <c r="AP26" s="87">
        <f>+'当年度'!AP26-'前年度'!AP26</f>
        <v>-2573185</v>
      </c>
      <c r="AQ26" s="88">
        <f>+'当年度'!AQ26-'前年度'!AQ26</f>
        <v>-124.1</v>
      </c>
      <c r="AR26" s="89">
        <f>+'当年度'!AR26-'前年度'!AR26</f>
        <v>-1.24</v>
      </c>
    </row>
    <row r="27" spans="1:44" ht="17.25">
      <c r="A27" s="8"/>
      <c r="B27" s="25" t="s">
        <v>141</v>
      </c>
      <c r="C27" s="90">
        <f>+'当年度'!C27-'前年度'!C27</f>
        <v>-490004</v>
      </c>
      <c r="D27" s="90">
        <f>+'当年度'!D27-'前年度'!D27</f>
        <v>-121721</v>
      </c>
      <c r="E27" s="90">
        <f>+'当年度'!E27-'前年度'!E27</f>
        <v>-1747296</v>
      </c>
      <c r="F27" s="90">
        <f>+'当年度'!F27-'前年度'!F27</f>
        <v>-613043</v>
      </c>
      <c r="G27" s="90">
        <f>+'当年度'!G27-'前年度'!G27</f>
        <v>-829274</v>
      </c>
      <c r="H27" s="90">
        <f>+'当年度'!H27-'前年度'!H27</f>
        <v>0</v>
      </c>
      <c r="I27" s="90">
        <f>+'当年度'!I27-'前年度'!I27</f>
        <v>0</v>
      </c>
      <c r="J27" s="90">
        <f>+'当年度'!J27-'前年度'!J27</f>
        <v>0</v>
      </c>
      <c r="K27" s="90">
        <f>+'当年度'!K27-'前年度'!K27</f>
        <v>-13500</v>
      </c>
      <c r="L27" s="90">
        <f>+'当年度'!L27-'前年度'!L27</f>
        <v>0</v>
      </c>
      <c r="M27" s="90">
        <f>+'当年度'!M27-'前年度'!M27</f>
        <v>-18300</v>
      </c>
      <c r="N27" s="90">
        <f>+'当年度'!N27-'前年度'!N27</f>
        <v>0</v>
      </c>
      <c r="O27" s="90">
        <f>+'当年度'!O27-'前年度'!O27</f>
        <v>0</v>
      </c>
      <c r="P27" s="90">
        <f>+'当年度'!P27-'前年度'!P27</f>
        <v>-32503</v>
      </c>
      <c r="Q27" s="90">
        <f>+'当年度'!Q27-'前年度'!Q27</f>
        <v>-683402</v>
      </c>
      <c r="R27" s="90">
        <f>+'当年度'!R27-'前年度'!R27</f>
        <v>0</v>
      </c>
      <c r="S27" s="90">
        <f>+'当年度'!S27-'前年度'!S27</f>
        <v>0</v>
      </c>
      <c r="T27" s="90">
        <f>+'当年度'!T27-'前年度'!T27</f>
        <v>0</v>
      </c>
      <c r="U27" s="90">
        <f>+'当年度'!U27-'前年度'!U27</f>
        <v>0</v>
      </c>
      <c r="V27" s="90">
        <f>+'当年度'!V27-'前年度'!V27</f>
        <v>-323564</v>
      </c>
      <c r="W27" s="90">
        <f>+'当年度'!W27-'前年度'!W27</f>
        <v>-66500</v>
      </c>
      <c r="X27" s="90">
        <f>+'当年度'!X27-'前年度'!X27</f>
        <v>0</v>
      </c>
      <c r="Y27" s="90">
        <f>+'当年度'!Y27-'前年度'!Z27</f>
        <v>-8112</v>
      </c>
      <c r="Z27" s="90">
        <f>+'当年度'!Z27-'前年度'!Z27</f>
        <v>-8112</v>
      </c>
      <c r="AA27" s="90">
        <f>+'当年度'!AA27-'前年度'!AA27</f>
        <v>-2937</v>
      </c>
      <c r="AB27" s="90">
        <f>+'当年度'!AB27-'前年度'!AB27</f>
        <v>-104579</v>
      </c>
      <c r="AC27" s="90">
        <f>+'当年度'!AC27-'前年度'!AC27</f>
        <v>0</v>
      </c>
      <c r="AD27" s="90">
        <f>+'当年度'!AD27-'前年度'!AD27</f>
        <v>0</v>
      </c>
      <c r="AE27" s="90">
        <f>+'当年度'!AE27-'前年度'!AE27</f>
        <v>-667</v>
      </c>
      <c r="AF27" s="90">
        <f>+'当年度'!AF27-'前年度'!AF27</f>
        <v>0</v>
      </c>
      <c r="AG27" s="90">
        <f>+'当年度'!AG27-'前年度'!AG27</f>
        <v>-422033</v>
      </c>
      <c r="AH27" s="90">
        <f>+'当年度'!AH27-'前年度'!AH27</f>
        <v>0</v>
      </c>
      <c r="AI27" s="90">
        <f>+'当年度'!AI27-'前年度'!AI27</f>
        <v>-735000</v>
      </c>
      <c r="AJ27" s="90">
        <f>+'当年度'!AJ27-'前年度'!AJ27</f>
        <v>-4669</v>
      </c>
      <c r="AK27" s="90">
        <f>+'当年度'!AK27-'前年度'!AK27</f>
        <v>-19700</v>
      </c>
      <c r="AL27" s="90">
        <f>+'当年度'!AL27-'前年度'!AL27</f>
        <v>0</v>
      </c>
      <c r="AM27" s="90">
        <f>+'当年度'!AM27-'前年度'!AM27</f>
        <v>0</v>
      </c>
      <c r="AN27" s="90">
        <f>+'当年度'!AN27-'前年度'!AN27</f>
        <v>-4638029</v>
      </c>
      <c r="AO27" s="82"/>
      <c r="AP27" s="91">
        <f>+'当年度'!AP27-'前年度'!AP27</f>
        <v>-3183032</v>
      </c>
      <c r="AQ27" s="92">
        <f>+'当年度'!AQ27-'前年度'!AQ27</f>
        <v>-145.7</v>
      </c>
      <c r="AR27" s="93">
        <f>+'当年度'!AR27-'前年度'!AR27</f>
        <v>-1.46</v>
      </c>
    </row>
    <row r="28" spans="1:44" ht="17.25">
      <c r="A28" s="8"/>
      <c r="B28" s="25" t="s">
        <v>49</v>
      </c>
      <c r="C28" s="90">
        <f>+'当年度'!C28-'前年度'!C28</f>
        <v>-4392</v>
      </c>
      <c r="D28" s="90">
        <f>+'当年度'!D28-'前年度'!D28</f>
        <v>0</v>
      </c>
      <c r="E28" s="90">
        <f>+'当年度'!E28-'前年度'!E28</f>
        <v>-53772</v>
      </c>
      <c r="F28" s="90">
        <f>+'当年度'!F28-'前年度'!F28</f>
        <v>0</v>
      </c>
      <c r="G28" s="90">
        <f>+'当年度'!G28-'前年度'!G28</f>
        <v>-37499</v>
      </c>
      <c r="H28" s="90">
        <f>+'当年度'!H28-'前年度'!H28</f>
        <v>0</v>
      </c>
      <c r="I28" s="90">
        <f>+'当年度'!I28-'前年度'!I28</f>
        <v>-1388</v>
      </c>
      <c r="J28" s="90">
        <f>+'当年度'!J28-'前年度'!J28</f>
        <v>0</v>
      </c>
      <c r="K28" s="90">
        <f>+'当年度'!K28-'前年度'!K28</f>
        <v>0</v>
      </c>
      <c r="L28" s="90">
        <f>+'当年度'!L28-'前年度'!L28</f>
        <v>0</v>
      </c>
      <c r="M28" s="90">
        <f>+'当年度'!M28-'前年度'!M28</f>
        <v>0</v>
      </c>
      <c r="N28" s="90">
        <f>+'当年度'!N28-'前年度'!N28</f>
        <v>0</v>
      </c>
      <c r="O28" s="90">
        <f>+'当年度'!O28-'前年度'!O28</f>
        <v>0</v>
      </c>
      <c r="P28" s="90">
        <f>+'当年度'!P28-'前年度'!P28</f>
        <v>0</v>
      </c>
      <c r="Q28" s="90">
        <f>+'当年度'!Q28-'前年度'!Q28</f>
        <v>-28355</v>
      </c>
      <c r="R28" s="90">
        <f>+'当年度'!R28-'前年度'!R28</f>
        <v>0</v>
      </c>
      <c r="S28" s="90">
        <f>+'当年度'!S28-'前年度'!S28</f>
        <v>0</v>
      </c>
      <c r="T28" s="90">
        <f>+'当年度'!T28-'前年度'!T28</f>
        <v>0</v>
      </c>
      <c r="U28" s="90">
        <f>+'当年度'!U28-'前年度'!U28</f>
        <v>0</v>
      </c>
      <c r="V28" s="90">
        <f>+'当年度'!V28-'前年度'!V28</f>
        <v>-27913</v>
      </c>
      <c r="W28" s="90">
        <f>+'当年度'!W28-'前年度'!W28</f>
        <v>0</v>
      </c>
      <c r="X28" s="90">
        <f>+'当年度'!X28-'前年度'!X28</f>
        <v>0</v>
      </c>
      <c r="Y28" s="90">
        <f>+'当年度'!Y28-'前年度'!Z28</f>
        <v>0</v>
      </c>
      <c r="Z28" s="90">
        <f>+'当年度'!Z28-'前年度'!Z28</f>
        <v>0</v>
      </c>
      <c r="AA28" s="90">
        <f>+'当年度'!AA28-'前年度'!AA28</f>
        <v>0</v>
      </c>
      <c r="AB28" s="90">
        <f>+'当年度'!AB28-'前年度'!AB28</f>
        <v>-7013</v>
      </c>
      <c r="AC28" s="90">
        <f>+'当年度'!AC28-'前年度'!AC28</f>
        <v>0</v>
      </c>
      <c r="AD28" s="90">
        <f>+'当年度'!AD28-'前年度'!AD28</f>
        <v>0</v>
      </c>
      <c r="AE28" s="90">
        <f>+'当年度'!AE28-'前年度'!AE28</f>
        <v>0</v>
      </c>
      <c r="AF28" s="90">
        <f>+'当年度'!AF28-'前年度'!AF28</f>
        <v>0</v>
      </c>
      <c r="AG28" s="90">
        <f>+'当年度'!AG28-'前年度'!AG28</f>
        <v>591</v>
      </c>
      <c r="AH28" s="90">
        <f>+'当年度'!AH28-'前年度'!AH28</f>
        <v>0</v>
      </c>
      <c r="AI28" s="90">
        <f>+'当年度'!AI28-'前年度'!AI28</f>
        <v>166782</v>
      </c>
      <c r="AJ28" s="90">
        <f>+'当年度'!AJ28-'前年度'!AJ28</f>
        <v>-2902</v>
      </c>
      <c r="AK28" s="90">
        <f>+'当年度'!AK28-'前年度'!AK28</f>
        <v>0</v>
      </c>
      <c r="AL28" s="90">
        <f>+'当年度'!AL28-'前年度'!AL28</f>
        <v>0</v>
      </c>
      <c r="AM28" s="90">
        <f>+'当年度'!AM28-'前年度'!AM28</f>
        <v>0</v>
      </c>
      <c r="AN28" s="90">
        <f>+'当年度'!AN28-'前年度'!AN28</f>
        <v>43026</v>
      </c>
      <c r="AO28" s="82"/>
      <c r="AP28" s="91">
        <f>+'当年度'!AP28-'前年度'!AP28</f>
        <v>-5147</v>
      </c>
      <c r="AQ28" s="92">
        <f>+'当年度'!AQ28-'前年度'!AQ28</f>
        <v>2.799999999999997</v>
      </c>
      <c r="AR28" s="93">
        <f>+'当年度'!AR28-'前年度'!AR28</f>
        <v>0.030000000000000027</v>
      </c>
    </row>
    <row r="29" spans="1:44" ht="17.25">
      <c r="A29" s="8"/>
      <c r="B29" s="25" t="s">
        <v>50</v>
      </c>
      <c r="C29" s="90">
        <f>+'当年度'!C29-'前年度'!C29</f>
        <v>43800</v>
      </c>
      <c r="D29" s="90">
        <f>+'当年度'!D29-'前年度'!D29</f>
        <v>0</v>
      </c>
      <c r="E29" s="90">
        <f>+'当年度'!E29-'前年度'!E29</f>
        <v>-49072</v>
      </c>
      <c r="F29" s="90">
        <f>+'当年度'!F29-'前年度'!F29</f>
        <v>-4773</v>
      </c>
      <c r="G29" s="90">
        <f>+'当年度'!G29-'前年度'!G29</f>
        <v>-7724</v>
      </c>
      <c r="H29" s="90">
        <f>+'当年度'!H29-'前年度'!H29</f>
        <v>-4077</v>
      </c>
      <c r="I29" s="90">
        <f>+'当年度'!I29-'前年度'!I29</f>
        <v>0</v>
      </c>
      <c r="J29" s="90">
        <f>+'当年度'!J29-'前年度'!J29</f>
        <v>0</v>
      </c>
      <c r="K29" s="90">
        <f>+'当年度'!K29-'前年度'!K29</f>
        <v>60968</v>
      </c>
      <c r="L29" s="90">
        <f>+'当年度'!L29-'前年度'!L29</f>
        <v>0</v>
      </c>
      <c r="M29" s="90">
        <f>+'当年度'!M29-'前年度'!M29</f>
        <v>-4787</v>
      </c>
      <c r="N29" s="90">
        <f>+'当年度'!N29-'前年度'!N29</f>
        <v>0</v>
      </c>
      <c r="O29" s="90">
        <f>+'当年度'!O29-'前年度'!O29</f>
        <v>0</v>
      </c>
      <c r="P29" s="90">
        <f>+'当年度'!P29-'前年度'!P29</f>
        <v>-1866</v>
      </c>
      <c r="Q29" s="90">
        <f>+'当年度'!Q29-'前年度'!Q29</f>
        <v>-66257</v>
      </c>
      <c r="R29" s="90">
        <f>+'当年度'!R29-'前年度'!R29</f>
        <v>0</v>
      </c>
      <c r="S29" s="90">
        <f>+'当年度'!S29-'前年度'!S29</f>
        <v>0</v>
      </c>
      <c r="T29" s="90">
        <f>+'当年度'!T29-'前年度'!T29</f>
        <v>-335</v>
      </c>
      <c r="U29" s="90">
        <f>+'当年度'!U29-'前年度'!U29</f>
        <v>40000</v>
      </c>
      <c r="V29" s="90">
        <f>+'当年度'!V29-'前年度'!V29</f>
        <v>-57003</v>
      </c>
      <c r="W29" s="90">
        <f>+'当年度'!W29-'前年度'!W29</f>
        <v>0</v>
      </c>
      <c r="X29" s="90">
        <f>+'当年度'!X29-'前年度'!X29</f>
        <v>0</v>
      </c>
      <c r="Y29" s="90">
        <f>+'当年度'!Y29-'前年度'!Z29</f>
        <v>0</v>
      </c>
      <c r="Z29" s="90">
        <f>+'当年度'!Z29-'前年度'!Z29</f>
        <v>0</v>
      </c>
      <c r="AA29" s="90">
        <f>+'当年度'!AA29-'前年度'!AA29</f>
        <v>0</v>
      </c>
      <c r="AB29" s="90">
        <f>+'当年度'!AB29-'前年度'!AB29</f>
        <v>-3723</v>
      </c>
      <c r="AC29" s="90">
        <f>+'当年度'!AC29-'前年度'!AC29</f>
        <v>0</v>
      </c>
      <c r="AD29" s="90">
        <f>+'当年度'!AD29-'前年度'!AD29</f>
        <v>0</v>
      </c>
      <c r="AE29" s="90">
        <f>+'当年度'!AE29-'前年度'!AE29</f>
        <v>-1673</v>
      </c>
      <c r="AF29" s="90">
        <f>+'当年度'!AF29-'前年度'!AF29</f>
        <v>0</v>
      </c>
      <c r="AG29" s="90">
        <f>+'当年度'!AG29-'前年度'!AG29</f>
        <v>11473</v>
      </c>
      <c r="AH29" s="90">
        <f>+'当年度'!AH29-'前年度'!AH29</f>
        <v>-4620</v>
      </c>
      <c r="AI29" s="90">
        <f>+'当年度'!AI29-'前年度'!AI29</f>
        <v>421815</v>
      </c>
      <c r="AJ29" s="90">
        <f>+'当年度'!AJ29-'前年度'!AJ29</f>
        <v>0</v>
      </c>
      <c r="AK29" s="90">
        <f>+'当年度'!AK29-'前年度'!AK29</f>
        <v>0</v>
      </c>
      <c r="AL29" s="90">
        <f>+'当年度'!AL29-'前年度'!AL29</f>
        <v>0</v>
      </c>
      <c r="AM29" s="90">
        <f>+'当年度'!AM29-'前年度'!AM29</f>
        <v>-24000</v>
      </c>
      <c r="AN29" s="90">
        <f>+'当年度'!AN29-'前年度'!AN29</f>
        <v>308539</v>
      </c>
      <c r="AO29" s="82"/>
      <c r="AP29" s="91">
        <f>+'当年度'!AP29-'前年度'!AP29</f>
        <v>-53</v>
      </c>
      <c r="AQ29" s="92">
        <f>+'当年度'!AQ29-'前年度'!AQ29</f>
        <v>6.5</v>
      </c>
      <c r="AR29" s="93">
        <f>+'当年度'!AR29-'前年度'!AR29</f>
        <v>0.07000000000000006</v>
      </c>
    </row>
    <row r="30" spans="1:44" ht="17.25">
      <c r="A30" s="8"/>
      <c r="B30" s="25" t="s">
        <v>51</v>
      </c>
      <c r="C30" s="90">
        <f>+'当年度'!C30-'前年度'!C30</f>
        <v>2712</v>
      </c>
      <c r="D30" s="90">
        <f>+'当年度'!D30-'前年度'!D30</f>
        <v>15316</v>
      </c>
      <c r="E30" s="90">
        <f>+'当年度'!E30-'前年度'!E30</f>
        <v>-340758</v>
      </c>
      <c r="F30" s="90">
        <f>+'当年度'!F30-'前年度'!F30</f>
        <v>-221500</v>
      </c>
      <c r="G30" s="90">
        <f>+'当年度'!G30-'前年度'!G30</f>
        <v>-19772</v>
      </c>
      <c r="H30" s="90">
        <f>+'当年度'!H30-'前年度'!H30</f>
        <v>-5552</v>
      </c>
      <c r="I30" s="90">
        <f>+'当年度'!I30-'前年度'!I30</f>
        <v>0</v>
      </c>
      <c r="J30" s="90">
        <f>+'当年度'!J30-'前年度'!J30</f>
        <v>0</v>
      </c>
      <c r="K30" s="90">
        <f>+'当年度'!K30-'前年度'!K30</f>
        <v>0</v>
      </c>
      <c r="L30" s="90">
        <f>+'当年度'!L30-'前年度'!L30</f>
        <v>0</v>
      </c>
      <c r="M30" s="90">
        <f>+'当年度'!M30-'前年度'!M30</f>
        <v>0</v>
      </c>
      <c r="N30" s="90">
        <f>+'当年度'!N30-'前年度'!N30</f>
        <v>0</v>
      </c>
      <c r="O30" s="90">
        <f>+'当年度'!O30-'前年度'!O30</f>
        <v>0</v>
      </c>
      <c r="P30" s="90">
        <f>+'当年度'!P30-'前年度'!P30</f>
        <v>0</v>
      </c>
      <c r="Q30" s="90">
        <f>+'当年度'!Q30-'前年度'!Q30</f>
        <v>100635</v>
      </c>
      <c r="R30" s="90">
        <f>+'当年度'!R30-'前年度'!R30</f>
        <v>0</v>
      </c>
      <c r="S30" s="90">
        <f>+'当年度'!S30-'前年度'!S30</f>
        <v>0</v>
      </c>
      <c r="T30" s="90">
        <f>+'当年度'!T30-'前年度'!T30</f>
        <v>375</v>
      </c>
      <c r="U30" s="90">
        <f>+'当年度'!U30-'前年度'!U30</f>
        <v>-124941</v>
      </c>
      <c r="V30" s="90">
        <f>+'当年度'!V30-'前年度'!V30</f>
        <v>0</v>
      </c>
      <c r="W30" s="90">
        <f>+'当年度'!W30-'前年度'!W30</f>
        <v>0</v>
      </c>
      <c r="X30" s="90">
        <f>+'当年度'!X30-'前年度'!X30</f>
        <v>0</v>
      </c>
      <c r="Y30" s="90">
        <f>+'当年度'!Y30-'前年度'!Z30</f>
        <v>0</v>
      </c>
      <c r="Z30" s="90">
        <f>+'当年度'!Z30-'前年度'!Z30</f>
        <v>0</v>
      </c>
      <c r="AA30" s="90">
        <f>+'当年度'!AA30-'前年度'!AA30</f>
        <v>0</v>
      </c>
      <c r="AB30" s="90">
        <f>+'当年度'!AB30-'前年度'!AB30</f>
        <v>2587</v>
      </c>
      <c r="AC30" s="90">
        <f>+'当年度'!AC30-'前年度'!AC30</f>
        <v>0</v>
      </c>
      <c r="AD30" s="90">
        <f>+'当年度'!AD30-'前年度'!AD30</f>
        <v>0</v>
      </c>
      <c r="AE30" s="90">
        <f>+'当年度'!AE30-'前年度'!AE30</f>
        <v>-1685</v>
      </c>
      <c r="AF30" s="90">
        <f>+'当年度'!AF30-'前年度'!AF30</f>
        <v>0</v>
      </c>
      <c r="AG30" s="90">
        <f>+'当年度'!AG30-'前年度'!AG30</f>
        <v>107865</v>
      </c>
      <c r="AH30" s="90">
        <f>+'当年度'!AH30-'前年度'!AH30</f>
        <v>-9156</v>
      </c>
      <c r="AI30" s="90">
        <f>+'当年度'!AI30-'前年度'!AI30</f>
        <v>550000</v>
      </c>
      <c r="AJ30" s="90">
        <f>+'当年度'!AJ30-'前年度'!AJ30</f>
        <v>-2485</v>
      </c>
      <c r="AK30" s="90">
        <f>+'当年度'!AK30-'前年度'!AK30</f>
        <v>0</v>
      </c>
      <c r="AL30" s="90">
        <f>+'当年度'!AL30-'前年度'!AL30</f>
        <v>-16492</v>
      </c>
      <c r="AM30" s="90">
        <f>+'当年度'!AM30-'前年度'!AM30</f>
        <v>-4197</v>
      </c>
      <c r="AN30" s="90">
        <f>+'当年度'!AN30-'前年度'!AN30</f>
        <v>264460</v>
      </c>
      <c r="AO30" s="82"/>
      <c r="AP30" s="91">
        <f>+'当年度'!AP30-'前年度'!AP30</f>
        <v>87326</v>
      </c>
      <c r="AQ30" s="92">
        <f>+'当年度'!AQ30-'前年度'!AQ30</f>
        <v>2.5</v>
      </c>
      <c r="AR30" s="93">
        <f>+'当年度'!AR30-'前年度'!AR30</f>
        <v>0.030000000000000027</v>
      </c>
    </row>
    <row r="31" spans="1:44" ht="17.25">
      <c r="A31" s="8"/>
      <c r="B31" s="25" t="s">
        <v>142</v>
      </c>
      <c r="C31" s="90">
        <f>+'当年度'!C31-'前年度'!C31</f>
        <v>-146718</v>
      </c>
      <c r="D31" s="90">
        <f>+'当年度'!D31-'前年度'!D31</f>
        <v>-58598</v>
      </c>
      <c r="E31" s="90">
        <f>+'当年度'!E31-'前年度'!E31</f>
        <v>-971296</v>
      </c>
      <c r="F31" s="90">
        <f>+'当年度'!F31-'前年度'!F31</f>
        <v>-405026</v>
      </c>
      <c r="G31" s="90">
        <f>+'当年度'!G31-'前年度'!G31</f>
        <v>-232462</v>
      </c>
      <c r="H31" s="90">
        <f>+'当年度'!H31-'前年度'!H31</f>
        <v>-28644</v>
      </c>
      <c r="I31" s="90">
        <f>+'当年度'!I31-'前年度'!I31</f>
        <v>0</v>
      </c>
      <c r="J31" s="90">
        <f>+'当年度'!J31-'前年度'!J31</f>
        <v>-150183</v>
      </c>
      <c r="K31" s="90">
        <f>+'当年度'!K31-'前年度'!K31</f>
        <v>0</v>
      </c>
      <c r="L31" s="90">
        <f>+'当年度'!L31-'前年度'!L31</f>
        <v>0</v>
      </c>
      <c r="M31" s="90">
        <f>+'当年度'!M31-'前年度'!M31</f>
        <v>0</v>
      </c>
      <c r="N31" s="90">
        <f>+'当年度'!N31-'前年度'!N31</f>
        <v>-15000</v>
      </c>
      <c r="O31" s="90">
        <f>+'当年度'!O31-'前年度'!O31</f>
        <v>0</v>
      </c>
      <c r="P31" s="90">
        <f>+'当年度'!P31-'前年度'!P31</f>
        <v>-8960</v>
      </c>
      <c r="Q31" s="90">
        <f>+'当年度'!Q31-'前年度'!Q31</f>
        <v>-178837</v>
      </c>
      <c r="R31" s="90">
        <f>+'当年度'!R31-'前年度'!R31</f>
        <v>0</v>
      </c>
      <c r="S31" s="90">
        <f>+'当年度'!S31-'前年度'!S31</f>
        <v>0</v>
      </c>
      <c r="T31" s="90">
        <f>+'当年度'!T31-'前年度'!T31</f>
        <v>-256</v>
      </c>
      <c r="U31" s="90">
        <f>+'当年度'!U31-'前年度'!U31</f>
        <v>-460551</v>
      </c>
      <c r="V31" s="90">
        <f>+'当年度'!V31-'前年度'!V31</f>
        <v>-12613</v>
      </c>
      <c r="W31" s="90">
        <f>+'当年度'!W31-'前年度'!W31</f>
        <v>0</v>
      </c>
      <c r="X31" s="90">
        <f>+'当年度'!X31-'前年度'!X31</f>
        <v>0</v>
      </c>
      <c r="Y31" s="90">
        <f>+'当年度'!Y31-'前年度'!Z31</f>
        <v>0</v>
      </c>
      <c r="Z31" s="90">
        <f>+'当年度'!Z31-'前年度'!Z31</f>
        <v>0</v>
      </c>
      <c r="AA31" s="90">
        <f>+'当年度'!AA31-'前年度'!AA31</f>
        <v>0</v>
      </c>
      <c r="AB31" s="90">
        <f>+'当年度'!AB31-'前年度'!AB31</f>
        <v>-54749</v>
      </c>
      <c r="AC31" s="90">
        <f>+'当年度'!AC31-'前年度'!AC31</f>
        <v>0</v>
      </c>
      <c r="AD31" s="90">
        <f>+'当年度'!AD31-'前年度'!AD31</f>
        <v>0</v>
      </c>
      <c r="AE31" s="90">
        <f>+'当年度'!AE31-'前年度'!AE31</f>
        <v>0</v>
      </c>
      <c r="AF31" s="90">
        <f>+'当年度'!AF31-'前年度'!AF31</f>
        <v>0</v>
      </c>
      <c r="AG31" s="90">
        <f>+'当年度'!AG31-'前年度'!AG31</f>
        <v>-372248</v>
      </c>
      <c r="AH31" s="90">
        <f>+'当年度'!AH31-'前年度'!AH31</f>
        <v>-54220</v>
      </c>
      <c r="AI31" s="90">
        <f>+'当年度'!AI31-'前年度'!AI31</f>
        <v>-573400</v>
      </c>
      <c r="AJ31" s="90">
        <f>+'当年度'!AJ31-'前年度'!AJ31</f>
        <v>-18715</v>
      </c>
      <c r="AK31" s="90">
        <f>+'当年度'!AK31-'前年度'!AK31</f>
        <v>-24836</v>
      </c>
      <c r="AL31" s="90">
        <f>+'当年度'!AL31-'前年度'!AL31</f>
        <v>-331998</v>
      </c>
      <c r="AM31" s="90">
        <f>+'当年度'!AM31-'前年度'!AM31</f>
        <v>-19515</v>
      </c>
      <c r="AN31" s="90">
        <f>+'当年度'!AN31-'前年度'!AN31</f>
        <v>-3228912</v>
      </c>
      <c r="AO31" s="82"/>
      <c r="AP31" s="91">
        <f>+'当年度'!AP31-'前年度'!AP31</f>
        <v>-2334130</v>
      </c>
      <c r="AQ31" s="92">
        <f>+'当年度'!AQ31-'前年度'!AQ31</f>
        <v>-138.3</v>
      </c>
      <c r="AR31" s="93">
        <f>+'当年度'!AR31-'前年度'!AR31</f>
        <v>-1.38</v>
      </c>
    </row>
    <row r="32" spans="1:44" ht="17.25">
      <c r="A32" s="8"/>
      <c r="B32" s="25" t="s">
        <v>52</v>
      </c>
      <c r="C32" s="90">
        <f>+'当年度'!C32-'前年度'!C32</f>
        <v>-8263</v>
      </c>
      <c r="D32" s="90">
        <f>+'当年度'!D32-'前年度'!D32</f>
        <v>-2428</v>
      </c>
      <c r="E32" s="90">
        <f>+'当年度'!E32-'前年度'!E32</f>
        <v>-137312</v>
      </c>
      <c r="F32" s="90">
        <f>+'当年度'!F32-'前年度'!F32</f>
        <v>-46004</v>
      </c>
      <c r="G32" s="90">
        <f>+'当年度'!G32-'前年度'!G32</f>
        <v>-9729</v>
      </c>
      <c r="H32" s="90">
        <f>+'当年度'!H32-'前年度'!H32</f>
        <v>0</v>
      </c>
      <c r="I32" s="90">
        <f>+'当年度'!I32-'前年度'!I32</f>
        <v>0</v>
      </c>
      <c r="J32" s="90">
        <f>+'当年度'!J32-'前年度'!J32</f>
        <v>-16900</v>
      </c>
      <c r="K32" s="90">
        <f>+'当年度'!K32-'前年度'!K32</f>
        <v>0</v>
      </c>
      <c r="L32" s="90">
        <f>+'当年度'!L32-'前年度'!L32</f>
        <v>0</v>
      </c>
      <c r="M32" s="90">
        <f>+'当年度'!M32-'前年度'!M32</f>
        <v>0</v>
      </c>
      <c r="N32" s="90">
        <f>+'当年度'!N32-'前年度'!N32</f>
        <v>0</v>
      </c>
      <c r="O32" s="90">
        <f>+'当年度'!O32-'前年度'!O32</f>
        <v>0</v>
      </c>
      <c r="P32" s="90">
        <f>+'当年度'!P32-'前年度'!P32</f>
        <v>-2614</v>
      </c>
      <c r="Q32" s="90">
        <f>+'当年度'!Q32-'前年度'!Q32</f>
        <v>-21503</v>
      </c>
      <c r="R32" s="90">
        <f>+'当年度'!R32-'前年度'!R32</f>
        <v>0</v>
      </c>
      <c r="S32" s="90">
        <f>+'当年度'!S32-'前年度'!S32</f>
        <v>0</v>
      </c>
      <c r="T32" s="90">
        <f>+'当年度'!T32-'前年度'!T32</f>
        <v>0</v>
      </c>
      <c r="U32" s="90">
        <f>+'当年度'!U32-'前年度'!U32</f>
        <v>0</v>
      </c>
      <c r="V32" s="90">
        <f>+'当年度'!V32-'前年度'!V32</f>
        <v>-1154</v>
      </c>
      <c r="W32" s="90">
        <f>+'当年度'!W32-'前年度'!W32</f>
        <v>0</v>
      </c>
      <c r="X32" s="90">
        <f>+'当年度'!X32-'前年度'!X32</f>
        <v>0</v>
      </c>
      <c r="Y32" s="90">
        <f>+'当年度'!Y32-'前年度'!Z32</f>
        <v>0</v>
      </c>
      <c r="Z32" s="90">
        <f>+'当年度'!Z32-'前年度'!Z32</f>
        <v>0</v>
      </c>
      <c r="AA32" s="90">
        <f>+'当年度'!AA32-'前年度'!AA32</f>
        <v>0</v>
      </c>
      <c r="AB32" s="90">
        <f>+'当年度'!AB32-'前年度'!AB32</f>
        <v>-1504</v>
      </c>
      <c r="AC32" s="90">
        <f>+'当年度'!AC32-'前年度'!AC32</f>
        <v>0</v>
      </c>
      <c r="AD32" s="90">
        <f>+'当年度'!AD32-'前年度'!AD32</f>
        <v>0</v>
      </c>
      <c r="AE32" s="90">
        <f>+'当年度'!AE32-'前年度'!AE32</f>
        <v>-6</v>
      </c>
      <c r="AF32" s="90">
        <f>+'当年度'!AF32-'前年度'!AF32</f>
        <v>0</v>
      </c>
      <c r="AG32" s="90">
        <f>+'当年度'!AG32-'前年度'!AG32</f>
        <v>5000</v>
      </c>
      <c r="AH32" s="90">
        <f>+'当年度'!AH32-'前年度'!AH32</f>
        <v>-3540</v>
      </c>
      <c r="AI32" s="90">
        <f>+'当年度'!AI32-'前年度'!AI32</f>
        <v>196840</v>
      </c>
      <c r="AJ32" s="90">
        <f>+'当年度'!AJ32-'前年度'!AJ32</f>
        <v>-2644</v>
      </c>
      <c r="AK32" s="90">
        <f>+'当年度'!AK32-'前年度'!AK32</f>
        <v>-4569</v>
      </c>
      <c r="AL32" s="90">
        <f>+'当年度'!AL32-'前年度'!AL32</f>
        <v>0</v>
      </c>
      <c r="AM32" s="90">
        <f>+'当年度'!AM32-'前年度'!AM32</f>
        <v>0</v>
      </c>
      <c r="AN32" s="90">
        <f>+'当年度'!AN32-'前年度'!AN32</f>
        <v>18731</v>
      </c>
      <c r="AO32" s="82"/>
      <c r="AP32" s="91">
        <f>+'当年度'!AP32-'前年度'!AP32</f>
        <v>12225</v>
      </c>
      <c r="AQ32" s="92">
        <f>+'当年度'!AQ32-'前年度'!AQ32</f>
        <v>0.10000000000002274</v>
      </c>
      <c r="AR32" s="93">
        <f>+'当年度'!AR32-'前年度'!AR32</f>
        <v>0</v>
      </c>
    </row>
    <row r="33" spans="1:44" ht="17.25">
      <c r="A33" s="8"/>
      <c r="B33" s="25" t="s">
        <v>53</v>
      </c>
      <c r="C33" s="90">
        <f>+'当年度'!C33-'前年度'!C33</f>
        <v>-1571</v>
      </c>
      <c r="D33" s="90">
        <f>+'当年度'!D33-'前年度'!D33</f>
        <v>0</v>
      </c>
      <c r="E33" s="90">
        <f>+'当年度'!E33-'前年度'!E33</f>
        <v>-34499</v>
      </c>
      <c r="F33" s="90">
        <f>+'当年度'!F33-'前年度'!F33</f>
        <v>0</v>
      </c>
      <c r="G33" s="90">
        <f>+'当年度'!G33-'前年度'!G33</f>
        <v>0</v>
      </c>
      <c r="H33" s="90">
        <f>+'当年度'!H33-'前年度'!H33</f>
        <v>0</v>
      </c>
      <c r="I33" s="90">
        <f>+'当年度'!I33-'前年度'!I33</f>
        <v>0</v>
      </c>
      <c r="J33" s="90">
        <f>+'当年度'!J33-'前年度'!J33</f>
        <v>0</v>
      </c>
      <c r="K33" s="90">
        <f>+'当年度'!K33-'前年度'!K33</f>
        <v>0</v>
      </c>
      <c r="L33" s="90">
        <f>+'当年度'!L33-'前年度'!L33</f>
        <v>0</v>
      </c>
      <c r="M33" s="90">
        <f>+'当年度'!M33-'前年度'!M33</f>
        <v>0</v>
      </c>
      <c r="N33" s="90">
        <f>+'当年度'!N33-'前年度'!N33</f>
        <v>0</v>
      </c>
      <c r="O33" s="90">
        <f>+'当年度'!O33-'前年度'!O33</f>
        <v>0</v>
      </c>
      <c r="P33" s="90">
        <f>+'当年度'!P33-'前年度'!P33</f>
        <v>0</v>
      </c>
      <c r="Q33" s="90">
        <f>+'当年度'!Q33-'前年度'!Q33</f>
        <v>-9131</v>
      </c>
      <c r="R33" s="90">
        <f>+'当年度'!R33-'前年度'!R33</f>
        <v>0</v>
      </c>
      <c r="S33" s="90">
        <f>+'当年度'!S33-'前年度'!S33</f>
        <v>0</v>
      </c>
      <c r="T33" s="90">
        <f>+'当年度'!T33-'前年度'!T33</f>
        <v>0</v>
      </c>
      <c r="U33" s="90">
        <f>+'当年度'!U33-'前年度'!U33</f>
        <v>0</v>
      </c>
      <c r="V33" s="90">
        <f>+'当年度'!V33-'前年度'!V33</f>
        <v>-48390</v>
      </c>
      <c r="W33" s="90">
        <f>+'当年度'!W33-'前年度'!W33</f>
        <v>0</v>
      </c>
      <c r="X33" s="90">
        <f>+'当年度'!X33-'前年度'!X33</f>
        <v>0</v>
      </c>
      <c r="Y33" s="90">
        <f>+'当年度'!Y33-'前年度'!Z33</f>
        <v>0</v>
      </c>
      <c r="Z33" s="90">
        <f>+'当年度'!Z33-'前年度'!Z33</f>
        <v>0</v>
      </c>
      <c r="AA33" s="90">
        <f>+'当年度'!AA33-'前年度'!AA33</f>
        <v>0</v>
      </c>
      <c r="AB33" s="90">
        <f>+'当年度'!AB33-'前年度'!AB33</f>
        <v>-6860</v>
      </c>
      <c r="AC33" s="90">
        <f>+'当年度'!AC33-'前年度'!AC33</f>
        <v>0</v>
      </c>
      <c r="AD33" s="90">
        <f>+'当年度'!AD33-'前年度'!AD33</f>
        <v>0</v>
      </c>
      <c r="AE33" s="90">
        <f>+'当年度'!AE33-'前年度'!AE33</f>
        <v>-5260</v>
      </c>
      <c r="AF33" s="90">
        <f>+'当年度'!AF33-'前年度'!AF33</f>
        <v>0</v>
      </c>
      <c r="AG33" s="90">
        <f>+'当年度'!AG33-'前年度'!AG33</f>
        <v>0</v>
      </c>
      <c r="AH33" s="90">
        <f>+'当年度'!AH33-'前年度'!AH33</f>
        <v>0</v>
      </c>
      <c r="AI33" s="90">
        <f>+'当年度'!AI33-'前年度'!AI33</f>
        <v>0</v>
      </c>
      <c r="AJ33" s="90">
        <f>+'当年度'!AJ33-'前年度'!AJ33</f>
        <v>0</v>
      </c>
      <c r="AK33" s="90">
        <f>+'当年度'!AK33-'前年度'!AK33</f>
        <v>0</v>
      </c>
      <c r="AL33" s="90">
        <f>+'当年度'!AL33-'前年度'!AL33</f>
        <v>0</v>
      </c>
      <c r="AM33" s="90">
        <f>+'当年度'!AM33-'前年度'!AM33</f>
        <v>0</v>
      </c>
      <c r="AN33" s="90">
        <f>+'当年度'!AN33-'前年度'!AN33</f>
        <v>-105711</v>
      </c>
      <c r="AO33" s="82"/>
      <c r="AP33" s="91">
        <f>+'当年度'!AP33-'前年度'!AP33</f>
        <v>-1033433</v>
      </c>
      <c r="AQ33" s="92">
        <f>+'当年度'!AQ33-'前年度'!AQ33</f>
        <v>2.6000000000000014</v>
      </c>
      <c r="AR33" s="93">
        <f>+'当年度'!AR33-'前年度'!AR33</f>
        <v>0.03</v>
      </c>
    </row>
    <row r="34" spans="1:44" ht="17.25">
      <c r="A34" s="8"/>
      <c r="B34" s="25" t="s">
        <v>143</v>
      </c>
      <c r="C34" s="90">
        <f>+'当年度'!C34-'前年度'!C34</f>
        <v>-9823</v>
      </c>
      <c r="D34" s="90">
        <f>+'当年度'!D34-'前年度'!D34</f>
        <v>0</v>
      </c>
      <c r="E34" s="90">
        <f>+'当年度'!E34-'前年度'!E34</f>
        <v>-1074979</v>
      </c>
      <c r="F34" s="90">
        <f>+'当年度'!F34-'前年度'!F34</f>
        <v>-292352</v>
      </c>
      <c r="G34" s="90">
        <f>+'当年度'!G34-'前年度'!G34</f>
        <v>-311219</v>
      </c>
      <c r="H34" s="90">
        <f>+'当年度'!H34-'前年度'!H34</f>
        <v>-401</v>
      </c>
      <c r="I34" s="90">
        <f>+'当年度'!I34-'前年度'!I34</f>
        <v>-40000</v>
      </c>
      <c r="J34" s="90">
        <f>+'当年度'!J34-'前年度'!J34</f>
        <v>0</v>
      </c>
      <c r="K34" s="90">
        <f>+'当年度'!K34-'前年度'!K34</f>
        <v>0</v>
      </c>
      <c r="L34" s="90">
        <f>+'当年度'!L34-'前年度'!L34</f>
        <v>0</v>
      </c>
      <c r="M34" s="90">
        <f>+'当年度'!M34-'前年度'!M34</f>
        <v>-15200</v>
      </c>
      <c r="N34" s="90">
        <f>+'当年度'!N34-'前年度'!N34</f>
        <v>0</v>
      </c>
      <c r="O34" s="90">
        <f>+'当年度'!O34-'前年度'!O34</f>
        <v>0</v>
      </c>
      <c r="P34" s="90">
        <f>+'当年度'!P34-'前年度'!P34</f>
        <v>-7308</v>
      </c>
      <c r="Q34" s="90">
        <f>+'当年度'!Q34-'前年度'!Q34</f>
        <v>-142478</v>
      </c>
      <c r="R34" s="90">
        <f>+'当年度'!R34-'前年度'!R34</f>
        <v>0</v>
      </c>
      <c r="S34" s="90">
        <f>+'当年度'!S34-'前年度'!S34</f>
        <v>0</v>
      </c>
      <c r="T34" s="90">
        <f>+'当年度'!T34-'前年度'!T34</f>
        <v>-22243</v>
      </c>
      <c r="U34" s="90">
        <f>+'当年度'!U34-'前年度'!U34</f>
        <v>-336200</v>
      </c>
      <c r="V34" s="90">
        <f>+'当年度'!V34-'前年度'!V34</f>
        <v>-13384</v>
      </c>
      <c r="W34" s="90">
        <f>+'当年度'!W34-'前年度'!W34</f>
        <v>-147500</v>
      </c>
      <c r="X34" s="90">
        <f>+'当年度'!X34-'前年度'!X34</f>
        <v>0</v>
      </c>
      <c r="Y34" s="90">
        <f>+'当年度'!Y34-'前年度'!Z34</f>
        <v>0</v>
      </c>
      <c r="Z34" s="90">
        <f>+'当年度'!Z34-'前年度'!Z34</f>
        <v>0</v>
      </c>
      <c r="AA34" s="90">
        <f>+'当年度'!AA34-'前年度'!AA34</f>
        <v>0</v>
      </c>
      <c r="AB34" s="90">
        <f>+'当年度'!AB34-'前年度'!AB34</f>
        <v>-120011</v>
      </c>
      <c r="AC34" s="90">
        <f>+'当年度'!AC34-'前年度'!AC34</f>
        <v>0</v>
      </c>
      <c r="AD34" s="90">
        <f>+'当年度'!AD34-'前年度'!AD34</f>
        <v>0</v>
      </c>
      <c r="AE34" s="90">
        <f>+'当年度'!AE34-'前年度'!AE34</f>
        <v>-12486</v>
      </c>
      <c r="AF34" s="90">
        <f>+'当年度'!AF34-'前年度'!AF34</f>
        <v>0</v>
      </c>
      <c r="AG34" s="90">
        <f>+'当年度'!AG34-'前年度'!AG34</f>
        <v>-292272</v>
      </c>
      <c r="AH34" s="90">
        <f>+'当年度'!AH34-'前年度'!AH34</f>
        <v>-36937</v>
      </c>
      <c r="AI34" s="90">
        <f>+'当年度'!AI34-'前年度'!AI34</f>
        <v>-511700</v>
      </c>
      <c r="AJ34" s="90">
        <f>+'当年度'!AJ34-'前年度'!AJ34</f>
        <v>0</v>
      </c>
      <c r="AK34" s="90">
        <f>+'当年度'!AK34-'前年度'!AK34</f>
        <v>-35900</v>
      </c>
      <c r="AL34" s="90">
        <f>+'当年度'!AL34-'前年度'!AL34</f>
        <v>0</v>
      </c>
      <c r="AM34" s="90">
        <f>+'当年度'!AM34-'前年度'!AM34</f>
        <v>0</v>
      </c>
      <c r="AN34" s="90">
        <f>+'当年度'!AN34-'前年度'!AN34</f>
        <v>-2763221</v>
      </c>
      <c r="AO34" s="82"/>
      <c r="AP34" s="91">
        <f>+'当年度'!AP34-'前年度'!AP34</f>
        <v>-1810005</v>
      </c>
      <c r="AQ34" s="92">
        <f>+'当年度'!AQ34-'前年度'!AQ34</f>
        <v>-152.7</v>
      </c>
      <c r="AR34" s="93">
        <f>+'当年度'!AR34-'前年度'!AR34</f>
        <v>-1.53</v>
      </c>
    </row>
    <row r="35" spans="1:44" ht="17.25">
      <c r="A35" s="8"/>
      <c r="B35" s="25" t="s">
        <v>54</v>
      </c>
      <c r="C35" s="90">
        <f>+'当年度'!C35-'前年度'!C35</f>
        <v>-5192</v>
      </c>
      <c r="D35" s="90">
        <f>+'当年度'!D35-'前年度'!D35</f>
        <v>-3917</v>
      </c>
      <c r="E35" s="90">
        <f>+'当年度'!E35-'前年度'!E35</f>
        <v>-218376</v>
      </c>
      <c r="F35" s="90">
        <f>+'当年度'!F35-'前年度'!F35</f>
        <v>-77943</v>
      </c>
      <c r="G35" s="90">
        <f>+'当年度'!G35-'前年度'!G35</f>
        <v>-11060</v>
      </c>
      <c r="H35" s="90">
        <f>+'当年度'!H35-'前年度'!H35</f>
        <v>-3872</v>
      </c>
      <c r="I35" s="90">
        <f>+'当年度'!I35-'前年度'!I35</f>
        <v>0</v>
      </c>
      <c r="J35" s="90">
        <f>+'当年度'!J35-'前年度'!J35</f>
        <v>0</v>
      </c>
      <c r="K35" s="90">
        <f>+'当年度'!K35-'前年度'!K35</f>
        <v>0</v>
      </c>
      <c r="L35" s="90">
        <f>+'当年度'!L35-'前年度'!L35</f>
        <v>0</v>
      </c>
      <c r="M35" s="90">
        <f>+'当年度'!M35-'前年度'!M35</f>
        <v>0</v>
      </c>
      <c r="N35" s="90">
        <f>+'当年度'!N35-'前年度'!N35</f>
        <v>0</v>
      </c>
      <c r="O35" s="90">
        <f>+'当年度'!O35-'前年度'!O35</f>
        <v>4600</v>
      </c>
      <c r="P35" s="90">
        <f>+'当年度'!P35-'前年度'!P35</f>
        <v>0</v>
      </c>
      <c r="Q35" s="90">
        <f>+'当年度'!Q35-'前年度'!Q35</f>
        <v>14611</v>
      </c>
      <c r="R35" s="90">
        <f>+'当年度'!R35-'前年度'!R35</f>
        <v>0</v>
      </c>
      <c r="S35" s="90">
        <f>+'当年度'!S35-'前年度'!S35</f>
        <v>0</v>
      </c>
      <c r="T35" s="90">
        <f>+'当年度'!T35-'前年度'!T35</f>
        <v>0</v>
      </c>
      <c r="U35" s="90">
        <f>+'当年度'!U35-'前年度'!U35</f>
        <v>-70519</v>
      </c>
      <c r="V35" s="90">
        <f>+'当年度'!V35-'前年度'!V35</f>
        <v>-12773</v>
      </c>
      <c r="W35" s="90">
        <f>+'当年度'!W35-'前年度'!W35</f>
        <v>0</v>
      </c>
      <c r="X35" s="90">
        <f>+'当年度'!X35-'前年度'!X35</f>
        <v>0</v>
      </c>
      <c r="Y35" s="90">
        <f>+'当年度'!Y35-'前年度'!Z35</f>
        <v>0</v>
      </c>
      <c r="Z35" s="90">
        <f>+'当年度'!Z35-'前年度'!Z35</f>
        <v>0</v>
      </c>
      <c r="AA35" s="90">
        <f>+'当年度'!AA35-'前年度'!AA35</f>
        <v>0</v>
      </c>
      <c r="AB35" s="90">
        <f>+'当年度'!AB35-'前年度'!AB35</f>
        <v>46812</v>
      </c>
      <c r="AC35" s="90">
        <f>+'当年度'!AC35-'前年度'!AC35</f>
        <v>0</v>
      </c>
      <c r="AD35" s="90">
        <f>+'当年度'!AD35-'前年度'!AD35</f>
        <v>0</v>
      </c>
      <c r="AE35" s="90">
        <f>+'当年度'!AE35-'前年度'!AE35</f>
        <v>-4399</v>
      </c>
      <c r="AF35" s="90">
        <f>+'当年度'!AF35-'前年度'!AF35</f>
        <v>0</v>
      </c>
      <c r="AG35" s="90">
        <f>+'当年度'!AG35-'前年度'!AG35</f>
        <v>-6215</v>
      </c>
      <c r="AH35" s="90">
        <f>+'当年度'!AH35-'前年度'!AH35</f>
        <v>-4547</v>
      </c>
      <c r="AI35" s="90">
        <f>+'当年度'!AI35-'前年度'!AI35</f>
        <v>310900</v>
      </c>
      <c r="AJ35" s="90">
        <f>+'当年度'!AJ35-'前年度'!AJ35</f>
        <v>-9234</v>
      </c>
      <c r="AK35" s="90">
        <f>+'当年度'!AK35-'前年度'!AK35</f>
        <v>-5794</v>
      </c>
      <c r="AL35" s="90">
        <f>+'当年度'!AL35-'前年度'!AL35</f>
        <v>12543</v>
      </c>
      <c r="AM35" s="90">
        <f>+'当年度'!AM35-'前年度'!AM35</f>
        <v>-1212</v>
      </c>
      <c r="AN35" s="90">
        <f>+'当年度'!AN35-'前年度'!AN35</f>
        <v>46605</v>
      </c>
      <c r="AO35" s="82"/>
      <c r="AP35" s="91">
        <f>+'当年度'!AP35-'前年度'!AP35</f>
        <v>42461</v>
      </c>
      <c r="AQ35" s="92">
        <f>+'当年度'!AQ35-'前年度'!AQ35</f>
        <v>-1.4000000000000057</v>
      </c>
      <c r="AR35" s="93">
        <f>+'当年度'!AR35-'前年度'!AR35</f>
        <v>-0.020000000000000018</v>
      </c>
    </row>
    <row r="36" spans="1:44" ht="17.25">
      <c r="A36" s="8"/>
      <c r="B36" s="25" t="s">
        <v>55</v>
      </c>
      <c r="C36" s="90">
        <f>+'当年度'!C36-'前年度'!C36</f>
        <v>-12876</v>
      </c>
      <c r="D36" s="90">
        <f>+'当年度'!D36-'前年度'!D36</f>
        <v>-5220</v>
      </c>
      <c r="E36" s="90">
        <f>+'当年度'!E36-'前年度'!E36</f>
        <v>153548</v>
      </c>
      <c r="F36" s="90">
        <f>+'当年度'!F36-'前年度'!F36</f>
        <v>-332167</v>
      </c>
      <c r="G36" s="90">
        <f>+'当年度'!G36-'前年度'!G36</f>
        <v>-5136</v>
      </c>
      <c r="H36" s="90">
        <f>+'当年度'!H36-'前年度'!H36</f>
        <v>0</v>
      </c>
      <c r="I36" s="90">
        <f>+'当年度'!I36-'前年度'!I36</f>
        <v>0</v>
      </c>
      <c r="J36" s="90">
        <f>+'当年度'!J36-'前年度'!J36</f>
        <v>-14058</v>
      </c>
      <c r="K36" s="90">
        <f>+'当年度'!K36-'前年度'!K36</f>
        <v>0</v>
      </c>
      <c r="L36" s="90">
        <f>+'当年度'!L36-'前年度'!L36</f>
        <v>0</v>
      </c>
      <c r="M36" s="90">
        <f>+'当年度'!M36-'前年度'!M36</f>
        <v>0</v>
      </c>
      <c r="N36" s="90">
        <f>+'当年度'!N36-'前年度'!N36</f>
        <v>480570</v>
      </c>
      <c r="O36" s="90">
        <f>+'当年度'!O36-'前年度'!O36</f>
        <v>0</v>
      </c>
      <c r="P36" s="90">
        <f>+'当年度'!P36-'前年度'!P36</f>
        <v>-67019</v>
      </c>
      <c r="Q36" s="90">
        <f>+'当年度'!Q36-'前年度'!Q36</f>
        <v>192726</v>
      </c>
      <c r="R36" s="90">
        <f>+'当年度'!R36-'前年度'!R36</f>
        <v>-39493</v>
      </c>
      <c r="S36" s="90">
        <f>+'当年度'!S36-'前年度'!S36</f>
        <v>0</v>
      </c>
      <c r="T36" s="90">
        <f>+'当年度'!T36-'前年度'!T36</f>
        <v>-3724</v>
      </c>
      <c r="U36" s="90">
        <f>+'当年度'!U36-'前年度'!U36</f>
        <v>0</v>
      </c>
      <c r="V36" s="90">
        <f>+'当年度'!V36-'前年度'!V36</f>
        <v>-2114</v>
      </c>
      <c r="W36" s="90">
        <f>+'当年度'!W36-'前年度'!W36</f>
        <v>0</v>
      </c>
      <c r="X36" s="90">
        <f>+'当年度'!X36-'前年度'!X36</f>
        <v>0</v>
      </c>
      <c r="Y36" s="90">
        <f>+'当年度'!Y36-'前年度'!Z36</f>
        <v>-109915</v>
      </c>
      <c r="Z36" s="90">
        <f>+'当年度'!Z36-'前年度'!Z36</f>
        <v>-28694</v>
      </c>
      <c r="AA36" s="90">
        <f>+'当年度'!AA36-'前年度'!AA36</f>
        <v>-11973</v>
      </c>
      <c r="AB36" s="90">
        <f>+'当年度'!AB36-'前年度'!AB36</f>
        <v>24497</v>
      </c>
      <c r="AC36" s="90">
        <f>+'当年度'!AC36-'前年度'!AC36</f>
        <v>0</v>
      </c>
      <c r="AD36" s="90">
        <f>+'当年度'!AD36-'前年度'!AD36</f>
        <v>0</v>
      </c>
      <c r="AE36" s="90">
        <f>+'当年度'!AE36-'前年度'!AE36</f>
        <v>-214</v>
      </c>
      <c r="AF36" s="90">
        <f>+'当年度'!AF36-'前年度'!AF36</f>
        <v>0</v>
      </c>
      <c r="AG36" s="90">
        <f>+'当年度'!AG36-'前年度'!AG36</f>
        <v>-55289</v>
      </c>
      <c r="AH36" s="90">
        <f>+'当年度'!AH36-'前年度'!AH36</f>
        <v>-2650</v>
      </c>
      <c r="AI36" s="90">
        <f>+'当年度'!AI36-'前年度'!AI36</f>
        <v>222449</v>
      </c>
      <c r="AJ36" s="90">
        <f>+'当年度'!AJ36-'前年度'!AJ36</f>
        <v>0</v>
      </c>
      <c r="AK36" s="90">
        <f>+'当年度'!AK36-'前年度'!AK36</f>
        <v>0</v>
      </c>
      <c r="AL36" s="90">
        <f>+'当年度'!AL36-'前年度'!AL36</f>
        <v>-3136</v>
      </c>
      <c r="AM36" s="90">
        <f>+'当年度'!AM36-'前年度'!AM36</f>
        <v>0</v>
      </c>
      <c r="AN36" s="90">
        <f>+'当年度'!AN36-'前年度'!AN36</f>
        <v>378011</v>
      </c>
      <c r="AO36" s="82"/>
      <c r="AP36" s="91">
        <f>+'当年度'!AP36-'前年度'!AP36</f>
        <v>-10221</v>
      </c>
      <c r="AQ36" s="92">
        <f>+'当年度'!AQ36-'前年度'!AQ36</f>
        <v>16.099999999999994</v>
      </c>
      <c r="AR36" s="93">
        <f>+'当年度'!AR36-'前年度'!AR36</f>
        <v>0.17000000000000015</v>
      </c>
    </row>
    <row r="37" spans="1:44" ht="17.25">
      <c r="A37" s="8"/>
      <c r="B37" s="25" t="s">
        <v>56</v>
      </c>
      <c r="C37" s="90">
        <f>+'当年度'!C37-'前年度'!C37</f>
        <v>-1418</v>
      </c>
      <c r="D37" s="90">
        <f>+'当年度'!D37-'前年度'!D37</f>
        <v>-200</v>
      </c>
      <c r="E37" s="90">
        <f>+'当年度'!E37-'前年度'!E37</f>
        <v>102528</v>
      </c>
      <c r="F37" s="90">
        <f>+'当年度'!F37-'前年度'!F37</f>
        <v>-15013</v>
      </c>
      <c r="G37" s="90">
        <f>+'当年度'!G37-'前年度'!G37</f>
        <v>26240</v>
      </c>
      <c r="H37" s="90">
        <f>+'当年度'!H37-'前年度'!H37</f>
        <v>0</v>
      </c>
      <c r="I37" s="90">
        <f>+'当年度'!I37-'前年度'!I37</f>
        <v>-972</v>
      </c>
      <c r="J37" s="90">
        <f>+'当年度'!J37-'前年度'!J37</f>
        <v>-5146</v>
      </c>
      <c r="K37" s="90">
        <f>+'当年度'!K37-'前年度'!K37</f>
        <v>0</v>
      </c>
      <c r="L37" s="90">
        <f>+'当年度'!L37-'前年度'!L37</f>
        <v>0</v>
      </c>
      <c r="M37" s="90">
        <f>+'当年度'!M37-'前年度'!M37</f>
        <v>10000</v>
      </c>
      <c r="N37" s="90">
        <f>+'当年度'!N37-'前年度'!N37</f>
        <v>0</v>
      </c>
      <c r="O37" s="90">
        <f>+'当年度'!O37-'前年度'!O37</f>
        <v>41800</v>
      </c>
      <c r="P37" s="90">
        <f>+'当年度'!P37-'前年度'!P37</f>
        <v>-27556</v>
      </c>
      <c r="Q37" s="90">
        <f>+'当年度'!Q37-'前年度'!Q37</f>
        <v>-34430</v>
      </c>
      <c r="R37" s="90">
        <f>+'当年度'!R37-'前年度'!R37</f>
        <v>13028</v>
      </c>
      <c r="S37" s="90">
        <f>+'当年度'!S37-'前年度'!S37</f>
        <v>0</v>
      </c>
      <c r="T37" s="90">
        <f>+'当年度'!T37-'前年度'!T37</f>
        <v>1525</v>
      </c>
      <c r="U37" s="90">
        <f>+'当年度'!U37-'前年度'!U37</f>
        <v>0</v>
      </c>
      <c r="V37" s="90">
        <f>+'当年度'!V37-'前年度'!V37</f>
        <v>0</v>
      </c>
      <c r="W37" s="90">
        <f>+'当年度'!W37-'前年度'!W37</f>
        <v>0</v>
      </c>
      <c r="X37" s="90">
        <f>+'当年度'!X37-'前年度'!X37</f>
        <v>0</v>
      </c>
      <c r="Y37" s="90">
        <f>+'当年度'!Y37-'前年度'!Z37</f>
        <v>-212340</v>
      </c>
      <c r="Z37" s="90">
        <f>+'当年度'!Z37-'前年度'!Z37</f>
        <v>-32838</v>
      </c>
      <c r="AA37" s="90">
        <f>+'当年度'!AA37-'前年度'!AA37</f>
        <v>-19698</v>
      </c>
      <c r="AB37" s="90">
        <f>+'当年度'!AB37-'前年度'!AB37</f>
        <v>5814</v>
      </c>
      <c r="AC37" s="90">
        <f>+'当年度'!AC37-'前年度'!AC37</f>
        <v>0</v>
      </c>
      <c r="AD37" s="90">
        <f>+'当年度'!AD37-'前年度'!AD37</f>
        <v>0</v>
      </c>
      <c r="AE37" s="90">
        <f>+'当年度'!AE37-'前年度'!AE37</f>
        <v>-1975</v>
      </c>
      <c r="AF37" s="90">
        <f>+'当年度'!AF37-'前年度'!AF37</f>
        <v>0</v>
      </c>
      <c r="AG37" s="90">
        <f>+'当年度'!AG37-'前年度'!AG37</f>
        <v>532</v>
      </c>
      <c r="AH37" s="90">
        <f>+'当年度'!AH37-'前年度'!AH37</f>
        <v>-1155</v>
      </c>
      <c r="AI37" s="90">
        <f>+'当年度'!AI37-'前年度'!AI37</f>
        <v>151800</v>
      </c>
      <c r="AJ37" s="90">
        <f>+'当年度'!AJ37-'前年度'!AJ37</f>
        <v>-303</v>
      </c>
      <c r="AK37" s="90">
        <f>+'当年度'!AK37-'前年度'!AK37</f>
        <v>-33740</v>
      </c>
      <c r="AL37" s="90">
        <f>+'当年度'!AL37-'前年度'!AL37</f>
        <v>0</v>
      </c>
      <c r="AM37" s="90">
        <f>+'当年度'!AM37-'前年度'!AM37</f>
        <v>0</v>
      </c>
      <c r="AN37" s="90">
        <f>+'当年度'!AN37-'前年度'!AN37</f>
        <v>141812</v>
      </c>
      <c r="AO37" s="82"/>
      <c r="AP37" s="91">
        <f>+'当年度'!AP37-'前年度'!AP37</f>
        <v>-54461</v>
      </c>
      <c r="AQ37" s="92">
        <f>+'当年度'!AQ37-'前年度'!AQ37</f>
        <v>18.899999999999977</v>
      </c>
      <c r="AR37" s="93">
        <f>+'当年度'!AR37-'前年度'!AR37</f>
        <v>0.18999999999999995</v>
      </c>
    </row>
    <row r="38" spans="1:44" ht="17.25">
      <c r="A38" s="8"/>
      <c r="B38" s="25" t="s">
        <v>57</v>
      </c>
      <c r="C38" s="90">
        <f>+'当年度'!C38-'前年度'!C38</f>
        <v>25702</v>
      </c>
      <c r="D38" s="90">
        <f>+'当年度'!D38-'前年度'!D38</f>
        <v>6926</v>
      </c>
      <c r="E38" s="90">
        <f>+'当年度'!E38-'前年度'!E38</f>
        <v>28593</v>
      </c>
      <c r="F38" s="90">
        <f>+'当年度'!F38-'前年度'!F38</f>
        <v>-408531</v>
      </c>
      <c r="G38" s="90">
        <f>+'当年度'!G38-'前年度'!G38</f>
        <v>75738</v>
      </c>
      <c r="H38" s="90">
        <f>+'当年度'!H38-'前年度'!H38</f>
        <v>0</v>
      </c>
      <c r="I38" s="90">
        <f>+'当年度'!I38-'前年度'!I38</f>
        <v>0</v>
      </c>
      <c r="J38" s="90">
        <f>+'当年度'!J38-'前年度'!J38</f>
        <v>0</v>
      </c>
      <c r="K38" s="90">
        <f>+'当年度'!K38-'前年度'!K38</f>
        <v>0</v>
      </c>
      <c r="L38" s="90">
        <f>+'当年度'!L38-'前年度'!L38</f>
        <v>0</v>
      </c>
      <c r="M38" s="90">
        <f>+'当年度'!M38-'前年度'!M38</f>
        <v>0</v>
      </c>
      <c r="N38" s="90">
        <f>+'当年度'!N38-'前年度'!N38</f>
        <v>0</v>
      </c>
      <c r="O38" s="90">
        <f>+'当年度'!O38-'前年度'!O38</f>
        <v>353700</v>
      </c>
      <c r="P38" s="90">
        <f>+'当年度'!P38-'前年度'!P38</f>
        <v>0</v>
      </c>
      <c r="Q38" s="90">
        <f>+'当年度'!Q38-'前年度'!Q38</f>
        <v>-32559</v>
      </c>
      <c r="R38" s="90">
        <f>+'当年度'!R38-'前年度'!R38</f>
        <v>0</v>
      </c>
      <c r="S38" s="90">
        <f>+'当年度'!S38-'前年度'!S38</f>
        <v>0</v>
      </c>
      <c r="T38" s="90">
        <f>+'当年度'!T38-'前年度'!T38</f>
        <v>8863</v>
      </c>
      <c r="U38" s="90">
        <f>+'当年度'!U38-'前年度'!U38</f>
        <v>0</v>
      </c>
      <c r="V38" s="90">
        <f>+'当年度'!V38-'前年度'!V38</f>
        <v>-11844</v>
      </c>
      <c r="W38" s="90">
        <f>+'当年度'!W38-'前年度'!W38</f>
        <v>0</v>
      </c>
      <c r="X38" s="90">
        <f>+'当年度'!X38-'前年度'!X38</f>
        <v>0</v>
      </c>
      <c r="Y38" s="90">
        <f>+'当年度'!Y38-'前年度'!Z38</f>
        <v>0</v>
      </c>
      <c r="Z38" s="90">
        <f>+'当年度'!Z38-'前年度'!Z38</f>
        <v>0</v>
      </c>
      <c r="AA38" s="90">
        <f>+'当年度'!AA38-'前年度'!AA38</f>
        <v>0</v>
      </c>
      <c r="AB38" s="90">
        <f>+'当年度'!AB38-'前年度'!AB38</f>
        <v>46329</v>
      </c>
      <c r="AC38" s="90">
        <f>+'当年度'!AC38-'前年度'!AC38</f>
        <v>-14284</v>
      </c>
      <c r="AD38" s="90">
        <f>+'当年度'!AD38-'前年度'!AD38</f>
        <v>0</v>
      </c>
      <c r="AE38" s="90">
        <f>+'当年度'!AE38-'前年度'!AE38</f>
        <v>-839</v>
      </c>
      <c r="AF38" s="90">
        <f>+'当年度'!AF38-'前年度'!AF38</f>
        <v>0</v>
      </c>
      <c r="AG38" s="90">
        <f>+'当年度'!AG38-'前年度'!AG38</f>
        <v>37262</v>
      </c>
      <c r="AH38" s="90">
        <f>+'当年度'!AH38-'前年度'!AH38</f>
        <v>-3471</v>
      </c>
      <c r="AI38" s="90">
        <f>+'当年度'!AI38-'前年度'!AI38</f>
        <v>238820</v>
      </c>
      <c r="AJ38" s="90">
        <f>+'当年度'!AJ38-'前年度'!AJ38</f>
        <v>-5100</v>
      </c>
      <c r="AK38" s="90">
        <f>+'当年度'!AK38-'前年度'!AK38</f>
        <v>0</v>
      </c>
      <c r="AL38" s="90">
        <f>+'当年度'!AL38-'前年度'!AL38</f>
        <v>7318</v>
      </c>
      <c r="AM38" s="90">
        <f>+'当年度'!AM38-'前年度'!AM38</f>
        <v>0</v>
      </c>
      <c r="AN38" s="90">
        <f>+'当年度'!AN38-'前年度'!AN38</f>
        <v>324790</v>
      </c>
      <c r="AO38" s="82"/>
      <c r="AP38" s="91">
        <f>+'当年度'!AP38-'前年度'!AP38</f>
        <v>-36459</v>
      </c>
      <c r="AQ38" s="92">
        <f>+'当年度'!AQ38-'前年度'!AQ38</f>
        <v>13.099999999999994</v>
      </c>
      <c r="AR38" s="93">
        <f>+'当年度'!AR38-'前年度'!AR38</f>
        <v>0.1299999999999999</v>
      </c>
    </row>
    <row r="39" spans="1:44" ht="17.25">
      <c r="A39" s="8"/>
      <c r="B39" s="25" t="s">
        <v>58</v>
      </c>
      <c r="C39" s="90">
        <f>+'当年度'!C39-'前年度'!C39</f>
        <v>26</v>
      </c>
      <c r="D39" s="90">
        <f>+'当年度'!D39-'前年度'!D39</f>
        <v>0</v>
      </c>
      <c r="E39" s="90">
        <f>+'当年度'!E39-'前年度'!E39</f>
        <v>-205730</v>
      </c>
      <c r="F39" s="90">
        <f>+'当年度'!F39-'前年度'!F39</f>
        <v>-205455</v>
      </c>
      <c r="G39" s="90">
        <f>+'当年度'!G39-'前年度'!G39</f>
        <v>0</v>
      </c>
      <c r="H39" s="90">
        <f>+'当年度'!H39-'前年度'!H39</f>
        <v>0</v>
      </c>
      <c r="I39" s="90">
        <f>+'当年度'!I39-'前年度'!I39</f>
        <v>0</v>
      </c>
      <c r="J39" s="90">
        <f>+'当年度'!J39-'前年度'!J39</f>
        <v>0</v>
      </c>
      <c r="K39" s="90">
        <f>+'当年度'!K39-'前年度'!K39</f>
        <v>0</v>
      </c>
      <c r="L39" s="90">
        <f>+'当年度'!L39-'前年度'!L39</f>
        <v>0</v>
      </c>
      <c r="M39" s="90">
        <f>+'当年度'!M39-'前年度'!M39</f>
        <v>5000</v>
      </c>
      <c r="N39" s="90">
        <f>+'当年度'!N39-'前年度'!N39</f>
        <v>0</v>
      </c>
      <c r="O39" s="90">
        <f>+'当年度'!O39-'前年度'!O39</f>
        <v>0</v>
      </c>
      <c r="P39" s="90">
        <f>+'当年度'!P39-'前年度'!P39</f>
        <v>0</v>
      </c>
      <c r="Q39" s="90">
        <f>+'当年度'!Q39-'前年度'!Q39</f>
        <v>-46679</v>
      </c>
      <c r="R39" s="90">
        <f>+'当年度'!R39-'前年度'!R39</f>
        <v>0</v>
      </c>
      <c r="S39" s="90">
        <f>+'当年度'!S39-'前年度'!S39</f>
        <v>0</v>
      </c>
      <c r="T39" s="90">
        <f>+'当年度'!T39-'前年度'!T39</f>
        <v>0</v>
      </c>
      <c r="U39" s="90">
        <f>+'当年度'!U39-'前年度'!U39</f>
        <v>0</v>
      </c>
      <c r="V39" s="90">
        <f>+'当年度'!V39-'前年度'!V39</f>
        <v>0</v>
      </c>
      <c r="W39" s="90">
        <f>+'当年度'!W39-'前年度'!W39</f>
        <v>0</v>
      </c>
      <c r="X39" s="90">
        <f>+'当年度'!X39-'前年度'!X39</f>
        <v>0</v>
      </c>
      <c r="Y39" s="90">
        <f>+'当年度'!Y39-'前年度'!Z39</f>
        <v>0</v>
      </c>
      <c r="Z39" s="90">
        <f>+'当年度'!Z39-'前年度'!Z39</f>
        <v>0</v>
      </c>
      <c r="AA39" s="90">
        <f>+'当年度'!AA39-'前年度'!AA39</f>
        <v>0</v>
      </c>
      <c r="AB39" s="90">
        <f>+'当年度'!AB39-'前年度'!AB39</f>
        <v>-20396</v>
      </c>
      <c r="AC39" s="90">
        <f>+'当年度'!AC39-'前年度'!AC39</f>
        <v>0</v>
      </c>
      <c r="AD39" s="90">
        <f>+'当年度'!AD39-'前年度'!AD39</f>
        <v>0</v>
      </c>
      <c r="AE39" s="90">
        <f>+'当年度'!AE39-'前年度'!AE39</f>
        <v>-4022</v>
      </c>
      <c r="AF39" s="90">
        <f>+'当年度'!AF39-'前年度'!AF39</f>
        <v>0</v>
      </c>
      <c r="AG39" s="90">
        <f>+'当年度'!AG39-'前年度'!AG39</f>
        <v>-509</v>
      </c>
      <c r="AH39" s="90">
        <f>+'当年度'!AH39-'前年度'!AH39</f>
        <v>-1468</v>
      </c>
      <c r="AI39" s="90">
        <f>+'当年度'!AI39-'前年度'!AI39</f>
        <v>162182</v>
      </c>
      <c r="AJ39" s="90">
        <f>+'当年度'!AJ39-'前年度'!AJ39</f>
        <v>-642</v>
      </c>
      <c r="AK39" s="90">
        <f>+'当年度'!AK39-'前年度'!AK39</f>
        <v>0</v>
      </c>
      <c r="AL39" s="90">
        <f>+'当年度'!AL39-'前年度'!AL39</f>
        <v>0</v>
      </c>
      <c r="AM39" s="90">
        <f>+'当年度'!AM39-'前年度'!AM39</f>
        <v>0</v>
      </c>
      <c r="AN39" s="90">
        <f>+'当年度'!AN39-'前年度'!AN39</f>
        <v>-117238</v>
      </c>
      <c r="AO39" s="82"/>
      <c r="AP39" s="91">
        <f>+'当年度'!AP39-'前年度'!AP39</f>
        <v>-30838</v>
      </c>
      <c r="AQ39" s="92">
        <f>+'当年度'!AQ39-'前年度'!AQ39</f>
        <v>-4.099999999999994</v>
      </c>
      <c r="AR39" s="93">
        <f>+'当年度'!AR39-'前年度'!AR39</f>
        <v>-0.040000000000000036</v>
      </c>
    </row>
    <row r="40" spans="1:44" ht="17.25">
      <c r="A40" s="8"/>
      <c r="B40" s="25" t="s">
        <v>59</v>
      </c>
      <c r="C40" s="90">
        <f>+'当年度'!C40-'前年度'!C40</f>
        <v>24449</v>
      </c>
      <c r="D40" s="90">
        <f>+'当年度'!D40-'前年度'!D40</f>
        <v>28598</v>
      </c>
      <c r="E40" s="90">
        <f>+'当年度'!E40-'前年度'!E40</f>
        <v>-259950</v>
      </c>
      <c r="F40" s="90">
        <f>+'当年度'!F40-'前年度'!F40</f>
        <v>-316579</v>
      </c>
      <c r="G40" s="90">
        <f>+'当年度'!G40-'前年度'!G40</f>
        <v>101155</v>
      </c>
      <c r="H40" s="90">
        <f>+'当年度'!H40-'前年度'!H40</f>
        <v>-4513</v>
      </c>
      <c r="I40" s="90">
        <f>+'当年度'!I40-'前年度'!I40</f>
        <v>0</v>
      </c>
      <c r="J40" s="90">
        <f>+'当年度'!J40-'前年度'!J40</f>
        <v>-26600</v>
      </c>
      <c r="K40" s="90">
        <f>+'当年度'!K40-'前年度'!K40</f>
        <v>0</v>
      </c>
      <c r="L40" s="90">
        <f>+'当年度'!L40-'前年度'!L40</f>
        <v>7000</v>
      </c>
      <c r="M40" s="90">
        <f>+'当年度'!M40-'前年度'!M40</f>
        <v>7500</v>
      </c>
      <c r="N40" s="90">
        <f>+'当年度'!N40-'前年度'!N40</f>
        <v>0</v>
      </c>
      <c r="O40" s="90">
        <f>+'当年度'!O40-'前年度'!O40</f>
        <v>0</v>
      </c>
      <c r="P40" s="90">
        <f>+'当年度'!P40-'前年度'!P40</f>
        <v>-40756</v>
      </c>
      <c r="Q40" s="90">
        <f>+'当年度'!Q40-'前年度'!Q40</f>
        <v>294978</v>
      </c>
      <c r="R40" s="90">
        <f>+'当年度'!R40-'前年度'!R40</f>
        <v>0</v>
      </c>
      <c r="S40" s="90">
        <f>+'当年度'!S40-'前年度'!S40</f>
        <v>0</v>
      </c>
      <c r="T40" s="90">
        <f>+'当年度'!T40-'前年度'!T40</f>
        <v>-8010</v>
      </c>
      <c r="U40" s="90">
        <f>+'当年度'!U40-'前年度'!U40</f>
        <v>0</v>
      </c>
      <c r="V40" s="90">
        <f>+'当年度'!V40-'前年度'!V40</f>
        <v>-7562</v>
      </c>
      <c r="W40" s="90">
        <f>+'当年度'!W40-'前年度'!W40</f>
        <v>0</v>
      </c>
      <c r="X40" s="90">
        <f>+'当年度'!X40-'前年度'!X40</f>
        <v>0</v>
      </c>
      <c r="Y40" s="90">
        <f>+'当年度'!Y40-'前年度'!Z40</f>
        <v>-177096</v>
      </c>
      <c r="Z40" s="90">
        <f>+'当年度'!Z40-'前年度'!Z40</f>
        <v>-40737</v>
      </c>
      <c r="AA40" s="90">
        <f>+'当年度'!AA40-'前年度'!AA40</f>
        <v>-17321</v>
      </c>
      <c r="AB40" s="90">
        <f>+'当年度'!AB40-'前年度'!AB40</f>
        <v>41656</v>
      </c>
      <c r="AC40" s="90">
        <f>+'当年度'!AC40-'前年度'!AC40</f>
        <v>0</v>
      </c>
      <c r="AD40" s="90">
        <f>+'当年度'!AD40-'前年度'!AD40</f>
        <v>0</v>
      </c>
      <c r="AE40" s="90">
        <f>+'当年度'!AE40-'前年度'!AE40</f>
        <v>-45</v>
      </c>
      <c r="AF40" s="90">
        <f>+'当年度'!AF40-'前年度'!AF40</f>
        <v>0</v>
      </c>
      <c r="AG40" s="90">
        <f>+'当年度'!AG40-'前年度'!AG40</f>
        <v>-7956</v>
      </c>
      <c r="AH40" s="90">
        <f>+'当年度'!AH40-'前年度'!AH40</f>
        <v>-3922</v>
      </c>
      <c r="AI40" s="90">
        <f>+'当年度'!AI40-'前年度'!AI40</f>
        <v>280800</v>
      </c>
      <c r="AJ40" s="90">
        <f>+'当年度'!AJ40-'前年度'!AJ40</f>
        <v>-4780</v>
      </c>
      <c r="AK40" s="90">
        <f>+'当年度'!AK40-'前年度'!AK40</f>
        <v>-15899</v>
      </c>
      <c r="AL40" s="90">
        <f>+'当年度'!AL40-'前年度'!AL40</f>
        <v>-4371</v>
      </c>
      <c r="AM40" s="90">
        <f>+'当年度'!AM40-'前年度'!AM40</f>
        <v>0</v>
      </c>
      <c r="AN40" s="90">
        <f>+'当年度'!AN40-'前年度'!AN40</f>
        <v>247895</v>
      </c>
      <c r="AO40" s="82"/>
      <c r="AP40" s="91">
        <f>+'当年度'!AP40-'前年度'!AP40</f>
        <v>41389</v>
      </c>
      <c r="AQ40" s="92">
        <f>+'当年度'!AQ40-'前年度'!AQ40</f>
        <v>4.800000000000011</v>
      </c>
      <c r="AR40" s="93">
        <f>+'当年度'!AR40-'前年度'!AR40</f>
        <v>0.040000000000000036</v>
      </c>
    </row>
    <row r="41" spans="1:44" ht="17.25">
      <c r="A41" s="8"/>
      <c r="B41" s="25" t="s">
        <v>60</v>
      </c>
      <c r="C41" s="90">
        <f>+'当年度'!C41-'前年度'!C41</f>
        <v>15963</v>
      </c>
      <c r="D41" s="90">
        <f>+'当年度'!D41-'前年度'!D41</f>
        <v>22429</v>
      </c>
      <c r="E41" s="90">
        <f>+'当年度'!E41-'前年度'!E41</f>
        <v>1083687</v>
      </c>
      <c r="F41" s="90">
        <f>+'当年度'!F41-'前年度'!F41</f>
        <v>-49798</v>
      </c>
      <c r="G41" s="90">
        <f>+'当年度'!G41-'前年度'!G41</f>
        <v>18335</v>
      </c>
      <c r="H41" s="90">
        <f>+'当年度'!H41-'前年度'!H41</f>
        <v>0</v>
      </c>
      <c r="I41" s="90">
        <f>+'当年度'!I41-'前年度'!I41</f>
        <v>0</v>
      </c>
      <c r="J41" s="90">
        <f>+'当年度'!J41-'前年度'!J41</f>
        <v>-2555</v>
      </c>
      <c r="K41" s="90">
        <f>+'当年度'!K41-'前年度'!K41</f>
        <v>0</v>
      </c>
      <c r="L41" s="90">
        <f>+'当年度'!L41-'前年度'!L41</f>
        <v>5400</v>
      </c>
      <c r="M41" s="90">
        <f>+'当年度'!M41-'前年度'!M41</f>
        <v>4400</v>
      </c>
      <c r="N41" s="90">
        <f>+'当年度'!N41-'前年度'!N41</f>
        <v>771100</v>
      </c>
      <c r="O41" s="90">
        <f>+'当年度'!O41-'前年度'!O41</f>
        <v>320200</v>
      </c>
      <c r="P41" s="90">
        <f>+'当年度'!P41-'前年度'!P41</f>
        <v>-82560</v>
      </c>
      <c r="Q41" s="90">
        <f>+'当年度'!Q41-'前年度'!Q41</f>
        <v>-64697</v>
      </c>
      <c r="R41" s="90">
        <f>+'当年度'!R41-'前年度'!R41</f>
        <v>0</v>
      </c>
      <c r="S41" s="90">
        <f>+'当年度'!S41-'前年度'!S41</f>
        <v>0</v>
      </c>
      <c r="T41" s="90">
        <f>+'当年度'!T41-'前年度'!T41</f>
        <v>-4597</v>
      </c>
      <c r="U41" s="90">
        <f>+'当年度'!U41-'前年度'!U41</f>
        <v>0</v>
      </c>
      <c r="V41" s="90">
        <f>+'当年度'!V41-'前年度'!V41</f>
        <v>0</v>
      </c>
      <c r="W41" s="90">
        <f>+'当年度'!W41-'前年度'!W41</f>
        <v>68500</v>
      </c>
      <c r="X41" s="90">
        <f>+'当年度'!X41-'前年度'!X41</f>
        <v>0</v>
      </c>
      <c r="Y41" s="90">
        <f>+'当年度'!Y41-'前年度'!Z41</f>
        <v>-806962</v>
      </c>
      <c r="Z41" s="90">
        <f>+'当年度'!Z41-'前年度'!Z41</f>
        <v>-169529</v>
      </c>
      <c r="AA41" s="90">
        <f>+'当年度'!AA41-'前年度'!AA41</f>
        <v>-97403</v>
      </c>
      <c r="AB41" s="90">
        <f>+'当年度'!AB41-'前年度'!AB41</f>
        <v>7065</v>
      </c>
      <c r="AC41" s="90">
        <f>+'当年度'!AC41-'前年度'!AC41</f>
        <v>0</v>
      </c>
      <c r="AD41" s="90">
        <f>+'当年度'!AD41-'前年度'!AD41</f>
        <v>0</v>
      </c>
      <c r="AE41" s="90">
        <f>+'当年度'!AE41-'前年度'!AE41</f>
        <v>-1536</v>
      </c>
      <c r="AF41" s="90">
        <f>+'当年度'!AF41-'前年度'!AF41</f>
        <v>0</v>
      </c>
      <c r="AG41" s="90">
        <f>+'当年度'!AG41-'前年度'!AG41</f>
        <v>18530</v>
      </c>
      <c r="AH41" s="90">
        <f>+'当年度'!AH41-'前年度'!AH41</f>
        <v>-4468</v>
      </c>
      <c r="AI41" s="90">
        <f>+'当年度'!AI41-'前年度'!AI41</f>
        <v>274300</v>
      </c>
      <c r="AJ41" s="90">
        <f>+'当年度'!AJ41-'前年度'!AJ41</f>
        <v>-2814</v>
      </c>
      <c r="AK41" s="90">
        <f>+'当年度'!AK41-'前年度'!AK41</f>
        <v>0</v>
      </c>
      <c r="AL41" s="90">
        <f>+'当年度'!AL41-'前年度'!AL41</f>
        <v>-9385</v>
      </c>
      <c r="AM41" s="90">
        <f>+'当年度'!AM41-'前年度'!AM41</f>
        <v>-1941</v>
      </c>
      <c r="AN41" s="90">
        <f>+'当年度'!AN41-'前年度'!AN41</f>
        <v>1126518</v>
      </c>
      <c r="AO41" s="82"/>
      <c r="AP41" s="91">
        <f>+'当年度'!AP41-'前年度'!AP41</f>
        <v>-62450</v>
      </c>
      <c r="AQ41" s="92">
        <f>+'当年度'!AQ41-'前年度'!AQ41</f>
        <v>37.69999999999999</v>
      </c>
      <c r="AR41" s="93">
        <f>+'当年度'!AR41-'前年度'!AR41</f>
        <v>0.38000000000000034</v>
      </c>
    </row>
    <row r="42" spans="1:44" ht="17.25">
      <c r="A42" s="8"/>
      <c r="B42" s="25" t="s">
        <v>144</v>
      </c>
      <c r="C42" s="90">
        <f>+'当年度'!C42-'前年度'!C42</f>
        <v>-800520</v>
      </c>
      <c r="D42" s="90">
        <f>+'当年度'!D42-'前年度'!D42</f>
        <v>-75873</v>
      </c>
      <c r="E42" s="90">
        <f>+'当年度'!E42-'前年度'!E42</f>
        <v>-3603621</v>
      </c>
      <c r="F42" s="90">
        <f>+'当年度'!F42-'前年度'!F42</f>
        <v>-2120505</v>
      </c>
      <c r="G42" s="90">
        <f>+'当年度'!G42-'前年度'!G42</f>
        <v>-773607</v>
      </c>
      <c r="H42" s="90">
        <f>+'当年度'!H42-'前年度'!H42</f>
        <v>0</v>
      </c>
      <c r="I42" s="90">
        <f>+'当年度'!I42-'前年度'!I42</f>
        <v>0</v>
      </c>
      <c r="J42" s="90">
        <f>+'当年度'!J42-'前年度'!J42</f>
        <v>-90914</v>
      </c>
      <c r="K42" s="90">
        <f>+'当年度'!K42-'前年度'!K42</f>
        <v>0</v>
      </c>
      <c r="L42" s="90">
        <f>+'当年度'!L42-'前年度'!L42</f>
        <v>0</v>
      </c>
      <c r="M42" s="90">
        <f>+'当年度'!M42-'前年度'!M42</f>
        <v>-26800</v>
      </c>
      <c r="N42" s="90">
        <f>+'当年度'!N42-'前年度'!N42</f>
        <v>0</v>
      </c>
      <c r="O42" s="90">
        <f>+'当年度'!O42-'前年度'!O42</f>
        <v>0</v>
      </c>
      <c r="P42" s="90">
        <f>+'当年度'!P42-'前年度'!P42</f>
        <v>-99544</v>
      </c>
      <c r="Q42" s="90">
        <f>+'当年度'!Q42-'前年度'!Q42</f>
        <v>-297321</v>
      </c>
      <c r="R42" s="90">
        <f>+'当年度'!R42-'前年度'!R42</f>
        <v>-85065</v>
      </c>
      <c r="S42" s="90">
        <f>+'当年度'!S42-'前年度'!S42</f>
        <v>0</v>
      </c>
      <c r="T42" s="90">
        <f>+'当年度'!T42-'前年度'!T42</f>
        <v>-22789</v>
      </c>
      <c r="U42" s="90">
        <f>+'当年度'!U42-'前年度'!U42</f>
        <v>-225704</v>
      </c>
      <c r="V42" s="90">
        <f>+'当年度'!V42-'前年度'!V42</f>
        <v>-150420</v>
      </c>
      <c r="W42" s="90">
        <f>+'当年度'!W42-'前年度'!W42</f>
        <v>0</v>
      </c>
      <c r="X42" s="90">
        <f>+'当年度'!X42-'前年度'!X42</f>
        <v>0</v>
      </c>
      <c r="Y42" s="90">
        <f>+'当年度'!Y42-'前年度'!Z42</f>
        <v>-149229</v>
      </c>
      <c r="Z42" s="90">
        <f>+'当年度'!Z42-'前年度'!Z42</f>
        <v>-149229</v>
      </c>
      <c r="AA42" s="90">
        <f>+'当年度'!AA42-'前年度'!AA42</f>
        <v>-75932</v>
      </c>
      <c r="AB42" s="90">
        <f>+'当年度'!AB42-'前年度'!AB42</f>
        <v>-427320</v>
      </c>
      <c r="AC42" s="90">
        <f>+'当年度'!AC42-'前年度'!AC42</f>
        <v>0</v>
      </c>
      <c r="AD42" s="90">
        <f>+'当年度'!AD42-'前年度'!AD42</f>
        <v>0</v>
      </c>
      <c r="AE42" s="90">
        <f>+'当年度'!AE42-'前年度'!AE42</f>
        <v>-247</v>
      </c>
      <c r="AF42" s="90">
        <f>+'当年度'!AF42-'前年度'!AF42</f>
        <v>0</v>
      </c>
      <c r="AG42" s="90">
        <f>+'当年度'!AG42-'前年度'!AG42</f>
        <v>-586382</v>
      </c>
      <c r="AH42" s="90">
        <f>+'当年度'!AH42-'前年度'!AH42</f>
        <v>-80991</v>
      </c>
      <c r="AI42" s="90">
        <f>+'当年度'!AI42-'前年度'!AI42</f>
        <v>-762300</v>
      </c>
      <c r="AJ42" s="90">
        <f>+'当年度'!AJ42-'前年度'!AJ42</f>
        <v>-3872</v>
      </c>
      <c r="AK42" s="90">
        <f>+'当年度'!AK42-'前年度'!AK42</f>
        <v>-23000</v>
      </c>
      <c r="AL42" s="90">
        <f>+'当年度'!AL42-'前年度'!AL42</f>
        <v>-311065</v>
      </c>
      <c r="AM42" s="90">
        <f>+'当年度'!AM42-'前年度'!AM42</f>
        <v>-666</v>
      </c>
      <c r="AN42" s="90">
        <f>+'当年度'!AN42-'前年度'!AN42</f>
        <v>-7630056</v>
      </c>
      <c r="AO42" s="82"/>
      <c r="AP42" s="91">
        <f>+'当年度'!AP42-'前年度'!AP42</f>
        <v>-4143267</v>
      </c>
      <c r="AQ42" s="92">
        <f>+'当年度'!AQ42-'前年度'!AQ42</f>
        <v>-184.2</v>
      </c>
      <c r="AR42" s="93">
        <f>+'当年度'!AR42-'前年度'!AR42</f>
        <v>-1.84</v>
      </c>
    </row>
    <row r="43" spans="1:44" ht="17.25">
      <c r="A43" s="8"/>
      <c r="B43" s="25" t="s">
        <v>61</v>
      </c>
      <c r="C43" s="90">
        <f>+'当年度'!C43-'前年度'!C43</f>
        <v>-8661</v>
      </c>
      <c r="D43" s="90">
        <f>+'当年度'!D43-'前年度'!D43</f>
        <v>4800</v>
      </c>
      <c r="E43" s="90">
        <f>+'当年度'!E43-'前年度'!E43</f>
        <v>-137702</v>
      </c>
      <c r="F43" s="90">
        <f>+'当年度'!F43-'前年度'!F43</f>
        <v>-79174</v>
      </c>
      <c r="G43" s="90">
        <f>+'当年度'!G43-'前年度'!G43</f>
        <v>-1425</v>
      </c>
      <c r="H43" s="90">
        <f>+'当年度'!H43-'前年度'!H43</f>
        <v>-12316</v>
      </c>
      <c r="I43" s="90">
        <f>+'当年度'!I43-'前年度'!I43</f>
        <v>0</v>
      </c>
      <c r="J43" s="90">
        <f>+'当年度'!J43-'前年度'!J43</f>
        <v>-7930</v>
      </c>
      <c r="K43" s="90">
        <f>+'当年度'!K43-'前年度'!K43</f>
        <v>0</v>
      </c>
      <c r="L43" s="90">
        <f>+'当年度'!L43-'前年度'!L43</f>
        <v>0</v>
      </c>
      <c r="M43" s="90">
        <f>+'当年度'!M43-'前年度'!M43</f>
        <v>0</v>
      </c>
      <c r="N43" s="90">
        <f>+'当年度'!N43-'前年度'!N43</f>
        <v>0</v>
      </c>
      <c r="O43" s="90">
        <f>+'当年度'!O43-'前年度'!O43</f>
        <v>7000</v>
      </c>
      <c r="P43" s="90">
        <f>+'当年度'!P43-'前年度'!P43</f>
        <v>-11943</v>
      </c>
      <c r="Q43" s="90">
        <f>+'当年度'!Q43-'前年度'!Q43</f>
        <v>-25300</v>
      </c>
      <c r="R43" s="90">
        <f>+'当年度'!R43-'前年度'!R43</f>
        <v>-23729</v>
      </c>
      <c r="S43" s="90">
        <f>+'当年度'!S43-'前年度'!S43</f>
        <v>0</v>
      </c>
      <c r="T43" s="90">
        <f>+'当年度'!T43-'前年度'!T43</f>
        <v>-19318</v>
      </c>
      <c r="U43" s="90">
        <f>+'当年度'!U43-'前年度'!U43</f>
        <v>0</v>
      </c>
      <c r="V43" s="90">
        <f>+'当年度'!V43-'前年度'!V43</f>
        <v>-6222</v>
      </c>
      <c r="W43" s="90">
        <f>+'当年度'!W43-'前年度'!W43</f>
        <v>0</v>
      </c>
      <c r="X43" s="90">
        <f>+'当年度'!X43-'前年度'!X43</f>
        <v>72768</v>
      </c>
      <c r="Y43" s="90">
        <f>+'当年度'!Y43-'前年度'!Z43</f>
        <v>-70504</v>
      </c>
      <c r="Z43" s="90">
        <f>+'当年度'!Z43-'前年度'!Z43</f>
        <v>-22369</v>
      </c>
      <c r="AA43" s="90">
        <f>+'当年度'!AA43-'前年度'!AA43</f>
        <v>-8566</v>
      </c>
      <c r="AB43" s="90">
        <f>+'当年度'!AB43-'前年度'!AB43</f>
        <v>-12316</v>
      </c>
      <c r="AC43" s="90">
        <f>+'当年度'!AC43-'前年度'!AC43</f>
        <v>0</v>
      </c>
      <c r="AD43" s="90">
        <f>+'当年度'!AD43-'前年度'!AD43</f>
        <v>0</v>
      </c>
      <c r="AE43" s="90">
        <f>+'当年度'!AE43-'前年度'!AE43</f>
        <v>-9015</v>
      </c>
      <c r="AF43" s="90">
        <f>+'当年度'!AF43-'前年度'!AF43</f>
        <v>0</v>
      </c>
      <c r="AG43" s="90">
        <f>+'当年度'!AG43-'前年度'!AG43</f>
        <v>-3438</v>
      </c>
      <c r="AH43" s="90">
        <f>+'当年度'!AH43-'前年度'!AH43</f>
        <v>-2507</v>
      </c>
      <c r="AI43" s="90">
        <f>+'当年度'!AI43-'前年度'!AI43</f>
        <v>218900</v>
      </c>
      <c r="AJ43" s="90">
        <f>+'当年度'!AJ43-'前年度'!AJ43</f>
        <v>0</v>
      </c>
      <c r="AK43" s="90">
        <f>+'当年度'!AK43-'前年度'!AK43</f>
        <v>-20187</v>
      </c>
      <c r="AL43" s="90">
        <f>+'当年度'!AL43-'前年度'!AL43</f>
        <v>0</v>
      </c>
      <c r="AM43" s="90">
        <f>+'当年度'!AM43-'前年度'!AM43</f>
        <v>-3239</v>
      </c>
      <c r="AN43" s="90">
        <f>+'当年度'!AN43-'前年度'!AN43</f>
        <v>-14278</v>
      </c>
      <c r="AO43" s="82"/>
      <c r="AP43" s="91">
        <f>+'当年度'!AP43-'前年度'!AP43</f>
        <v>-63605</v>
      </c>
      <c r="AQ43" s="92">
        <f>+'当年度'!AQ43-'前年度'!AQ43</f>
        <v>5.899999999999977</v>
      </c>
      <c r="AR43" s="93">
        <f>+'当年度'!AR43-'前年度'!AR43</f>
        <v>0.06000000000000005</v>
      </c>
    </row>
    <row r="44" spans="1:44" ht="17.25">
      <c r="A44" s="8"/>
      <c r="B44" s="25" t="s">
        <v>145</v>
      </c>
      <c r="C44" s="90">
        <f>+'当年度'!C44-'前年度'!C44</f>
        <v>-148950</v>
      </c>
      <c r="D44" s="90">
        <f>+'当年度'!D44-'前年度'!D44</f>
        <v>-51453</v>
      </c>
      <c r="E44" s="90">
        <f>+'当年度'!E44-'前年度'!E44</f>
        <v>-2065791</v>
      </c>
      <c r="F44" s="90">
        <f>+'当年度'!F44-'前年度'!F44</f>
        <v>-1347717</v>
      </c>
      <c r="G44" s="90">
        <f>+'当年度'!G44-'前年度'!G44</f>
        <v>-9589</v>
      </c>
      <c r="H44" s="90">
        <f>+'当年度'!H44-'前年度'!H44</f>
        <v>-31309</v>
      </c>
      <c r="I44" s="90">
        <f>+'当年度'!I44-'前年度'!I44</f>
        <v>-6300</v>
      </c>
      <c r="J44" s="90">
        <f>+'当年度'!J44-'前年度'!J44</f>
        <v>0</v>
      </c>
      <c r="K44" s="90">
        <f>+'当年度'!K44-'前年度'!K44</f>
        <v>0</v>
      </c>
      <c r="L44" s="90">
        <f>+'当年度'!L44-'前年度'!L44</f>
        <v>0</v>
      </c>
      <c r="M44" s="90">
        <f>+'当年度'!M44-'前年度'!M44</f>
        <v>0</v>
      </c>
      <c r="N44" s="90">
        <f>+'当年度'!N44-'前年度'!N44</f>
        <v>0</v>
      </c>
      <c r="O44" s="90">
        <f>+'当年度'!O44-'前年度'!O44</f>
        <v>0</v>
      </c>
      <c r="P44" s="90">
        <f>+'当年度'!P44-'前年度'!P44</f>
        <v>-76674</v>
      </c>
      <c r="Q44" s="90">
        <f>+'当年度'!Q44-'前年度'!Q44</f>
        <v>-479763</v>
      </c>
      <c r="R44" s="90">
        <f>+'当年度'!R44-'前年度'!R44</f>
        <v>0</v>
      </c>
      <c r="S44" s="90">
        <f>+'当年度'!S44-'前年度'!S44</f>
        <v>0</v>
      </c>
      <c r="T44" s="90">
        <f>+'当年度'!T44-'前年度'!T44</f>
        <v>0</v>
      </c>
      <c r="U44" s="90">
        <f>+'当年度'!U44-'前年度'!U44</f>
        <v>-25265</v>
      </c>
      <c r="V44" s="90">
        <f>+'当年度'!V44-'前年度'!V44</f>
        <v>0</v>
      </c>
      <c r="W44" s="90">
        <f>+'当年度'!W44-'前年度'!W44</f>
        <v>-420900</v>
      </c>
      <c r="X44" s="90">
        <f>+'当年度'!X44-'前年度'!X44</f>
        <v>0</v>
      </c>
      <c r="Y44" s="90">
        <f>+'当年度'!Y44-'前年度'!Z44</f>
        <v>-68866</v>
      </c>
      <c r="Z44" s="90">
        <f>+'当年度'!Z44-'前年度'!Z44</f>
        <v>-68866</v>
      </c>
      <c r="AA44" s="90">
        <f>+'当年度'!AA44-'前年度'!AA44</f>
        <v>-24499</v>
      </c>
      <c r="AB44" s="90">
        <f>+'当年度'!AB44-'前年度'!AB44</f>
        <v>-17527</v>
      </c>
      <c r="AC44" s="90">
        <f>+'当年度'!AC44-'前年度'!AC44</f>
        <v>0</v>
      </c>
      <c r="AD44" s="90">
        <f>+'当年度'!AD44-'前年度'!AD44</f>
        <v>0</v>
      </c>
      <c r="AE44" s="90">
        <f>+'当年度'!AE44-'前年度'!AE44</f>
        <v>-6992</v>
      </c>
      <c r="AF44" s="90">
        <f>+'当年度'!AF44-'前年度'!AF44</f>
        <v>0</v>
      </c>
      <c r="AG44" s="90">
        <f>+'当年度'!AG44-'前年度'!AG44</f>
        <v>-325219</v>
      </c>
      <c r="AH44" s="90">
        <f>+'当年度'!AH44-'前年度'!AH44</f>
        <v>-59848</v>
      </c>
      <c r="AI44" s="90">
        <f>+'当年度'!AI44-'前年度'!AI44</f>
        <v>-586200</v>
      </c>
      <c r="AJ44" s="90">
        <f>+'当年度'!AJ44-'前年度'!AJ44</f>
        <v>-8581</v>
      </c>
      <c r="AK44" s="90">
        <f>+'当年度'!AK44-'前年度'!AK44</f>
        <v>0</v>
      </c>
      <c r="AL44" s="90">
        <f>+'当年度'!AL44-'前年度'!AL44</f>
        <v>0</v>
      </c>
      <c r="AM44" s="90">
        <f>+'当年度'!AM44-'前年度'!AM44</f>
        <v>0</v>
      </c>
      <c r="AN44" s="90">
        <f>+'当年度'!AN44-'前年度'!AN44</f>
        <v>-4290576</v>
      </c>
      <c r="AO44" s="82"/>
      <c r="AP44" s="91">
        <f>+'当年度'!AP44-'前年度'!AP44</f>
        <v>-2700403</v>
      </c>
      <c r="AQ44" s="92">
        <f>+'当年度'!AQ44-'前年度'!AQ44</f>
        <v>-158.9</v>
      </c>
      <c r="AR44" s="93">
        <f>+'当年度'!AR44-'前年度'!AR44</f>
        <v>-1.59</v>
      </c>
    </row>
    <row r="45" spans="1:44" ht="17.25">
      <c r="A45" s="8"/>
      <c r="B45" s="25" t="s">
        <v>146</v>
      </c>
      <c r="C45" s="90">
        <f>+'当年度'!C45-'前年度'!C45</f>
        <v>-12628</v>
      </c>
      <c r="D45" s="90">
        <f>+'当年度'!D45-'前年度'!D45</f>
        <v>-10364</v>
      </c>
      <c r="E45" s="90">
        <f>+'当年度'!E45-'前年度'!E45</f>
        <v>-515483</v>
      </c>
      <c r="F45" s="90">
        <f>+'当年度'!F45-'前年度'!F45</f>
        <v>-333942</v>
      </c>
      <c r="G45" s="90">
        <f>+'当年度'!G45-'前年度'!G45</f>
        <v>-76270</v>
      </c>
      <c r="H45" s="90">
        <f>+'当年度'!H45-'前年度'!H45</f>
        <v>0</v>
      </c>
      <c r="I45" s="90">
        <f>+'当年度'!I45-'前年度'!I45</f>
        <v>0</v>
      </c>
      <c r="J45" s="90">
        <f>+'当年度'!J45-'前年度'!J45</f>
        <v>-3594</v>
      </c>
      <c r="K45" s="90">
        <f>+'当年度'!K45-'前年度'!K45</f>
        <v>0</v>
      </c>
      <c r="L45" s="90">
        <f>+'当年度'!L45-'前年度'!L45</f>
        <v>0</v>
      </c>
      <c r="M45" s="90">
        <f>+'当年度'!M45-'前年度'!M45</f>
        <v>0</v>
      </c>
      <c r="N45" s="90">
        <f>+'当年度'!N45-'前年度'!N45</f>
        <v>0</v>
      </c>
      <c r="O45" s="90">
        <f>+'当年度'!O45-'前年度'!O45</f>
        <v>0</v>
      </c>
      <c r="P45" s="90">
        <f>+'当年度'!P45-'前年度'!P45</f>
        <v>-15891</v>
      </c>
      <c r="Q45" s="90">
        <f>+'当年度'!Q45-'前年度'!Q45</f>
        <v>-327674</v>
      </c>
      <c r="R45" s="90">
        <f>+'当年度'!R45-'前年度'!R45</f>
        <v>0</v>
      </c>
      <c r="S45" s="90">
        <f>+'当年度'!S45-'前年度'!S45</f>
        <v>0</v>
      </c>
      <c r="T45" s="90">
        <f>+'当年度'!T45-'前年度'!T45</f>
        <v>-11350</v>
      </c>
      <c r="U45" s="90">
        <f>+'当年度'!U45-'前年度'!U45</f>
        <v>0</v>
      </c>
      <c r="V45" s="90">
        <f>+'当年度'!V45-'前年度'!V45</f>
        <v>-18308</v>
      </c>
      <c r="W45" s="90">
        <f>+'当年度'!W45-'前年度'!W45</f>
        <v>0</v>
      </c>
      <c r="X45" s="90">
        <f>+'当年度'!X45-'前年度'!X45</f>
        <v>-1650241</v>
      </c>
      <c r="Y45" s="90">
        <f>+'当年度'!Y45-'前年度'!Z45</f>
        <v>-17443</v>
      </c>
      <c r="Z45" s="90">
        <f>+'当年度'!Z45-'前年度'!Z45</f>
        <v>-17443</v>
      </c>
      <c r="AA45" s="90">
        <f>+'当年度'!AA45-'前年度'!AA45</f>
        <v>0</v>
      </c>
      <c r="AB45" s="90">
        <f>+'当年度'!AB45-'前年度'!AB45</f>
        <v>-3398</v>
      </c>
      <c r="AC45" s="90">
        <f>+'当年度'!AC45-'前年度'!AC45</f>
        <v>0</v>
      </c>
      <c r="AD45" s="90">
        <f>+'当年度'!AD45-'前年度'!AD45</f>
        <v>0</v>
      </c>
      <c r="AE45" s="90">
        <f>+'当年度'!AE45-'前年度'!AE45</f>
        <v>-6792</v>
      </c>
      <c r="AF45" s="90">
        <f>+'当年度'!AF45-'前年度'!AF45</f>
        <v>0</v>
      </c>
      <c r="AG45" s="90">
        <f>+'当年度'!AG45-'前年度'!AG45</f>
        <v>-133538</v>
      </c>
      <c r="AH45" s="90">
        <f>+'当年度'!AH45-'前年度'!AH45</f>
        <v>-30753</v>
      </c>
      <c r="AI45" s="90">
        <f>+'当年度'!AI45-'前年度'!AI45</f>
        <v>-468200</v>
      </c>
      <c r="AJ45" s="90">
        <f>+'当年度'!AJ45-'前年度'!AJ45</f>
        <v>-10728</v>
      </c>
      <c r="AK45" s="90">
        <f>+'当年度'!AK45-'前年度'!AK45</f>
        <v>-91789</v>
      </c>
      <c r="AL45" s="90">
        <f>+'当年度'!AL45-'前年度'!AL45</f>
        <v>-22211</v>
      </c>
      <c r="AM45" s="90">
        <f>+'当年度'!AM45-'前年度'!AM45</f>
        <v>0</v>
      </c>
      <c r="AN45" s="90">
        <f>+'当年度'!AN45-'前年度'!AN45</f>
        <v>-3336427</v>
      </c>
      <c r="AO45" s="82"/>
      <c r="AP45" s="91">
        <f>+'当年度'!AP45-'前年度'!AP45</f>
        <v>-1883808</v>
      </c>
      <c r="AQ45" s="92">
        <f>+'当年度'!AQ45-'前年度'!AQ45</f>
        <v>-177.1</v>
      </c>
      <c r="AR45" s="93">
        <f>+'当年度'!AR45-'前年度'!AR45</f>
        <v>-1.77</v>
      </c>
    </row>
    <row r="46" spans="1:44" ht="17.25">
      <c r="A46" s="8"/>
      <c r="B46" s="25" t="s">
        <v>147</v>
      </c>
      <c r="C46" s="90">
        <f>+'当年度'!C46-'前年度'!C46</f>
        <v>-61409</v>
      </c>
      <c r="D46" s="90">
        <f>+'当年度'!D46-'前年度'!D46</f>
        <v>-27201</v>
      </c>
      <c r="E46" s="90">
        <f>+'当年度'!E46-'前年度'!E46</f>
        <v>-1112221</v>
      </c>
      <c r="F46" s="90">
        <f>+'当年度'!F46-'前年度'!F46</f>
        <v>-654912</v>
      </c>
      <c r="G46" s="90">
        <f>+'当年度'!G46-'前年度'!G46</f>
        <v>-163656</v>
      </c>
      <c r="H46" s="90">
        <f>+'当年度'!H46-'前年度'!H46</f>
        <v>-6800</v>
      </c>
      <c r="I46" s="90">
        <f>+'当年度'!I46-'前年度'!I46</f>
        <v>0</v>
      </c>
      <c r="J46" s="90">
        <f>+'当年度'!J46-'前年度'!J46</f>
        <v>-92290</v>
      </c>
      <c r="K46" s="90">
        <f>+'当年度'!K46-'前年度'!K46</f>
        <v>-41000</v>
      </c>
      <c r="L46" s="90">
        <f>+'当年度'!L46-'前年度'!L46</f>
        <v>0</v>
      </c>
      <c r="M46" s="90">
        <f>+'当年度'!M46-'前年度'!M46</f>
        <v>0</v>
      </c>
      <c r="N46" s="90">
        <f>+'当年度'!N46-'前年度'!N46</f>
        <v>0</v>
      </c>
      <c r="O46" s="90">
        <f>+'当年度'!O46-'前年度'!O46</f>
        <v>0</v>
      </c>
      <c r="P46" s="90">
        <f>+'当年度'!P46-'前年度'!P46</f>
        <v>-50257</v>
      </c>
      <c r="Q46" s="90">
        <f>+'当年度'!Q46-'前年度'!Q46</f>
        <v>-569898</v>
      </c>
      <c r="R46" s="90">
        <f>+'当年度'!R46-'前年度'!R46</f>
        <v>0</v>
      </c>
      <c r="S46" s="90">
        <f>+'当年度'!S46-'前年度'!S46</f>
        <v>0</v>
      </c>
      <c r="T46" s="90">
        <f>+'当年度'!T46-'前年度'!T46</f>
        <v>-67731</v>
      </c>
      <c r="U46" s="90">
        <f>+'当年度'!U46-'前年度'!U46</f>
        <v>0</v>
      </c>
      <c r="V46" s="90">
        <f>+'当年度'!V46-'前年度'!V46</f>
        <v>0</v>
      </c>
      <c r="W46" s="90">
        <f>+'当年度'!W46-'前年度'!W46</f>
        <v>0</v>
      </c>
      <c r="X46" s="90">
        <f>+'当年度'!X46-'前年度'!X46</f>
        <v>-1904627</v>
      </c>
      <c r="Y46" s="90">
        <f>+'当年度'!Y46-'前年度'!Z46</f>
        <v>-116904</v>
      </c>
      <c r="Z46" s="90">
        <f>+'当年度'!Z46-'前年度'!Z46</f>
        <v>-116904</v>
      </c>
      <c r="AA46" s="90">
        <f>+'当年度'!AA46-'前年度'!AA46</f>
        <v>-74077</v>
      </c>
      <c r="AB46" s="90">
        <f>+'当年度'!AB46-'前年度'!AB46</f>
        <v>-83034</v>
      </c>
      <c r="AC46" s="90">
        <f>+'当年度'!AC46-'前年度'!AC46</f>
        <v>0</v>
      </c>
      <c r="AD46" s="90">
        <f>+'当年度'!AD46-'前年度'!AD46</f>
        <v>0</v>
      </c>
      <c r="AE46" s="90">
        <f>+'当年度'!AE46-'前年度'!AE46</f>
        <v>-64396</v>
      </c>
      <c r="AF46" s="90">
        <f>+'当年度'!AF46-'前年度'!AF46</f>
        <v>0</v>
      </c>
      <c r="AG46" s="90">
        <f>+'当年度'!AG46-'前年度'!AG46</f>
        <v>-112442</v>
      </c>
      <c r="AH46" s="90">
        <f>+'当年度'!AH46-'前年度'!AH46</f>
        <v>-31600</v>
      </c>
      <c r="AI46" s="90">
        <f>+'当年度'!AI46-'前年度'!AI46</f>
        <v>-540700</v>
      </c>
      <c r="AJ46" s="90">
        <f>+'当年度'!AJ46-'前年度'!AJ46</f>
        <v>-21613</v>
      </c>
      <c r="AK46" s="90">
        <f>+'当年度'!AK46-'前年度'!AK46</f>
        <v>-39123</v>
      </c>
      <c r="AL46" s="90">
        <f>+'当年度'!AL46-'前年度'!AL46</f>
        <v>-111164</v>
      </c>
      <c r="AM46" s="90">
        <f>+'当年度'!AM46-'前年度'!AM46</f>
        <v>-1321</v>
      </c>
      <c r="AN46" s="90">
        <f>+'当年度'!AN46-'前年度'!AN46</f>
        <v>-4888440</v>
      </c>
      <c r="AO46" s="82"/>
      <c r="AP46" s="91">
        <f>+'当年度'!AP46-'前年度'!AP46</f>
        <v>-2389939</v>
      </c>
      <c r="AQ46" s="92">
        <f>+'当年度'!AQ46-'前年度'!AQ46</f>
        <v>-204.5</v>
      </c>
      <c r="AR46" s="93">
        <f>+'当年度'!AR46-'前年度'!AR46</f>
        <v>-2.05</v>
      </c>
    </row>
    <row r="47" spans="1:44" ht="17.25">
      <c r="A47" s="8"/>
      <c r="B47" s="25" t="s">
        <v>62</v>
      </c>
      <c r="C47" s="90">
        <f>+'当年度'!C47-'前年度'!C47</f>
        <v>-39669</v>
      </c>
      <c r="D47" s="90">
        <f>+'当年度'!D47-'前年度'!D47</f>
        <v>-11245</v>
      </c>
      <c r="E47" s="90">
        <f>+'当年度'!E47-'前年度'!E47</f>
        <v>-173256</v>
      </c>
      <c r="F47" s="90">
        <f>+'当年度'!F47-'前年度'!F47</f>
        <v>-123992</v>
      </c>
      <c r="G47" s="90">
        <f>+'当年度'!G47-'前年度'!G47</f>
        <v>-25659</v>
      </c>
      <c r="H47" s="90">
        <f>+'当年度'!H47-'前年度'!H47</f>
        <v>-5427</v>
      </c>
      <c r="I47" s="90">
        <f>+'当年度'!I47-'前年度'!I47</f>
        <v>0</v>
      </c>
      <c r="J47" s="90">
        <f>+'当年度'!J47-'前年度'!J47</f>
        <v>0</v>
      </c>
      <c r="K47" s="90">
        <f>+'当年度'!K47-'前年度'!K47</f>
        <v>0</v>
      </c>
      <c r="L47" s="90">
        <f>+'当年度'!L47-'前年度'!L47</f>
        <v>0</v>
      </c>
      <c r="M47" s="90">
        <f>+'当年度'!M47-'前年度'!M47</f>
        <v>0</v>
      </c>
      <c r="N47" s="90">
        <f>+'当年度'!N47-'前年度'!N47</f>
        <v>0</v>
      </c>
      <c r="O47" s="90">
        <f>+'当年度'!O47-'前年度'!O47</f>
        <v>0</v>
      </c>
      <c r="P47" s="90">
        <f>+'当年度'!P47-'前年度'!P47</f>
        <v>-39709</v>
      </c>
      <c r="Q47" s="90">
        <f>+'当年度'!Q47-'前年度'!Q47</f>
        <v>-12463</v>
      </c>
      <c r="R47" s="90">
        <f>+'当年度'!R47-'前年度'!R47</f>
        <v>-3557</v>
      </c>
      <c r="S47" s="90">
        <f>+'当年度'!S47-'前年度'!S47</f>
        <v>0</v>
      </c>
      <c r="T47" s="90">
        <f>+'当年度'!T47-'前年度'!T47</f>
        <v>-4601</v>
      </c>
      <c r="U47" s="90">
        <f>+'当年度'!U47-'前年度'!U47</f>
        <v>-38050</v>
      </c>
      <c r="V47" s="90">
        <f>+'当年度'!V47-'前年度'!V47</f>
        <v>-3799</v>
      </c>
      <c r="W47" s="90">
        <f>+'当年度'!W47-'前年度'!W47</f>
        <v>0</v>
      </c>
      <c r="X47" s="90">
        <f>+'当年度'!X47-'前年度'!X47</f>
        <v>0</v>
      </c>
      <c r="Y47" s="90">
        <f>+'当年度'!Y47-'前年度'!Z47</f>
        <v>-7547</v>
      </c>
      <c r="Z47" s="90">
        <f>+'当年度'!Z47-'前年度'!Z47</f>
        <v>-3242</v>
      </c>
      <c r="AA47" s="90">
        <f>+'当年度'!AA47-'前年度'!AA47</f>
        <v>-673</v>
      </c>
      <c r="AB47" s="90">
        <f>+'当年度'!AB47-'前年度'!AB47</f>
        <v>-23846</v>
      </c>
      <c r="AC47" s="90">
        <f>+'当年度'!AC47-'前年度'!AC47</f>
        <v>0</v>
      </c>
      <c r="AD47" s="90">
        <f>+'当年度'!AD47-'前年度'!AD47</f>
        <v>0</v>
      </c>
      <c r="AE47" s="90">
        <f>+'当年度'!AE47-'前年度'!AE47</f>
        <v>-3441</v>
      </c>
      <c r="AF47" s="90">
        <f>+'当年度'!AF47-'前年度'!AF47</f>
        <v>0</v>
      </c>
      <c r="AG47" s="90">
        <f>+'当年度'!AG47-'前年度'!AG47</f>
        <v>61064</v>
      </c>
      <c r="AH47" s="90">
        <f>+'当年度'!AH47-'前年度'!AH47</f>
        <v>-2933</v>
      </c>
      <c r="AI47" s="90">
        <f>+'当年度'!AI47-'前年度'!AI47</f>
        <v>243400</v>
      </c>
      <c r="AJ47" s="90">
        <f>+'当年度'!AJ47-'前年度'!AJ47</f>
        <v>0</v>
      </c>
      <c r="AK47" s="90">
        <f>+'当年度'!AK47-'前年度'!AK47</f>
        <v>0</v>
      </c>
      <c r="AL47" s="90">
        <f>+'当年度'!AL47-'前年度'!AL47</f>
        <v>-8448</v>
      </c>
      <c r="AM47" s="90">
        <f>+'当年度'!AM47-'前年度'!AM47</f>
        <v>-819</v>
      </c>
      <c r="AN47" s="90">
        <f>+'当年度'!AN47-'前年度'!AN47</f>
        <v>-53369</v>
      </c>
      <c r="AO47" s="82"/>
      <c r="AP47" s="91">
        <f>+'当年度'!AP47-'前年度'!AP47</f>
        <v>374309</v>
      </c>
      <c r="AQ47" s="92">
        <f>+'当年度'!AQ47-'前年度'!AQ47</f>
        <v>-19.200000000000003</v>
      </c>
      <c r="AR47" s="93">
        <f>+'当年度'!AR47-'前年度'!AR47</f>
        <v>-0.18999999999999995</v>
      </c>
    </row>
    <row r="48" spans="1:44" ht="17.25">
      <c r="A48" s="8"/>
      <c r="B48" s="25" t="s">
        <v>63</v>
      </c>
      <c r="C48" s="90">
        <f>+'当年度'!C48-'前年度'!C48</f>
        <v>10098</v>
      </c>
      <c r="D48" s="90">
        <f>+'当年度'!D48-'前年度'!D48</f>
        <v>-4204</v>
      </c>
      <c r="E48" s="90">
        <f>+'当年度'!E48-'前年度'!E48</f>
        <v>90968</v>
      </c>
      <c r="F48" s="90">
        <f>+'当年度'!F48-'前年度'!F48</f>
        <v>-123587</v>
      </c>
      <c r="G48" s="90">
        <f>+'当年度'!G48-'前年度'!G48</f>
        <v>246455</v>
      </c>
      <c r="H48" s="90">
        <f>+'当年度'!H48-'前年度'!H48</f>
        <v>0</v>
      </c>
      <c r="I48" s="90">
        <f>+'当年度'!I48-'前年度'!I48</f>
        <v>-370</v>
      </c>
      <c r="J48" s="90">
        <f>+'当年度'!J48-'前年度'!J48</f>
        <v>-31871</v>
      </c>
      <c r="K48" s="90">
        <f>+'当年度'!K48-'前年度'!K48</f>
        <v>63800</v>
      </c>
      <c r="L48" s="90">
        <f>+'当年度'!L48-'前年度'!L48</f>
        <v>0</v>
      </c>
      <c r="M48" s="90">
        <f>+'当年度'!M48-'前年度'!M48</f>
        <v>0</v>
      </c>
      <c r="N48" s="90">
        <f>+'当年度'!N48-'前年度'!N48</f>
        <v>-3235</v>
      </c>
      <c r="O48" s="90">
        <f>+'当年度'!O48-'前年度'!O48</f>
        <v>0</v>
      </c>
      <c r="P48" s="90">
        <f>+'当年度'!P48-'前年度'!P48</f>
        <v>96341</v>
      </c>
      <c r="Q48" s="90">
        <f>+'当年度'!Q48-'前年度'!Q48</f>
        <v>-86465</v>
      </c>
      <c r="R48" s="90">
        <f>+'当年度'!R48-'前年度'!R48</f>
        <v>0</v>
      </c>
      <c r="S48" s="90">
        <f>+'当年度'!S48-'前年度'!S48</f>
        <v>-125000</v>
      </c>
      <c r="T48" s="90">
        <f>+'当年度'!T48-'前年度'!T48</f>
        <v>-734</v>
      </c>
      <c r="U48" s="90">
        <f>+'当年度'!U48-'前年度'!U48</f>
        <v>-4469</v>
      </c>
      <c r="V48" s="90">
        <f>+'当年度'!V48-'前年度'!V48</f>
        <v>-45579</v>
      </c>
      <c r="W48" s="90">
        <f>+'当年度'!W48-'前年度'!W48</f>
        <v>0</v>
      </c>
      <c r="X48" s="90">
        <f>+'当年度'!X48-'前年度'!X48</f>
        <v>0</v>
      </c>
      <c r="Y48" s="90">
        <f>+'当年度'!Y48-'前年度'!Z48</f>
        <v>-388309</v>
      </c>
      <c r="Z48" s="90">
        <f>+'当年度'!Z48-'前年度'!Z48</f>
        <v>-78829</v>
      </c>
      <c r="AA48" s="90">
        <f>+'当年度'!AA48-'前年度'!AA48</f>
        <v>-60402</v>
      </c>
      <c r="AB48" s="90">
        <f>+'当年度'!AB48-'前年度'!AB48</f>
        <v>40567</v>
      </c>
      <c r="AC48" s="90">
        <f>+'当年度'!AC48-'前年度'!AC48</f>
        <v>0</v>
      </c>
      <c r="AD48" s="90">
        <f>+'当年度'!AD48-'前年度'!AD48</f>
        <v>0</v>
      </c>
      <c r="AE48" s="90">
        <f>+'当年度'!AE48-'前年度'!AE48</f>
        <v>-790</v>
      </c>
      <c r="AF48" s="90">
        <f>+'当年度'!AF48-'前年度'!AF48</f>
        <v>0</v>
      </c>
      <c r="AG48" s="90">
        <f>+'当年度'!AG48-'前年度'!AG48</f>
        <v>-7529</v>
      </c>
      <c r="AH48" s="90">
        <f>+'当年度'!AH48-'前年度'!AH48</f>
        <v>-6125</v>
      </c>
      <c r="AI48" s="90">
        <f>+'当年度'!AI48-'前年度'!AI48</f>
        <v>362600</v>
      </c>
      <c r="AJ48" s="90">
        <f>+'当年度'!AJ48-'前年度'!AJ48</f>
        <v>-5872</v>
      </c>
      <c r="AK48" s="90">
        <f>+'当年度'!AK48-'前年度'!AK48</f>
        <v>-6180</v>
      </c>
      <c r="AL48" s="90">
        <f>+'当年度'!AL48-'前年度'!AL48</f>
        <v>-1784</v>
      </c>
      <c r="AM48" s="90">
        <f>+'当年度'!AM48-'前年度'!AM48</f>
        <v>-5336</v>
      </c>
      <c r="AN48" s="90">
        <f>+'当年度'!AN48-'前年度'!AN48</f>
        <v>225882</v>
      </c>
      <c r="AO48" s="82"/>
      <c r="AP48" s="91">
        <f>+'当年度'!AP48-'前年度'!AP48</f>
        <v>59132</v>
      </c>
      <c r="AQ48" s="92">
        <f>+'当年度'!AQ48-'前年度'!AQ48</f>
        <v>2.200000000000017</v>
      </c>
      <c r="AR48" s="93">
        <f>+'当年度'!AR48-'前年度'!AR48</f>
        <v>0.020000000000000018</v>
      </c>
    </row>
    <row r="49" spans="1:44" ht="17.25">
      <c r="A49" s="8"/>
      <c r="B49" s="25" t="s">
        <v>64</v>
      </c>
      <c r="C49" s="90">
        <f>+'当年度'!C49-'前年度'!C49</f>
        <v>-7267</v>
      </c>
      <c r="D49" s="90">
        <f>+'当年度'!D49-'前年度'!D49</f>
        <v>4096</v>
      </c>
      <c r="E49" s="90">
        <f>+'当年度'!E49-'前年度'!E49</f>
        <v>-132405</v>
      </c>
      <c r="F49" s="90">
        <f>+'当年度'!F49-'前年度'!F49</f>
        <v>-99307</v>
      </c>
      <c r="G49" s="90">
        <f>+'当年度'!G49-'前年度'!G49</f>
        <v>-15628</v>
      </c>
      <c r="H49" s="90">
        <f>+'当年度'!H49-'前年度'!H49</f>
        <v>0</v>
      </c>
      <c r="I49" s="90">
        <f>+'当年度'!I49-'前年度'!I49</f>
        <v>0</v>
      </c>
      <c r="J49" s="90">
        <f>+'当年度'!J49-'前年度'!J49</f>
        <v>-22969</v>
      </c>
      <c r="K49" s="90">
        <f>+'当年度'!K49-'前年度'!K49</f>
        <v>0</v>
      </c>
      <c r="L49" s="90">
        <f>+'当年度'!L49-'前年度'!L49</f>
        <v>0</v>
      </c>
      <c r="M49" s="90">
        <f>+'当年度'!M49-'前年度'!M49</f>
        <v>7086</v>
      </c>
      <c r="N49" s="90">
        <f>+'当年度'!N49-'前年度'!N49</f>
        <v>0</v>
      </c>
      <c r="O49" s="90">
        <f>+'当年度'!O49-'前年度'!O49</f>
        <v>0</v>
      </c>
      <c r="P49" s="90">
        <f>+'当年度'!P49-'前年度'!P49</f>
        <v>-10915</v>
      </c>
      <c r="Q49" s="90">
        <f>+'当年度'!Q49-'前年度'!Q49</f>
        <v>14067</v>
      </c>
      <c r="R49" s="90">
        <f>+'当年度'!R49-'前年度'!R49</f>
        <v>-23755</v>
      </c>
      <c r="S49" s="90">
        <f>+'当年度'!S49-'前年度'!S49</f>
        <v>0</v>
      </c>
      <c r="T49" s="90">
        <f>+'当年度'!T49-'前年度'!T49</f>
        <v>1930</v>
      </c>
      <c r="U49" s="90">
        <f>+'当年度'!U49-'前年度'!U49</f>
        <v>0</v>
      </c>
      <c r="V49" s="90">
        <f>+'当年度'!V49-'前年度'!V49</f>
        <v>-7232</v>
      </c>
      <c r="W49" s="90">
        <f>+'当年度'!W49-'前年度'!W49</f>
        <v>0</v>
      </c>
      <c r="X49" s="90">
        <f>+'当年度'!X49-'前年度'!X49</f>
        <v>0</v>
      </c>
      <c r="Y49" s="90">
        <f>+'当年度'!Y49-'前年度'!Z49</f>
        <v>-87893</v>
      </c>
      <c r="Z49" s="90">
        <f>+'当年度'!Z49-'前年度'!Z49</f>
        <v>-14991</v>
      </c>
      <c r="AA49" s="90">
        <f>+'当年度'!AA49-'前年度'!AA49</f>
        <v>-6873</v>
      </c>
      <c r="AB49" s="90">
        <f>+'当年度'!AB49-'前年度'!AB49</f>
        <v>-5737</v>
      </c>
      <c r="AC49" s="90">
        <f>+'当年度'!AC49-'前年度'!AC49</f>
        <v>0</v>
      </c>
      <c r="AD49" s="90">
        <f>+'当年度'!AD49-'前年度'!AD49</f>
        <v>0</v>
      </c>
      <c r="AE49" s="90">
        <f>+'当年度'!AE49-'前年度'!AE49</f>
        <v>0</v>
      </c>
      <c r="AF49" s="90">
        <f>+'当年度'!AF49-'前年度'!AF49</f>
        <v>0</v>
      </c>
      <c r="AG49" s="90">
        <f>+'当年度'!AG49-'前年度'!AG49</f>
        <v>-5316</v>
      </c>
      <c r="AH49" s="90">
        <f>+'当年度'!AH49-'前年度'!AH49</f>
        <v>-2565</v>
      </c>
      <c r="AI49" s="90">
        <f>+'当年度'!AI49-'前年度'!AI49</f>
        <v>181197</v>
      </c>
      <c r="AJ49" s="90">
        <f>+'当年度'!AJ49-'前年度'!AJ49</f>
        <v>0</v>
      </c>
      <c r="AK49" s="90">
        <f>+'当年度'!AK49-'前年度'!AK49</f>
        <v>-17375</v>
      </c>
      <c r="AL49" s="90">
        <f>+'当年度'!AL49-'前年度'!AL49</f>
        <v>-2476</v>
      </c>
      <c r="AM49" s="90">
        <f>+'当年度'!AM49-'前年度'!AM49</f>
        <v>-1039</v>
      </c>
      <c r="AN49" s="90">
        <f>+'当年度'!AN49-'前年度'!AN49</f>
        <v>-33879</v>
      </c>
      <c r="AO49" s="82"/>
      <c r="AP49" s="91">
        <f>+'当年度'!AP49-'前年度'!AP49</f>
        <v>36498</v>
      </c>
      <c r="AQ49" s="92">
        <f>+'当年度'!AQ49-'前年度'!AQ49</f>
        <v>-5.599999999999994</v>
      </c>
      <c r="AR49" s="93">
        <f>+'当年度'!AR49-'前年度'!AR49</f>
        <v>-0.050000000000000044</v>
      </c>
    </row>
    <row r="50" spans="1:44" ht="17.25">
      <c r="A50" s="8"/>
      <c r="B50" s="25" t="s">
        <v>65</v>
      </c>
      <c r="C50" s="90">
        <f>+'当年度'!C50-'前年度'!C50</f>
        <v>-16344</v>
      </c>
      <c r="D50" s="90">
        <f>+'当年度'!D50-'前年度'!D50</f>
        <v>-11163</v>
      </c>
      <c r="E50" s="90">
        <f>+'当年度'!E50-'前年度'!E50</f>
        <v>-10325</v>
      </c>
      <c r="F50" s="90">
        <f>+'当年度'!F50-'前年度'!F50</f>
        <v>-97412</v>
      </c>
      <c r="G50" s="90">
        <f>+'当年度'!G50-'前年度'!G50</f>
        <v>1536</v>
      </c>
      <c r="H50" s="90">
        <f>+'当年度'!H50-'前年度'!H50</f>
        <v>0</v>
      </c>
      <c r="I50" s="90">
        <f>+'当年度'!I50-'前年度'!I50</f>
        <v>0</v>
      </c>
      <c r="J50" s="90">
        <f>+'当年度'!J50-'前年度'!J50</f>
        <v>-6488</v>
      </c>
      <c r="K50" s="90">
        <f>+'当年度'!K50-'前年度'!K50</f>
        <v>0</v>
      </c>
      <c r="L50" s="90">
        <f>+'当年度'!L50-'前年度'!L50</f>
        <v>0</v>
      </c>
      <c r="M50" s="90">
        <f>+'当年度'!M50-'前年度'!M50</f>
        <v>0</v>
      </c>
      <c r="N50" s="90">
        <f>+'当年度'!N50-'前年度'!N50</f>
        <v>0</v>
      </c>
      <c r="O50" s="90">
        <f>+'当年度'!O50-'前年度'!O50</f>
        <v>100000</v>
      </c>
      <c r="P50" s="90">
        <f>+'当年度'!P50-'前年度'!P50</f>
        <v>-345</v>
      </c>
      <c r="Q50" s="90">
        <f>+'当年度'!Q50-'前年度'!Q50</f>
        <v>68204</v>
      </c>
      <c r="R50" s="90">
        <f>+'当年度'!R50-'前年度'!R50</f>
        <v>-59895</v>
      </c>
      <c r="S50" s="90">
        <f>+'当年度'!S50-'前年度'!S50</f>
        <v>0</v>
      </c>
      <c r="T50" s="90">
        <f>+'当年度'!T50-'前年度'!T50</f>
        <v>3989</v>
      </c>
      <c r="U50" s="90">
        <f>+'当年度'!U50-'前年度'!U50</f>
        <v>0</v>
      </c>
      <c r="V50" s="90">
        <f>+'当年度'!V50-'前年度'!V50</f>
        <v>-3958</v>
      </c>
      <c r="W50" s="90">
        <f>+'当年度'!W50-'前年度'!W50</f>
        <v>0</v>
      </c>
      <c r="X50" s="90">
        <f>+'当年度'!X50-'前年度'!X50</f>
        <v>0</v>
      </c>
      <c r="Y50" s="90">
        <f>+'当年度'!Y50-'前年度'!Z50</f>
        <v>-4045</v>
      </c>
      <c r="Z50" s="90">
        <f>+'当年度'!Z50-'前年度'!Z50</f>
        <v>-946</v>
      </c>
      <c r="AA50" s="90">
        <f>+'当年度'!AA50-'前年度'!AA50</f>
        <v>0</v>
      </c>
      <c r="AB50" s="90">
        <f>+'当年度'!AB50-'前年度'!AB50</f>
        <v>-7338</v>
      </c>
      <c r="AC50" s="90">
        <f>+'当年度'!AC50-'前年度'!AC50</f>
        <v>0</v>
      </c>
      <c r="AD50" s="90">
        <f>+'当年度'!AD50-'前年度'!AD50</f>
        <v>0</v>
      </c>
      <c r="AE50" s="90">
        <f>+'当年度'!AE50-'前年度'!AE50</f>
        <v>-928</v>
      </c>
      <c r="AF50" s="90">
        <f>+'当年度'!AF50-'前年度'!AF50</f>
        <v>0</v>
      </c>
      <c r="AG50" s="90">
        <f>+'当年度'!AG50-'前年度'!AG50</f>
        <v>-1684</v>
      </c>
      <c r="AH50" s="90">
        <f>+'当年度'!AH50-'前年度'!AH50</f>
        <v>-3607</v>
      </c>
      <c r="AI50" s="90">
        <f>+'当年度'!AI50-'前年度'!AI50</f>
        <v>168288</v>
      </c>
      <c r="AJ50" s="90">
        <f>+'当年度'!AJ50-'前年度'!AJ50</f>
        <v>-753</v>
      </c>
      <c r="AK50" s="90">
        <f>+'当年度'!AK50-'前年度'!AK50</f>
        <v>-19598</v>
      </c>
      <c r="AL50" s="90">
        <f>+'当年度'!AL50-'前年度'!AL50</f>
        <v>-333</v>
      </c>
      <c r="AM50" s="90">
        <f>+'当年度'!AM50-'前年度'!AM50</f>
        <v>0</v>
      </c>
      <c r="AN50" s="90">
        <f>+'当年度'!AN50-'前年度'!AN50</f>
        <v>114427</v>
      </c>
      <c r="AO50" s="82"/>
      <c r="AP50" s="91">
        <f>+'当年度'!AP50-'前年度'!AP50</f>
        <v>2386</v>
      </c>
      <c r="AQ50" s="92">
        <f>+'当年度'!AQ50-'前年度'!AQ50</f>
        <v>6.599999999999994</v>
      </c>
      <c r="AR50" s="93">
        <f>+'当年度'!AR50-'前年度'!AR50</f>
        <v>0.07000000000000028</v>
      </c>
    </row>
    <row r="51" spans="1:44" ht="17.25">
      <c r="A51" s="8"/>
      <c r="B51" s="25" t="s">
        <v>66</v>
      </c>
      <c r="C51" s="90">
        <f>+'当年度'!C51-'前年度'!C51</f>
        <v>-16199</v>
      </c>
      <c r="D51" s="90">
        <f>+'当年度'!D51-'前年度'!D51</f>
        <v>0</v>
      </c>
      <c r="E51" s="90">
        <f>+'当年度'!E51-'前年度'!E51</f>
        <v>-29241</v>
      </c>
      <c r="F51" s="90">
        <f>+'当年度'!F51-'前年度'!F51</f>
        <v>-18036</v>
      </c>
      <c r="G51" s="90">
        <f>+'当年度'!G51-'前年度'!G51</f>
        <v>-8384</v>
      </c>
      <c r="H51" s="90">
        <f>+'当年度'!H51-'前年度'!H51</f>
        <v>0</v>
      </c>
      <c r="I51" s="90">
        <f>+'当年度'!I51-'前年度'!I51</f>
        <v>0</v>
      </c>
      <c r="J51" s="90">
        <f>+'当年度'!J51-'前年度'!J51</f>
        <v>-210</v>
      </c>
      <c r="K51" s="90">
        <f>+'当年度'!K51-'前年度'!K51</f>
        <v>0</v>
      </c>
      <c r="L51" s="90">
        <f>+'当年度'!L51-'前年度'!L51</f>
        <v>0</v>
      </c>
      <c r="M51" s="90">
        <f>+'当年度'!M51-'前年度'!M51</f>
        <v>0</v>
      </c>
      <c r="N51" s="90">
        <f>+'当年度'!N51-'前年度'!N51</f>
        <v>0</v>
      </c>
      <c r="O51" s="90">
        <f>+'当年度'!O51-'前年度'!O51</f>
        <v>0</v>
      </c>
      <c r="P51" s="90">
        <f>+'当年度'!P51-'前年度'!P51</f>
        <v>-4290</v>
      </c>
      <c r="Q51" s="90">
        <f>+'当年度'!Q51-'前年度'!Q51</f>
        <v>-7287</v>
      </c>
      <c r="R51" s="90">
        <f>+'当年度'!R51-'前年度'!R51</f>
        <v>-41814</v>
      </c>
      <c r="S51" s="90">
        <f>+'当年度'!S51-'前年度'!S51</f>
        <v>0</v>
      </c>
      <c r="T51" s="90">
        <f>+'当年度'!T51-'前年度'!T51</f>
        <v>2372</v>
      </c>
      <c r="U51" s="90">
        <f>+'当年度'!U51-'前年度'!U51</f>
        <v>0</v>
      </c>
      <c r="V51" s="90">
        <f>+'当年度'!V51-'前年度'!V51</f>
        <v>0</v>
      </c>
      <c r="W51" s="90">
        <f>+'当年度'!W51-'前年度'!W51</f>
        <v>0</v>
      </c>
      <c r="X51" s="90">
        <f>+'当年度'!X51-'前年度'!X51</f>
        <v>-276451</v>
      </c>
      <c r="Y51" s="90">
        <f>+'当年度'!Y51-'前年度'!Z51</f>
        <v>-50383</v>
      </c>
      <c r="Z51" s="90">
        <f>+'当年度'!Z51-'前年度'!Z51</f>
        <v>-29821</v>
      </c>
      <c r="AA51" s="90">
        <f>+'当年度'!AA51-'前年度'!AA51</f>
        <v>-24538</v>
      </c>
      <c r="AB51" s="90">
        <f>+'当年度'!AB51-'前年度'!AB51</f>
        <v>-6864</v>
      </c>
      <c r="AC51" s="90">
        <f>+'当年度'!AC51-'前年度'!AC51</f>
        <v>0</v>
      </c>
      <c r="AD51" s="90">
        <f>+'当年度'!AD51-'前年度'!AD51</f>
        <v>0</v>
      </c>
      <c r="AE51" s="90">
        <f>+'当年度'!AE51-'前年度'!AE51</f>
        <v>-3252</v>
      </c>
      <c r="AF51" s="90">
        <f>+'当年度'!AF51-'前年度'!AF51</f>
        <v>0</v>
      </c>
      <c r="AG51" s="90">
        <f>+'当年度'!AG51-'前年度'!AG51</f>
        <v>-1363</v>
      </c>
      <c r="AH51" s="90">
        <f>+'当年度'!AH51-'前年度'!AH51</f>
        <v>-1272</v>
      </c>
      <c r="AI51" s="90">
        <f>+'当年度'!AI51-'前年度'!AI51</f>
        <v>192300</v>
      </c>
      <c r="AJ51" s="90">
        <f>+'当年度'!AJ51-'前年度'!AJ51</f>
        <v>-1400</v>
      </c>
      <c r="AK51" s="90">
        <f>+'当年度'!AK51-'前年度'!AK51</f>
        <v>-12547</v>
      </c>
      <c r="AL51" s="90">
        <f>+'当年度'!AL51-'前年度'!AL51</f>
        <v>-2853</v>
      </c>
      <c r="AM51" s="90">
        <f>+'当年度'!AM51-'前年度'!AM51</f>
        <v>0</v>
      </c>
      <c r="AN51" s="90">
        <f>+'当年度'!AN51-'前年度'!AN51</f>
        <v>-239982</v>
      </c>
      <c r="AO51" s="82"/>
      <c r="AP51" s="91">
        <f>+'当年度'!AP51-'前年度'!AP51</f>
        <v>-14354</v>
      </c>
      <c r="AQ51" s="92">
        <f>+'当年度'!AQ51-'前年度'!AQ51</f>
        <v>-10.599999999999994</v>
      </c>
      <c r="AR51" s="93">
        <f>+'当年度'!AR51-'前年度'!AR51</f>
        <v>-0.10000000000000009</v>
      </c>
    </row>
    <row r="52" spans="1:44" ht="17.25">
      <c r="A52" s="8"/>
      <c r="B52" s="25" t="s">
        <v>67</v>
      </c>
      <c r="C52" s="90">
        <f>+'当年度'!C52-'前年度'!C52</f>
        <v>-32547</v>
      </c>
      <c r="D52" s="90">
        <f>+'当年度'!D52-'前年度'!D52</f>
        <v>-29485</v>
      </c>
      <c r="E52" s="90">
        <f>+'当年度'!E52-'前年度'!E52</f>
        <v>-185660</v>
      </c>
      <c r="F52" s="90">
        <f>+'当年度'!F52-'前年度'!F52</f>
        <v>-62984</v>
      </c>
      <c r="G52" s="90">
        <f>+'当年度'!G52-'前年度'!G52</f>
        <v>-28861</v>
      </c>
      <c r="H52" s="90">
        <f>+'当年度'!H52-'前年度'!H52</f>
        <v>0</v>
      </c>
      <c r="I52" s="90">
        <f>+'当年度'!I52-'前年度'!I52</f>
        <v>0</v>
      </c>
      <c r="J52" s="90">
        <f>+'当年度'!J52-'前年度'!J52</f>
        <v>-16263</v>
      </c>
      <c r="K52" s="90">
        <f>+'当年度'!K52-'前年度'!K52</f>
        <v>12400</v>
      </c>
      <c r="L52" s="90">
        <f>+'当年度'!L52-'前年度'!L52</f>
        <v>0</v>
      </c>
      <c r="M52" s="90">
        <f>+'当年度'!M52-'前年度'!M52</f>
        <v>0</v>
      </c>
      <c r="N52" s="90">
        <f>+'当年度'!N52-'前年度'!N52</f>
        <v>0</v>
      </c>
      <c r="O52" s="90">
        <f>+'当年度'!O52-'前年度'!O52</f>
        <v>0</v>
      </c>
      <c r="P52" s="90">
        <f>+'当年度'!P52-'前年度'!P52</f>
        <v>-12084</v>
      </c>
      <c r="Q52" s="90">
        <f>+'当年度'!Q52-'前年度'!Q52</f>
        <v>-40568</v>
      </c>
      <c r="R52" s="90">
        <f>+'当年度'!R52-'前年度'!R52</f>
        <v>0</v>
      </c>
      <c r="S52" s="90">
        <f>+'当年度'!S52-'前年度'!S52</f>
        <v>0</v>
      </c>
      <c r="T52" s="90">
        <f>+'当年度'!T52-'前年度'!T52</f>
        <v>-3144</v>
      </c>
      <c r="U52" s="90">
        <f>+'当年度'!U52-'前年度'!U52</f>
        <v>0</v>
      </c>
      <c r="V52" s="90">
        <f>+'当年度'!V52-'前年度'!V52</f>
        <v>-28010</v>
      </c>
      <c r="W52" s="90">
        <f>+'当年度'!W52-'前年度'!W52</f>
        <v>14500</v>
      </c>
      <c r="X52" s="90">
        <f>+'当年度'!X52-'前年度'!X52</f>
        <v>0</v>
      </c>
      <c r="Y52" s="90">
        <f>+'当年度'!Y52-'前年度'!Z52</f>
        <v>-2536</v>
      </c>
      <c r="Z52" s="90">
        <f>+'当年度'!Z52-'前年度'!Z52</f>
        <v>-1827</v>
      </c>
      <c r="AA52" s="90">
        <f>+'当年度'!AA52-'前年度'!AA52</f>
        <v>0</v>
      </c>
      <c r="AB52" s="90">
        <f>+'当年度'!AB52-'前年度'!AB52</f>
        <v>-13633</v>
      </c>
      <c r="AC52" s="90">
        <f>+'当年度'!AC52-'前年度'!AC52</f>
        <v>-1110</v>
      </c>
      <c r="AD52" s="90">
        <f>+'当年度'!AD52-'前年度'!AD52</f>
        <v>0</v>
      </c>
      <c r="AE52" s="90">
        <f>+'当年度'!AE52-'前年度'!AE52</f>
        <v>-907</v>
      </c>
      <c r="AF52" s="90">
        <f>+'当年度'!AF52-'前年度'!AF52</f>
        <v>0</v>
      </c>
      <c r="AG52" s="90">
        <f>+'当年度'!AG52-'前年度'!AG52</f>
        <v>47630</v>
      </c>
      <c r="AH52" s="90">
        <f>+'当年度'!AH52-'前年度'!AH52</f>
        <v>-4421</v>
      </c>
      <c r="AI52" s="90">
        <f>+'当年度'!AI52-'前年度'!AI52</f>
        <v>277900</v>
      </c>
      <c r="AJ52" s="90">
        <f>+'当年度'!AJ52-'前年度'!AJ52</f>
        <v>-1700</v>
      </c>
      <c r="AK52" s="90">
        <f>+'当年度'!AK52-'前年度'!AK52</f>
        <v>-3633</v>
      </c>
      <c r="AL52" s="90">
        <f>+'当年度'!AL52-'前年度'!AL52</f>
        <v>0</v>
      </c>
      <c r="AM52" s="90">
        <f>+'当年度'!AM52-'前年度'!AM52</f>
        <v>-7130</v>
      </c>
      <c r="AN52" s="90">
        <f>+'当年度'!AN52-'前年度'!AN52</f>
        <v>3656</v>
      </c>
      <c r="AO52" s="82"/>
      <c r="AP52" s="91">
        <f>+'当年度'!AP52-'前年度'!AP52</f>
        <v>248888</v>
      </c>
      <c r="AQ52" s="92">
        <f>+'当年度'!AQ52-'前年度'!AQ52</f>
        <v>-13.800000000000011</v>
      </c>
      <c r="AR52" s="93">
        <f>+'当年度'!AR52-'前年度'!AR52</f>
        <v>-0.1399999999999999</v>
      </c>
    </row>
    <row r="53" spans="1:44" ht="17.25">
      <c r="A53" s="8"/>
      <c r="B53" s="25" t="s">
        <v>68</v>
      </c>
      <c r="C53" s="90">
        <f>+'当年度'!C53-'前年度'!C53</f>
        <v>2020</v>
      </c>
      <c r="D53" s="90">
        <f>+'当年度'!D53-'前年度'!D53</f>
        <v>-941</v>
      </c>
      <c r="E53" s="90">
        <f>+'当年度'!E53-'前年度'!E53</f>
        <v>262466</v>
      </c>
      <c r="F53" s="90">
        <f>+'当年度'!F53-'前年度'!F53</f>
        <v>-120382</v>
      </c>
      <c r="G53" s="90">
        <f>+'当年度'!G53-'前年度'!G53</f>
        <v>70128</v>
      </c>
      <c r="H53" s="90">
        <f>+'当年度'!H53-'前年度'!H53</f>
        <v>-870</v>
      </c>
      <c r="I53" s="90">
        <f>+'当年度'!I53-'前年度'!I53</f>
        <v>0</v>
      </c>
      <c r="J53" s="90">
        <f>+'当年度'!J53-'前年度'!J53</f>
        <v>-7350</v>
      </c>
      <c r="K53" s="90">
        <f>+'当年度'!K53-'前年度'!K53</f>
        <v>4360</v>
      </c>
      <c r="L53" s="90">
        <f>+'当年度'!L53-'前年度'!L53</f>
        <v>0</v>
      </c>
      <c r="M53" s="90">
        <f>+'当年度'!M53-'前年度'!M53</f>
        <v>0</v>
      </c>
      <c r="N53" s="90">
        <f>+'当年度'!N53-'前年度'!N53</f>
        <v>-11244</v>
      </c>
      <c r="O53" s="90">
        <f>+'当年度'!O53-'前年度'!O53</f>
        <v>60000</v>
      </c>
      <c r="P53" s="90">
        <f>+'当年度'!P53-'前年度'!P53</f>
        <v>-4657</v>
      </c>
      <c r="Q53" s="90">
        <f>+'当年度'!Q53-'前年度'!Q53</f>
        <v>45217</v>
      </c>
      <c r="R53" s="90">
        <f>+'当年度'!R53-'前年度'!R53</f>
        <v>0</v>
      </c>
      <c r="S53" s="90">
        <f>+'当年度'!S53-'前年度'!S53</f>
        <v>-11667</v>
      </c>
      <c r="T53" s="90">
        <f>+'当年度'!T53-'前年度'!T53</f>
        <v>-1647</v>
      </c>
      <c r="U53" s="90">
        <f>+'当年度'!U53-'前年度'!U53</f>
        <v>2618</v>
      </c>
      <c r="V53" s="90">
        <f>+'当年度'!V53-'前年度'!V53</f>
        <v>-9148</v>
      </c>
      <c r="W53" s="90">
        <f>+'当年度'!W53-'前年度'!W53</f>
        <v>0</v>
      </c>
      <c r="X53" s="90">
        <f>+'当年度'!X53-'前年度'!X53</f>
        <v>0</v>
      </c>
      <c r="Y53" s="90">
        <f>+'当年度'!Y53-'前年度'!Z53</f>
        <v>0</v>
      </c>
      <c r="Z53" s="90">
        <f>+'当年度'!Z53-'前年度'!Z53</f>
        <v>0</v>
      </c>
      <c r="AA53" s="90">
        <f>+'当年度'!AA53-'前年度'!AA53</f>
        <v>0</v>
      </c>
      <c r="AB53" s="90">
        <f>+'当年度'!AB53-'前年度'!AB53</f>
        <v>-23153</v>
      </c>
      <c r="AC53" s="90">
        <f>+'当年度'!AC53-'前年度'!AC53</f>
        <v>0</v>
      </c>
      <c r="AD53" s="90">
        <f>+'当年度'!AD53-'前年度'!AD53</f>
        <v>0</v>
      </c>
      <c r="AE53" s="90">
        <f>+'当年度'!AE53-'前年度'!AE53</f>
        <v>-6628</v>
      </c>
      <c r="AF53" s="90">
        <f>+'当年度'!AF53-'前年度'!AF53</f>
        <v>0</v>
      </c>
      <c r="AG53" s="90">
        <f>+'当年度'!AG53-'前年度'!AG53</f>
        <v>-8807</v>
      </c>
      <c r="AH53" s="90">
        <f>+'当年度'!AH53-'前年度'!AH53</f>
        <v>-2303</v>
      </c>
      <c r="AI53" s="90">
        <f>+'当年度'!AI53-'前年度'!AI53</f>
        <v>215150</v>
      </c>
      <c r="AJ53" s="90">
        <f>+'当年度'!AJ53-'前年度'!AJ53</f>
        <v>-3479</v>
      </c>
      <c r="AK53" s="90">
        <f>+'当年度'!AK53-'前年度'!AK53</f>
        <v>-978</v>
      </c>
      <c r="AL53" s="90">
        <f>+'当年度'!AL53-'前年度'!AL53</f>
        <v>-169</v>
      </c>
      <c r="AM53" s="90">
        <f>+'当年度'!AM53-'前年度'!AM53</f>
        <v>0</v>
      </c>
      <c r="AN53" s="90">
        <f>+'当年度'!AN53-'前年度'!AN53</f>
        <v>454835</v>
      </c>
      <c r="AO53" s="82"/>
      <c r="AP53" s="91">
        <f>+'当年度'!AP53-'前年度'!AP53</f>
        <v>54166</v>
      </c>
      <c r="AQ53" s="92">
        <f>+'当年度'!AQ53-'前年度'!AQ53</f>
        <v>18.5</v>
      </c>
      <c r="AR53" s="93">
        <f>+'当年度'!AR53-'前年度'!AR53</f>
        <v>0.18000000000000016</v>
      </c>
    </row>
    <row r="54" spans="1:44" ht="17.25">
      <c r="A54" s="8"/>
      <c r="B54" s="25" t="s">
        <v>69</v>
      </c>
      <c r="C54" s="90">
        <f>+'当年度'!C54-'前年度'!C54</f>
        <v>12339</v>
      </c>
      <c r="D54" s="90">
        <f>+'当年度'!D54-'前年度'!D54</f>
        <v>0</v>
      </c>
      <c r="E54" s="90">
        <f>+'当年度'!E54-'前年度'!E54</f>
        <v>-130086</v>
      </c>
      <c r="F54" s="90">
        <f>+'当年度'!F54-'前年度'!F54</f>
        <v>-307320</v>
      </c>
      <c r="G54" s="90">
        <f>+'当年度'!G54-'前年度'!G54</f>
        <v>-38264</v>
      </c>
      <c r="H54" s="90">
        <f>+'当年度'!H54-'前年度'!H54</f>
        <v>-4581</v>
      </c>
      <c r="I54" s="90">
        <f>+'当年度'!I54-'前年度'!I54</f>
        <v>0</v>
      </c>
      <c r="J54" s="90">
        <f>+'当年度'!J54-'前年度'!J54</f>
        <v>-28880</v>
      </c>
      <c r="K54" s="90">
        <f>+'当年度'!K54-'前年度'!K54</f>
        <v>0</v>
      </c>
      <c r="L54" s="90">
        <f>+'当年度'!L54-'前年度'!L54</f>
        <v>0</v>
      </c>
      <c r="M54" s="90">
        <f>+'当年度'!M54-'前年度'!M54</f>
        <v>0</v>
      </c>
      <c r="N54" s="90">
        <f>+'当年度'!N54-'前年度'!N54</f>
        <v>0</v>
      </c>
      <c r="O54" s="90">
        <f>+'当年度'!O54-'前年度'!O54</f>
        <v>0</v>
      </c>
      <c r="P54" s="90">
        <f>+'当年度'!P54-'前年度'!P54</f>
        <v>-990</v>
      </c>
      <c r="Q54" s="90">
        <f>+'当年度'!Q54-'前年度'!Q54</f>
        <v>-26396</v>
      </c>
      <c r="R54" s="90">
        <f>+'当年度'!R54-'前年度'!R54</f>
        <v>0</v>
      </c>
      <c r="S54" s="90">
        <f>+'当年度'!S54-'前年度'!S54</f>
        <v>-20396</v>
      </c>
      <c r="T54" s="90">
        <f>+'当年度'!T54-'前年度'!T54</f>
        <v>0</v>
      </c>
      <c r="U54" s="90">
        <f>+'当年度'!U54-'前年度'!U54</f>
        <v>-45406</v>
      </c>
      <c r="V54" s="90">
        <f>+'当年度'!V54-'前年度'!V54</f>
        <v>-27034</v>
      </c>
      <c r="W54" s="90">
        <f>+'当年度'!W54-'前年度'!W54</f>
        <v>0</v>
      </c>
      <c r="X54" s="90">
        <f>+'当年度'!X54-'前年度'!X54</f>
        <v>0</v>
      </c>
      <c r="Y54" s="90">
        <f>+'当年度'!Y54-'前年度'!Z54</f>
        <v>0</v>
      </c>
      <c r="Z54" s="90">
        <f>+'当年度'!Z54-'前年度'!Z54</f>
        <v>0</v>
      </c>
      <c r="AA54" s="90">
        <f>+'当年度'!AA54-'前年度'!AA54</f>
        <v>0</v>
      </c>
      <c r="AB54" s="90">
        <f>+'当年度'!AB54-'前年度'!AB54</f>
        <v>-24450</v>
      </c>
      <c r="AC54" s="90">
        <f>+'当年度'!AC54-'前年度'!AC54</f>
        <v>-2080</v>
      </c>
      <c r="AD54" s="90">
        <f>+'当年度'!AD54-'前年度'!AD54</f>
        <v>0</v>
      </c>
      <c r="AE54" s="90">
        <f>+'当年度'!AE54-'前年度'!AE54</f>
        <v>-2878</v>
      </c>
      <c r="AF54" s="90">
        <f>+'当年度'!AF54-'前年度'!AF54</f>
        <v>0</v>
      </c>
      <c r="AG54" s="90">
        <f>+'当年度'!AG54-'前年度'!AG54</f>
        <v>748</v>
      </c>
      <c r="AH54" s="90">
        <f>+'当年度'!AH54-'前年度'!AH54</f>
        <v>-6471</v>
      </c>
      <c r="AI54" s="90">
        <f>+'当年度'!AI54-'前年度'!AI54</f>
        <v>241170</v>
      </c>
      <c r="AJ54" s="90">
        <f>+'当年度'!AJ54-'前年度'!AJ54</f>
        <v>-312</v>
      </c>
      <c r="AK54" s="90">
        <f>+'当年度'!AK54-'前年度'!AK54</f>
        <v>0</v>
      </c>
      <c r="AL54" s="90">
        <f>+'当年度'!AL54-'前年度'!AL54</f>
        <v>-246</v>
      </c>
      <c r="AM54" s="90">
        <f>+'当年度'!AM54-'前年度'!AM54</f>
        <v>-3578</v>
      </c>
      <c r="AN54" s="90">
        <f>+'当年度'!AN54-'前年度'!AN54</f>
        <v>-36066</v>
      </c>
      <c r="AO54" s="82"/>
      <c r="AP54" s="91">
        <f>+'当年度'!AP54-'前年度'!AP54</f>
        <v>48616</v>
      </c>
      <c r="AQ54" s="92">
        <f>+'当年度'!AQ54-'前年度'!AQ54</f>
        <v>-3.1999999999999886</v>
      </c>
      <c r="AR54" s="93">
        <f>+'当年度'!AR54-'前年度'!AR54</f>
        <v>-0.030000000000000027</v>
      </c>
    </row>
    <row r="55" spans="1:44" ht="17.25">
      <c r="A55" s="8"/>
      <c r="B55" s="25" t="s">
        <v>70</v>
      </c>
      <c r="C55" s="90">
        <f>+'当年度'!C55-'前年度'!C55</f>
        <v>-11634</v>
      </c>
      <c r="D55" s="90">
        <f>+'当年度'!D55-'前年度'!D55</f>
        <v>-5230</v>
      </c>
      <c r="E55" s="90">
        <f>+'当年度'!E55-'前年度'!E55</f>
        <v>-75795</v>
      </c>
      <c r="F55" s="90">
        <f>+'当年度'!F55-'前年度'!F55</f>
        <v>-12924</v>
      </c>
      <c r="G55" s="90">
        <f>+'当年度'!G55-'前年度'!G55</f>
        <v>-34314</v>
      </c>
      <c r="H55" s="90">
        <f>+'当年度'!H55-'前年度'!H55</f>
        <v>-2756</v>
      </c>
      <c r="I55" s="90">
        <f>+'当年度'!I55-'前年度'!I55</f>
        <v>-4700</v>
      </c>
      <c r="J55" s="90">
        <f>+'当年度'!J55-'前年度'!J55</f>
        <v>-6620</v>
      </c>
      <c r="K55" s="90">
        <f>+'当年度'!K55-'前年度'!K55</f>
        <v>0</v>
      </c>
      <c r="L55" s="90">
        <f>+'当年度'!L55-'前年度'!L55</f>
        <v>0</v>
      </c>
      <c r="M55" s="90">
        <f>+'当年度'!M55-'前年度'!M55</f>
        <v>0</v>
      </c>
      <c r="N55" s="90">
        <f>+'当年度'!N55-'前年度'!N55</f>
        <v>0</v>
      </c>
      <c r="O55" s="90">
        <f>+'当年度'!O55-'前年度'!O55</f>
        <v>0</v>
      </c>
      <c r="P55" s="90">
        <f>+'当年度'!P55-'前年度'!P55</f>
        <v>-39681</v>
      </c>
      <c r="Q55" s="90">
        <f>+'当年度'!Q55-'前年度'!Q55</f>
        <v>333522</v>
      </c>
      <c r="R55" s="90">
        <f>+'当年度'!R55-'前年度'!R55</f>
        <v>0</v>
      </c>
      <c r="S55" s="90">
        <f>+'当年度'!S55-'前年度'!S55</f>
        <v>0</v>
      </c>
      <c r="T55" s="90">
        <f>+'当年度'!T55-'前年度'!T55</f>
        <v>-26404</v>
      </c>
      <c r="U55" s="90">
        <f>+'当年度'!U55-'前年度'!U55</f>
        <v>-54749</v>
      </c>
      <c r="V55" s="90">
        <f>+'当年度'!V55-'前年度'!V55</f>
        <v>0</v>
      </c>
      <c r="W55" s="90">
        <f>+'当年度'!W55-'前年度'!W55</f>
        <v>0</v>
      </c>
      <c r="X55" s="90">
        <f>+'当年度'!X55-'前年度'!X55</f>
        <v>384144</v>
      </c>
      <c r="Y55" s="90">
        <f>+'当年度'!Y55-'前年度'!Z55</f>
        <v>0</v>
      </c>
      <c r="Z55" s="90">
        <f>+'当年度'!Z55-'前年度'!Z55</f>
        <v>0</v>
      </c>
      <c r="AA55" s="90">
        <f>+'当年度'!AA55-'前年度'!AA55</f>
        <v>0</v>
      </c>
      <c r="AB55" s="90">
        <f>+'当年度'!AB55-'前年度'!AB55</f>
        <v>-12529</v>
      </c>
      <c r="AC55" s="90">
        <f>+'当年度'!AC55-'前年度'!AC55</f>
        <v>0</v>
      </c>
      <c r="AD55" s="90">
        <f>+'当年度'!AD55-'前年度'!AD55</f>
        <v>0</v>
      </c>
      <c r="AE55" s="90">
        <f>+'当年度'!AE55-'前年度'!AE55</f>
        <v>-1848</v>
      </c>
      <c r="AF55" s="90">
        <f>+'当年度'!AF55-'前年度'!AF55</f>
        <v>0</v>
      </c>
      <c r="AG55" s="90">
        <f>+'当年度'!AG55-'前年度'!AG55</f>
        <v>-5708</v>
      </c>
      <c r="AH55" s="90">
        <f>+'当年度'!AH55-'前年度'!AH55</f>
        <v>-3300</v>
      </c>
      <c r="AI55" s="90">
        <f>+'当年度'!AI55-'前年度'!AI55</f>
        <v>241604</v>
      </c>
      <c r="AJ55" s="90">
        <f>+'当年度'!AJ55-'前年度'!AJ55</f>
        <v>-9035</v>
      </c>
      <c r="AK55" s="90">
        <f>+'当年度'!AK55-'前年度'!AK55</f>
        <v>-17490</v>
      </c>
      <c r="AL55" s="90">
        <f>+'当年度'!AL55-'前年度'!AL55</f>
        <v>-4286</v>
      </c>
      <c r="AM55" s="90">
        <f>+'当年度'!AM55-'前年度'!AM55</f>
        <v>0</v>
      </c>
      <c r="AN55" s="90">
        <f>+'当年度'!AN55-'前年度'!AN55</f>
        <v>696811</v>
      </c>
      <c r="AO55" s="82"/>
      <c r="AP55" s="91">
        <f>+'当年度'!AP55-'前年度'!AP55</f>
        <v>11007</v>
      </c>
      <c r="AQ55" s="92">
        <f>+'当年度'!AQ55-'前年度'!AQ55</f>
        <v>24.19999999999999</v>
      </c>
      <c r="AR55" s="93">
        <f>+'当年度'!AR55-'前年度'!AR55</f>
        <v>0.25</v>
      </c>
    </row>
    <row r="56" spans="1:44" ht="17.25">
      <c r="A56" s="8"/>
      <c r="B56" s="25" t="s">
        <v>71</v>
      </c>
      <c r="C56" s="90">
        <f>+'当年度'!C56-'前年度'!C56</f>
        <v>-31365</v>
      </c>
      <c r="D56" s="90">
        <f>+'当年度'!D56-'前年度'!D56</f>
        <v>-43547</v>
      </c>
      <c r="E56" s="90">
        <f>+'当年度'!E56-'前年度'!E56</f>
        <v>-849</v>
      </c>
      <c r="F56" s="90">
        <f>+'当年度'!F56-'前年度'!F56</f>
        <v>-34440</v>
      </c>
      <c r="G56" s="90">
        <f>+'当年度'!G56-'前年度'!G56</f>
        <v>6637</v>
      </c>
      <c r="H56" s="90">
        <f>+'当年度'!H56-'前年度'!H56</f>
        <v>0</v>
      </c>
      <c r="I56" s="90">
        <f>+'当年度'!I56-'前年度'!I56</f>
        <v>0</v>
      </c>
      <c r="J56" s="90">
        <f>+'当年度'!J56-'前年度'!J56</f>
        <v>-3235</v>
      </c>
      <c r="K56" s="90">
        <f>+'当年度'!K56-'前年度'!K56</f>
        <v>0</v>
      </c>
      <c r="L56" s="90">
        <f>+'当年度'!L56-'前年度'!L56</f>
        <v>0</v>
      </c>
      <c r="M56" s="90">
        <f>+'当年度'!M56-'前年度'!M56</f>
        <v>29900</v>
      </c>
      <c r="N56" s="90">
        <f>+'当年度'!N56-'前年度'!N56</f>
        <v>0</v>
      </c>
      <c r="O56" s="90">
        <f>+'当年度'!O56-'前年度'!O56</f>
        <v>0</v>
      </c>
      <c r="P56" s="90">
        <f>+'当年度'!P56-'前年度'!P56</f>
        <v>-2460</v>
      </c>
      <c r="Q56" s="90">
        <f>+'当年度'!Q56-'前年度'!Q56</f>
        <v>143091</v>
      </c>
      <c r="R56" s="90">
        <f>+'当年度'!R56-'前年度'!R56</f>
        <v>0</v>
      </c>
      <c r="S56" s="90">
        <f>+'当年度'!S56-'前年度'!S56</f>
        <v>0</v>
      </c>
      <c r="T56" s="90">
        <f>+'当年度'!T56-'前年度'!T56</f>
        <v>-14825</v>
      </c>
      <c r="U56" s="90">
        <f>+'当年度'!U56-'前年度'!U56</f>
        <v>-62341</v>
      </c>
      <c r="V56" s="90">
        <f>+'当年度'!V56-'前年度'!V56</f>
        <v>0</v>
      </c>
      <c r="W56" s="90">
        <f>+'当年度'!W56-'前年度'!W56</f>
        <v>0</v>
      </c>
      <c r="X56" s="90">
        <f>+'当年度'!X56-'前年度'!X56</f>
        <v>59059</v>
      </c>
      <c r="Y56" s="90">
        <f>+'当年度'!Y56-'前年度'!Z56</f>
        <v>0</v>
      </c>
      <c r="Z56" s="90">
        <f>+'当年度'!Z56-'前年度'!Z56</f>
        <v>0</v>
      </c>
      <c r="AA56" s="90">
        <f>+'当年度'!AA56-'前年度'!AA56</f>
        <v>0</v>
      </c>
      <c r="AB56" s="90">
        <f>+'当年度'!AB56-'前年度'!AB56</f>
        <v>44491</v>
      </c>
      <c r="AC56" s="90">
        <f>+'当年度'!AC56-'前年度'!AC56</f>
        <v>0</v>
      </c>
      <c r="AD56" s="90">
        <f>+'当年度'!AD56-'前年度'!AD56</f>
        <v>0</v>
      </c>
      <c r="AE56" s="90">
        <f>+'当年度'!AE56-'前年度'!AE56</f>
        <v>-1735</v>
      </c>
      <c r="AF56" s="90">
        <f>+'当年度'!AF56-'前年度'!AF56</f>
        <v>0</v>
      </c>
      <c r="AG56" s="90">
        <f>+'当年度'!AG56-'前年度'!AG56</f>
        <v>-4772</v>
      </c>
      <c r="AH56" s="90">
        <f>+'当年度'!AH56-'前年度'!AH56</f>
        <v>-2820</v>
      </c>
      <c r="AI56" s="90">
        <f>+'当年度'!AI56-'前年度'!AI56</f>
        <v>231600</v>
      </c>
      <c r="AJ56" s="90">
        <f>+'当年度'!AJ56-'前年度'!AJ56</f>
        <v>-9601</v>
      </c>
      <c r="AK56" s="90">
        <f>+'当年度'!AK56-'前年度'!AK56</f>
        <v>9037</v>
      </c>
      <c r="AL56" s="90">
        <f>+'当年度'!AL56-'前年度'!AL56</f>
        <v>-958</v>
      </c>
      <c r="AM56" s="90">
        <f>+'当年度'!AM56-'前年度'!AM56</f>
        <v>0</v>
      </c>
      <c r="AN56" s="90">
        <f>+'当年度'!AN56-'前年度'!AN56</f>
        <v>355552</v>
      </c>
      <c r="AO56" s="82"/>
      <c r="AP56" s="91">
        <f>+'当年度'!AP56-'前年度'!AP56</f>
        <v>-16241</v>
      </c>
      <c r="AQ56" s="92">
        <f>+'当年度'!AQ56-'前年度'!AQ56</f>
        <v>16.100000000000023</v>
      </c>
      <c r="AR56" s="93">
        <f>+'当年度'!AR56-'前年度'!AR56</f>
        <v>0.15999999999999992</v>
      </c>
    </row>
    <row r="57" spans="1:44" ht="17.25">
      <c r="A57" s="8"/>
      <c r="B57" s="25" t="s">
        <v>148</v>
      </c>
      <c r="C57" s="90">
        <f>+'当年度'!C57-'前年度'!C57</f>
        <v>-9735</v>
      </c>
      <c r="D57" s="90">
        <f>+'当年度'!D57-'前年度'!D57</f>
        <v>0</v>
      </c>
      <c r="E57" s="90">
        <f>+'当年度'!E57-'前年度'!E57</f>
        <v>-487034</v>
      </c>
      <c r="F57" s="90">
        <f>+'当年度'!F57-'前年度'!F57</f>
        <v>-39438</v>
      </c>
      <c r="G57" s="90">
        <f>+'当年度'!G57-'前年度'!G57</f>
        <v>-204883</v>
      </c>
      <c r="H57" s="90">
        <f>+'当年度'!H57-'前年度'!H57</f>
        <v>0</v>
      </c>
      <c r="I57" s="90">
        <f>+'当年度'!I57-'前年度'!I57</f>
        <v>0</v>
      </c>
      <c r="J57" s="90">
        <f>+'当年度'!J57-'前年度'!J57</f>
        <v>-76000</v>
      </c>
      <c r="K57" s="90">
        <f>+'当年度'!K57-'前年度'!K57</f>
        <v>-6200</v>
      </c>
      <c r="L57" s="90">
        <f>+'当年度'!L57-'前年度'!L57</f>
        <v>0</v>
      </c>
      <c r="M57" s="90">
        <f>+'当年度'!M57-'前年度'!M57</f>
        <v>0</v>
      </c>
      <c r="N57" s="90">
        <f>+'当年度'!N57-'前年度'!N57</f>
        <v>0</v>
      </c>
      <c r="O57" s="90">
        <f>+'当年度'!O57-'前年度'!O57</f>
        <v>0</v>
      </c>
      <c r="P57" s="90">
        <f>+'当年度'!P57-'前年度'!P57</f>
        <v>-92188</v>
      </c>
      <c r="Q57" s="90">
        <f>+'当年度'!Q57-'前年度'!Q57</f>
        <v>-102033</v>
      </c>
      <c r="R57" s="90">
        <f>+'当年度'!R57-'前年度'!R57</f>
        <v>0</v>
      </c>
      <c r="S57" s="90">
        <f>+'当年度'!S57-'前年度'!S57</f>
        <v>0</v>
      </c>
      <c r="T57" s="90">
        <f>+'当年度'!T57-'前年度'!T57</f>
        <v>-54451</v>
      </c>
      <c r="U57" s="90">
        <f>+'当年度'!U57-'前年度'!U57</f>
        <v>0</v>
      </c>
      <c r="V57" s="90">
        <f>+'当年度'!V57-'前年度'!V57</f>
        <v>-35472</v>
      </c>
      <c r="W57" s="90">
        <f>+'当年度'!W57-'前年度'!W57</f>
        <v>0</v>
      </c>
      <c r="X57" s="90">
        <f>+'当年度'!X57-'前年度'!X57</f>
        <v>-1750833</v>
      </c>
      <c r="Y57" s="90">
        <f>+'当年度'!Y57-'前年度'!Z57</f>
        <v>-226286</v>
      </c>
      <c r="Z57" s="90">
        <f>+'当年度'!Z57-'前年度'!Z57</f>
        <v>-226286</v>
      </c>
      <c r="AA57" s="90">
        <f>+'当年度'!AA57-'前年度'!AA57</f>
        <v>-20297</v>
      </c>
      <c r="AB57" s="90">
        <f>+'当年度'!AB57-'前年度'!AB57</f>
        <v>-100402</v>
      </c>
      <c r="AC57" s="90">
        <f>+'当年度'!AC57-'前年度'!AC57</f>
        <v>0</v>
      </c>
      <c r="AD57" s="90">
        <f>+'当年度'!AD57-'前年度'!AD57</f>
        <v>0</v>
      </c>
      <c r="AE57" s="90">
        <f>+'当年度'!AE57-'前年度'!AE57</f>
        <v>-11959</v>
      </c>
      <c r="AF57" s="90">
        <f>+'当年度'!AF57-'前年度'!AF57</f>
        <v>0</v>
      </c>
      <c r="AG57" s="90">
        <f>+'当年度'!AG57-'前年度'!AG57</f>
        <v>-120354</v>
      </c>
      <c r="AH57" s="90">
        <f>+'当年度'!AH57-'前年度'!AH57</f>
        <v>-27364</v>
      </c>
      <c r="AI57" s="90">
        <f>+'当年度'!AI57-'前年度'!AI57</f>
        <v>-449400</v>
      </c>
      <c r="AJ57" s="90">
        <f>+'当年度'!AJ57-'前年度'!AJ57</f>
        <v>0</v>
      </c>
      <c r="AK57" s="90">
        <f>+'当年度'!AK57-'前年度'!AK57</f>
        <v>-399462</v>
      </c>
      <c r="AL57" s="90">
        <f>+'当年度'!AL57-'前年度'!AL57</f>
        <v>-4704</v>
      </c>
      <c r="AM57" s="90">
        <f>+'当年度'!AM57-'前年度'!AM57</f>
        <v>0</v>
      </c>
      <c r="AN57" s="90">
        <f>+'当年度'!AN57-'前年度'!AN57</f>
        <v>-3871677</v>
      </c>
      <c r="AO57" s="82"/>
      <c r="AP57" s="91">
        <f>+'当年度'!AP57-'前年度'!AP57</f>
        <v>-1697793</v>
      </c>
      <c r="AQ57" s="92">
        <f>+'当年度'!AQ57-'前年度'!AQ57</f>
        <v>-228</v>
      </c>
      <c r="AR57" s="93">
        <f>+'当年度'!AR57-'前年度'!AR57</f>
        <v>-2.28</v>
      </c>
    </row>
    <row r="58" spans="1:44" ht="17.25">
      <c r="A58" s="8"/>
      <c r="B58" s="25" t="s">
        <v>149</v>
      </c>
      <c r="C58" s="90">
        <f>+'当年度'!C58-'前年度'!C58</f>
        <v>-49722</v>
      </c>
      <c r="D58" s="90">
        <f>+'当年度'!D58-'前年度'!D58</f>
        <v>-45413</v>
      </c>
      <c r="E58" s="90">
        <f>+'当年度'!E58-'前年度'!E58</f>
        <v>-592167</v>
      </c>
      <c r="F58" s="90">
        <f>+'当年度'!F58-'前年度'!F58</f>
        <v>-282506</v>
      </c>
      <c r="G58" s="90">
        <f>+'当年度'!G58-'前年度'!G58</f>
        <v>0</v>
      </c>
      <c r="H58" s="90">
        <f>+'当年度'!H58-'前年度'!H58</f>
        <v>0</v>
      </c>
      <c r="I58" s="90">
        <f>+'当年度'!I58-'前年度'!I58</f>
        <v>0</v>
      </c>
      <c r="J58" s="90">
        <f>+'当年度'!J58-'前年度'!J58</f>
        <v>-18444</v>
      </c>
      <c r="K58" s="90">
        <f>+'当年度'!K58-'前年度'!K58</f>
        <v>0</v>
      </c>
      <c r="L58" s="90">
        <f>+'当年度'!L58-'前年度'!L58</f>
        <v>0</v>
      </c>
      <c r="M58" s="90">
        <f>+'当年度'!M58-'前年度'!M58</f>
        <v>0</v>
      </c>
      <c r="N58" s="90">
        <f>+'当年度'!N58-'前年度'!N58</f>
        <v>-63600</v>
      </c>
      <c r="O58" s="90">
        <f>+'当年度'!O58-'前年度'!O58</f>
        <v>0</v>
      </c>
      <c r="P58" s="90">
        <f>+'当年度'!P58-'前年度'!P58</f>
        <v>-72478</v>
      </c>
      <c r="Q58" s="90">
        <f>+'当年度'!Q58-'前年度'!Q58</f>
        <v>-71024</v>
      </c>
      <c r="R58" s="90">
        <f>+'当年度'!R58-'前年度'!R58</f>
        <v>-118611</v>
      </c>
      <c r="S58" s="90">
        <f>+'当年度'!S58-'前年度'!S58</f>
        <v>0</v>
      </c>
      <c r="T58" s="90">
        <f>+'当年度'!T58-'前年度'!T58</f>
        <v>-36508</v>
      </c>
      <c r="U58" s="90">
        <f>+'当年度'!U58-'前年度'!U58</f>
        <v>0</v>
      </c>
      <c r="V58" s="90">
        <f>+'当年度'!V58-'前年度'!V58</f>
        <v>0</v>
      </c>
      <c r="W58" s="90">
        <f>+'当年度'!W58-'前年度'!W58</f>
        <v>0</v>
      </c>
      <c r="X58" s="90">
        <f>+'当年度'!X58-'前年度'!X58</f>
        <v>-2027815</v>
      </c>
      <c r="Y58" s="90">
        <f>+'当年度'!Y58-'前年度'!Z58</f>
        <v>-84037</v>
      </c>
      <c r="Z58" s="90">
        <f>+'当年度'!Z58-'前年度'!Z58</f>
        <v>-84037</v>
      </c>
      <c r="AA58" s="90">
        <f>+'当年度'!AA58-'前年度'!AA58</f>
        <v>-35382</v>
      </c>
      <c r="AB58" s="90">
        <f>+'当年度'!AB58-'前年度'!AB58</f>
        <v>-12204</v>
      </c>
      <c r="AC58" s="90">
        <f>+'当年度'!AC58-'前年度'!AC58</f>
        <v>0</v>
      </c>
      <c r="AD58" s="90">
        <f>+'当年度'!AD58-'前年度'!AD58</f>
        <v>0</v>
      </c>
      <c r="AE58" s="90">
        <f>+'当年度'!AE58-'前年度'!AE58</f>
        <v>-604</v>
      </c>
      <c r="AF58" s="90">
        <f>+'当年度'!AF58-'前年度'!AF58</f>
        <v>0</v>
      </c>
      <c r="AG58" s="90">
        <f>+'当年度'!AG58-'前年度'!AG58</f>
        <v>-92988</v>
      </c>
      <c r="AH58" s="90">
        <f>+'当年度'!AH58-'前年度'!AH58</f>
        <v>-26432</v>
      </c>
      <c r="AI58" s="90">
        <f>+'当年度'!AI58-'前年度'!AI58</f>
        <v>-396500</v>
      </c>
      <c r="AJ58" s="90">
        <f>+'当年度'!AJ58-'前年度'!AJ58</f>
        <v>-17955</v>
      </c>
      <c r="AK58" s="90">
        <f>+'当年度'!AK58-'前年度'!AK58</f>
        <v>-13803</v>
      </c>
      <c r="AL58" s="90">
        <f>+'当年度'!AL58-'前年度'!AL58</f>
        <v>-2813</v>
      </c>
      <c r="AM58" s="90">
        <f>+'当年度'!AM58-'前年度'!AM58</f>
        <v>0</v>
      </c>
      <c r="AN58" s="90">
        <f>+'当年度'!AN58-'前年度'!AN58</f>
        <v>-3615661</v>
      </c>
      <c r="AO58" s="82"/>
      <c r="AP58" s="91">
        <f>+'当年度'!AP58-'前年度'!AP58</f>
        <v>-1508254</v>
      </c>
      <c r="AQ58" s="92">
        <f>+'当年度'!AQ58-'前年度'!AQ58</f>
        <v>-239.7</v>
      </c>
      <c r="AR58" s="93">
        <f>+'当年度'!AR58-'前年度'!AR58</f>
        <v>-2.4</v>
      </c>
    </row>
    <row r="59" spans="1:44" ht="17.25">
      <c r="A59" s="8"/>
      <c r="B59" s="25" t="s">
        <v>72</v>
      </c>
      <c r="C59" s="90">
        <f>+'当年度'!C59-'前年度'!C59</f>
        <v>-2232</v>
      </c>
      <c r="D59" s="90">
        <f>+'当年度'!D59-'前年度'!D59</f>
        <v>-2232</v>
      </c>
      <c r="E59" s="90">
        <f>+'当年度'!E59-'前年度'!E59</f>
        <v>-20943</v>
      </c>
      <c r="F59" s="90">
        <f>+'当年度'!F59-'前年度'!F59</f>
        <v>-24307</v>
      </c>
      <c r="G59" s="90">
        <f>+'当年度'!G59-'前年度'!G59</f>
        <v>-24568</v>
      </c>
      <c r="H59" s="90">
        <f>+'当年度'!H59-'前年度'!H59</f>
        <v>0</v>
      </c>
      <c r="I59" s="90">
        <f>+'当年度'!I59-'前年度'!I59</f>
        <v>0</v>
      </c>
      <c r="J59" s="90">
        <f>+'当年度'!J59-'前年度'!J59</f>
        <v>0</v>
      </c>
      <c r="K59" s="90">
        <f>+'当年度'!K59-'前年度'!K59</f>
        <v>0</v>
      </c>
      <c r="L59" s="90">
        <f>+'当年度'!L59-'前年度'!L59</f>
        <v>28100</v>
      </c>
      <c r="M59" s="90">
        <f>+'当年度'!M59-'前年度'!M59</f>
        <v>-1351</v>
      </c>
      <c r="N59" s="90">
        <f>+'当年度'!N59-'前年度'!N59</f>
        <v>0</v>
      </c>
      <c r="O59" s="90">
        <f>+'当年度'!O59-'前年度'!O59</f>
        <v>0</v>
      </c>
      <c r="P59" s="90">
        <f>+'当年度'!P59-'前年度'!P59</f>
        <v>-1702</v>
      </c>
      <c r="Q59" s="90">
        <f>+'当年度'!Q59-'前年度'!Q59</f>
        <v>-20462</v>
      </c>
      <c r="R59" s="90">
        <f>+'当年度'!R59-'前年度'!R59</f>
        <v>0</v>
      </c>
      <c r="S59" s="90">
        <f>+'当年度'!S59-'前年度'!S59</f>
        <v>0</v>
      </c>
      <c r="T59" s="90">
        <f>+'当年度'!T59-'前年度'!T59</f>
        <v>445</v>
      </c>
      <c r="U59" s="90">
        <f>+'当年度'!U59-'前年度'!U59</f>
        <v>0</v>
      </c>
      <c r="V59" s="90">
        <f>+'当年度'!V59-'前年度'!V59</f>
        <v>-3428</v>
      </c>
      <c r="W59" s="90">
        <f>+'当年度'!W59-'前年度'!W59</f>
        <v>10000</v>
      </c>
      <c r="X59" s="90">
        <f>+'当年度'!X59-'前年度'!X59</f>
        <v>0</v>
      </c>
      <c r="Y59" s="90">
        <f>+'当年度'!Y59-'前年度'!Z59</f>
        <v>-8587</v>
      </c>
      <c r="Z59" s="90">
        <f>+'当年度'!Z59-'前年度'!Z59</f>
        <v>-4533</v>
      </c>
      <c r="AA59" s="90">
        <f>+'当年度'!AA59-'前年度'!AA59</f>
        <v>-4533</v>
      </c>
      <c r="AB59" s="90">
        <f>+'当年度'!AB59-'前年度'!AB59</f>
        <v>-2887</v>
      </c>
      <c r="AC59" s="90">
        <f>+'当年度'!AC59-'前年度'!AC59</f>
        <v>0</v>
      </c>
      <c r="AD59" s="90">
        <f>+'当年度'!AD59-'前年度'!AD59</f>
        <v>0</v>
      </c>
      <c r="AE59" s="90">
        <f>+'当年度'!AE59-'前年度'!AE59</f>
        <v>-82</v>
      </c>
      <c r="AF59" s="90">
        <f>+'当年度'!AF59-'前年度'!AF59</f>
        <v>0</v>
      </c>
      <c r="AG59" s="90">
        <f>+'当年度'!AG59-'前年度'!AG59</f>
        <v>20878</v>
      </c>
      <c r="AH59" s="90">
        <f>+'当年度'!AH59-'前年度'!AH59</f>
        <v>-2878</v>
      </c>
      <c r="AI59" s="90">
        <f>+'当年度'!AI59-'前年度'!AI59</f>
        <v>225100</v>
      </c>
      <c r="AJ59" s="90">
        <f>+'当年度'!AJ59-'前年度'!AJ59</f>
        <v>-4067</v>
      </c>
      <c r="AK59" s="90">
        <f>+'当年度'!AK59-'前年度'!AK59</f>
        <v>0</v>
      </c>
      <c r="AL59" s="90">
        <f>+'当年度'!AL59-'前年度'!AL59</f>
        <v>0</v>
      </c>
      <c r="AM59" s="90">
        <f>+'当年度'!AM59-'前年度'!AM59</f>
        <v>0</v>
      </c>
      <c r="AN59" s="90">
        <f>+'当年度'!AN59-'前年度'!AN59</f>
        <v>193209</v>
      </c>
      <c r="AO59" s="82"/>
      <c r="AP59" s="91">
        <f>+'当年度'!AP59-'前年度'!AP59</f>
        <v>40416</v>
      </c>
      <c r="AQ59" s="92">
        <f>+'当年度'!AQ59-'前年度'!AQ59</f>
        <v>8.399999999999991</v>
      </c>
      <c r="AR59" s="93">
        <f>+'当年度'!AR59-'前年度'!AR59</f>
        <v>0.08999999999999986</v>
      </c>
    </row>
    <row r="60" spans="1:44" ht="17.25">
      <c r="A60" s="8"/>
      <c r="B60" s="25" t="s">
        <v>150</v>
      </c>
      <c r="C60" s="90">
        <f>+'当年度'!C60-'前年度'!C60</f>
        <v>-1672</v>
      </c>
      <c r="D60" s="90">
        <f>+'当年度'!D60-'前年度'!D60</f>
        <v>-551</v>
      </c>
      <c r="E60" s="90">
        <f>+'当年度'!E60-'前年度'!E60</f>
        <v>-233334</v>
      </c>
      <c r="F60" s="90">
        <f>+'当年度'!F60-'前年度'!F60</f>
        <v>-12994</v>
      </c>
      <c r="G60" s="90">
        <f>+'当年度'!G60-'前年度'!G60</f>
        <v>-110934</v>
      </c>
      <c r="H60" s="90">
        <f>+'当年度'!H60-'前年度'!H60</f>
        <v>-51030</v>
      </c>
      <c r="I60" s="90">
        <f>+'当年度'!I60-'前年度'!I60</f>
        <v>0</v>
      </c>
      <c r="J60" s="90">
        <f>+'当年度'!J60-'前年度'!J60</f>
        <v>-2020</v>
      </c>
      <c r="K60" s="90">
        <f>+'当年度'!K60-'前年度'!K60</f>
        <v>0</v>
      </c>
      <c r="L60" s="90">
        <f>+'当年度'!L60-'前年度'!L60</f>
        <v>0</v>
      </c>
      <c r="M60" s="90">
        <f>+'当年度'!M60-'前年度'!M60</f>
        <v>0</v>
      </c>
      <c r="N60" s="90">
        <f>+'当年度'!N60-'前年度'!N60</f>
        <v>0</v>
      </c>
      <c r="O60" s="90">
        <f>+'当年度'!O60-'前年度'!O60</f>
        <v>0</v>
      </c>
      <c r="P60" s="90">
        <f>+'当年度'!P60-'前年度'!P60</f>
        <v>-130899</v>
      </c>
      <c r="Q60" s="90">
        <f>+'当年度'!Q60-'前年度'!Q60</f>
        <v>-5165</v>
      </c>
      <c r="R60" s="90">
        <f>+'当年度'!R60-'前年度'!R60</f>
        <v>0</v>
      </c>
      <c r="S60" s="90">
        <f>+'当年度'!S60-'前年度'!S60</f>
        <v>0</v>
      </c>
      <c r="T60" s="90">
        <f>+'当年度'!T60-'前年度'!T60</f>
        <v>-6488</v>
      </c>
      <c r="U60" s="90">
        <f>+'当年度'!U60-'前年度'!U60</f>
        <v>0</v>
      </c>
      <c r="V60" s="90">
        <f>+'当年度'!V60-'前年度'!V60</f>
        <v>0</v>
      </c>
      <c r="W60" s="90">
        <f>+'当年度'!W60-'前年度'!W60</f>
        <v>0</v>
      </c>
      <c r="X60" s="90">
        <f>+'当年度'!X60-'前年度'!X60</f>
        <v>-1160874</v>
      </c>
      <c r="Y60" s="90">
        <f>+'当年度'!Y60-'前年度'!Z60</f>
        <v>-3607</v>
      </c>
      <c r="Z60" s="90">
        <f>+'当年度'!Z60-'前年度'!Z60</f>
        <v>-3607</v>
      </c>
      <c r="AA60" s="90">
        <f>+'当年度'!AA60-'前年度'!AA60</f>
        <v>0</v>
      </c>
      <c r="AB60" s="90">
        <f>+'当年度'!AB60-'前年度'!AB60</f>
        <v>-20636</v>
      </c>
      <c r="AC60" s="90">
        <f>+'当年度'!AC60-'前年度'!AC60</f>
        <v>0</v>
      </c>
      <c r="AD60" s="90">
        <f>+'当年度'!AD60-'前年度'!AD60</f>
        <v>0</v>
      </c>
      <c r="AE60" s="90">
        <f>+'当年度'!AE60-'前年度'!AE60</f>
        <v>-2720</v>
      </c>
      <c r="AF60" s="90">
        <f>+'当年度'!AF60-'前年度'!AF60</f>
        <v>0</v>
      </c>
      <c r="AG60" s="90">
        <f>+'当年度'!AG60-'前年度'!AG60</f>
        <v>-25695</v>
      </c>
      <c r="AH60" s="90">
        <f>+'当年度'!AH60-'前年度'!AH60</f>
        <v>-7117</v>
      </c>
      <c r="AI60" s="90">
        <f>+'当年度'!AI60-'前年度'!AI60</f>
        <v>-226900</v>
      </c>
      <c r="AJ60" s="90">
        <f>+'当年度'!AJ60-'前年度'!AJ60</f>
        <v>0</v>
      </c>
      <c r="AK60" s="90">
        <f>+'当年度'!AK60-'前年度'!AK60</f>
        <v>-28494</v>
      </c>
      <c r="AL60" s="90">
        <f>+'当年度'!AL60-'前年度'!AL60</f>
        <v>-56409</v>
      </c>
      <c r="AM60" s="90">
        <f>+'当年度'!AM60-'前年度'!AM60</f>
        <v>0</v>
      </c>
      <c r="AN60" s="90">
        <f>+'当年度'!AN60-'前年度'!AN60</f>
        <v>-1910010</v>
      </c>
      <c r="AO60" s="82"/>
      <c r="AP60" s="91">
        <f>+'当年度'!AP60-'前年度'!AP60</f>
        <v>-773625</v>
      </c>
      <c r="AQ60" s="92">
        <f>+'当年度'!AQ60-'前年度'!AQ60</f>
        <v>-246.9</v>
      </c>
      <c r="AR60" s="93">
        <f>+'当年度'!AR60-'前年度'!AR60</f>
        <v>-2.47</v>
      </c>
    </row>
    <row r="61" spans="1:44" ht="17.25">
      <c r="A61" s="8"/>
      <c r="B61" s="25" t="s">
        <v>73</v>
      </c>
      <c r="C61" s="90">
        <f>+'当年度'!C61-'前年度'!C61</f>
        <v>-11976</v>
      </c>
      <c r="D61" s="90">
        <f>+'当年度'!D61-'前年度'!D61</f>
        <v>-6315</v>
      </c>
      <c r="E61" s="90">
        <f>+'当年度'!E61-'前年度'!E61</f>
        <v>-68558</v>
      </c>
      <c r="F61" s="90">
        <f>+'当年度'!F61-'前年度'!F61</f>
        <v>-69467</v>
      </c>
      <c r="G61" s="90">
        <f>+'当年度'!G61-'前年度'!G61</f>
        <v>32800</v>
      </c>
      <c r="H61" s="90">
        <f>+'当年度'!H61-'前年度'!H61</f>
        <v>0</v>
      </c>
      <c r="I61" s="90">
        <f>+'当年度'!I61-'前年度'!I61</f>
        <v>0</v>
      </c>
      <c r="J61" s="90">
        <f>+'当年度'!J61-'前年度'!J61</f>
        <v>0</v>
      </c>
      <c r="K61" s="90">
        <f>+'当年度'!K61-'前年度'!K61</f>
        <v>0</v>
      </c>
      <c r="L61" s="90">
        <f>+'当年度'!L61-'前年度'!L61</f>
        <v>0</v>
      </c>
      <c r="M61" s="90">
        <f>+'当年度'!M61-'前年度'!M61</f>
        <v>0</v>
      </c>
      <c r="N61" s="90">
        <f>+'当年度'!N61-'前年度'!N61</f>
        <v>0</v>
      </c>
      <c r="O61" s="90">
        <f>+'当年度'!O61-'前年度'!O61</f>
        <v>0</v>
      </c>
      <c r="P61" s="90">
        <f>+'当年度'!P61-'前年度'!P61</f>
        <v>-6794</v>
      </c>
      <c r="Q61" s="90">
        <f>+'当年度'!Q61-'前年度'!Q61</f>
        <v>-32102</v>
      </c>
      <c r="R61" s="90">
        <f>+'当年度'!R61-'前年度'!R61</f>
        <v>25129</v>
      </c>
      <c r="S61" s="90">
        <f>+'当年度'!S61-'前年度'!S61</f>
        <v>0</v>
      </c>
      <c r="T61" s="90">
        <f>+'当年度'!T61-'前年度'!T61</f>
        <v>-15392</v>
      </c>
      <c r="U61" s="90">
        <f>+'当年度'!U61-'前年度'!U61</f>
        <v>0</v>
      </c>
      <c r="V61" s="90">
        <f>+'当年度'!V61-'前年度'!V61</f>
        <v>-18279</v>
      </c>
      <c r="W61" s="90">
        <f>+'当年度'!W61-'前年度'!W61</f>
        <v>0</v>
      </c>
      <c r="X61" s="90">
        <f>+'当年度'!X61-'前年度'!X61</f>
        <v>0</v>
      </c>
      <c r="Y61" s="90">
        <f>+'当年度'!Y61-'前年度'!Z61</f>
        <v>0</v>
      </c>
      <c r="Z61" s="90">
        <f>+'当年度'!Z61-'前年度'!Z61</f>
        <v>0</v>
      </c>
      <c r="AA61" s="90">
        <f>+'当年度'!AA61-'前年度'!AA61</f>
        <v>0</v>
      </c>
      <c r="AB61" s="90">
        <f>+'当年度'!AB61-'前年度'!AB61</f>
        <v>11833</v>
      </c>
      <c r="AC61" s="90">
        <f>+'当年度'!AC61-'前年度'!AC61</f>
        <v>0</v>
      </c>
      <c r="AD61" s="90">
        <f>+'当年度'!AD61-'前年度'!AD61</f>
        <v>0</v>
      </c>
      <c r="AE61" s="90">
        <f>+'当年度'!AE61-'前年度'!AE61</f>
        <v>-12025</v>
      </c>
      <c r="AF61" s="90">
        <f>+'当年度'!AF61-'前年度'!AF61</f>
        <v>0</v>
      </c>
      <c r="AG61" s="90">
        <f>+'当年度'!AG61-'前年度'!AG61</f>
        <v>-7009</v>
      </c>
      <c r="AH61" s="90">
        <f>+'当年度'!AH61-'前年度'!AH61</f>
        <v>-2550</v>
      </c>
      <c r="AI61" s="90">
        <f>+'当年度'!AI61-'前年度'!AI61</f>
        <v>242800</v>
      </c>
      <c r="AJ61" s="90">
        <f>+'当年度'!AJ61-'前年度'!AJ61</f>
        <v>-2111</v>
      </c>
      <c r="AK61" s="90">
        <f>+'当年度'!AK61-'前年度'!AK61</f>
        <v>0</v>
      </c>
      <c r="AL61" s="90">
        <f>+'当年度'!AL61-'前年度'!AL61</f>
        <v>0</v>
      </c>
      <c r="AM61" s="90">
        <f>+'当年度'!AM61-'前年度'!AM61</f>
        <v>-1994</v>
      </c>
      <c r="AN61" s="90">
        <f>+'当年度'!AN61-'前年度'!AN61</f>
        <v>100972</v>
      </c>
      <c r="AO61" s="82"/>
      <c r="AP61" s="91">
        <f>+'当年度'!AP61-'前年度'!AP61</f>
        <v>-33909</v>
      </c>
      <c r="AQ61" s="92">
        <f>+'当年度'!AQ61-'前年度'!AQ61</f>
        <v>7</v>
      </c>
      <c r="AR61" s="93">
        <f>+'当年度'!AR61-'前年度'!AR61</f>
        <v>0.07000000000000006</v>
      </c>
    </row>
    <row r="62" spans="1:44" ht="17.25">
      <c r="A62" s="8"/>
      <c r="B62" s="25" t="s">
        <v>151</v>
      </c>
      <c r="C62" s="90">
        <f>+'当年度'!C62-'前年度'!C62</f>
        <v>63952</v>
      </c>
      <c r="D62" s="90">
        <f>+'当年度'!D62-'前年度'!D62</f>
        <v>49147</v>
      </c>
      <c r="E62" s="90">
        <f>+'当年度'!E62-'前年度'!E62</f>
        <v>1385629</v>
      </c>
      <c r="F62" s="90">
        <f>+'当年度'!F62-'前年度'!F62</f>
        <v>297790</v>
      </c>
      <c r="G62" s="90">
        <f>+'当年度'!G62-'前年度'!G62</f>
        <v>342032</v>
      </c>
      <c r="H62" s="90">
        <f>+'当年度'!H62-'前年度'!H62</f>
        <v>46928</v>
      </c>
      <c r="I62" s="90">
        <f>+'当年度'!I62-'前年度'!I62</f>
        <v>0</v>
      </c>
      <c r="J62" s="90">
        <f>+'当年度'!J62-'前年度'!J62</f>
        <v>90521</v>
      </c>
      <c r="K62" s="90">
        <f>+'当年度'!K62-'前年度'!K62</f>
        <v>6200</v>
      </c>
      <c r="L62" s="90">
        <f>+'当年度'!L62-'前年度'!L62</f>
        <v>66000</v>
      </c>
      <c r="M62" s="90">
        <f>+'当年度'!M62-'前年度'!M62</f>
        <v>16600</v>
      </c>
      <c r="N62" s="90">
        <f>+'当年度'!N62-'前年度'!N62</f>
        <v>62585</v>
      </c>
      <c r="O62" s="90">
        <f>+'当年度'!O62-'前年度'!O62</f>
        <v>55300</v>
      </c>
      <c r="P62" s="90">
        <f>+'当年度'!P62-'前年度'!P62</f>
        <v>261687</v>
      </c>
      <c r="Q62" s="90">
        <f>+'当年度'!Q62-'前年度'!Q62</f>
        <v>227299</v>
      </c>
      <c r="R62" s="90">
        <f>+'当年度'!R62-'前年度'!R62</f>
        <v>87695</v>
      </c>
      <c r="S62" s="90">
        <f>+'当年度'!S62-'前年度'!S62</f>
        <v>0</v>
      </c>
      <c r="T62" s="90">
        <f>+'当年度'!T62-'前年度'!T62</f>
        <v>90375</v>
      </c>
      <c r="U62" s="90">
        <f>+'当年度'!U62-'前年度'!U62</f>
        <v>0</v>
      </c>
      <c r="V62" s="90">
        <f>+'当年度'!V62-'前年度'!V62</f>
        <v>32564</v>
      </c>
      <c r="W62" s="90">
        <f>+'当年度'!W62-'前年度'!W62</f>
        <v>0</v>
      </c>
      <c r="X62" s="90">
        <f>+'当年度'!X62-'前年度'!X62</f>
        <v>4925866</v>
      </c>
      <c r="Y62" s="90">
        <f>+'当年度'!Y62-'前年度'!Z62</f>
        <v>0</v>
      </c>
      <c r="Z62" s="90">
        <f>+'当年度'!Z62-'前年度'!Z62</f>
        <v>247621</v>
      </c>
      <c r="AA62" s="90">
        <f>+'当年度'!AA62-'前年度'!AA62</f>
        <v>42042</v>
      </c>
      <c r="AB62" s="90">
        <f>+'当年度'!AB62-'前年度'!AB62</f>
        <v>118743</v>
      </c>
      <c r="AC62" s="90">
        <f>+'当年度'!AC62-'前年度'!AC62</f>
        <v>0</v>
      </c>
      <c r="AD62" s="90">
        <f>+'当年度'!AD62-'前年度'!AD62</f>
        <v>0</v>
      </c>
      <c r="AE62" s="90">
        <f>+'当年度'!AE62-'前年度'!AE62</f>
        <v>5609</v>
      </c>
      <c r="AF62" s="90">
        <f>+'当年度'!AF62-'前年度'!AF62</f>
        <v>0</v>
      </c>
      <c r="AG62" s="90">
        <f>+'当年度'!AG62-'前年度'!AG62</f>
        <v>238069</v>
      </c>
      <c r="AH62" s="90">
        <f>+'当年度'!AH62-'前年度'!AH62</f>
        <v>57102</v>
      </c>
      <c r="AI62" s="90">
        <f>+'当年度'!AI62-'前年度'!AI62</f>
        <v>1492098</v>
      </c>
      <c r="AJ62" s="90">
        <f>+'当年度'!AJ62-'前年度'!AJ62</f>
        <v>12711</v>
      </c>
      <c r="AK62" s="90">
        <f>+'当年度'!AK62-'前年度'!AK62</f>
        <v>365023</v>
      </c>
      <c r="AL62" s="90">
        <f>+'当年度'!AL62-'前年度'!AL62</f>
        <v>57918</v>
      </c>
      <c r="AM62" s="90">
        <f>+'当年度'!AM62-'前年度'!AM62</f>
        <v>0</v>
      </c>
      <c r="AN62" s="90">
        <f>+'当年度'!AN62-'前年度'!AN62</f>
        <v>9669961</v>
      </c>
      <c r="AO62" s="82"/>
      <c r="AP62" s="91">
        <f>+'当年度'!AP62-'前年度'!AP62</f>
        <v>3972480</v>
      </c>
      <c r="AQ62" s="92">
        <f>+'当年度'!AQ62-'前年度'!AQ62</f>
        <v>243.4</v>
      </c>
      <c r="AR62" s="93">
        <f>+'当年度'!AR62-'前年度'!AR62</f>
        <v>2.43</v>
      </c>
    </row>
    <row r="63" spans="1:44" ht="17.25">
      <c r="A63" s="8"/>
      <c r="B63" s="25" t="s">
        <v>152</v>
      </c>
      <c r="C63" s="90">
        <f>+'当年度'!C63-'前年度'!C63</f>
        <v>-364715</v>
      </c>
      <c r="D63" s="90">
        <f>+'当年度'!D63-'前年度'!D63</f>
        <v>-20067</v>
      </c>
      <c r="E63" s="90">
        <f>+'当年度'!E63-'前年度'!E63</f>
        <v>-2739129</v>
      </c>
      <c r="F63" s="90">
        <f>+'当年度'!F63-'前年度'!F63</f>
        <v>-2089971</v>
      </c>
      <c r="G63" s="90">
        <f>+'当年度'!G63-'前年度'!G63</f>
        <v>-195821</v>
      </c>
      <c r="H63" s="90">
        <f>+'当年度'!H63-'前年度'!H63</f>
        <v>0</v>
      </c>
      <c r="I63" s="90">
        <f>+'当年度'!I63-'前年度'!I63</f>
        <v>-21500</v>
      </c>
      <c r="J63" s="90">
        <f>+'当年度'!J63-'前年度'!J63</f>
        <v>-53100</v>
      </c>
      <c r="K63" s="90">
        <f>+'当年度'!K63-'前年度'!K63</f>
        <v>-111900</v>
      </c>
      <c r="L63" s="90">
        <f>+'当年度'!L63-'前年度'!L63</f>
        <v>0</v>
      </c>
      <c r="M63" s="90">
        <f>+'当年度'!M63-'前年度'!M63</f>
        <v>-9700</v>
      </c>
      <c r="N63" s="90">
        <f>+'当年度'!N63-'前年度'!N63</f>
        <v>0</v>
      </c>
      <c r="O63" s="90">
        <f>+'当年度'!O63-'前年度'!O63</f>
        <v>0</v>
      </c>
      <c r="P63" s="90">
        <f>+'当年度'!P63-'前年度'!P63</f>
        <v>-455610</v>
      </c>
      <c r="Q63" s="90">
        <f>+'当年度'!Q63-'前年度'!Q63</f>
        <v>-375008</v>
      </c>
      <c r="R63" s="90">
        <f>+'当年度'!R63-'前年度'!R63</f>
        <v>0</v>
      </c>
      <c r="S63" s="90">
        <f>+'当年度'!S63-'前年度'!S63</f>
        <v>0</v>
      </c>
      <c r="T63" s="90">
        <f>+'当年度'!T63-'前年度'!T63</f>
        <v>-26560</v>
      </c>
      <c r="U63" s="90">
        <f>+'当年度'!U63-'前年度'!U63</f>
        <v>0</v>
      </c>
      <c r="V63" s="90">
        <f>+'当年度'!V63-'前年度'!V63</f>
        <v>-96141</v>
      </c>
      <c r="W63" s="90">
        <f>+'当年度'!W63-'前年度'!W63</f>
        <v>0</v>
      </c>
      <c r="X63" s="90">
        <f>+'当年度'!X63-'前年度'!X63</f>
        <v>0</v>
      </c>
      <c r="Y63" s="90">
        <f>+'当年度'!Y63-'前年度'!Z63</f>
        <v>-115171</v>
      </c>
      <c r="Z63" s="90">
        <f>+'当年度'!Z63-'前年度'!Z63</f>
        <v>-115171</v>
      </c>
      <c r="AA63" s="90">
        <f>+'当年度'!AA63-'前年度'!AA63</f>
        <v>-6342</v>
      </c>
      <c r="AB63" s="90">
        <f>+'当年度'!AB63-'前年度'!AB63</f>
        <v>-14541</v>
      </c>
      <c r="AC63" s="90">
        <f>+'当年度'!AC63-'前年度'!AC63</f>
        <v>-52602</v>
      </c>
      <c r="AD63" s="90">
        <f>+'当年度'!AD63-'前年度'!AD63</f>
        <v>0</v>
      </c>
      <c r="AE63" s="90">
        <f>+'当年度'!AE63-'前年度'!AE63</f>
        <v>-4690</v>
      </c>
      <c r="AF63" s="90">
        <f>+'当年度'!AF63-'前年度'!AF63</f>
        <v>0</v>
      </c>
      <c r="AG63" s="90">
        <f>+'当年度'!AG63-'前年度'!AG63</f>
        <v>-362232</v>
      </c>
      <c r="AH63" s="90">
        <f>+'当年度'!AH63-'前年度'!AH63</f>
        <v>-61082</v>
      </c>
      <c r="AI63" s="90">
        <f>+'当年度'!AI63-'前年度'!AI63</f>
        <v>-592500</v>
      </c>
      <c r="AJ63" s="90">
        <f>+'当年度'!AJ63-'前年度'!AJ63</f>
        <v>-4891</v>
      </c>
      <c r="AK63" s="90">
        <f>+'当年度'!AK63-'前年度'!AK63</f>
        <v>-113204</v>
      </c>
      <c r="AL63" s="90">
        <f>+'当年度'!AL63-'前年度'!AL63</f>
        <v>-90170</v>
      </c>
      <c r="AM63" s="90">
        <f>+'当年度'!AM63-'前年度'!AM63</f>
        <v>-921</v>
      </c>
      <c r="AN63" s="90">
        <f>+'当年度'!AN63-'前年度'!AN63</f>
        <v>-5469167</v>
      </c>
      <c r="AO63" s="82"/>
      <c r="AP63" s="91">
        <f>+'当年度'!AP63-'前年度'!AP63</f>
        <v>-2852675</v>
      </c>
      <c r="AQ63" s="92">
        <f>+'当年度'!AQ63-'前年度'!AQ63</f>
        <v>-191.7</v>
      </c>
      <c r="AR63" s="93">
        <f>+'当年度'!AR63-'前年度'!AR63</f>
        <v>-1.92</v>
      </c>
    </row>
    <row r="64" spans="1:44" ht="17.25">
      <c r="A64" s="8"/>
      <c r="B64" s="25" t="s">
        <v>153</v>
      </c>
      <c r="C64" s="90">
        <f>+'当年度'!C64-'前年度'!C64</f>
        <v>0</v>
      </c>
      <c r="D64" s="90">
        <f>+'当年度'!D64-'前年度'!D64</f>
        <v>0</v>
      </c>
      <c r="E64" s="90">
        <f>+'当年度'!E64-'前年度'!E64</f>
        <v>-121170</v>
      </c>
      <c r="F64" s="90">
        <f>+'当年度'!F64-'前年度'!F64</f>
        <v>-64191</v>
      </c>
      <c r="G64" s="90">
        <f>+'当年度'!G64-'前年度'!G64</f>
        <v>-29237</v>
      </c>
      <c r="H64" s="90">
        <f>+'当年度'!H64-'前年度'!H64</f>
        <v>0</v>
      </c>
      <c r="I64" s="90">
        <f>+'当年度'!I64-'前年度'!I64</f>
        <v>0</v>
      </c>
      <c r="J64" s="90">
        <f>+'当年度'!J64-'前年度'!J64</f>
        <v>0</v>
      </c>
      <c r="K64" s="90">
        <f>+'当年度'!K64-'前年度'!K64</f>
        <v>0</v>
      </c>
      <c r="L64" s="90">
        <f>+'当年度'!L64-'前年度'!L64</f>
        <v>-13500</v>
      </c>
      <c r="M64" s="90">
        <f>+'当年度'!M64-'前年度'!M64</f>
        <v>0</v>
      </c>
      <c r="N64" s="90">
        <f>+'当年度'!N64-'前年度'!N64</f>
        <v>0</v>
      </c>
      <c r="O64" s="90">
        <f>+'当年度'!O64-'前年度'!O64</f>
        <v>0</v>
      </c>
      <c r="P64" s="90">
        <f>+'当年度'!P64-'前年度'!P64</f>
        <v>-10727</v>
      </c>
      <c r="Q64" s="90">
        <f>+'当年度'!Q64-'前年度'!Q64</f>
        <v>-451742</v>
      </c>
      <c r="R64" s="90">
        <f>+'当年度'!R64-'前年度'!R64</f>
        <v>0</v>
      </c>
      <c r="S64" s="90">
        <f>+'当年度'!S64-'前年度'!S64</f>
        <v>0</v>
      </c>
      <c r="T64" s="90">
        <f>+'当年度'!T64-'前年度'!T64</f>
        <v>0</v>
      </c>
      <c r="U64" s="90">
        <f>+'当年度'!U64-'前年度'!U64</f>
        <v>0</v>
      </c>
      <c r="V64" s="90">
        <f>+'当年度'!V64-'前年度'!V64</f>
        <v>0</v>
      </c>
      <c r="W64" s="90">
        <f>+'当年度'!W64-'前年度'!W64</f>
        <v>0</v>
      </c>
      <c r="X64" s="90">
        <f>+'当年度'!X64-'前年度'!X64</f>
        <v>0</v>
      </c>
      <c r="Y64" s="90">
        <f>+'当年度'!Y64-'前年度'!Z64</f>
        <v>0</v>
      </c>
      <c r="Z64" s="90">
        <f>+'当年度'!Z64-'前年度'!Z64</f>
        <v>0</v>
      </c>
      <c r="AA64" s="90">
        <f>+'当年度'!AA64-'前年度'!AA64</f>
        <v>0</v>
      </c>
      <c r="AB64" s="90">
        <f>+'当年度'!AB64-'前年度'!AB64</f>
        <v>-53467</v>
      </c>
      <c r="AC64" s="90">
        <f>+'当年度'!AC64-'前年度'!AC64</f>
        <v>0</v>
      </c>
      <c r="AD64" s="90">
        <f>+'当年度'!AD64-'前年度'!AD64</f>
        <v>0</v>
      </c>
      <c r="AE64" s="90">
        <f>+'当年度'!AE64-'前年度'!AE64</f>
        <v>-667</v>
      </c>
      <c r="AF64" s="90">
        <f>+'当年度'!AF64-'前年度'!AF64</f>
        <v>-735</v>
      </c>
      <c r="AG64" s="90">
        <f>+'当年度'!AG64-'前年度'!AG64</f>
        <v>-118285</v>
      </c>
      <c r="AH64" s="90">
        <f>+'当年度'!AH64-'前年度'!AH64</f>
        <v>-12792</v>
      </c>
      <c r="AI64" s="90">
        <f>+'当年度'!AI64-'前年度'!AI64</f>
        <v>-270000</v>
      </c>
      <c r="AJ64" s="90">
        <f>+'当年度'!AJ64-'前年度'!AJ64</f>
        <v>0</v>
      </c>
      <c r="AK64" s="90">
        <f>+'当年度'!AK64-'前年度'!AK64</f>
        <v>-131200</v>
      </c>
      <c r="AL64" s="90">
        <f>+'当年度'!AL64-'前年度'!AL64</f>
        <v>-20003</v>
      </c>
      <c r="AM64" s="90">
        <f>+'当年度'!AM64-'前年度'!AM64</f>
        <v>0</v>
      </c>
      <c r="AN64" s="90">
        <f>+'当年度'!AN64-'前年度'!AN64</f>
        <v>-1190788</v>
      </c>
      <c r="AO64" s="82"/>
      <c r="AP64" s="91">
        <f>+'当年度'!AP64-'前年度'!AP64</f>
        <v>-938987</v>
      </c>
      <c r="AQ64" s="92">
        <f>+'当年度'!AQ64-'前年度'!AQ64</f>
        <v>-126.8</v>
      </c>
      <c r="AR64" s="93">
        <f>+'当年度'!AR64-'前年度'!AR64</f>
        <v>-1.27</v>
      </c>
    </row>
    <row r="65" spans="1:44" ht="17.25">
      <c r="A65" s="8"/>
      <c r="B65" s="25" t="s">
        <v>154</v>
      </c>
      <c r="C65" s="90">
        <f>+'当年度'!C65-'前年度'!C65</f>
        <v>-136087</v>
      </c>
      <c r="D65" s="90">
        <f>+'当年度'!D65-'前年度'!D65</f>
        <v>0</v>
      </c>
      <c r="E65" s="90">
        <f>+'当年度'!E65-'前年度'!E65</f>
        <v>-2730334</v>
      </c>
      <c r="F65" s="90">
        <f>+'当年度'!F65-'前年度'!F65</f>
        <v>-729152</v>
      </c>
      <c r="G65" s="90">
        <f>+'当年度'!G65-'前年度'!G65</f>
        <v>-1165468</v>
      </c>
      <c r="H65" s="90">
        <f>+'当年度'!H65-'前年度'!H65</f>
        <v>0</v>
      </c>
      <c r="I65" s="90">
        <f>+'当年度'!I65-'前年度'!I65</f>
        <v>0</v>
      </c>
      <c r="J65" s="90">
        <f>+'当年度'!J65-'前年度'!J65</f>
        <v>-42088</v>
      </c>
      <c r="K65" s="90">
        <f>+'当年度'!K65-'前年度'!K65</f>
        <v>-18300</v>
      </c>
      <c r="L65" s="90">
        <f>+'当年度'!L65-'前年度'!L65</f>
        <v>0</v>
      </c>
      <c r="M65" s="90">
        <f>+'当年度'!M65-'前年度'!M65</f>
        <v>-16828</v>
      </c>
      <c r="N65" s="90">
        <f>+'当年度'!N65-'前年度'!N65</f>
        <v>-482000</v>
      </c>
      <c r="O65" s="90">
        <f>+'当年度'!O65-'前年度'!O65</f>
        <v>0</v>
      </c>
      <c r="P65" s="90">
        <f>+'当年度'!P65-'前年度'!P65</f>
        <v>-38900</v>
      </c>
      <c r="Q65" s="90">
        <f>+'当年度'!Q65-'前年度'!Q65</f>
        <v>-548778</v>
      </c>
      <c r="R65" s="90">
        <f>+'当年度'!R65-'前年度'!R65</f>
        <v>0</v>
      </c>
      <c r="S65" s="90">
        <f>+'当年度'!S65-'前年度'!S65</f>
        <v>0</v>
      </c>
      <c r="T65" s="90">
        <f>+'当年度'!T65-'前年度'!T65</f>
        <v>-25309</v>
      </c>
      <c r="U65" s="90">
        <f>+'当年度'!U65-'前年度'!U65</f>
        <v>0</v>
      </c>
      <c r="V65" s="90">
        <f>+'当年度'!V65-'前年度'!V65</f>
        <v>-249767</v>
      </c>
      <c r="W65" s="90">
        <f>+'当年度'!W65-'前年度'!W65</f>
        <v>0</v>
      </c>
      <c r="X65" s="90">
        <f>+'当年度'!X65-'前年度'!X65</f>
        <v>0</v>
      </c>
      <c r="Y65" s="90">
        <f>+'当年度'!Y65-'前年度'!Z65</f>
        <v>0</v>
      </c>
      <c r="Z65" s="90">
        <f>+'当年度'!Z65-'前年度'!Z65</f>
        <v>0</v>
      </c>
      <c r="AA65" s="90">
        <f>+'当年度'!AA65-'前年度'!AA65</f>
        <v>0</v>
      </c>
      <c r="AB65" s="90">
        <f>+'当年度'!AB65-'前年度'!AB65</f>
        <v>0</v>
      </c>
      <c r="AC65" s="90">
        <f>+'当年度'!AC65-'前年度'!AC65</f>
        <v>0</v>
      </c>
      <c r="AD65" s="90">
        <f>+'当年度'!AD65-'前年度'!AD65</f>
        <v>0</v>
      </c>
      <c r="AE65" s="90">
        <f>+'当年度'!AE65-'前年度'!AE65</f>
        <v>-4337</v>
      </c>
      <c r="AF65" s="90">
        <f>+'当年度'!AF65-'前年度'!AF65</f>
        <v>0</v>
      </c>
      <c r="AG65" s="90">
        <f>+'当年度'!AG65-'前年度'!AG65</f>
        <v>-298260</v>
      </c>
      <c r="AH65" s="90">
        <f>+'当年度'!AH65-'前年度'!AH65</f>
        <v>-42106</v>
      </c>
      <c r="AI65" s="90">
        <f>+'当年度'!AI65-'前年度'!AI65</f>
        <v>-544600</v>
      </c>
      <c r="AJ65" s="90">
        <f>+'当年度'!AJ65-'前年度'!AJ65</f>
        <v>-11593</v>
      </c>
      <c r="AK65" s="90">
        <f>+'当年度'!AK65-'前年度'!AK65</f>
        <v>-432011</v>
      </c>
      <c r="AL65" s="90">
        <f>+'当年度'!AL65-'前年度'!AL65</f>
        <v>-79382</v>
      </c>
      <c r="AM65" s="90">
        <f>+'当年度'!AM65-'前年度'!AM65</f>
        <v>-548</v>
      </c>
      <c r="AN65" s="90">
        <f>+'当年度'!AN65-'前年度'!AN65</f>
        <v>-5142012</v>
      </c>
      <c r="AO65" s="82"/>
      <c r="AP65" s="91">
        <f>+'当年度'!AP65-'前年度'!AP65</f>
        <v>-2202657</v>
      </c>
      <c r="AQ65" s="92">
        <f>+'当年度'!AQ65-'前年度'!AQ65</f>
        <v>-233.4</v>
      </c>
      <c r="AR65" s="93">
        <f>+'当年度'!AR65-'前年度'!AR65</f>
        <v>-2.33</v>
      </c>
    </row>
    <row r="66" spans="1:44" ht="17.25">
      <c r="A66" s="8"/>
      <c r="B66" s="25" t="s">
        <v>155</v>
      </c>
      <c r="C66" s="90">
        <f>+'当年度'!C66-'前年度'!C66</f>
        <v>-16772</v>
      </c>
      <c r="D66" s="90">
        <f>+'当年度'!D66-'前年度'!D66</f>
        <v>-6603</v>
      </c>
      <c r="E66" s="90">
        <f>+'当年度'!E66-'前年度'!E66</f>
        <v>-1910893</v>
      </c>
      <c r="F66" s="90">
        <f>+'当年度'!F66-'前年度'!F66</f>
        <v>-1269018</v>
      </c>
      <c r="G66" s="90">
        <f>+'当年度'!G66-'前年度'!G66</f>
        <v>-257305</v>
      </c>
      <c r="H66" s="90">
        <f>+'当年度'!H66-'前年度'!H66</f>
        <v>0</v>
      </c>
      <c r="I66" s="90">
        <f>+'当年度'!I66-'前年度'!I66</f>
        <v>-16460</v>
      </c>
      <c r="J66" s="90">
        <f>+'当年度'!J66-'前年度'!J66</f>
        <v>-19100</v>
      </c>
      <c r="K66" s="90">
        <f>+'当年度'!K66-'前年度'!K66</f>
        <v>-52400</v>
      </c>
      <c r="L66" s="90">
        <f>+'当年度'!L66-'前年度'!L66</f>
        <v>-22800</v>
      </c>
      <c r="M66" s="90">
        <f>+'当年度'!M66-'前年度'!M66</f>
        <v>-3900</v>
      </c>
      <c r="N66" s="90">
        <f>+'当年度'!N66-'前年度'!N66</f>
        <v>0</v>
      </c>
      <c r="O66" s="90">
        <f>+'当年度'!O66-'前年度'!O66</f>
        <v>0</v>
      </c>
      <c r="P66" s="90">
        <f>+'当年度'!P66-'前年度'!P66</f>
        <v>-19833</v>
      </c>
      <c r="Q66" s="90">
        <f>+'当年度'!Q66-'前年度'!Q66</f>
        <v>-451560</v>
      </c>
      <c r="R66" s="90">
        <f>+'当年度'!R66-'前年度'!R66</f>
        <v>-60372</v>
      </c>
      <c r="S66" s="90">
        <f>+'当年度'!S66-'前年度'!S66</f>
        <v>0</v>
      </c>
      <c r="T66" s="90">
        <f>+'当年度'!T66-'前年度'!T66</f>
        <v>-28703</v>
      </c>
      <c r="U66" s="90">
        <f>+'当年度'!U66-'前年度'!U66</f>
        <v>0</v>
      </c>
      <c r="V66" s="90">
        <f>+'当年度'!V66-'前年度'!V66</f>
        <v>-15000</v>
      </c>
      <c r="W66" s="90">
        <f>+'当年度'!W66-'前年度'!W66</f>
        <v>0</v>
      </c>
      <c r="X66" s="90">
        <f>+'当年度'!X66-'前年度'!X66</f>
        <v>0</v>
      </c>
      <c r="Y66" s="90">
        <f>+'当年度'!Y66-'前年度'!Z66</f>
        <v>-58382</v>
      </c>
      <c r="Z66" s="90">
        <f>+'当年度'!Z66-'前年度'!Z66</f>
        <v>-58382</v>
      </c>
      <c r="AA66" s="90">
        <f>+'当年度'!AA66-'前年度'!AA66</f>
        <v>-15690</v>
      </c>
      <c r="AB66" s="90">
        <f>+'当年度'!AB66-'前年度'!AB66</f>
        <v>-108285</v>
      </c>
      <c r="AC66" s="90">
        <f>+'当年度'!AC66-'前年度'!AC66</f>
        <v>0</v>
      </c>
      <c r="AD66" s="90">
        <f>+'当年度'!AD66-'前年度'!AD66</f>
        <v>-40000</v>
      </c>
      <c r="AE66" s="90">
        <f>+'当年度'!AE66-'前年度'!AE66</f>
        <v>-6778</v>
      </c>
      <c r="AF66" s="90">
        <f>+'当年度'!AF66-'前年度'!AF66</f>
        <v>0</v>
      </c>
      <c r="AG66" s="90">
        <f>+'当年度'!AG66-'前年度'!AG66</f>
        <v>-188272</v>
      </c>
      <c r="AH66" s="90">
        <f>+'当年度'!AH66-'前年度'!AH66</f>
        <v>-26263</v>
      </c>
      <c r="AI66" s="90">
        <f>+'当年度'!AI66-'前年度'!AI66</f>
        <v>-477100</v>
      </c>
      <c r="AJ66" s="90">
        <f>+'当年度'!AJ66-'前年度'!AJ66</f>
        <v>0</v>
      </c>
      <c r="AK66" s="90">
        <f>+'当年度'!AK66-'前年度'!AK66</f>
        <v>-139746</v>
      </c>
      <c r="AL66" s="90">
        <f>+'当年度'!AL66-'前年度'!AL66</f>
        <v>-37020</v>
      </c>
      <c r="AM66" s="90">
        <f>+'当年度'!AM66-'前年度'!AM66</f>
        <v>0</v>
      </c>
      <c r="AN66" s="90">
        <f>+'当年度'!AN66-'前年度'!AN66</f>
        <v>-3584979</v>
      </c>
      <c r="AO66" s="82"/>
      <c r="AP66" s="91">
        <f>+'当年度'!AP66-'前年度'!AP66</f>
        <v>-1948540</v>
      </c>
      <c r="AQ66" s="92">
        <f>+'当年度'!AQ66-'前年度'!AQ66</f>
        <v>-184</v>
      </c>
      <c r="AR66" s="93">
        <f>+'当年度'!AR66-'前年度'!AR66</f>
        <v>-1.84</v>
      </c>
    </row>
    <row r="67" spans="1:44" ht="17.25">
      <c r="A67" s="8"/>
      <c r="B67" s="25" t="s">
        <v>156</v>
      </c>
      <c r="C67" s="90">
        <f>+'当年度'!C67-'前年度'!C67</f>
        <v>-144600</v>
      </c>
      <c r="D67" s="90">
        <f>+'当年度'!D67-'前年度'!D67</f>
        <v>-51747</v>
      </c>
      <c r="E67" s="90">
        <f>+'当年度'!E67-'前年度'!E67</f>
        <v>-2936242</v>
      </c>
      <c r="F67" s="90">
        <f>+'当年度'!F67-'前年度'!F67</f>
        <v>-457474</v>
      </c>
      <c r="G67" s="90">
        <f>+'当年度'!G67-'前年度'!G67</f>
        <v>-1678952</v>
      </c>
      <c r="H67" s="90">
        <f>+'当年度'!H67-'前年度'!H67</f>
        <v>0</v>
      </c>
      <c r="I67" s="90">
        <f>+'当年度'!I67-'前年度'!I67</f>
        <v>0</v>
      </c>
      <c r="J67" s="90">
        <f>+'当年度'!J67-'前年度'!J67</f>
        <v>-265915</v>
      </c>
      <c r="K67" s="90">
        <f>+'当年度'!K67-'前年度'!K67</f>
        <v>0</v>
      </c>
      <c r="L67" s="90">
        <f>+'当年度'!L67-'前年度'!L67</f>
        <v>-59500</v>
      </c>
      <c r="M67" s="90">
        <f>+'当年度'!M67-'前年度'!M67</f>
        <v>-12200</v>
      </c>
      <c r="N67" s="90">
        <f>+'当年度'!N67-'前年度'!N67</f>
        <v>-288900</v>
      </c>
      <c r="O67" s="90">
        <f>+'当年度'!O67-'前年度'!O67</f>
        <v>0</v>
      </c>
      <c r="P67" s="90">
        <f>+'当年度'!P67-'前年度'!P67</f>
        <v>-532964</v>
      </c>
      <c r="Q67" s="90">
        <f>+'当年度'!Q67-'前年度'!Q67</f>
        <v>-517194</v>
      </c>
      <c r="R67" s="90">
        <f>+'当年度'!R67-'前年度'!R67</f>
        <v>-684365</v>
      </c>
      <c r="S67" s="90">
        <f>+'当年度'!S67-'前年度'!S67</f>
        <v>0</v>
      </c>
      <c r="T67" s="90">
        <f>+'当年度'!T67-'前年度'!T67</f>
        <v>-51933</v>
      </c>
      <c r="U67" s="90">
        <f>+'当年度'!U67-'前年度'!U67</f>
        <v>0</v>
      </c>
      <c r="V67" s="90">
        <f>+'当年度'!V67-'前年度'!V67</f>
        <v>-661</v>
      </c>
      <c r="W67" s="90">
        <f>+'当年度'!W67-'前年度'!W67</f>
        <v>0</v>
      </c>
      <c r="X67" s="90">
        <f>+'当年度'!X67-'前年度'!X67</f>
        <v>0</v>
      </c>
      <c r="Y67" s="90">
        <f>+'当年度'!Y67-'前年度'!Z67</f>
        <v>0</v>
      </c>
      <c r="Z67" s="90">
        <f>+'当年度'!Z67-'前年度'!Z67</f>
        <v>0</v>
      </c>
      <c r="AA67" s="90">
        <f>+'当年度'!AA67-'前年度'!AA67</f>
        <v>0</v>
      </c>
      <c r="AB67" s="90">
        <f>+'当年度'!AB67-'前年度'!AB67</f>
        <v>-325887</v>
      </c>
      <c r="AC67" s="90">
        <f>+'当年度'!AC67-'前年度'!AC67</f>
        <v>0</v>
      </c>
      <c r="AD67" s="90">
        <f>+'当年度'!AD67-'前年度'!AD67</f>
        <v>0</v>
      </c>
      <c r="AE67" s="90">
        <f>+'当年度'!AE67-'前年度'!AE67</f>
        <v>-4977</v>
      </c>
      <c r="AF67" s="90">
        <f>+'当年度'!AF67-'前年度'!AF67</f>
        <v>0</v>
      </c>
      <c r="AG67" s="90">
        <f>+'当年度'!AG67-'前年度'!AG67</f>
        <v>-344753</v>
      </c>
      <c r="AH67" s="90">
        <f>+'当年度'!AH67-'前年度'!AH67</f>
        <v>-43376</v>
      </c>
      <c r="AI67" s="90">
        <f>+'当年度'!AI67-'前年度'!AI67</f>
        <v>-641100</v>
      </c>
      <c r="AJ67" s="90">
        <f>+'当年度'!AJ67-'前年度'!AJ67</f>
        <v>-5238</v>
      </c>
      <c r="AK67" s="90">
        <f>+'当年度'!AK67-'前年度'!AK67</f>
        <v>-40394</v>
      </c>
      <c r="AL67" s="90">
        <f>+'当年度'!AL67-'前年度'!AL67</f>
        <v>-13971</v>
      </c>
      <c r="AM67" s="90">
        <f>+'当年度'!AM67-'前年度'!AM67</f>
        <v>-23300</v>
      </c>
      <c r="AN67" s="90">
        <f>+'当年度'!AN67-'前年度'!AN67</f>
        <v>-6310955</v>
      </c>
      <c r="AO67" s="82"/>
      <c r="AP67" s="91">
        <f>+'当年度'!AP67-'前年度'!AP67</f>
        <v>-2752918</v>
      </c>
      <c r="AQ67" s="92">
        <f>+'当年度'!AQ67-'前年度'!AQ67</f>
        <v>-229.2</v>
      </c>
      <c r="AR67" s="93">
        <f>+'当年度'!AR67-'前年度'!AR67</f>
        <v>-2.29</v>
      </c>
    </row>
    <row r="68" spans="1:44" ht="17.25">
      <c r="A68" s="8"/>
      <c r="B68" s="25" t="s">
        <v>157</v>
      </c>
      <c r="C68" s="90">
        <f>+'当年度'!C68-'前年度'!C68</f>
        <v>-256345</v>
      </c>
      <c r="D68" s="90">
        <f>+'当年度'!D68-'前年度'!D68</f>
        <v>-180439</v>
      </c>
      <c r="E68" s="90">
        <f>+'当年度'!E68-'前年度'!E68</f>
        <v>-680032</v>
      </c>
      <c r="F68" s="90">
        <f>+'当年度'!F68-'前年度'!F68</f>
        <v>-241547</v>
      </c>
      <c r="G68" s="90">
        <f>+'当年度'!G68-'前年度'!G68</f>
        <v>-259776</v>
      </c>
      <c r="H68" s="90">
        <f>+'当年度'!H68-'前年度'!H68</f>
        <v>0</v>
      </c>
      <c r="I68" s="90">
        <f>+'当年度'!I68-'前年度'!I68</f>
        <v>0</v>
      </c>
      <c r="J68" s="90">
        <f>+'当年度'!J68-'前年度'!J68</f>
        <v>-71383</v>
      </c>
      <c r="K68" s="90">
        <f>+'当年度'!K68-'前年度'!K68</f>
        <v>0</v>
      </c>
      <c r="L68" s="90">
        <f>+'当年度'!L68-'前年度'!L68</f>
        <v>0</v>
      </c>
      <c r="M68" s="90">
        <f>+'当年度'!M68-'前年度'!M68</f>
        <v>0</v>
      </c>
      <c r="N68" s="90">
        <f>+'当年度'!N68-'前年度'!N68</f>
        <v>0</v>
      </c>
      <c r="O68" s="90">
        <f>+'当年度'!O68-'前年度'!O68</f>
        <v>0</v>
      </c>
      <c r="P68" s="90">
        <f>+'当年度'!P68-'前年度'!P68</f>
        <v>0</v>
      </c>
      <c r="Q68" s="90">
        <f>+'当年度'!Q68-'前年度'!Q68</f>
        <v>-47587</v>
      </c>
      <c r="R68" s="90">
        <f>+'当年度'!R68-'前年度'!R68</f>
        <v>0</v>
      </c>
      <c r="S68" s="90">
        <f>+'当年度'!S68-'前年度'!S68</f>
        <v>0</v>
      </c>
      <c r="T68" s="90">
        <f>+'当年度'!T68-'前年度'!T68</f>
        <v>-6037</v>
      </c>
      <c r="U68" s="90">
        <f>+'当年度'!U68-'前年度'!U68</f>
        <v>-817700</v>
      </c>
      <c r="V68" s="90">
        <f>+'当年度'!V68-'前年度'!V68</f>
        <v>-55621</v>
      </c>
      <c r="W68" s="90">
        <f>+'当年度'!W68-'前年度'!W68</f>
        <v>0</v>
      </c>
      <c r="X68" s="90">
        <f>+'当年度'!X68-'前年度'!X68</f>
        <v>0</v>
      </c>
      <c r="Y68" s="90">
        <f>+'当年度'!Y68-'前年度'!Z68</f>
        <v>0</v>
      </c>
      <c r="Z68" s="90">
        <f>+'当年度'!Z68-'前年度'!Z68</f>
        <v>0</v>
      </c>
      <c r="AA68" s="90">
        <f>+'当年度'!AA68-'前年度'!AA68</f>
        <v>0</v>
      </c>
      <c r="AB68" s="90">
        <f>+'当年度'!AB68-'前年度'!AB68</f>
        <v>-47822</v>
      </c>
      <c r="AC68" s="90">
        <f>+'当年度'!AC68-'前年度'!AC68</f>
        <v>0</v>
      </c>
      <c r="AD68" s="90">
        <f>+'当年度'!AD68-'前年度'!AD68</f>
        <v>0</v>
      </c>
      <c r="AE68" s="90">
        <f>+'当年度'!AE68-'前年度'!AE68</f>
        <v>-8658</v>
      </c>
      <c r="AF68" s="90">
        <f>+'当年度'!AF68-'前年度'!AF68</f>
        <v>0</v>
      </c>
      <c r="AG68" s="90">
        <f>+'当年度'!AG68-'前年度'!AG68</f>
        <v>-163394</v>
      </c>
      <c r="AH68" s="90">
        <f>+'当年度'!AH68-'前年度'!AH68</f>
        <v>-32194</v>
      </c>
      <c r="AI68" s="90">
        <f>+'当年度'!AI68-'前年度'!AI68</f>
        <v>-425700</v>
      </c>
      <c r="AJ68" s="90">
        <f>+'当年度'!AJ68-'前年度'!AJ68</f>
        <v>-7852</v>
      </c>
      <c r="AK68" s="90">
        <f>+'当年度'!AK68-'前年度'!AK68</f>
        <v>0</v>
      </c>
      <c r="AL68" s="90">
        <f>+'当年度'!AL68-'前年度'!AL68</f>
        <v>-2900</v>
      </c>
      <c r="AM68" s="90">
        <f>+'当年度'!AM68-'前年度'!AM68</f>
        <v>-197820</v>
      </c>
      <c r="AN68" s="90">
        <f>+'当年度'!AN68-'前年度'!AN68</f>
        <v>-2749662</v>
      </c>
      <c r="AO68" s="82"/>
      <c r="AP68" s="91">
        <f>+'当年度'!AP68-'前年度'!AP68</f>
        <v>-1562148</v>
      </c>
      <c r="AQ68" s="92">
        <f>+'当年度'!AQ68-'前年度'!AQ68</f>
        <v>-176</v>
      </c>
      <c r="AR68" s="93">
        <f>+'当年度'!AR68-'前年度'!AR68</f>
        <v>-1.76</v>
      </c>
    </row>
    <row r="69" spans="1:44" ht="17.25">
      <c r="A69" s="8"/>
      <c r="B69" s="25" t="s">
        <v>158</v>
      </c>
      <c r="C69" s="90">
        <f>+'当年度'!C69-'前年度'!C69</f>
        <v>-277622</v>
      </c>
      <c r="D69" s="90">
        <f>+'当年度'!D69-'前年度'!D69</f>
        <v>-133573</v>
      </c>
      <c r="E69" s="90">
        <f>+'当年度'!E69-'前年度'!E69</f>
        <v>-833202</v>
      </c>
      <c r="F69" s="90">
        <f>+'当年度'!F69-'前年度'!F69</f>
        <v>-317760</v>
      </c>
      <c r="G69" s="90">
        <f>+'当年度'!G69-'前年度'!G69</f>
        <v>-361342</v>
      </c>
      <c r="H69" s="90">
        <f>+'当年度'!H69-'前年度'!H69</f>
        <v>0</v>
      </c>
      <c r="I69" s="90">
        <f>+'当年度'!I69-'前年度'!I69</f>
        <v>0</v>
      </c>
      <c r="J69" s="90">
        <f>+'当年度'!J69-'前年度'!J69</f>
        <v>-19709</v>
      </c>
      <c r="K69" s="90">
        <f>+'当年度'!K69-'前年度'!K69</f>
        <v>0</v>
      </c>
      <c r="L69" s="90">
        <f>+'当年度'!L69-'前年度'!L69</f>
        <v>-2900</v>
      </c>
      <c r="M69" s="90">
        <f>+'当年度'!M69-'前年度'!M69</f>
        <v>-82500</v>
      </c>
      <c r="N69" s="90">
        <f>+'当年度'!N69-'前年度'!N69</f>
        <v>0</v>
      </c>
      <c r="O69" s="90">
        <f>+'当年度'!O69-'前年度'!O69</f>
        <v>0</v>
      </c>
      <c r="P69" s="90">
        <f>+'当年度'!P69-'前年度'!P69</f>
        <v>-3078</v>
      </c>
      <c r="Q69" s="90">
        <f>+'当年度'!Q69-'前年度'!Q69</f>
        <v>-230944</v>
      </c>
      <c r="R69" s="90">
        <f>+'当年度'!R69-'前年度'!R69</f>
        <v>0</v>
      </c>
      <c r="S69" s="90">
        <f>+'当年度'!S69-'前年度'!S69</f>
        <v>0</v>
      </c>
      <c r="T69" s="90">
        <f>+'当年度'!T69-'前年度'!T69</f>
        <v>0</v>
      </c>
      <c r="U69" s="90">
        <f>+'当年度'!U69-'前年度'!U69</f>
        <v>-682908</v>
      </c>
      <c r="V69" s="90">
        <f>+'当年度'!V69-'前年度'!V69</f>
        <v>-114462</v>
      </c>
      <c r="W69" s="90">
        <f>+'当年度'!W69-'前年度'!W69</f>
        <v>0</v>
      </c>
      <c r="X69" s="90">
        <f>+'当年度'!X69-'前年度'!X69</f>
        <v>0</v>
      </c>
      <c r="Y69" s="90">
        <f>+'当年度'!Y69-'前年度'!Z69</f>
        <v>0</v>
      </c>
      <c r="Z69" s="90">
        <f>+'当年度'!Z69-'前年度'!Z69</f>
        <v>0</v>
      </c>
      <c r="AA69" s="90">
        <f>+'当年度'!AA69-'前年度'!AA69</f>
        <v>0</v>
      </c>
      <c r="AB69" s="90">
        <f>+'当年度'!AB69-'前年度'!AB69</f>
        <v>-50353</v>
      </c>
      <c r="AC69" s="90">
        <f>+'当年度'!AC69-'前年度'!AC69</f>
        <v>0</v>
      </c>
      <c r="AD69" s="90">
        <f>+'当年度'!AD69-'前年度'!AD69</f>
        <v>0</v>
      </c>
      <c r="AE69" s="90">
        <f>+'当年度'!AE69-'前年度'!AE69</f>
        <v>-11623</v>
      </c>
      <c r="AF69" s="90">
        <f>+'当年度'!AF69-'前年度'!AF69</f>
        <v>0</v>
      </c>
      <c r="AG69" s="90">
        <f>+'当年度'!AG69-'前年度'!AG69</f>
        <v>-155934</v>
      </c>
      <c r="AH69" s="90">
        <f>+'当年度'!AH69-'前年度'!AH69</f>
        <v>0</v>
      </c>
      <c r="AI69" s="90">
        <f>+'当年度'!AI69-'前年度'!AI69</f>
        <v>-500900</v>
      </c>
      <c r="AJ69" s="90">
        <f>+'当年度'!AJ69-'前年度'!AJ69</f>
        <v>-26398</v>
      </c>
      <c r="AK69" s="90">
        <f>+'当年度'!AK69-'前年度'!AK69</f>
        <v>-35712</v>
      </c>
      <c r="AL69" s="90">
        <f>+'当年度'!AL69-'前年度'!AL69</f>
        <v>-132608</v>
      </c>
      <c r="AM69" s="90">
        <f>+'当年度'!AM69-'前年度'!AM69</f>
        <v>-44460</v>
      </c>
      <c r="AN69" s="90">
        <f>+'当年度'!AN69-'前年度'!AN69</f>
        <v>-3100204</v>
      </c>
      <c r="AO69" s="82"/>
      <c r="AP69" s="91">
        <f>+'当年度'!AP69-'前年度'!AP69</f>
        <v>-1801393</v>
      </c>
      <c r="AQ69" s="92">
        <f>+'当年度'!AQ69-'前年度'!AQ69</f>
        <v>-172.1</v>
      </c>
      <c r="AR69" s="93">
        <f>+'当年度'!AR69-'前年度'!AR69</f>
        <v>-1.72</v>
      </c>
    </row>
    <row r="70" spans="1:44" ht="17.25">
      <c r="A70" s="8"/>
      <c r="B70" s="25" t="s">
        <v>159</v>
      </c>
      <c r="C70" s="90">
        <f>+'当年度'!C70-'前年度'!C70</f>
        <v>-428472</v>
      </c>
      <c r="D70" s="90">
        <f>+'当年度'!D70-'前年度'!D70</f>
        <v>-213059</v>
      </c>
      <c r="E70" s="90">
        <f>+'当年度'!E70-'前年度'!E70</f>
        <v>-1350800</v>
      </c>
      <c r="F70" s="90">
        <f>+'当年度'!F70-'前年度'!F70</f>
        <v>-438703</v>
      </c>
      <c r="G70" s="90">
        <f>+'当年度'!G70-'前年度'!G70</f>
        <v>-133776</v>
      </c>
      <c r="H70" s="90">
        <f>+'当年度'!H70-'前年度'!H70</f>
        <v>0</v>
      </c>
      <c r="I70" s="90">
        <f>+'当年度'!I70-'前年度'!I70</f>
        <v>0</v>
      </c>
      <c r="J70" s="90">
        <f>+'当年度'!J70-'前年度'!J70</f>
        <v>-76344</v>
      </c>
      <c r="K70" s="90">
        <f>+'当年度'!K70-'前年度'!K70</f>
        <v>0</v>
      </c>
      <c r="L70" s="90">
        <f>+'当年度'!L70-'前年度'!L70</f>
        <v>-2900</v>
      </c>
      <c r="M70" s="90">
        <f>+'当年度'!M70-'前年度'!M70</f>
        <v>0</v>
      </c>
      <c r="N70" s="90">
        <f>+'当年度'!N70-'前年度'!N70</f>
        <v>0</v>
      </c>
      <c r="O70" s="90">
        <f>+'当年度'!O70-'前年度'!O70</f>
        <v>0</v>
      </c>
      <c r="P70" s="90">
        <f>+'当年度'!P70-'前年度'!P70</f>
        <v>-60724</v>
      </c>
      <c r="Q70" s="90">
        <f>+'当年度'!Q70-'前年度'!Q70</f>
        <v>-492094</v>
      </c>
      <c r="R70" s="90">
        <f>+'当年度'!R70-'前年度'!R70</f>
        <v>0</v>
      </c>
      <c r="S70" s="90">
        <f>+'当年度'!S70-'前年度'!S70</f>
        <v>0</v>
      </c>
      <c r="T70" s="90">
        <f>+'当年度'!T70-'前年度'!T70</f>
        <v>0</v>
      </c>
      <c r="U70" s="90">
        <f>+'当年度'!U70-'前年度'!U70</f>
        <v>-1091258</v>
      </c>
      <c r="V70" s="90">
        <f>+'当年度'!V70-'前年度'!V70</f>
        <v>-13888</v>
      </c>
      <c r="W70" s="90">
        <f>+'当年度'!W70-'前年度'!W70</f>
        <v>0</v>
      </c>
      <c r="X70" s="90">
        <f>+'当年度'!X70-'前年度'!X70</f>
        <v>0</v>
      </c>
      <c r="Y70" s="90">
        <f>+'当年度'!Y70-'前年度'!Z70</f>
        <v>0</v>
      </c>
      <c r="Z70" s="90">
        <f>+'当年度'!Z70-'前年度'!Z70</f>
        <v>0</v>
      </c>
      <c r="AA70" s="90">
        <f>+'当年度'!AA70-'前年度'!AA70</f>
        <v>0</v>
      </c>
      <c r="AB70" s="90">
        <f>+'当年度'!AB70-'前年度'!AB70</f>
        <v>-418160</v>
      </c>
      <c r="AC70" s="90">
        <f>+'当年度'!AC70-'前年度'!AC70</f>
        <v>-18610</v>
      </c>
      <c r="AD70" s="90">
        <f>+'当年度'!AD70-'前年度'!AD70</f>
        <v>-10000</v>
      </c>
      <c r="AE70" s="90">
        <f>+'当年度'!AE70-'前年度'!AE70</f>
        <v>-22614</v>
      </c>
      <c r="AF70" s="90">
        <f>+'当年度'!AF70-'前年度'!AF70</f>
        <v>0</v>
      </c>
      <c r="AG70" s="90">
        <f>+'当年度'!AG70-'前年度'!AG70</f>
        <v>-334719</v>
      </c>
      <c r="AH70" s="90">
        <f>+'当年度'!AH70-'前年度'!AH70</f>
        <v>-59896</v>
      </c>
      <c r="AI70" s="90">
        <f>+'当年度'!AI70-'前年度'!AI70</f>
        <v>-659800</v>
      </c>
      <c r="AJ70" s="90">
        <f>+'当年度'!AJ70-'前年度'!AJ70</f>
        <v>-36343</v>
      </c>
      <c r="AK70" s="90">
        <f>+'当年度'!AK70-'前年度'!AK70</f>
        <v>0</v>
      </c>
      <c r="AL70" s="90">
        <f>+'当年度'!AL70-'前年度'!AL70</f>
        <v>-714303</v>
      </c>
      <c r="AM70" s="90">
        <f>+'当年度'!AM70-'前年度'!AM70</f>
        <v>-2120</v>
      </c>
      <c r="AN70" s="90">
        <f>+'当年度'!AN70-'前年度'!AN70</f>
        <v>-5713801</v>
      </c>
      <c r="AO70" s="82"/>
      <c r="AP70" s="91">
        <f>+'当年度'!AP70-'前年度'!AP70</f>
        <v>-2931018</v>
      </c>
      <c r="AQ70" s="92">
        <f>+'当年度'!AQ70-'前年度'!AQ70</f>
        <v>-194.9</v>
      </c>
      <c r="AR70" s="93">
        <f>+'当年度'!AR70-'前年度'!AR70</f>
        <v>-1.95</v>
      </c>
    </row>
    <row r="71" spans="1:44" ht="17.25">
      <c r="A71" s="8"/>
      <c r="B71" s="25" t="s">
        <v>160</v>
      </c>
      <c r="C71" s="90">
        <f>+'当年度'!C71-'前年度'!C71</f>
        <v>-233264</v>
      </c>
      <c r="D71" s="90">
        <f>+'当年度'!D71-'前年度'!D71</f>
        <v>-206794</v>
      </c>
      <c r="E71" s="90">
        <f>+'当年度'!E71-'前年度'!E71</f>
        <v>-2986180</v>
      </c>
      <c r="F71" s="90">
        <f>+'当年度'!F71-'前年度'!F71</f>
        <v>-836345</v>
      </c>
      <c r="G71" s="90">
        <f>+'当年度'!G71-'前年度'!G71</f>
        <v>-1150279</v>
      </c>
      <c r="H71" s="90">
        <f>+'当年度'!H71-'前年度'!H71</f>
        <v>0</v>
      </c>
      <c r="I71" s="90">
        <f>+'当年度'!I71-'前年度'!I71</f>
        <v>0</v>
      </c>
      <c r="J71" s="90">
        <f>+'当年度'!J71-'前年度'!J71</f>
        <v>0</v>
      </c>
      <c r="K71" s="90">
        <f>+'当年度'!K71-'前年度'!K71</f>
        <v>0</v>
      </c>
      <c r="L71" s="90">
        <f>+'当年度'!L71-'前年度'!L71</f>
        <v>-2900</v>
      </c>
      <c r="M71" s="90">
        <f>+'当年度'!M71-'前年度'!M71</f>
        <v>0</v>
      </c>
      <c r="N71" s="90">
        <f>+'当年度'!N71-'前年度'!N71</f>
        <v>-30800</v>
      </c>
      <c r="O71" s="90">
        <f>+'当年度'!O71-'前年度'!O71</f>
        <v>0</v>
      </c>
      <c r="P71" s="90">
        <f>+'当年度'!P71-'前年度'!P71</f>
        <v>-226838</v>
      </c>
      <c r="Q71" s="90">
        <f>+'当年度'!Q71-'前年度'!Q71</f>
        <v>-416153</v>
      </c>
      <c r="R71" s="90">
        <f>+'当年度'!R71-'前年度'!R71</f>
        <v>0</v>
      </c>
      <c r="S71" s="90">
        <f>+'当年度'!S71-'前年度'!S71</f>
        <v>-358316</v>
      </c>
      <c r="T71" s="90">
        <f>+'当年度'!T71-'前年度'!T71</f>
        <v>-6848</v>
      </c>
      <c r="U71" s="90">
        <f>+'当年度'!U71-'前年度'!U71</f>
        <v>-973576</v>
      </c>
      <c r="V71" s="90">
        <f>+'当年度'!V71-'前年度'!V71</f>
        <v>-107995</v>
      </c>
      <c r="W71" s="90">
        <f>+'当年度'!W71-'前年度'!W71</f>
        <v>0</v>
      </c>
      <c r="X71" s="90">
        <f>+'当年度'!X71-'前年度'!X71</f>
        <v>0</v>
      </c>
      <c r="Y71" s="90">
        <f>+'当年度'!Y71-'前年度'!Z71</f>
        <v>0</v>
      </c>
      <c r="Z71" s="90">
        <f>+'当年度'!Z71-'前年度'!Z71</f>
        <v>0</v>
      </c>
      <c r="AA71" s="90">
        <f>+'当年度'!AA71-'前年度'!AA71</f>
        <v>0</v>
      </c>
      <c r="AB71" s="90">
        <f>+'当年度'!AB71-'前年度'!AB71</f>
        <v>-258219</v>
      </c>
      <c r="AC71" s="90">
        <f>+'当年度'!AC71-'前年度'!AC71</f>
        <v>-1602</v>
      </c>
      <c r="AD71" s="90">
        <f>+'当年度'!AD71-'前年度'!AD71</f>
        <v>0</v>
      </c>
      <c r="AE71" s="90">
        <f>+'当年度'!AE71-'前年度'!AE71</f>
        <v>-14779</v>
      </c>
      <c r="AF71" s="90">
        <f>+'当年度'!AF71-'前年度'!AF71</f>
        <v>0</v>
      </c>
      <c r="AG71" s="90">
        <f>+'当年度'!AG71-'前年度'!AG71</f>
        <v>-623270</v>
      </c>
      <c r="AH71" s="90">
        <f>+'当年度'!AH71-'前年度'!AH71</f>
        <v>-126121</v>
      </c>
      <c r="AI71" s="90">
        <f>+'当年度'!AI71-'前年度'!AI71</f>
        <v>-868200</v>
      </c>
      <c r="AJ71" s="90">
        <f>+'当年度'!AJ71-'前年度'!AJ71</f>
        <v>-10299</v>
      </c>
      <c r="AK71" s="90">
        <f>+'当年度'!AK71-'前年度'!AK71</f>
        <v>-259919</v>
      </c>
      <c r="AL71" s="90">
        <f>+'当年度'!AL71-'前年度'!AL71</f>
        <v>-591065</v>
      </c>
      <c r="AM71" s="90">
        <f>+'当年度'!AM71-'前年度'!AM71</f>
        <v>-41522</v>
      </c>
      <c r="AN71" s="90">
        <f>+'当年度'!AN71-'前年度'!AN71</f>
        <v>-8104166</v>
      </c>
      <c r="AO71" s="82"/>
      <c r="AP71" s="91">
        <f>+'当年度'!AP71-'前年度'!AP71</f>
        <v>-4449891</v>
      </c>
      <c r="AQ71" s="92">
        <f>+'当年度'!AQ71-'前年度'!AQ71</f>
        <v>-182.1</v>
      </c>
      <c r="AR71" s="93">
        <f>+'当年度'!AR71-'前年度'!AR71</f>
        <v>-1.82</v>
      </c>
    </row>
    <row r="72" spans="1:44" ht="17.25">
      <c r="A72" s="8"/>
      <c r="B72" s="25" t="s">
        <v>161</v>
      </c>
      <c r="C72" s="90">
        <f>+'当年度'!C72-'前年度'!C72</f>
        <v>-332339</v>
      </c>
      <c r="D72" s="90">
        <f>+'当年度'!D72-'前年度'!D72</f>
        <v>-262555</v>
      </c>
      <c r="E72" s="90">
        <f>+'当年度'!E72-'前年度'!E72</f>
        <v>-1479120</v>
      </c>
      <c r="F72" s="90">
        <f>+'当年度'!F72-'前年度'!F72</f>
        <v>-334334</v>
      </c>
      <c r="G72" s="90">
        <f>+'当年度'!G72-'前年度'!G72</f>
        <v>-864504</v>
      </c>
      <c r="H72" s="90">
        <f>+'当年度'!H72-'前年度'!H72</f>
        <v>0</v>
      </c>
      <c r="I72" s="90">
        <f>+'当年度'!I72-'前年度'!I72</f>
        <v>0</v>
      </c>
      <c r="J72" s="90">
        <f>+'当年度'!J72-'前年度'!J72</f>
        <v>-137547</v>
      </c>
      <c r="K72" s="90">
        <f>+'当年度'!K72-'前年度'!K72</f>
        <v>0</v>
      </c>
      <c r="L72" s="90">
        <f>+'当年度'!L72-'前年度'!L72</f>
        <v>-2900</v>
      </c>
      <c r="M72" s="90">
        <f>+'当年度'!M72-'前年度'!M72</f>
        <v>0</v>
      </c>
      <c r="N72" s="90">
        <f>+'当年度'!N72-'前年度'!N72</f>
        <v>0</v>
      </c>
      <c r="O72" s="90">
        <f>+'当年度'!O72-'前年度'!O72</f>
        <v>0</v>
      </c>
      <c r="P72" s="90">
        <f>+'当年度'!P72-'前年度'!P72</f>
        <v>-825669</v>
      </c>
      <c r="Q72" s="90">
        <f>+'当年度'!Q72-'前年度'!Q72</f>
        <v>-314960</v>
      </c>
      <c r="R72" s="90">
        <f>+'当年度'!R72-'前年度'!R72</f>
        <v>-210451</v>
      </c>
      <c r="S72" s="90">
        <f>+'当年度'!S72-'前年度'!S72</f>
        <v>0</v>
      </c>
      <c r="T72" s="90">
        <f>+'当年度'!T72-'前年度'!T72</f>
        <v>-17863</v>
      </c>
      <c r="U72" s="90">
        <f>+'当年度'!U72-'前年度'!U72</f>
        <v>-305386</v>
      </c>
      <c r="V72" s="90">
        <f>+'当年度'!V72-'前年度'!V72</f>
        <v>0</v>
      </c>
      <c r="W72" s="90">
        <f>+'当年度'!W72-'前年度'!W72</f>
        <v>0</v>
      </c>
      <c r="X72" s="90">
        <f>+'当年度'!X72-'前年度'!X72</f>
        <v>0</v>
      </c>
      <c r="Y72" s="90">
        <f>+'当年度'!Y72-'前年度'!Z72</f>
        <v>-89650</v>
      </c>
      <c r="Z72" s="90">
        <f>+'当年度'!Z72-'前年度'!Z72</f>
        <v>-89650</v>
      </c>
      <c r="AA72" s="90">
        <f>+'当年度'!AA72-'前年度'!AA72</f>
        <v>-87455</v>
      </c>
      <c r="AB72" s="90">
        <f>+'当年度'!AB72-'前年度'!AB72</f>
        <v>-263878</v>
      </c>
      <c r="AC72" s="90">
        <f>+'当年度'!AC72-'前年度'!AC72</f>
        <v>0</v>
      </c>
      <c r="AD72" s="90">
        <f>+'当年度'!AD72-'前年度'!AD72</f>
        <v>0</v>
      </c>
      <c r="AE72" s="90">
        <f>+'当年度'!AE72-'前年度'!AE72</f>
        <v>-1213</v>
      </c>
      <c r="AF72" s="90">
        <f>+'当年度'!AF72-'前年度'!AF72</f>
        <v>0</v>
      </c>
      <c r="AG72" s="90">
        <f>+'当年度'!AG72-'前年度'!AG72</f>
        <v>-273416</v>
      </c>
      <c r="AH72" s="90">
        <f>+'当年度'!AH72-'前年度'!AH72</f>
        <v>0</v>
      </c>
      <c r="AI72" s="90">
        <f>+'当年度'!AI72-'前年度'!AI72</f>
        <v>-566000</v>
      </c>
      <c r="AJ72" s="90">
        <f>+'当年度'!AJ72-'前年度'!AJ72</f>
        <v>-13600</v>
      </c>
      <c r="AK72" s="90">
        <f>+'当年度'!AK72-'前年度'!AK72</f>
        <v>-68000</v>
      </c>
      <c r="AL72" s="90">
        <f>+'当年度'!AL72-'前年度'!AL72</f>
        <v>-38538</v>
      </c>
      <c r="AM72" s="90">
        <f>+'当年度'!AM72-'前年度'!AM72</f>
        <v>-64600</v>
      </c>
      <c r="AN72" s="90">
        <f>+'当年度'!AN72-'前年度'!AN72</f>
        <v>-4864683</v>
      </c>
      <c r="AO72" s="82"/>
      <c r="AP72" s="91">
        <f>+'当年度'!AP72-'前年度'!AP72</f>
        <v>-2520484</v>
      </c>
      <c r="AQ72" s="92">
        <f>+'当年度'!AQ72-'前年度'!AQ72</f>
        <v>-193</v>
      </c>
      <c r="AR72" s="93">
        <f>+'当年度'!AR72-'前年度'!AR72</f>
        <v>-1.93</v>
      </c>
    </row>
    <row r="73" spans="1:44" ht="17.25">
      <c r="A73" s="8"/>
      <c r="B73" s="25" t="s">
        <v>74</v>
      </c>
      <c r="C73" s="90">
        <f>+'当年度'!C73-'前年度'!C73</f>
        <v>-58250</v>
      </c>
      <c r="D73" s="90">
        <f>+'当年度'!D73-'前年度'!D73</f>
        <v>-19578</v>
      </c>
      <c r="E73" s="90">
        <f>+'当年度'!E73-'前年度'!E73</f>
        <v>-76234</v>
      </c>
      <c r="F73" s="90">
        <f>+'当年度'!F73-'前年度'!F73</f>
        <v>-29457</v>
      </c>
      <c r="G73" s="90">
        <f>+'当年度'!G73-'前年度'!G73</f>
        <v>-686</v>
      </c>
      <c r="H73" s="90">
        <f>+'当年度'!H73-'前年度'!H73</f>
        <v>0</v>
      </c>
      <c r="I73" s="90">
        <f>+'当年度'!I73-'前年度'!I73</f>
        <v>0</v>
      </c>
      <c r="J73" s="90">
        <f>+'当年度'!J73-'前年度'!J73</f>
        <v>-3562</v>
      </c>
      <c r="K73" s="90">
        <f>+'当年度'!K73-'前年度'!K73</f>
        <v>0</v>
      </c>
      <c r="L73" s="90">
        <f>+'当年度'!L73-'前年度'!L73</f>
        <v>0</v>
      </c>
      <c r="M73" s="90">
        <f>+'当年度'!M73-'前年度'!M73</f>
        <v>4700</v>
      </c>
      <c r="N73" s="90">
        <f>+'当年度'!N73-'前年度'!N73</f>
        <v>0</v>
      </c>
      <c r="O73" s="90">
        <f>+'当年度'!O73-'前年度'!O73</f>
        <v>0</v>
      </c>
      <c r="P73" s="90">
        <f>+'当年度'!P73-'前年度'!P73</f>
        <v>-6520</v>
      </c>
      <c r="Q73" s="90">
        <f>+'当年度'!Q73-'前年度'!Q73</f>
        <v>-41928</v>
      </c>
      <c r="R73" s="90">
        <f>+'当年度'!R73-'前年度'!R73</f>
        <v>-67284</v>
      </c>
      <c r="S73" s="90">
        <f>+'当年度'!S73-'前年度'!S73</f>
        <v>0</v>
      </c>
      <c r="T73" s="90">
        <f>+'当年度'!T73-'前年度'!T73</f>
        <v>60661</v>
      </c>
      <c r="U73" s="90">
        <f>+'当年度'!U73-'前年度'!U73</f>
        <v>2600</v>
      </c>
      <c r="V73" s="90">
        <f>+'当年度'!V73-'前年度'!V73</f>
        <v>-16901</v>
      </c>
      <c r="W73" s="90">
        <f>+'当年度'!W73-'前年度'!W73</f>
        <v>0</v>
      </c>
      <c r="X73" s="90">
        <f>+'当年度'!X73-'前年度'!X73</f>
        <v>292750</v>
      </c>
      <c r="Y73" s="90">
        <f>+'当年度'!Y73-'前年度'!Z73</f>
        <v>-68964</v>
      </c>
      <c r="Z73" s="90">
        <f>+'当年度'!Z73-'前年度'!Z73</f>
        <v>-24972</v>
      </c>
      <c r="AA73" s="90">
        <f>+'当年度'!AA73-'前年度'!AA73</f>
        <v>-24306</v>
      </c>
      <c r="AB73" s="90">
        <f>+'当年度'!AB73-'前年度'!AB73</f>
        <v>-13060</v>
      </c>
      <c r="AC73" s="90">
        <f>+'当年度'!AC73-'前年度'!AC73</f>
        <v>0</v>
      </c>
      <c r="AD73" s="90">
        <f>+'当年度'!AD73-'前年度'!AD73</f>
        <v>0</v>
      </c>
      <c r="AE73" s="90">
        <f>+'当年度'!AE73-'前年度'!AE73</f>
        <v>-1069</v>
      </c>
      <c r="AF73" s="90">
        <f>+'当年度'!AF73-'前年度'!AF73</f>
        <v>0</v>
      </c>
      <c r="AG73" s="90">
        <f>+'当年度'!AG73-'前年度'!AG73</f>
        <v>-3733</v>
      </c>
      <c r="AH73" s="90">
        <f>+'当年度'!AH73-'前年度'!AH73</f>
        <v>-3476</v>
      </c>
      <c r="AI73" s="90">
        <f>+'当年度'!AI73-'前年度'!AI73</f>
        <v>255000</v>
      </c>
      <c r="AJ73" s="90">
        <f>+'当年度'!AJ73-'前年度'!AJ73</f>
        <v>-18757</v>
      </c>
      <c r="AK73" s="90">
        <f>+'当年度'!AK73-'前年度'!AK73</f>
        <v>27800</v>
      </c>
      <c r="AL73" s="90">
        <f>+'当年度'!AL73-'前年度'!AL73</f>
        <v>-22638</v>
      </c>
      <c r="AM73" s="90">
        <f>+'当年度'!AM73-'前年度'!AM73</f>
        <v>-251806</v>
      </c>
      <c r="AN73" s="90">
        <f>+'当年度'!AN73-'前年度'!AN73</f>
        <v>32183</v>
      </c>
      <c r="AO73" s="82"/>
      <c r="AP73" s="91">
        <f>+'当年度'!AP73-'前年度'!AP73</f>
        <v>-46847</v>
      </c>
      <c r="AQ73" s="92">
        <f>+'当年度'!AQ73-'前年度'!AQ73</f>
        <v>5.800000000000011</v>
      </c>
      <c r="AR73" s="93">
        <f>+'当年度'!AR73-'前年度'!AR73</f>
        <v>0.050000000000000266</v>
      </c>
    </row>
    <row r="74" spans="1:44" ht="17.25">
      <c r="A74" s="8"/>
      <c r="B74" s="25" t="s">
        <v>75</v>
      </c>
      <c r="C74" s="90">
        <f>+'当年度'!C74-'前年度'!C74</f>
        <v>-55126</v>
      </c>
      <c r="D74" s="90">
        <f>+'当年度'!D74-'前年度'!D74</f>
        <v>-18728</v>
      </c>
      <c r="E74" s="90">
        <f>+'当年度'!E74-'前年度'!E74</f>
        <v>-181778</v>
      </c>
      <c r="F74" s="90">
        <f>+'当年度'!F74-'前年度'!F74</f>
        <v>-109238</v>
      </c>
      <c r="G74" s="90">
        <f>+'当年度'!G74-'前年度'!G74</f>
        <v>-45432</v>
      </c>
      <c r="H74" s="90">
        <f>+'当年度'!H74-'前年度'!H74</f>
        <v>-3165</v>
      </c>
      <c r="I74" s="90">
        <f>+'当年度'!I74-'前年度'!I74</f>
        <v>0</v>
      </c>
      <c r="J74" s="90">
        <f>+'当年度'!J74-'前年度'!J74</f>
        <v>0</v>
      </c>
      <c r="K74" s="90">
        <f>+'当年度'!K74-'前年度'!K74</f>
        <v>0</v>
      </c>
      <c r="L74" s="90">
        <f>+'当年度'!L74-'前年度'!L74</f>
        <v>0</v>
      </c>
      <c r="M74" s="90">
        <f>+'当年度'!M74-'前年度'!M74</f>
        <v>0</v>
      </c>
      <c r="N74" s="90">
        <f>+'当年度'!N74-'前年度'!N74</f>
        <v>0</v>
      </c>
      <c r="O74" s="90">
        <f>+'当年度'!O74-'前年度'!O74</f>
        <v>0</v>
      </c>
      <c r="P74" s="90">
        <f>+'当年度'!P74-'前年度'!P74</f>
        <v>-26738</v>
      </c>
      <c r="Q74" s="90">
        <f>+'当年度'!Q74-'前年度'!Q74</f>
        <v>-48098</v>
      </c>
      <c r="R74" s="90">
        <f>+'当年度'!R74-'前年度'!R74</f>
        <v>0</v>
      </c>
      <c r="S74" s="90">
        <f>+'当年度'!S74-'前年度'!S74</f>
        <v>0</v>
      </c>
      <c r="T74" s="90">
        <f>+'当年度'!T74-'前年度'!T74</f>
        <v>76750</v>
      </c>
      <c r="U74" s="90">
        <f>+'当年度'!U74-'前年度'!U74</f>
        <v>-87854</v>
      </c>
      <c r="V74" s="90">
        <f>+'当年度'!V74-'前年度'!V74</f>
        <v>-47916</v>
      </c>
      <c r="W74" s="90">
        <f>+'当年度'!W74-'前年度'!W74</f>
        <v>0</v>
      </c>
      <c r="X74" s="90">
        <f>+'当年度'!X74-'前年度'!X74</f>
        <v>105466</v>
      </c>
      <c r="Y74" s="90">
        <f>+'当年度'!Y74-'前年度'!Z74</f>
        <v>-35361</v>
      </c>
      <c r="Z74" s="90">
        <f>+'当年度'!Z74-'前年度'!Z74</f>
        <v>-8966</v>
      </c>
      <c r="AA74" s="90">
        <f>+'当年度'!AA74-'前年度'!AA74</f>
        <v>-92</v>
      </c>
      <c r="AB74" s="90">
        <f>+'当年度'!AB74-'前年度'!AB74</f>
        <v>-40611</v>
      </c>
      <c r="AC74" s="90">
        <f>+'当年度'!AC74-'前年度'!AC74</f>
        <v>0</v>
      </c>
      <c r="AD74" s="90">
        <f>+'当年度'!AD74-'前年度'!AD74</f>
        <v>0</v>
      </c>
      <c r="AE74" s="90">
        <f>+'当年度'!AE74-'前年度'!AE74</f>
        <v>-6726</v>
      </c>
      <c r="AF74" s="90">
        <f>+'当年度'!AF74-'前年度'!AF74</f>
        <v>-1638</v>
      </c>
      <c r="AG74" s="90">
        <f>+'当年度'!AG74-'前年度'!AG74</f>
        <v>-3733</v>
      </c>
      <c r="AH74" s="90">
        <f>+'当年度'!AH74-'前年度'!AH74</f>
        <v>-3636</v>
      </c>
      <c r="AI74" s="90">
        <f>+'当年度'!AI74-'前年度'!AI74</f>
        <v>254400</v>
      </c>
      <c r="AJ74" s="90">
        <f>+'当年度'!AJ74-'前年度'!AJ74</f>
        <v>-12346</v>
      </c>
      <c r="AK74" s="90">
        <f>+'当年度'!AK74-'前年度'!AK74</f>
        <v>558869</v>
      </c>
      <c r="AL74" s="90">
        <f>+'当年度'!AL74-'前年度'!AL74</f>
        <v>-6264</v>
      </c>
      <c r="AM74" s="90">
        <f>+'当年度'!AM74-'前年度'!AM74</f>
        <v>-55392</v>
      </c>
      <c r="AN74" s="90">
        <f>+'当年度'!AN74-'前年度'!AN74</f>
        <v>408663</v>
      </c>
      <c r="AO74" s="82"/>
      <c r="AP74" s="91">
        <f>+'当年度'!AP74-'前年度'!AP74</f>
        <v>-83473</v>
      </c>
      <c r="AQ74" s="92">
        <f>+'当年度'!AQ74-'前年度'!AQ74</f>
        <v>23.900000000000006</v>
      </c>
      <c r="AR74" s="93">
        <f>+'当年度'!AR74-'前年度'!AR74</f>
        <v>0.2400000000000002</v>
      </c>
    </row>
    <row r="75" spans="1:44" ht="17.25">
      <c r="A75" s="8"/>
      <c r="B75" s="25" t="s">
        <v>76</v>
      </c>
      <c r="C75" s="90">
        <f>+'当年度'!C75-'前年度'!C75</f>
        <v>-14027</v>
      </c>
      <c r="D75" s="90">
        <f>+'当年度'!D75-'前年度'!D75</f>
        <v>-2658</v>
      </c>
      <c r="E75" s="90">
        <f>+'当年度'!E75-'前年度'!E75</f>
        <v>-40948</v>
      </c>
      <c r="F75" s="90">
        <f>+'当年度'!F75-'前年度'!F75</f>
        <v>-46009</v>
      </c>
      <c r="G75" s="90">
        <f>+'当年度'!G75-'前年度'!G75</f>
        <v>-2265</v>
      </c>
      <c r="H75" s="90">
        <f>+'当年度'!H75-'前年度'!H75</f>
        <v>0</v>
      </c>
      <c r="I75" s="90">
        <f>+'当年度'!I75-'前年度'!I75</f>
        <v>0</v>
      </c>
      <c r="J75" s="90">
        <f>+'当年度'!J75-'前年度'!J75</f>
        <v>-1258</v>
      </c>
      <c r="K75" s="90">
        <f>+'当年度'!K75-'前年度'!K75</f>
        <v>3300</v>
      </c>
      <c r="L75" s="90">
        <f>+'当年度'!L75-'前年度'!L75</f>
        <v>0</v>
      </c>
      <c r="M75" s="90">
        <f>+'当年度'!M75-'前年度'!M75</f>
        <v>25800</v>
      </c>
      <c r="N75" s="90">
        <f>+'当年度'!N75-'前年度'!N75</f>
        <v>0</v>
      </c>
      <c r="O75" s="90">
        <f>+'当年度'!O75-'前年度'!O75</f>
        <v>21800</v>
      </c>
      <c r="P75" s="90">
        <f>+'当年度'!P75-'前年度'!P75</f>
        <v>-2701</v>
      </c>
      <c r="Q75" s="90">
        <f>+'当年度'!Q75-'前年度'!Q75</f>
        <v>-29447</v>
      </c>
      <c r="R75" s="90">
        <f>+'当年度'!R75-'前年度'!R75</f>
        <v>-2777</v>
      </c>
      <c r="S75" s="90">
        <f>+'当年度'!S75-'前年度'!S75</f>
        <v>0</v>
      </c>
      <c r="T75" s="90">
        <f>+'当年度'!T75-'前年度'!T75</f>
        <v>6828</v>
      </c>
      <c r="U75" s="90">
        <f>+'当年度'!U75-'前年度'!U75</f>
        <v>-2581</v>
      </c>
      <c r="V75" s="90">
        <f>+'当年度'!V75-'前年度'!V75</f>
        <v>-18746</v>
      </c>
      <c r="W75" s="90">
        <f>+'当年度'!W75-'前年度'!W75</f>
        <v>0</v>
      </c>
      <c r="X75" s="90">
        <f>+'当年度'!X75-'前年度'!X75</f>
        <v>133664</v>
      </c>
      <c r="Y75" s="90">
        <f>+'当年度'!Y75-'前年度'!Z75</f>
        <v>-18287</v>
      </c>
      <c r="Z75" s="90">
        <f>+'当年度'!Z75-'前年度'!Z75</f>
        <v>-2393</v>
      </c>
      <c r="AA75" s="90">
        <f>+'当年度'!AA75-'前年度'!AA75</f>
        <v>-2140</v>
      </c>
      <c r="AB75" s="90">
        <f>+'当年度'!AB75-'前年度'!AB75</f>
        <v>-3636</v>
      </c>
      <c r="AC75" s="90">
        <f>+'当年度'!AC75-'前年度'!AC75</f>
        <v>0</v>
      </c>
      <c r="AD75" s="90">
        <f>+'当年度'!AD75-'前年度'!AD75</f>
        <v>0</v>
      </c>
      <c r="AE75" s="90">
        <f>+'当年度'!AE75-'前年度'!AE75</f>
        <v>-4278</v>
      </c>
      <c r="AF75" s="90">
        <f>+'当年度'!AF75-'前年度'!AF75</f>
        <v>0</v>
      </c>
      <c r="AG75" s="90">
        <f>+'当年度'!AG75-'前年度'!AG75</f>
        <v>-2111</v>
      </c>
      <c r="AH75" s="90">
        <f>+'当年度'!AH75-'前年度'!AH75</f>
        <v>-2868</v>
      </c>
      <c r="AI75" s="90">
        <f>+'当年度'!AI75-'前年度'!AI75</f>
        <v>240600</v>
      </c>
      <c r="AJ75" s="90">
        <f>+'当年度'!AJ75-'前年度'!AJ75</f>
        <v>-1951</v>
      </c>
      <c r="AK75" s="90">
        <f>+'当年度'!AK75-'前年度'!AK75</f>
        <v>-14536</v>
      </c>
      <c r="AL75" s="90">
        <f>+'当年度'!AL75-'前年度'!AL75</f>
        <v>0</v>
      </c>
      <c r="AM75" s="90">
        <f>+'当年度'!AM75-'前年度'!AM75</f>
        <v>-2006</v>
      </c>
      <c r="AN75" s="90">
        <f>+'当年度'!AN75-'前年度'!AN75</f>
        <v>236086</v>
      </c>
      <c r="AO75" s="82"/>
      <c r="AP75" s="91">
        <f>+'当年度'!AP75-'前年度'!AP75</f>
        <v>37865</v>
      </c>
      <c r="AQ75" s="92">
        <f>+'当年度'!AQ75-'前年度'!AQ75</f>
        <v>5.5</v>
      </c>
      <c r="AR75" s="93">
        <f>+'当年度'!AR75-'前年度'!AR75</f>
        <v>0.06000000000000005</v>
      </c>
    </row>
    <row r="76" spans="1:44" ht="17.25">
      <c r="A76" s="8"/>
      <c r="B76" s="25" t="s">
        <v>77</v>
      </c>
      <c r="C76" s="90">
        <f>+'当年度'!C76-'前年度'!C76</f>
        <v>8571</v>
      </c>
      <c r="D76" s="90">
        <f>+'当年度'!D76-'前年度'!D76</f>
        <v>-22513</v>
      </c>
      <c r="E76" s="90">
        <f>+'当年度'!E76-'前年度'!E76</f>
        <v>277545</v>
      </c>
      <c r="F76" s="90">
        <f>+'当年度'!F76-'前年度'!F76</f>
        <v>-32879</v>
      </c>
      <c r="G76" s="90">
        <f>+'当年度'!G76-'前年度'!G76</f>
        <v>17317</v>
      </c>
      <c r="H76" s="90">
        <f>+'当年度'!H76-'前年度'!H76</f>
        <v>-2533</v>
      </c>
      <c r="I76" s="90">
        <f>+'当年度'!I76-'前年度'!I76</f>
        <v>0</v>
      </c>
      <c r="J76" s="90">
        <f>+'当年度'!J76-'前年度'!J76</f>
        <v>0</v>
      </c>
      <c r="K76" s="90">
        <f>+'当年度'!K76-'前年度'!K76</f>
        <v>0</v>
      </c>
      <c r="L76" s="90">
        <f>+'当年度'!L76-'前年度'!L76</f>
        <v>0</v>
      </c>
      <c r="M76" s="90">
        <f>+'当年度'!M76-'前年度'!M76</f>
        <v>0</v>
      </c>
      <c r="N76" s="90">
        <f>+'当年度'!N76-'前年度'!N76</f>
        <v>0</v>
      </c>
      <c r="O76" s="90">
        <f>+'当年度'!O76-'前年度'!O76</f>
        <v>109500</v>
      </c>
      <c r="P76" s="90">
        <f>+'当年度'!P76-'前年度'!P76</f>
        <v>0</v>
      </c>
      <c r="Q76" s="90">
        <f>+'当年度'!Q76-'前年度'!Q76</f>
        <v>-6653</v>
      </c>
      <c r="R76" s="90">
        <f>+'当年度'!R76-'前年度'!R76</f>
        <v>-25970</v>
      </c>
      <c r="S76" s="90">
        <f>+'当年度'!S76-'前年度'!S76</f>
        <v>0</v>
      </c>
      <c r="T76" s="90">
        <f>+'当年度'!T76-'前年度'!T76</f>
        <v>365</v>
      </c>
      <c r="U76" s="90">
        <f>+'当年度'!U76-'前年度'!U76</f>
        <v>905</v>
      </c>
      <c r="V76" s="90">
        <f>+'当年度'!V76-'前年度'!V76</f>
        <v>-32788</v>
      </c>
      <c r="W76" s="90">
        <f>+'当年度'!W76-'前年度'!W76</f>
        <v>0</v>
      </c>
      <c r="X76" s="90">
        <f>+'当年度'!X76-'前年度'!X76</f>
        <v>0</v>
      </c>
      <c r="Y76" s="90">
        <f>+'当年度'!Y76-'前年度'!Z76</f>
        <v>0</v>
      </c>
      <c r="Z76" s="90">
        <f>+'当年度'!Z76-'前年度'!Z76</f>
        <v>0</v>
      </c>
      <c r="AA76" s="90">
        <f>+'当年度'!AA76-'前年度'!AA76</f>
        <v>0</v>
      </c>
      <c r="AB76" s="90">
        <f>+'当年度'!AB76-'前年度'!AB76</f>
        <v>-11746</v>
      </c>
      <c r="AC76" s="90">
        <f>+'当年度'!AC76-'前年度'!AC76</f>
        <v>0</v>
      </c>
      <c r="AD76" s="90">
        <f>+'当年度'!AD76-'前年度'!AD76</f>
        <v>0</v>
      </c>
      <c r="AE76" s="90">
        <f>+'当年度'!AE76-'前年度'!AE76</f>
        <v>-1353</v>
      </c>
      <c r="AF76" s="90">
        <f>+'当年度'!AF76-'前年度'!AF76</f>
        <v>0</v>
      </c>
      <c r="AG76" s="90">
        <f>+'当年度'!AG76-'前年度'!AG76</f>
        <v>2918</v>
      </c>
      <c r="AH76" s="90">
        <f>+'当年度'!AH76-'前年度'!AH76</f>
        <v>-1860</v>
      </c>
      <c r="AI76" s="90">
        <f>+'当年度'!AI76-'前年度'!AI76</f>
        <v>199426</v>
      </c>
      <c r="AJ76" s="90">
        <f>+'当年度'!AJ76-'前年度'!AJ76</f>
        <v>-951</v>
      </c>
      <c r="AK76" s="90">
        <f>+'当年度'!AK76-'前年度'!AK76</f>
        <v>-9119</v>
      </c>
      <c r="AL76" s="90">
        <f>+'当年度'!AL76-'前年度'!AL76</f>
        <v>-158</v>
      </c>
      <c r="AM76" s="90">
        <f>+'当年度'!AM76-'前年度'!AM76</f>
        <v>-1435</v>
      </c>
      <c r="AN76" s="90">
        <f>+'当年度'!AN76-'前年度'!AN76</f>
        <v>397697</v>
      </c>
      <c r="AO76" s="82"/>
      <c r="AP76" s="91">
        <f>+'当年度'!AP76-'前年度'!AP76</f>
        <v>-13693</v>
      </c>
      <c r="AQ76" s="92">
        <f>+'当年度'!AQ76-'前年度'!AQ76</f>
        <v>22</v>
      </c>
      <c r="AR76" s="93">
        <f>+'当年度'!AR76-'前年度'!AR76</f>
        <v>0.21999999999999997</v>
      </c>
    </row>
    <row r="77" spans="1:44" ht="17.25">
      <c r="A77" s="8"/>
      <c r="B77" s="25" t="s">
        <v>78</v>
      </c>
      <c r="C77" s="90">
        <f>+'当年度'!C77-'前年度'!C77</f>
        <v>-664</v>
      </c>
      <c r="D77" s="90">
        <f>+'当年度'!D77-'前年度'!D77</f>
        <v>0</v>
      </c>
      <c r="E77" s="90">
        <f>+'当年度'!E77-'前年度'!E77</f>
        <v>-66225</v>
      </c>
      <c r="F77" s="90">
        <f>+'当年度'!F77-'前年度'!F77</f>
        <v>-56098</v>
      </c>
      <c r="G77" s="90">
        <f>+'当年度'!G77-'前年度'!G77</f>
        <v>0</v>
      </c>
      <c r="H77" s="90">
        <f>+'当年度'!H77-'前年度'!H77</f>
        <v>0</v>
      </c>
      <c r="I77" s="90">
        <f>+'当年度'!I77-'前年度'!I77</f>
        <v>0</v>
      </c>
      <c r="J77" s="90">
        <f>+'当年度'!J77-'前年度'!J77</f>
        <v>-1448</v>
      </c>
      <c r="K77" s="90">
        <f>+'当年度'!K77-'前年度'!K77</f>
        <v>0</v>
      </c>
      <c r="L77" s="90">
        <f>+'当年度'!L77-'前年度'!L77</f>
        <v>0</v>
      </c>
      <c r="M77" s="90">
        <f>+'当年度'!M77-'前年度'!M77</f>
        <v>0</v>
      </c>
      <c r="N77" s="90">
        <f>+'当年度'!N77-'前年度'!N77</f>
        <v>0</v>
      </c>
      <c r="O77" s="90">
        <f>+'当年度'!O77-'前年度'!O77</f>
        <v>0</v>
      </c>
      <c r="P77" s="90">
        <f>+'当年度'!P77-'前年度'!P77</f>
        <v>-4611</v>
      </c>
      <c r="Q77" s="90">
        <f>+'当年度'!Q77-'前年度'!Q77</f>
        <v>-18340</v>
      </c>
      <c r="R77" s="90">
        <f>+'当年度'!R77-'前年度'!R77</f>
        <v>0</v>
      </c>
      <c r="S77" s="90">
        <f>+'当年度'!S77-'前年度'!S77</f>
        <v>0</v>
      </c>
      <c r="T77" s="90">
        <f>+'当年度'!T77-'前年度'!T77</f>
        <v>10101</v>
      </c>
      <c r="U77" s="90">
        <f>+'当年度'!U77-'前年度'!U77</f>
        <v>-1386</v>
      </c>
      <c r="V77" s="90">
        <f>+'当年度'!V77-'前年度'!V77</f>
        <v>0</v>
      </c>
      <c r="W77" s="90">
        <f>+'当年度'!W77-'前年度'!W77</f>
        <v>0</v>
      </c>
      <c r="X77" s="90">
        <f>+'当年度'!X77-'前年度'!X77</f>
        <v>-153732</v>
      </c>
      <c r="Y77" s="90">
        <f>+'当年度'!Y77-'前年度'!Z77</f>
        <v>0</v>
      </c>
      <c r="Z77" s="90">
        <f>+'当年度'!Z77-'前年度'!Z77</f>
        <v>0</v>
      </c>
      <c r="AA77" s="90">
        <f>+'当年度'!AA77-'前年度'!AA77</f>
        <v>0</v>
      </c>
      <c r="AB77" s="90">
        <f>+'当年度'!AB77-'前年度'!AB77</f>
        <v>-2476</v>
      </c>
      <c r="AC77" s="90">
        <f>+'当年度'!AC77-'前年度'!AC77</f>
        <v>0</v>
      </c>
      <c r="AD77" s="90">
        <f>+'当年度'!AD77-'前年度'!AD77</f>
        <v>0</v>
      </c>
      <c r="AE77" s="90">
        <f>+'当年度'!AE77-'前年度'!AE77</f>
        <v>-2529</v>
      </c>
      <c r="AF77" s="90">
        <f>+'当年度'!AF77-'前年度'!AF77</f>
        <v>0</v>
      </c>
      <c r="AG77" s="90">
        <f>+'当年度'!AG77-'前年度'!AG77</f>
        <v>-337</v>
      </c>
      <c r="AH77" s="90">
        <f>+'当年度'!AH77-'前年度'!AH77</f>
        <v>-567</v>
      </c>
      <c r="AI77" s="90">
        <f>+'当年度'!AI77-'前年度'!AI77</f>
        <v>95500</v>
      </c>
      <c r="AJ77" s="90">
        <f>+'当年度'!AJ77-'前年度'!AJ77</f>
        <v>0</v>
      </c>
      <c r="AK77" s="90">
        <f>+'当年度'!AK77-'前年度'!AK77</f>
        <v>-24876</v>
      </c>
      <c r="AL77" s="90">
        <f>+'当年度'!AL77-'前年度'!AL77</f>
        <v>-9314</v>
      </c>
      <c r="AM77" s="90">
        <f>+'当年度'!AM77-'前年度'!AM77</f>
        <v>-491</v>
      </c>
      <c r="AN77" s="90">
        <f>+'当年度'!AN77-'前年度'!AN77</f>
        <v>-179947</v>
      </c>
      <c r="AO77" s="82"/>
      <c r="AP77" s="91">
        <f>+'当年度'!AP77-'前年度'!AP77</f>
        <v>-116495</v>
      </c>
      <c r="AQ77" s="92">
        <f>+'当年度'!AQ77-'前年度'!AQ77</f>
        <v>7.800000000000011</v>
      </c>
      <c r="AR77" s="93">
        <f>+'当年度'!AR77-'前年度'!AR77</f>
        <v>0.08000000000000007</v>
      </c>
    </row>
    <row r="78" spans="1:44" ht="17.25">
      <c r="A78" s="8"/>
      <c r="B78" s="27" t="s">
        <v>79</v>
      </c>
      <c r="C78" s="94">
        <f>+'当年度'!C78-'前年度'!C78</f>
        <v>-18324</v>
      </c>
      <c r="D78" s="94">
        <f>+'当年度'!D78-'前年度'!D78</f>
        <v>0</v>
      </c>
      <c r="E78" s="94">
        <f>+'当年度'!E78-'前年度'!E78</f>
        <v>7739</v>
      </c>
      <c r="F78" s="94">
        <f>+'当年度'!F78-'前年度'!F78</f>
        <v>-57958</v>
      </c>
      <c r="G78" s="94">
        <f>+'当年度'!G78-'前年度'!G78</f>
        <v>-4557</v>
      </c>
      <c r="H78" s="94">
        <f>+'当年度'!H78-'前年度'!H78</f>
        <v>-976</v>
      </c>
      <c r="I78" s="94">
        <f>+'当年度'!I78-'前年度'!I78</f>
        <v>0</v>
      </c>
      <c r="J78" s="94">
        <f>+'当年度'!J78-'前年度'!J78</f>
        <v>0</v>
      </c>
      <c r="K78" s="94">
        <f>+'当年度'!K78-'前年度'!K78</f>
        <v>0</v>
      </c>
      <c r="L78" s="94">
        <f>+'当年度'!L78-'前年度'!L78</f>
        <v>0</v>
      </c>
      <c r="M78" s="94">
        <f>+'当年度'!M78-'前年度'!M78</f>
        <v>40300</v>
      </c>
      <c r="N78" s="94">
        <f>+'当年度'!N78-'前年度'!N78</f>
        <v>46800</v>
      </c>
      <c r="O78" s="94">
        <f>+'当年度'!O78-'前年度'!O78</f>
        <v>0</v>
      </c>
      <c r="P78" s="94">
        <f>+'当年度'!P78-'前年度'!P78</f>
        <v>0</v>
      </c>
      <c r="Q78" s="94">
        <f>+'当年度'!Q78-'前年度'!Q78</f>
        <v>-2798</v>
      </c>
      <c r="R78" s="94">
        <f>+'当年度'!R78-'前年度'!R78</f>
        <v>0</v>
      </c>
      <c r="S78" s="94">
        <f>+'当年度'!S78-'前年度'!S78</f>
        <v>0</v>
      </c>
      <c r="T78" s="94">
        <f>+'当年度'!T78-'前年度'!T78</f>
        <v>0</v>
      </c>
      <c r="U78" s="94">
        <f>+'当年度'!U78-'前年度'!U78</f>
        <v>0</v>
      </c>
      <c r="V78" s="94">
        <f>+'当年度'!V78-'前年度'!V78</f>
        <v>-3385</v>
      </c>
      <c r="W78" s="94">
        <f>+'当年度'!W78-'前年度'!W78</f>
        <v>0</v>
      </c>
      <c r="X78" s="94">
        <f>+'当年度'!X78-'前年度'!X78</f>
        <v>0</v>
      </c>
      <c r="Y78" s="94">
        <f>+'当年度'!Y78-'前年度'!Z78</f>
        <v>0</v>
      </c>
      <c r="Z78" s="94">
        <f>+'当年度'!Z78-'前年度'!Z78</f>
        <v>0</v>
      </c>
      <c r="AA78" s="94">
        <f>+'当年度'!AA78-'前年度'!AA78</f>
        <v>0</v>
      </c>
      <c r="AB78" s="94">
        <f>+'当年度'!AB78-'前年度'!AB78</f>
        <v>-12190</v>
      </c>
      <c r="AC78" s="94">
        <f>+'当年度'!AC78-'前年度'!AC78</f>
        <v>0</v>
      </c>
      <c r="AD78" s="94">
        <f>+'当年度'!AD78-'前年度'!AD78</f>
        <v>0</v>
      </c>
      <c r="AE78" s="94">
        <f>+'当年度'!AE78-'前年度'!AE78</f>
        <v>0</v>
      </c>
      <c r="AF78" s="94">
        <f>+'当年度'!AF78-'前年度'!AF78</f>
        <v>0</v>
      </c>
      <c r="AG78" s="94">
        <f>+'当年度'!AG78-'前年度'!AG78</f>
        <v>2851</v>
      </c>
      <c r="AH78" s="94">
        <f>+'当年度'!AH78-'前年度'!AH78</f>
        <v>-1680</v>
      </c>
      <c r="AI78" s="94">
        <f>+'当年度'!AI78-'前年度'!AI78</f>
        <v>155900</v>
      </c>
      <c r="AJ78" s="94">
        <f>+'当年度'!AJ78-'前年度'!AJ78</f>
        <v>-8554</v>
      </c>
      <c r="AK78" s="94">
        <f>+'当年度'!AK78-'前年度'!AK78</f>
        <v>-1435</v>
      </c>
      <c r="AL78" s="94">
        <f>+'当年度'!AL78-'前年度'!AL78</f>
        <v>0</v>
      </c>
      <c r="AM78" s="94">
        <f>+'当年度'!AM78-'前年度'!AM78</f>
        <v>-16697</v>
      </c>
      <c r="AN78" s="94">
        <f>+'当年度'!AN78-'前年度'!AN78</f>
        <v>101427</v>
      </c>
      <c r="AO78" s="82"/>
      <c r="AP78" s="95">
        <f>+'当年度'!AP78-'前年度'!AP78</f>
        <v>-4744</v>
      </c>
      <c r="AQ78" s="96">
        <f>+'当年度'!AQ78-'前年度'!AQ78</f>
        <v>9.700000000000017</v>
      </c>
      <c r="AR78" s="97">
        <f>+'当年度'!AR78-'前年度'!AR78</f>
        <v>0.08999999999999986</v>
      </c>
    </row>
    <row r="79" spans="1:44" ht="17.25">
      <c r="A79" s="2"/>
      <c r="B79" s="30" t="s">
        <v>80</v>
      </c>
      <c r="C79" s="98">
        <f>+'当年度'!C79-'前年度'!C79</f>
        <v>2794677</v>
      </c>
      <c r="D79" s="98">
        <f>+'当年度'!D79-'前年度'!D79</f>
        <v>1817340</v>
      </c>
      <c r="E79" s="98">
        <f>+'当年度'!E79-'前年度'!E79</f>
        <v>25379382</v>
      </c>
      <c r="F79" s="98">
        <f>+'当年度'!F79-'前年度'!F79</f>
        <v>4709003</v>
      </c>
      <c r="G79" s="98">
        <f>+'当年度'!G79-'前年度'!G79</f>
        <v>7246774</v>
      </c>
      <c r="H79" s="98">
        <f>+'当年度'!H79-'前年度'!H79</f>
        <v>-377097</v>
      </c>
      <c r="I79" s="98">
        <f>+'当年度'!I79-'前年度'!I79</f>
        <v>41088</v>
      </c>
      <c r="J79" s="98">
        <f>+'当年度'!J79-'前年度'!J79</f>
        <v>-173786</v>
      </c>
      <c r="K79" s="98">
        <f>+'当年度'!K79-'前年度'!K79</f>
        <v>618840</v>
      </c>
      <c r="L79" s="98">
        <f>+'当年度'!L79-'前年度'!L79</f>
        <v>5626700</v>
      </c>
      <c r="M79" s="98">
        <f>+'当年度'!M79-'前年度'!M79</f>
        <v>544769</v>
      </c>
      <c r="N79" s="98">
        <f>+'当年度'!N79-'前年度'!N79</f>
        <v>1677831</v>
      </c>
      <c r="O79" s="98">
        <f>+'当年度'!O79-'前年度'!O79</f>
        <v>3017800</v>
      </c>
      <c r="P79" s="98">
        <f>+'当年度'!P79-'前年度'!P79</f>
        <v>543840</v>
      </c>
      <c r="Q79" s="98">
        <f>+'当年度'!Q79-'前年度'!Q79</f>
        <v>7335193</v>
      </c>
      <c r="R79" s="98">
        <f>+'当年度'!R79-'前年度'!R79</f>
        <v>1031111</v>
      </c>
      <c r="S79" s="98">
        <f>+'当年度'!S79-'前年度'!S79</f>
        <v>1743013</v>
      </c>
      <c r="T79" s="98">
        <f>+'当年度'!T79-'前年度'!T79</f>
        <v>243641</v>
      </c>
      <c r="U79" s="98">
        <f>+'当年度'!U79-'前年度'!U79</f>
        <v>5509249</v>
      </c>
      <c r="V79" s="98">
        <f>+'当年度'!V79-'前年度'!V79</f>
        <v>483751</v>
      </c>
      <c r="W79" s="98">
        <f>+'当年度'!W79-'前年度'!W79</f>
        <v>1117614</v>
      </c>
      <c r="X79" s="98">
        <f>+'当年度'!X79-'前年度'!X79</f>
        <v>3447216</v>
      </c>
      <c r="Y79" s="98">
        <f>+'当年度'!Y79-'前年度'!Z79</f>
        <v>-2046998</v>
      </c>
      <c r="Z79" s="98">
        <f>+'当年度'!Z79-'前年度'!Z79</f>
        <v>434855</v>
      </c>
      <c r="AA79" s="98">
        <f>+'当年度'!AA79-'前年度'!AA79</f>
        <v>393333</v>
      </c>
      <c r="AB79" s="98">
        <f>+'当年度'!AB79-'前年度'!AB79</f>
        <v>3633577</v>
      </c>
      <c r="AC79" s="98">
        <f>+'当年度'!AC79-'前年度'!AC79</f>
        <v>-1127767</v>
      </c>
      <c r="AD79" s="98">
        <f>+'当年度'!AD79-'前年度'!AD79</f>
        <v>48919</v>
      </c>
      <c r="AE79" s="98">
        <f>+'当年度'!AE79-'前年度'!AE79</f>
        <v>-201744</v>
      </c>
      <c r="AF79" s="98">
        <f>+'当年度'!AF79-'前年度'!AF79</f>
        <v>-128560</v>
      </c>
      <c r="AG79" s="98">
        <f>+'当年度'!AG79-'前年度'!AG79</f>
        <v>4363761</v>
      </c>
      <c r="AH79" s="98">
        <f>+'当年度'!AH79-'前年度'!AH79</f>
        <v>264915</v>
      </c>
      <c r="AI79" s="98">
        <f>+'当年度'!AI79-'前年度'!AI79</f>
        <v>31976260</v>
      </c>
      <c r="AJ79" s="98">
        <f>+'当年度'!AJ79-'前年度'!AJ79</f>
        <v>-47838</v>
      </c>
      <c r="AK79" s="98">
        <f>+'当年度'!AK79-'前年度'!AK79</f>
        <v>1075603</v>
      </c>
      <c r="AL79" s="98">
        <f>+'当年度'!AL79-'前年度'!AL79</f>
        <v>2116530</v>
      </c>
      <c r="AM79" s="98">
        <f>+'当年度'!AM79-'前年度'!AM79</f>
        <v>-2060043</v>
      </c>
      <c r="AN79" s="98">
        <f>+'当年度'!AN79-'前年度'!AN79</f>
        <v>90134155</v>
      </c>
      <c r="AO79" s="82"/>
      <c r="AP79" s="98">
        <f>+'当年度'!AP79-'前年度'!AP79</f>
        <v>46473128</v>
      </c>
      <c r="AQ79" s="99">
        <f>+'当年度'!AQ79-'前年度'!AQ79</f>
        <v>1</v>
      </c>
      <c r="AR79" s="100">
        <f>+'当年度'!AR79-'前年度'!AR79</f>
        <v>0.010000000000000009</v>
      </c>
    </row>
    <row r="80" spans="1:44" ht="17.25">
      <c r="A80" s="2"/>
      <c r="B80" s="30" t="s">
        <v>81</v>
      </c>
      <c r="C80" s="98">
        <f>+'当年度'!C80-'前年度'!C80</f>
        <v>-4069762</v>
      </c>
      <c r="D80" s="98">
        <f>+'当年度'!D80-'前年度'!D80</f>
        <v>-1524303</v>
      </c>
      <c r="E80" s="98">
        <f>+'当年度'!E80-'前年度'!E80</f>
        <v>-30938179</v>
      </c>
      <c r="F80" s="98">
        <f>+'当年度'!F80-'前年度'!F80</f>
        <v>-16564658</v>
      </c>
      <c r="G80" s="98">
        <f>+'当年度'!G80-'前年度'!G80</f>
        <v>-8420611</v>
      </c>
      <c r="H80" s="98">
        <f>+'当年度'!H80-'前年度'!H80</f>
        <v>-152444</v>
      </c>
      <c r="I80" s="98">
        <f>+'当年度'!I80-'前年度'!I80</f>
        <v>-91690</v>
      </c>
      <c r="J80" s="98">
        <f>+'当年度'!J80-'前年度'!J80</f>
        <v>-1231453</v>
      </c>
      <c r="K80" s="98">
        <f>+'当年度'!K80-'前年度'!K80</f>
        <v>-92272</v>
      </c>
      <c r="L80" s="98">
        <f>+'当年度'!L80-'前年度'!L80</f>
        <v>-900</v>
      </c>
      <c r="M80" s="98">
        <f>+'当年度'!M80-'前年度'!M80</f>
        <v>-40280</v>
      </c>
      <c r="N80" s="98">
        <f>+'当年度'!N80-'前年度'!N80</f>
        <v>323276</v>
      </c>
      <c r="O80" s="98">
        <f>+'当年度'!O80-'前年度'!O80</f>
        <v>1073900</v>
      </c>
      <c r="P80" s="98">
        <f>+'当年度'!P80-'前年度'!P80</f>
        <v>-2801528</v>
      </c>
      <c r="Q80" s="98">
        <f>+'当年度'!Q80-'前年度'!Q80</f>
        <v>-6212797</v>
      </c>
      <c r="R80" s="98">
        <f>+'当年度'!R80-'前年度'!R80</f>
        <v>-1321286</v>
      </c>
      <c r="S80" s="98">
        <f>+'当年度'!S80-'前年度'!S80</f>
        <v>-515379</v>
      </c>
      <c r="T80" s="98">
        <f>+'当年度'!T80-'前年度'!T80</f>
        <v>-224681</v>
      </c>
      <c r="U80" s="98">
        <f>+'当年度'!U80-'前年度'!U80</f>
        <v>-5364721</v>
      </c>
      <c r="V80" s="98">
        <f>+'当年度'!V80-'前年度'!V80</f>
        <v>-1688260</v>
      </c>
      <c r="W80" s="98">
        <f>+'当年度'!W80-'前年度'!W80</f>
        <v>-671900</v>
      </c>
      <c r="X80" s="98">
        <f>+'当年度'!X80-'前年度'!X80</f>
        <v>-2950856</v>
      </c>
      <c r="Y80" s="98">
        <f>+'当年度'!Y80-'前年度'!Z80</f>
        <v>-2986416</v>
      </c>
      <c r="Z80" s="98">
        <f>+'当年度'!Z80-'前年度'!Z80</f>
        <v>-1154753</v>
      </c>
      <c r="AA80" s="98">
        <f>+'当年度'!AA80-'前年度'!AA80</f>
        <v>-579087</v>
      </c>
      <c r="AB80" s="98">
        <f>+'当年度'!AB80-'前年度'!AB80</f>
        <v>-2468590</v>
      </c>
      <c r="AC80" s="98">
        <f>+'当年度'!AC80-'前年度'!AC80</f>
        <v>-90288</v>
      </c>
      <c r="AD80" s="98">
        <f>+'当年度'!AD80-'前年度'!AD80</f>
        <v>-50000</v>
      </c>
      <c r="AE80" s="98">
        <f>+'当年度'!AE80-'前年度'!AE80</f>
        <v>-309817</v>
      </c>
      <c r="AF80" s="98">
        <f>+'当年度'!AF80-'前年度'!AF80</f>
        <v>-2373</v>
      </c>
      <c r="AG80" s="98">
        <f>+'当年度'!AG80-'前年度'!AG80</f>
        <v>-5294069</v>
      </c>
      <c r="AH80" s="98">
        <f>+'当年度'!AH80-'前年度'!AH80</f>
        <v>-863551</v>
      </c>
      <c r="AI80" s="98">
        <f>+'当年度'!AI80-'前年度'!AI80</f>
        <v>-2692279</v>
      </c>
      <c r="AJ80" s="98">
        <f>+'当年度'!AJ80-'前年度'!AJ80</f>
        <v>-301429</v>
      </c>
      <c r="AK80" s="98">
        <f>+'当年度'!AK80-'前年度'!AK80</f>
        <v>-1143520</v>
      </c>
      <c r="AL80" s="98">
        <f>+'当年度'!AL80-'前年度'!AL80</f>
        <v>-2575856</v>
      </c>
      <c r="AM80" s="98">
        <f>+'当年度'!AM80-'前年度'!AM80</f>
        <v>-779105</v>
      </c>
      <c r="AN80" s="98">
        <f>+'当年度'!AN80-'前年度'!AN80</f>
        <v>-74484979</v>
      </c>
      <c r="AO80" s="82"/>
      <c r="AP80" s="98">
        <f>+'当年度'!AP80-'前年度'!AP80</f>
        <v>-45515411</v>
      </c>
      <c r="AQ80" s="99">
        <f>+'当年度'!AQ80-'前年度'!AQ80</f>
        <v>5</v>
      </c>
      <c r="AR80" s="100">
        <f>+'当年度'!AR80-'前年度'!AR80</f>
        <v>0.050000000000000044</v>
      </c>
    </row>
    <row r="81" spans="1:44" ht="17.25">
      <c r="A81" s="2"/>
      <c r="B81" s="30" t="s">
        <v>82</v>
      </c>
      <c r="C81" s="98">
        <f>+'当年度'!C81-'前年度'!C81</f>
        <v>-1275085</v>
      </c>
      <c r="D81" s="98">
        <f>+'当年度'!D81-'前年度'!D81</f>
        <v>293037</v>
      </c>
      <c r="E81" s="98">
        <f>+'当年度'!E81-'前年度'!E81</f>
        <v>-5558797</v>
      </c>
      <c r="F81" s="98">
        <f>+'当年度'!F81-'前年度'!F81</f>
        <v>-11855655</v>
      </c>
      <c r="G81" s="98">
        <f>+'当年度'!G81-'前年度'!G81</f>
        <v>-1173837</v>
      </c>
      <c r="H81" s="98">
        <f>+'当年度'!H81-'前年度'!H81</f>
        <v>-529541</v>
      </c>
      <c r="I81" s="98">
        <f>+'当年度'!I81-'前年度'!I81</f>
        <v>-50602</v>
      </c>
      <c r="J81" s="98">
        <f>+'当年度'!J81-'前年度'!J81</f>
        <v>-1405239</v>
      </c>
      <c r="K81" s="98">
        <f>+'当年度'!K81-'前年度'!K81</f>
        <v>526568</v>
      </c>
      <c r="L81" s="98">
        <f>+'当年度'!L81-'前年度'!L81</f>
        <v>5625800</v>
      </c>
      <c r="M81" s="98">
        <f>+'当年度'!M81-'前年度'!M81</f>
        <v>504489</v>
      </c>
      <c r="N81" s="98">
        <f>+'当年度'!N81-'前年度'!N81</f>
        <v>2001107</v>
      </c>
      <c r="O81" s="98">
        <f>+'当年度'!O81-'前年度'!O81</f>
        <v>4091700</v>
      </c>
      <c r="P81" s="98">
        <f>+'当年度'!P81-'前年度'!P81</f>
        <v>-2257688</v>
      </c>
      <c r="Q81" s="98">
        <f>+'当年度'!Q81-'前年度'!Q81</f>
        <v>1122396</v>
      </c>
      <c r="R81" s="98">
        <f>+'当年度'!R81-'前年度'!R81</f>
        <v>-290175</v>
      </c>
      <c r="S81" s="98">
        <f>+'当年度'!S81-'前年度'!S81</f>
        <v>1227634</v>
      </c>
      <c r="T81" s="98">
        <f>+'当年度'!T81-'前年度'!T81</f>
        <v>18960</v>
      </c>
      <c r="U81" s="98">
        <f>+'当年度'!U81-'前年度'!U81</f>
        <v>144528</v>
      </c>
      <c r="V81" s="98">
        <f>+'当年度'!V81-'前年度'!V81</f>
        <v>-1204509</v>
      </c>
      <c r="W81" s="98">
        <f>+'当年度'!W81-'前年度'!W81</f>
        <v>445714</v>
      </c>
      <c r="X81" s="98">
        <f>+'当年度'!X81-'前年度'!X81</f>
        <v>496360</v>
      </c>
      <c r="Y81" s="98">
        <f>+'当年度'!Y81-'前年度'!Z81</f>
        <v>-5033414</v>
      </c>
      <c r="Z81" s="98">
        <f>+'当年度'!Z81-'前年度'!Z81</f>
        <v>-719898</v>
      </c>
      <c r="AA81" s="98">
        <f>+'当年度'!AA81-'前年度'!AA81</f>
        <v>-185754</v>
      </c>
      <c r="AB81" s="98">
        <f>+'当年度'!AB81-'前年度'!AB81</f>
        <v>1164987</v>
      </c>
      <c r="AC81" s="98">
        <f>+'当年度'!AC81-'前年度'!AC81</f>
        <v>-1218055</v>
      </c>
      <c r="AD81" s="98">
        <f>+'当年度'!AD81-'前年度'!AD81</f>
        <v>-1081</v>
      </c>
      <c r="AE81" s="98">
        <f>+'当年度'!AE81-'前年度'!AE81</f>
        <v>-511561</v>
      </c>
      <c r="AF81" s="98">
        <f>+'当年度'!AF81-'前年度'!AF81</f>
        <v>-130933</v>
      </c>
      <c r="AG81" s="98">
        <f>+'当年度'!AG81-'前年度'!AG81</f>
        <v>-930308</v>
      </c>
      <c r="AH81" s="98">
        <f>+'当年度'!AH81-'前年度'!AH81</f>
        <v>-598636</v>
      </c>
      <c r="AI81" s="98">
        <f>+'当年度'!AI81-'前年度'!AI81</f>
        <v>29283981</v>
      </c>
      <c r="AJ81" s="98">
        <f>+'当年度'!AJ81-'前年度'!AJ81</f>
        <v>-349267</v>
      </c>
      <c r="AK81" s="98">
        <f>+'当年度'!AK81-'前年度'!AK81</f>
        <v>-67917</v>
      </c>
      <c r="AL81" s="98">
        <f>+'当年度'!AL81-'前年度'!AL81</f>
        <v>-459326</v>
      </c>
      <c r="AM81" s="98">
        <f>+'当年度'!AM81-'前年度'!AM81</f>
        <v>-2839148</v>
      </c>
      <c r="AN81" s="98">
        <f>+'当年度'!AN81-'前年度'!AN81</f>
        <v>15649176</v>
      </c>
      <c r="AO81" s="82"/>
      <c r="AP81" s="98">
        <f>+'当年度'!AP81-'前年度'!AP81</f>
        <v>957717</v>
      </c>
      <c r="AQ81" s="99">
        <f>+'当年度'!AQ81-'前年度'!AQ81</f>
        <v>3.5999999999999943</v>
      </c>
      <c r="AR81" s="100">
        <f>+'当年度'!AR81-'前年度'!AR81</f>
        <v>0.040000000000000036</v>
      </c>
    </row>
    <row r="82" spans="42:44" ht="17.25">
      <c r="AP82" s="4"/>
      <c r="AQ82" s="4" t="s">
        <v>92</v>
      </c>
      <c r="AR82" s="4"/>
    </row>
    <row r="83" spans="42:44" ht="17.25">
      <c r="AP83" s="51" t="s">
        <v>94</v>
      </c>
      <c r="AQ83" s="5" t="s">
        <v>98</v>
      </c>
      <c r="AR83" s="4"/>
    </row>
    <row r="84" spans="42:44" ht="17.25">
      <c r="AP84" s="30" t="s">
        <v>80</v>
      </c>
      <c r="AQ84" s="42">
        <f>+'当年度'!AQ84-'前年度'!AQ84</f>
        <v>1.6999999999999886</v>
      </c>
      <c r="AR84" s="53">
        <f>+'当年度'!AR84-'前年度'!AR84</f>
        <v>0.020000000000000018</v>
      </c>
    </row>
    <row r="85" spans="42:44" ht="17.25">
      <c r="AP85" s="30" t="s">
        <v>81</v>
      </c>
      <c r="AQ85" s="42">
        <f>+'当年度'!AQ85-'前年度'!AQ85</f>
        <v>6</v>
      </c>
      <c r="AR85" s="53">
        <f>+'当年度'!AR85-'前年度'!AR85</f>
        <v>0.06000000000000005</v>
      </c>
    </row>
    <row r="86" spans="42:44" ht="17.25">
      <c r="AP86" s="30" t="s">
        <v>82</v>
      </c>
      <c r="AQ86" s="42">
        <f>+'当年度'!AQ86-'前年度'!AQ86</f>
        <v>5.099999999999994</v>
      </c>
      <c r="AR86" s="53">
        <f>+'当年度'!AR86-'前年度'!AR86</f>
        <v>0.050000000000000044</v>
      </c>
    </row>
    <row r="87" ht="17.25">
      <c r="AQ87" s="4" t="s">
        <v>93</v>
      </c>
    </row>
  </sheetData>
  <printOptions verticalCentered="1"/>
  <pageMargins left="0.7874015748031497" right="0.7874015748031497" top="0.7874015748031497" bottom="0.3937007874015748" header="0.5118110236220472" footer="0.5118110236220472"/>
  <pageSetup fitToWidth="5" fitToHeight="1" horizontalDpi="300" verticalDpi="300" orientation="portrait" paperSize="9" scale="55" r:id="rId1"/>
  <headerFooter alignWithMargins="0">
    <oddHeader>&amp;L&amp;"ＭＳ ゴシック,標準"&amp;24１６　地方債現在高の状況（対前年度増減額）</oddHeader>
  </headerFooter>
  <colBreaks count="1" manualBreakCount="1">
    <brk id="10" min="1" max="8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S81"/>
  <sheetViews>
    <sheetView zoomScale="50" zoomScaleNormal="50" workbookViewId="0" topLeftCell="A1">
      <selection activeCell="C28" sqref="C28"/>
    </sheetView>
  </sheetViews>
  <sheetFormatPr defaultColWidth="8.66015625" defaultRowHeight="18"/>
  <cols>
    <col min="2" max="2" width="10.66015625" style="0" customWidth="1"/>
    <col min="3" max="40" width="12.66015625" style="0" customWidth="1"/>
  </cols>
  <sheetData>
    <row r="1" ht="17.25">
      <c r="B1" t="s">
        <v>89</v>
      </c>
    </row>
    <row r="2" spans="2:40" ht="17.25">
      <c r="B2" s="1"/>
      <c r="C2" s="1"/>
      <c r="D2" s="1"/>
      <c r="E2" s="1"/>
      <c r="F2" s="1"/>
      <c r="G2" s="1"/>
      <c r="H2" s="1"/>
      <c r="I2" s="62"/>
      <c r="J2" s="5" t="s">
        <v>95</v>
      </c>
      <c r="K2" s="62"/>
      <c r="L2" s="62"/>
      <c r="M2" s="62"/>
      <c r="N2" s="62"/>
      <c r="O2" s="62"/>
      <c r="P2" s="1"/>
      <c r="Q2" s="5"/>
      <c r="R2" s="5" t="s">
        <v>95</v>
      </c>
      <c r="S2" s="1"/>
      <c r="T2" s="1"/>
      <c r="U2" s="1"/>
      <c r="V2" s="1"/>
      <c r="W2" s="1"/>
      <c r="X2" s="5"/>
      <c r="Y2" s="5"/>
      <c r="Z2" s="5" t="s">
        <v>95</v>
      </c>
      <c r="AA2" s="5"/>
      <c r="AB2" s="1"/>
      <c r="AC2" s="1"/>
      <c r="AD2" s="1"/>
      <c r="AE2" s="1"/>
      <c r="AF2" s="1"/>
      <c r="AG2" s="1"/>
      <c r="AH2" s="5" t="s">
        <v>95</v>
      </c>
      <c r="AI2" s="1"/>
      <c r="AJ2" s="1"/>
      <c r="AK2" s="1"/>
      <c r="AL2" s="1"/>
      <c r="AM2" s="1"/>
      <c r="AN2" s="5" t="s">
        <v>95</v>
      </c>
    </row>
    <row r="3" spans="1:40" ht="17.25">
      <c r="A3" s="2"/>
      <c r="B3" s="11"/>
      <c r="C3" s="20"/>
      <c r="D3" s="21"/>
      <c r="E3" s="20"/>
      <c r="F3" s="22"/>
      <c r="G3" s="22"/>
      <c r="H3" s="22"/>
      <c r="I3" s="22"/>
      <c r="J3" s="22"/>
      <c r="K3" s="22"/>
      <c r="L3" s="22"/>
      <c r="M3" s="22"/>
      <c r="N3" s="22"/>
      <c r="O3" s="21"/>
      <c r="P3" s="58"/>
      <c r="Q3" s="11"/>
      <c r="R3" s="11"/>
      <c r="S3" s="11"/>
      <c r="T3" s="11"/>
      <c r="U3" s="11"/>
      <c r="V3" s="11"/>
      <c r="W3" s="11"/>
      <c r="X3" s="11"/>
      <c r="Y3" s="11"/>
      <c r="Z3" s="20"/>
      <c r="AA3" s="2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</row>
    <row r="4" spans="1:40" ht="17.25">
      <c r="A4" s="2"/>
      <c r="B4" s="13"/>
      <c r="C4" s="14" t="s">
        <v>2</v>
      </c>
      <c r="D4" s="13" t="s">
        <v>101</v>
      </c>
      <c r="E4" s="14" t="s">
        <v>3</v>
      </c>
      <c r="F4" s="13"/>
      <c r="G4" s="13"/>
      <c r="H4" s="13"/>
      <c r="I4" s="11"/>
      <c r="J4" s="11"/>
      <c r="K4" s="11"/>
      <c r="L4" s="11"/>
      <c r="M4" s="11"/>
      <c r="N4" s="13" t="s">
        <v>127</v>
      </c>
      <c r="O4" s="13"/>
      <c r="P4" s="14" t="s">
        <v>4</v>
      </c>
      <c r="Q4" s="14" t="s">
        <v>5</v>
      </c>
      <c r="R4" s="14" t="s">
        <v>6</v>
      </c>
      <c r="S4" s="14" t="s">
        <v>7</v>
      </c>
      <c r="T4" s="14" t="s">
        <v>8</v>
      </c>
      <c r="U4" s="14" t="s">
        <v>9</v>
      </c>
      <c r="V4" s="14" t="s">
        <v>10</v>
      </c>
      <c r="W4" s="15" t="s">
        <v>105</v>
      </c>
      <c r="X4" s="14" t="s">
        <v>11</v>
      </c>
      <c r="Y4" s="14" t="s">
        <v>163</v>
      </c>
      <c r="Z4" s="14" t="s">
        <v>12</v>
      </c>
      <c r="AA4" s="13"/>
      <c r="AB4" s="14" t="s">
        <v>13</v>
      </c>
      <c r="AC4" s="14" t="s">
        <v>14</v>
      </c>
      <c r="AD4" s="14" t="s">
        <v>14</v>
      </c>
      <c r="AE4" s="14" t="s">
        <v>15</v>
      </c>
      <c r="AF4" s="14" t="s">
        <v>116</v>
      </c>
      <c r="AG4" s="14" t="s">
        <v>16</v>
      </c>
      <c r="AH4" s="14" t="s">
        <v>17</v>
      </c>
      <c r="AI4" s="60" t="s">
        <v>117</v>
      </c>
      <c r="AJ4" s="15" t="s">
        <v>118</v>
      </c>
      <c r="AK4" s="14" t="s">
        <v>18</v>
      </c>
      <c r="AL4" s="14" t="s">
        <v>19</v>
      </c>
      <c r="AM4" s="14" t="s">
        <v>119</v>
      </c>
      <c r="AN4" s="14" t="s">
        <v>20</v>
      </c>
    </row>
    <row r="5" spans="1:40" ht="17.25">
      <c r="A5" s="2"/>
      <c r="B5" s="17"/>
      <c r="C5" s="18" t="s">
        <v>23</v>
      </c>
      <c r="D5" s="57" t="s">
        <v>102</v>
      </c>
      <c r="E5" s="18" t="s">
        <v>23</v>
      </c>
      <c r="F5" s="18" t="s">
        <v>24</v>
      </c>
      <c r="G5" s="18" t="s">
        <v>25</v>
      </c>
      <c r="H5" s="18" t="s">
        <v>26</v>
      </c>
      <c r="I5" s="18" t="s">
        <v>110</v>
      </c>
      <c r="J5" s="18" t="s">
        <v>104</v>
      </c>
      <c r="K5" s="18" t="s">
        <v>121</v>
      </c>
      <c r="L5" s="18" t="s">
        <v>123</v>
      </c>
      <c r="M5" s="18" t="s">
        <v>125</v>
      </c>
      <c r="N5" s="18" t="s">
        <v>129</v>
      </c>
      <c r="O5" s="18" t="s">
        <v>162</v>
      </c>
      <c r="P5" s="18" t="s">
        <v>27</v>
      </c>
      <c r="Q5" s="18" t="s">
        <v>28</v>
      </c>
      <c r="R5" s="18" t="s">
        <v>23</v>
      </c>
      <c r="S5" s="18" t="s">
        <v>29</v>
      </c>
      <c r="T5" s="18" t="s">
        <v>23</v>
      </c>
      <c r="U5" s="18" t="s">
        <v>30</v>
      </c>
      <c r="V5" s="18" t="s">
        <v>27</v>
      </c>
      <c r="W5" s="19" t="s">
        <v>106</v>
      </c>
      <c r="X5" s="18" t="s">
        <v>23</v>
      </c>
      <c r="Y5" s="18" t="s">
        <v>164</v>
      </c>
      <c r="Z5" s="18" t="s">
        <v>31</v>
      </c>
      <c r="AA5" s="18" t="s">
        <v>32</v>
      </c>
      <c r="AB5" s="17"/>
      <c r="AC5" s="17"/>
      <c r="AD5" s="59" t="s">
        <v>131</v>
      </c>
      <c r="AE5" s="18" t="s">
        <v>33</v>
      </c>
      <c r="AF5" s="18" t="s">
        <v>115</v>
      </c>
      <c r="AG5" s="17"/>
      <c r="AH5" s="18" t="s">
        <v>34</v>
      </c>
      <c r="AI5" s="18"/>
      <c r="AJ5" s="18"/>
      <c r="AK5" s="18" t="s">
        <v>35</v>
      </c>
      <c r="AL5" s="17"/>
      <c r="AM5" s="59" t="s">
        <v>109</v>
      </c>
      <c r="AN5" s="17"/>
    </row>
    <row r="6" spans="1:40" ht="17.25">
      <c r="A6" s="8"/>
      <c r="B6" s="23" t="s">
        <v>37</v>
      </c>
      <c r="C6" s="43">
        <f>IF(AND('当年度'!C6=0,'前年度'!C6=0),"",IF('前年度'!C6=0,"皆増",IF('当年度'!C6=0,"皆減",ROUND('増減額'!C6/'前年度'!C6*100,1))))</f>
        <v>-6</v>
      </c>
      <c r="D6" s="39">
        <f>IF(AND('当年度'!D6=0,'前年度'!D6=0),"",IF('前年度'!D6=0,"皆増",IF('当年度'!D6=0,"皆減",ROUND('増減額'!D6/'前年度'!D6*100,1))))</f>
        <v>-45.4</v>
      </c>
      <c r="E6" s="39">
        <f>IF(AND('当年度'!E6=0,'前年度'!E6=0),"",IF('前年度'!E6=0,"皆増",IF('当年度'!E6=0,"皆減",ROUND('増減額'!E6/'前年度'!E6*100,1))))</f>
        <v>-4.3</v>
      </c>
      <c r="F6" s="39">
        <f>IF(AND('当年度'!F6=0,'前年度'!F6=0),"",IF('前年度'!F6=0,"皆増",IF('当年度'!F6=0,"皆減",ROUND('増減額'!F6/'前年度'!F6*100,1))))</f>
        <v>-3.7</v>
      </c>
      <c r="G6" s="39">
        <f>IF(AND('当年度'!G6=0,'前年度'!G6=0),"",IF('前年度'!G6=0,"皆増",IF('当年度'!G6=0,"皆減",ROUND('増減額'!G6/'前年度'!G6*100,1))))</f>
        <v>3.8</v>
      </c>
      <c r="H6" s="39">
        <f>IF(AND('当年度'!H6=0,'前年度'!H6=0),"",IF('前年度'!H6=0,"皆増",IF('当年度'!H6=0,"皆減",ROUND('増減額'!H6/'前年度'!H6*100,1))))</f>
        <v>-3.7</v>
      </c>
      <c r="I6" s="39">
        <f>IF(AND('当年度'!I6=0,'前年度'!I6=0),"",IF('前年度'!I6=0,"皆増",IF('当年度'!I6=0,"皆減",ROUND('増減額'!I6/'前年度'!I6*100,1))))</f>
      </c>
      <c r="J6" s="39">
        <f>IF(AND('当年度'!J6=0,'前年度'!J6=0),"",IF('前年度'!J6=0,"皆増",IF('当年度'!J6=0,"皆減",ROUND('増減額'!J6/'前年度'!J6*100,1))))</f>
        <v>-8.9</v>
      </c>
      <c r="K6" s="39" t="str">
        <f>IF(AND('当年度'!K6=0,'前年度'!K6=0),"",IF('前年度'!K6=0,"皆増",IF('当年度'!K6=0,"皆減",ROUND('増減額'!K6/'前年度'!K6*100,1))))</f>
        <v>皆増</v>
      </c>
      <c r="L6" s="39">
        <f>IF(AND('当年度'!L6=0,'前年度'!L6=0),"",IF('前年度'!L6=0,"皆増",IF('当年度'!L6=0,"皆減",ROUND('増減額'!L6/'前年度'!L6*100,1))))</f>
      </c>
      <c r="M6" s="39">
        <f>IF(AND('当年度'!M6=0,'前年度'!M6=0),"",IF('前年度'!M6=0,"皆増",IF('当年度'!M6=0,"皆減",ROUND('増減額'!M6/'前年度'!M6*100,1))))</f>
      </c>
      <c r="N6" s="39">
        <f>IF(AND('当年度'!N6=0,'前年度'!N6=0),"",IF('前年度'!N6=0,"皆増",IF('当年度'!N6=0,"皆減",ROUND('増減額'!N6/'前年度'!N6*100,1))))</f>
        <v>25.4</v>
      </c>
      <c r="O6" s="39">
        <f>IF(AND('当年度'!O6=0,'前年度'!O6=0),"",IF('前年度'!O6=0,"皆増",IF('当年度'!O6=0,"皆減",ROUND('増減額'!P6/'前年度'!O6*100,1))))</f>
      </c>
      <c r="P6" s="39">
        <f>IF(AND('当年度'!P6=0,'前年度'!P6=0),"",IF('前年度'!P6=0,"皆増",IF('当年度'!P6=0,"皆減",ROUND('増減額'!P6/'前年度'!P6*100,1))))</f>
        <v>-12.5</v>
      </c>
      <c r="Q6" s="39">
        <f>IF(AND('当年度'!Q6=0,'前年度'!Q6=0),"",IF('前年度'!Q6=0,"皆増",IF('当年度'!Q6=0,"皆減",ROUND('増減額'!Q6/'前年度'!Q6*100,1))))</f>
        <v>-9.5</v>
      </c>
      <c r="R6" s="39">
        <f>IF(AND('当年度'!R6=0,'前年度'!R6=0),"",IF('前年度'!R6=0,"皆増",IF('当年度'!R6=0,"皆減",ROUND('増減額'!R6/'前年度'!R6*100,1))))</f>
      </c>
      <c r="S6" s="39">
        <f>IF(AND('当年度'!S6=0,'前年度'!S6=0),"",IF('前年度'!S6=0,"皆増",IF('当年度'!S6=0,"皆減",ROUND('増減額'!S6/'前年度'!S6*100,1))))</f>
      </c>
      <c r="T6" s="39">
        <f>IF(AND('当年度'!T6=0,'前年度'!T6=0),"",IF('前年度'!T6=0,"皆増",IF('当年度'!T6=0,"皆減",ROUND('増減額'!T6/'前年度'!T6*100,1))))</f>
        <v>381.3</v>
      </c>
      <c r="U6" s="39">
        <f>IF(AND('当年度'!U6=0,'前年度'!U6=0),"",IF('前年度'!U6=0,"皆増",IF('当年度'!U6=0,"皆減",ROUND('増減額'!U6/'前年度'!U6*100,1))))</f>
        <v>-4.6</v>
      </c>
      <c r="V6" s="39">
        <f>IF(AND('当年度'!V6=0,'前年度'!V6=0),"",IF('前年度'!V6=0,"皆増",IF('当年度'!V6=0,"皆減",ROUND('増減額'!V6/'前年度'!V6*100,1))))</f>
        <v>-14.9</v>
      </c>
      <c r="W6" s="39">
        <f>IF(AND('当年度'!W6=0,'前年度'!W6=0),"",IF('前年度'!W6=0,"皆増",IF('当年度'!W6=0,"皆減",ROUND('増減額'!W6/'前年度'!W6*100,1))))</f>
      </c>
      <c r="X6" s="39">
        <f>IF(AND('当年度'!X6=0,'前年度'!X6=0),"",IF('前年度'!X6=0,"皆増",IF('当年度'!X6=0,"皆減",ROUND('増減額'!X6/'前年度'!X6*100,1))))</f>
      </c>
      <c r="Y6" s="39" t="str">
        <f>IF(AND('当年度'!Y6=0,'前年度'!Z6=0),"",IF('前年度'!Z6=0,"皆増",IF('当年度'!Y6=0,"皆減",ROUND('増減額'!Z6/'前年度'!Z6*100,1))))</f>
        <v>皆減</v>
      </c>
      <c r="Z6" s="39">
        <f>IF(AND('当年度'!Z6=0,'前年度'!Z6=0),"",IF('前年度'!Z6=0,"皆増",IF('当年度'!Z6=0,"皆減",ROUND('増減額'!Z6/'前年度'!Z6*100,1))))</f>
        <v>-15.6</v>
      </c>
      <c r="AA6" s="39">
        <f>IF(AND('当年度'!AA6=0,'前年度'!AA6=0),"",IF('前年度'!AA6=0,"皆増",IF('当年度'!AA6=0,"皆減",ROUND('増減額'!AA6/'前年度'!AA6*100,1))))</f>
        <v>-14.9</v>
      </c>
      <c r="AB6" s="39">
        <f>IF(AND('当年度'!AB6=0,'前年度'!AB6=0),"",IF('前年度'!AB6=0,"皆増",IF('当年度'!AB6=0,"皆減",ROUND('増減額'!AB6/'前年度'!AB6*100,1))))</f>
        <v>10.2</v>
      </c>
      <c r="AC6" s="39">
        <f>IF(AND('当年度'!AC6=0,'前年度'!AC6=0),"",IF('前年度'!AC6=0,"皆増",IF('当年度'!AC6=0,"皆減",ROUND('増減額'!AC6/'前年度'!AC6*100,1))))</f>
        <v>-27.2</v>
      </c>
      <c r="AD6" s="39">
        <f>IF(AND('当年度'!AD6=0,'前年度'!AD6=0),"",IF('前年度'!AD6=0,"皆増",IF('当年度'!AD6=0,"皆減",ROUND('増減額'!AD6/'前年度'!AD6*100,1))))</f>
      </c>
      <c r="AE6" s="39">
        <f>IF(AND('当年度'!AE6=0,'前年度'!AE6=0),"",IF('前年度'!AE6=0,"皆増",IF('当年度'!AE6=0,"皆減",ROUND('増減額'!AE6/'前年度'!AE6*100,1))))</f>
        <v>-3.2</v>
      </c>
      <c r="AF6" s="39" t="str">
        <f>IF(AND('当年度'!AF6=0,'前年度'!AF6=0),"",IF('前年度'!AF6=0,"皆増",IF('当年度'!AF6=0,"皆減",ROUND('増減額'!AF6/'前年度'!AF6*100,1))))</f>
        <v>皆減</v>
      </c>
      <c r="AG6" s="39">
        <f>IF(AND('当年度'!AG6=0,'前年度'!AG6=0),"",IF('前年度'!AG6=0,"皆増",IF('当年度'!AG6=0,"皆減",ROUND('増減額'!AG6/'前年度'!AG6*100,1))))</f>
        <v>1.1</v>
      </c>
      <c r="AH6" s="39">
        <f>IF(AND('当年度'!AH6=0,'前年度'!AH6=0),"",IF('前年度'!AH6=0,"皆増",IF('当年度'!AH6=0,"皆減",ROUND('増減額'!AH6/'前年度'!AH6*100,1))))</f>
        <v>-6.4</v>
      </c>
      <c r="AI6" s="39">
        <f>IF(AND('当年度'!AI6=0,'前年度'!AI6=0),"",IF('前年度'!AI6=0,"皆増",IF('当年度'!AI6=0,"皆減",ROUND('増減額'!AI6/'前年度'!AI6*100,1))))</f>
        <v>42.4</v>
      </c>
      <c r="AJ6" s="39">
        <f>IF(AND('当年度'!AJ6=0,'前年度'!AJ6=0),"",IF('前年度'!AJ6=0,"皆増",IF('当年度'!AJ6=0,"皆減",ROUND('増減額'!AJ6/'前年度'!AJ6*100,1))))</f>
        <v>-26.5</v>
      </c>
      <c r="AK6" s="39">
        <f>IF(AND('当年度'!AK6=0,'前年度'!AK6=0),"",IF('前年度'!AK6=0,"皆増",IF('当年度'!AK6=0,"皆減",ROUND('増減額'!AK6/'前年度'!AK6*100,1))))</f>
        <v>-16.8</v>
      </c>
      <c r="AL6" s="39" t="str">
        <f>IF(AND('当年度'!AL6=0,'前年度'!AL6=0),"",IF('前年度'!AL6=0,"皆増",IF('当年度'!AL6=0,"皆減",ROUND('増減額'!AL6/'前年度'!AL6*100,1))))</f>
        <v>皆減</v>
      </c>
      <c r="AM6" s="39">
        <f>IF(AND('当年度'!AM6=0,'前年度'!AM6=0),"",IF('前年度'!AM6=0,"皆増",IF('当年度'!AM6=0,"皆減",ROUND('増減額'!AM6/'前年度'!AM6*100,1))))</f>
        <v>-59.9</v>
      </c>
      <c r="AN6" s="39">
        <f>IF(AND('当年度'!AN6=0,'前年度'!AN6=0),"",IF('前年度'!AN6=0,"皆増",IF('当年度'!AN6=0,"皆減",ROUND('増減額'!AN6/'前年度'!AN6*100,1))))</f>
        <v>-0.1</v>
      </c>
    </row>
    <row r="7" spans="1:40" ht="17.25">
      <c r="A7" s="8"/>
      <c r="B7" s="28" t="s">
        <v>38</v>
      </c>
      <c r="C7" s="40" t="str">
        <f>IF(AND('当年度'!C7=0,'前年度'!C7=0),"",IF('前年度'!C7=0,"皆増",IF('当年度'!C7=0,"皆減",ROUND('増減額'!C7/'前年度'!C7*100,1))))</f>
        <v>皆増</v>
      </c>
      <c r="D7" s="40" t="str">
        <f>IF(AND('当年度'!D7=0,'前年度'!D7=0),"",IF('前年度'!D7=0,"皆増",IF('当年度'!D7=0,"皆減",ROUND('増減額'!D7/'前年度'!D7*100,1))))</f>
        <v>皆増</v>
      </c>
      <c r="E7" s="40" t="str">
        <f>IF(AND('当年度'!E7=0,'前年度'!E7=0),"",IF('前年度'!E7=0,"皆増",IF('当年度'!E7=0,"皆減",ROUND('増減額'!E7/'前年度'!E7*100,1))))</f>
        <v>皆増</v>
      </c>
      <c r="F7" s="40" t="str">
        <f>IF(AND('当年度'!F7=0,'前年度'!F7=0),"",IF('前年度'!F7=0,"皆増",IF('当年度'!F7=0,"皆減",ROUND('増減額'!F7/'前年度'!F7*100,1))))</f>
        <v>皆増</v>
      </c>
      <c r="G7" s="40" t="str">
        <f>IF(AND('当年度'!G7=0,'前年度'!G7=0),"",IF('前年度'!G7=0,"皆増",IF('当年度'!G7=0,"皆減",ROUND('増減額'!G7/'前年度'!G7*100,1))))</f>
        <v>皆増</v>
      </c>
      <c r="H7" s="40" t="str">
        <f>IF(AND('当年度'!H7=0,'前年度'!H7=0),"",IF('前年度'!H7=0,"皆増",IF('当年度'!H7=0,"皆減",ROUND('増減額'!H7/'前年度'!H7*100,1))))</f>
        <v>皆増</v>
      </c>
      <c r="I7" s="40" t="str">
        <f>IF(AND('当年度'!I7=0,'前年度'!I7=0),"",IF('前年度'!I7=0,"皆増",IF('当年度'!I7=0,"皆減",ROUND('増減額'!I7/'前年度'!I7*100,1))))</f>
        <v>皆増</v>
      </c>
      <c r="J7" s="40" t="str">
        <f>IF(AND('当年度'!J7=0,'前年度'!J7=0),"",IF('前年度'!J7=0,"皆増",IF('当年度'!J7=0,"皆減",ROUND('増減額'!J7/'前年度'!J7*100,1))))</f>
        <v>皆増</v>
      </c>
      <c r="K7" s="40" t="str">
        <f>IF(AND('当年度'!K7=0,'前年度'!K7=0),"",IF('前年度'!K7=0,"皆増",IF('当年度'!K7=0,"皆減",ROUND('増減額'!K7/'前年度'!K7*100,1))))</f>
        <v>皆増</v>
      </c>
      <c r="L7" s="40" t="str">
        <f>IF(AND('当年度'!L7=0,'前年度'!L7=0),"",IF('前年度'!L7=0,"皆増",IF('当年度'!L7=0,"皆減",ROUND('増減額'!L7/'前年度'!L7*100,1))))</f>
        <v>皆増</v>
      </c>
      <c r="M7" s="40" t="str">
        <f>IF(AND('当年度'!M7=0,'前年度'!M7=0),"",IF('前年度'!M7=0,"皆増",IF('当年度'!M7=0,"皆減",ROUND('増減額'!M7/'前年度'!M7*100,1))))</f>
        <v>皆増</v>
      </c>
      <c r="N7" s="40" t="str">
        <f>IF(AND('当年度'!N7=0,'前年度'!N7=0),"",IF('前年度'!N7=0,"皆増",IF('当年度'!N7=0,"皆減",ROUND('増減額'!N7/'前年度'!N7*100,1))))</f>
        <v>皆増</v>
      </c>
      <c r="O7" s="40" t="str">
        <f>IF(AND('当年度'!O7=0,'前年度'!O7=0),"",IF('前年度'!O7=0,"皆増",IF('当年度'!O7=0,"皆減",ROUND('増減額'!P7/'前年度'!O7*100,1))))</f>
        <v>皆増</v>
      </c>
      <c r="P7" s="40" t="str">
        <f>IF(AND('当年度'!P7=0,'前年度'!P7=0),"",IF('前年度'!P7=0,"皆増",IF('当年度'!P7=0,"皆減",ROUND('増減額'!P7/'前年度'!P7*100,1))))</f>
        <v>皆増</v>
      </c>
      <c r="Q7" s="40" t="str">
        <f>IF(AND('当年度'!Q7=0,'前年度'!Q7=0),"",IF('前年度'!Q7=0,"皆増",IF('当年度'!Q7=0,"皆減",ROUND('増減額'!Q7/'前年度'!Q7*100,1))))</f>
        <v>皆増</v>
      </c>
      <c r="R7" s="40">
        <f>IF(AND('当年度'!R7=0,'前年度'!R7=0),"",IF('前年度'!R7=0,"皆増",IF('当年度'!R7=0,"皆減",ROUND('増減額'!R7/'前年度'!R7*100,1))))</f>
      </c>
      <c r="S7" s="40" t="str">
        <f>IF(AND('当年度'!S7=0,'前年度'!S7=0),"",IF('前年度'!S7=0,"皆増",IF('当年度'!S7=0,"皆減",ROUND('増減額'!S7/'前年度'!S7*100,1))))</f>
        <v>皆増</v>
      </c>
      <c r="T7" s="40" t="str">
        <f>IF(AND('当年度'!T7=0,'前年度'!T7=0),"",IF('前年度'!T7=0,"皆増",IF('当年度'!T7=0,"皆減",ROUND('増減額'!T7/'前年度'!T7*100,1))))</f>
        <v>皆増</v>
      </c>
      <c r="U7" s="40" t="str">
        <f>IF(AND('当年度'!U7=0,'前年度'!U7=0),"",IF('前年度'!U7=0,"皆増",IF('当年度'!U7=0,"皆減",ROUND('増減額'!U7/'前年度'!U7*100,1))))</f>
        <v>皆増</v>
      </c>
      <c r="V7" s="40" t="str">
        <f>IF(AND('当年度'!V7=0,'前年度'!V7=0),"",IF('前年度'!V7=0,"皆増",IF('当年度'!V7=0,"皆減",ROUND('増減額'!V7/'前年度'!V7*100,1))))</f>
        <v>皆増</v>
      </c>
      <c r="W7" s="40" t="str">
        <f>IF(AND('当年度'!W7=0,'前年度'!W7=0),"",IF('前年度'!W7=0,"皆増",IF('当年度'!W7=0,"皆減",ROUND('増減額'!W7/'前年度'!W7*100,1))))</f>
        <v>皆増</v>
      </c>
      <c r="X7" s="40">
        <f>IF(AND('当年度'!X7=0,'前年度'!X7=0),"",IF('前年度'!X7=0,"皆増",IF('当年度'!X7=0,"皆減",ROUND('増減額'!X7/'前年度'!X7*100,1))))</f>
      </c>
      <c r="Y7" s="40" t="str">
        <f>IF(AND('当年度'!Y7=0,'前年度'!Z7=0),"",IF('前年度'!Z7=0,"皆増",IF('当年度'!Y7=0,"皆減",ROUND('増減額'!Z7/'前年度'!Z7*100,1))))</f>
        <v>皆増</v>
      </c>
      <c r="Z7" s="40" t="str">
        <f>IF(AND('当年度'!Z7=0,'前年度'!Z7=0),"",IF('前年度'!Z7=0,"皆増",IF('当年度'!Z7=0,"皆減",ROUND('増減額'!Z7/'前年度'!Z7*100,1))))</f>
        <v>皆増</v>
      </c>
      <c r="AA7" s="40" t="str">
        <f>IF(AND('当年度'!AA7=0,'前年度'!AA7=0),"",IF('前年度'!AA7=0,"皆増",IF('当年度'!AA7=0,"皆減",ROUND('増減額'!AA7/'前年度'!AA7*100,1))))</f>
        <v>皆増</v>
      </c>
      <c r="AB7" s="40" t="str">
        <f>IF(AND('当年度'!AB7=0,'前年度'!AB7=0),"",IF('前年度'!AB7=0,"皆増",IF('当年度'!AB7=0,"皆減",ROUND('増減額'!AB7/'前年度'!AB7*100,1))))</f>
        <v>皆増</v>
      </c>
      <c r="AC7" s="40" t="str">
        <f>IF(AND('当年度'!AC7=0,'前年度'!AC7=0),"",IF('前年度'!AC7=0,"皆増",IF('当年度'!AC7=0,"皆減",ROUND('増減額'!AC7/'前年度'!AC7*100,1))))</f>
        <v>皆増</v>
      </c>
      <c r="AD7" s="40">
        <f>IF(AND('当年度'!AD7=0,'前年度'!AD7=0),"",IF('前年度'!AD7=0,"皆増",IF('当年度'!AD7=0,"皆減",ROUND('増減額'!AD7/'前年度'!AD7*100,1))))</f>
      </c>
      <c r="AE7" s="40" t="str">
        <f>IF(AND('当年度'!AE7=0,'前年度'!AE7=0),"",IF('前年度'!AE7=0,"皆増",IF('当年度'!AE7=0,"皆減",ROUND('増減額'!AE7/'前年度'!AE7*100,1))))</f>
        <v>皆増</v>
      </c>
      <c r="AF7" s="40">
        <f>IF(AND('当年度'!AF7=0,'前年度'!AF7=0),"",IF('前年度'!AF7=0,"皆増",IF('当年度'!AF7=0,"皆減",ROUND('増減額'!AF7/'前年度'!AF7*100,1))))</f>
      </c>
      <c r="AG7" s="40" t="str">
        <f>IF(AND('当年度'!AG7=0,'前年度'!AG7=0),"",IF('前年度'!AG7=0,"皆増",IF('当年度'!AG7=0,"皆減",ROUND('増減額'!AG7/'前年度'!AG7*100,1))))</f>
        <v>皆増</v>
      </c>
      <c r="AH7" s="40" t="str">
        <f>IF(AND('当年度'!AH7=0,'前年度'!AH7=0),"",IF('前年度'!AH7=0,"皆増",IF('当年度'!AH7=0,"皆減",ROUND('増減額'!AH7/'前年度'!AH7*100,1))))</f>
        <v>皆増</v>
      </c>
      <c r="AI7" s="40" t="str">
        <f>IF(AND('当年度'!AI7=0,'前年度'!AI7=0),"",IF('前年度'!AI7=0,"皆増",IF('当年度'!AI7=0,"皆減",ROUND('増減額'!AI7/'前年度'!AI7*100,1))))</f>
        <v>皆増</v>
      </c>
      <c r="AJ7" s="40" t="str">
        <f>IF(AND('当年度'!AJ7=0,'前年度'!AJ7=0),"",IF('前年度'!AJ7=0,"皆増",IF('当年度'!AJ7=0,"皆減",ROUND('増減額'!AJ7/'前年度'!AJ7*100,1))))</f>
        <v>皆増</v>
      </c>
      <c r="AK7" s="40" t="str">
        <f>IF(AND('当年度'!AK7=0,'前年度'!AK7=0),"",IF('前年度'!AK7=0,"皆増",IF('当年度'!AK7=0,"皆減",ROUND('増減額'!AK7/'前年度'!AK7*100,1))))</f>
        <v>皆増</v>
      </c>
      <c r="AL7" s="40" t="str">
        <f>IF(AND('当年度'!AL7=0,'前年度'!AL7=0),"",IF('前年度'!AL7=0,"皆増",IF('当年度'!AL7=0,"皆減",ROUND('増減額'!AL7/'前年度'!AL7*100,1))))</f>
        <v>皆増</v>
      </c>
      <c r="AM7" s="40" t="str">
        <f>IF(AND('当年度'!AM7=0,'前年度'!AM7=0),"",IF('前年度'!AM7=0,"皆増",IF('当年度'!AM7=0,"皆減",ROUND('増減額'!AM7/'前年度'!AM7*100,1))))</f>
        <v>皆増</v>
      </c>
      <c r="AN7" s="40" t="str">
        <f>IF(AND('当年度'!AN7=0,'前年度'!AN7=0),"",IF('前年度'!AN7=0,"皆増",IF('当年度'!AN7=0,"皆減",ROUND('増減額'!AN7/'前年度'!AN7*100,1))))</f>
        <v>皆増</v>
      </c>
    </row>
    <row r="8" spans="1:40" ht="17.25">
      <c r="A8" s="8"/>
      <c r="B8" s="25" t="s">
        <v>132</v>
      </c>
      <c r="C8" s="40" t="str">
        <f>IF(AND('当年度'!C8=0,'前年度'!C8=0),"",IF('前年度'!C8=0,"皆増",IF('当年度'!C8=0,"皆減",ROUND('増減額'!C8/'前年度'!C8*100,1))))</f>
        <v>皆減</v>
      </c>
      <c r="D8" s="40" t="str">
        <f>IF(AND('当年度'!D8=0,'前年度'!D8=0),"",IF('前年度'!D8=0,"皆増",IF('当年度'!D8=0,"皆減",ROUND('増減額'!D8/'前年度'!D8*100,1))))</f>
        <v>皆減</v>
      </c>
      <c r="E8" s="40" t="str">
        <f>IF(AND('当年度'!E8=0,'前年度'!E8=0),"",IF('前年度'!E8=0,"皆増",IF('当年度'!E8=0,"皆減",ROUND('増減額'!E8/'前年度'!E8*100,1))))</f>
        <v>皆減</v>
      </c>
      <c r="F8" s="40" t="str">
        <f>IF(AND('当年度'!F8=0,'前年度'!F8=0),"",IF('前年度'!F8=0,"皆増",IF('当年度'!F8=0,"皆減",ROUND('増減額'!F8/'前年度'!F8*100,1))))</f>
        <v>皆減</v>
      </c>
      <c r="G8" s="40" t="str">
        <f>IF(AND('当年度'!G8=0,'前年度'!G8=0),"",IF('前年度'!G8=0,"皆増",IF('当年度'!G8=0,"皆減",ROUND('増減額'!G8/'前年度'!G8*100,1))))</f>
        <v>皆減</v>
      </c>
      <c r="H8" s="40" t="str">
        <f>IF(AND('当年度'!H8=0,'前年度'!H8=0),"",IF('前年度'!H8=0,"皆増",IF('当年度'!H8=0,"皆減",ROUND('増減額'!H8/'前年度'!H8*100,1))))</f>
        <v>皆減</v>
      </c>
      <c r="I8" s="40" t="str">
        <f>IF(AND('当年度'!I8=0,'前年度'!I8=0),"",IF('前年度'!I8=0,"皆増",IF('当年度'!I8=0,"皆減",ROUND('増減額'!I8/'前年度'!I8*100,1))))</f>
        <v>皆減</v>
      </c>
      <c r="J8" s="40" t="str">
        <f>IF(AND('当年度'!J8=0,'前年度'!J8=0),"",IF('前年度'!J8=0,"皆増",IF('当年度'!J8=0,"皆減",ROUND('増減額'!J8/'前年度'!J8*100,1))))</f>
        <v>皆減</v>
      </c>
      <c r="K8" s="40" t="str">
        <f>IF(AND('当年度'!K8=0,'前年度'!K8=0),"",IF('前年度'!K8=0,"皆増",IF('当年度'!K8=0,"皆減",ROUND('増減額'!K8/'前年度'!K8*100,1))))</f>
        <v>皆減</v>
      </c>
      <c r="L8" s="40">
        <f>IF(AND('当年度'!L8=0,'前年度'!L8=0),"",IF('前年度'!L8=0,"皆増",IF('当年度'!L8=0,"皆減",ROUND('増減額'!L8/'前年度'!L8*100,1))))</f>
      </c>
      <c r="M8" s="40" t="str">
        <f>IF(AND('当年度'!M8=0,'前年度'!M8=0),"",IF('前年度'!M8=0,"皆増",IF('当年度'!M8=0,"皆減",ROUND('増減額'!M8/'前年度'!M8*100,1))))</f>
        <v>皆減</v>
      </c>
      <c r="N8" s="40" t="str">
        <f>IF(AND('当年度'!N8=0,'前年度'!N8=0),"",IF('前年度'!N8=0,"皆増",IF('当年度'!N8=0,"皆減",ROUND('増減額'!N8/'前年度'!N8*100,1))))</f>
        <v>皆減</v>
      </c>
      <c r="O8" s="40">
        <f>IF(AND('当年度'!O8=0,'前年度'!O8=0),"",IF('前年度'!O8=0,"皆増",IF('当年度'!O8=0,"皆減",ROUND('増減額'!P8/'前年度'!O8*100,1))))</f>
      </c>
      <c r="P8" s="40" t="str">
        <f>IF(AND('当年度'!P8=0,'前年度'!P8=0),"",IF('前年度'!P8=0,"皆増",IF('当年度'!P8=0,"皆減",ROUND('増減額'!P8/'前年度'!P8*100,1))))</f>
        <v>皆減</v>
      </c>
      <c r="Q8" s="40" t="str">
        <f>IF(AND('当年度'!Q8=0,'前年度'!Q8=0),"",IF('前年度'!Q8=0,"皆増",IF('当年度'!Q8=0,"皆減",ROUND('増減額'!Q8/'前年度'!Q8*100,1))))</f>
        <v>皆減</v>
      </c>
      <c r="R8" s="40">
        <f>IF(AND('当年度'!R8=0,'前年度'!R8=0),"",IF('前年度'!R8=0,"皆増",IF('当年度'!R8=0,"皆減",ROUND('増減額'!R8/'前年度'!R8*100,1))))</f>
      </c>
      <c r="S8" s="40" t="str">
        <f>IF(AND('当年度'!S8=0,'前年度'!S8=0),"",IF('前年度'!S8=0,"皆増",IF('当年度'!S8=0,"皆減",ROUND('増減額'!S8/'前年度'!S8*100,1))))</f>
        <v>皆減</v>
      </c>
      <c r="T8" s="40" t="str">
        <f>IF(AND('当年度'!T8=0,'前年度'!T8=0),"",IF('前年度'!T8=0,"皆増",IF('当年度'!T8=0,"皆減",ROUND('増減額'!T8/'前年度'!T8*100,1))))</f>
        <v>皆減</v>
      </c>
      <c r="U8" s="40" t="str">
        <f>IF(AND('当年度'!U8=0,'前年度'!U8=0),"",IF('前年度'!U8=0,"皆増",IF('当年度'!U8=0,"皆減",ROUND('増減額'!U8/'前年度'!U8*100,1))))</f>
        <v>皆減</v>
      </c>
      <c r="V8" s="40" t="str">
        <f>IF(AND('当年度'!V8=0,'前年度'!V8=0),"",IF('前年度'!V8=0,"皆増",IF('当年度'!V8=0,"皆減",ROUND('増減額'!V8/'前年度'!V8*100,1))))</f>
        <v>皆減</v>
      </c>
      <c r="W8" s="40" t="str">
        <f>IF(AND('当年度'!W8=0,'前年度'!W8=0),"",IF('前年度'!W8=0,"皆増",IF('当年度'!W8=0,"皆減",ROUND('増減額'!W8/'前年度'!W8*100,1))))</f>
        <v>皆減</v>
      </c>
      <c r="X8" s="40">
        <f>IF(AND('当年度'!X8=0,'前年度'!X8=0),"",IF('前年度'!X8=0,"皆増",IF('当年度'!X8=0,"皆減",ROUND('増減額'!X8/'前年度'!X8*100,1))))</f>
      </c>
      <c r="Y8" s="40" t="str">
        <f>IF(AND('当年度'!Y8=0,'前年度'!Z8=0),"",IF('前年度'!Z8=0,"皆増",IF('当年度'!Y8=0,"皆減",ROUND('増減額'!Z8/'前年度'!Z8*100,1))))</f>
        <v>皆減</v>
      </c>
      <c r="Z8" s="40" t="str">
        <f>IF(AND('当年度'!Z8=0,'前年度'!Z8=0),"",IF('前年度'!Z8=0,"皆増",IF('当年度'!Z8=0,"皆減",ROUND('増減額'!Z8/'前年度'!Z8*100,1))))</f>
        <v>皆減</v>
      </c>
      <c r="AA8" s="40" t="str">
        <f>IF(AND('当年度'!AA8=0,'前年度'!AA8=0),"",IF('前年度'!AA8=0,"皆増",IF('当年度'!AA8=0,"皆減",ROUND('増減額'!AA8/'前年度'!AA8*100,1))))</f>
        <v>皆減</v>
      </c>
      <c r="AB8" s="40" t="str">
        <f>IF(AND('当年度'!AB8=0,'前年度'!AB8=0),"",IF('前年度'!AB8=0,"皆増",IF('当年度'!AB8=0,"皆減",ROUND('増減額'!AB8/'前年度'!AB8*100,1))))</f>
        <v>皆減</v>
      </c>
      <c r="AC8" s="40" t="str">
        <f>IF(AND('当年度'!AC8=0,'前年度'!AC8=0),"",IF('前年度'!AC8=0,"皆増",IF('当年度'!AC8=0,"皆減",ROUND('増減額'!AC8/'前年度'!AC8*100,1))))</f>
        <v>皆減</v>
      </c>
      <c r="AD8" s="40">
        <f>IF(AND('当年度'!AD8=0,'前年度'!AD8=0),"",IF('前年度'!AD8=0,"皆増",IF('当年度'!AD8=0,"皆減",ROUND('増減額'!AD8/'前年度'!AD8*100,1))))</f>
      </c>
      <c r="AE8" s="40" t="str">
        <f>IF(AND('当年度'!AE8=0,'前年度'!AE8=0),"",IF('前年度'!AE8=0,"皆増",IF('当年度'!AE8=0,"皆減",ROUND('増減額'!AE8/'前年度'!AE8*100,1))))</f>
        <v>皆減</v>
      </c>
      <c r="AF8" s="40" t="str">
        <f>IF(AND('当年度'!AF8=0,'前年度'!AF8=0),"",IF('前年度'!AF8=0,"皆増",IF('当年度'!AF8=0,"皆減",ROUND('増減額'!AF8/'前年度'!AF8*100,1))))</f>
        <v>皆減</v>
      </c>
      <c r="AG8" s="40" t="str">
        <f>IF(AND('当年度'!AG8=0,'前年度'!AG8=0),"",IF('前年度'!AG8=0,"皆増",IF('当年度'!AG8=0,"皆減",ROUND('増減額'!AG8/'前年度'!AG8*100,1))))</f>
        <v>皆減</v>
      </c>
      <c r="AH8" s="40" t="str">
        <f>IF(AND('当年度'!AH8=0,'前年度'!AH8=0),"",IF('前年度'!AH8=0,"皆増",IF('当年度'!AH8=0,"皆減",ROUND('増減額'!AH8/'前年度'!AH8*100,1))))</f>
        <v>皆減</v>
      </c>
      <c r="AI8" s="40" t="str">
        <f>IF(AND('当年度'!AI8=0,'前年度'!AI8=0),"",IF('前年度'!AI8=0,"皆増",IF('当年度'!AI8=0,"皆減",ROUND('増減額'!AI8/'前年度'!AI8*100,1))))</f>
        <v>皆減</v>
      </c>
      <c r="AJ8" s="40" t="str">
        <f>IF(AND('当年度'!AJ8=0,'前年度'!AJ8=0),"",IF('前年度'!AJ8=0,"皆増",IF('当年度'!AJ8=0,"皆減",ROUND('増減額'!AJ8/'前年度'!AJ8*100,1))))</f>
        <v>皆減</v>
      </c>
      <c r="AK8" s="40" t="str">
        <f>IF(AND('当年度'!AK8=0,'前年度'!AK8=0),"",IF('前年度'!AK8=0,"皆増",IF('当年度'!AK8=0,"皆減",ROUND('増減額'!AK8/'前年度'!AK8*100,1))))</f>
        <v>皆減</v>
      </c>
      <c r="AL8" s="40" t="str">
        <f>IF(AND('当年度'!AL8=0,'前年度'!AL8=0),"",IF('前年度'!AL8=0,"皆増",IF('当年度'!AL8=0,"皆減",ROUND('増減額'!AL8/'前年度'!AL8*100,1))))</f>
        <v>皆減</v>
      </c>
      <c r="AM8" s="40" t="str">
        <f>IF(AND('当年度'!AM8=0,'前年度'!AM8=0),"",IF('前年度'!AM8=0,"皆増",IF('当年度'!AM8=0,"皆減",ROUND('増減額'!AM8/'前年度'!AM8*100,1))))</f>
        <v>皆減</v>
      </c>
      <c r="AN8" s="40" t="str">
        <f>IF(AND('当年度'!AN8=0,'前年度'!AN8=0),"",IF('前年度'!AN8=0,"皆増",IF('当年度'!AN8=0,"皆減",ROUND('増減額'!AN8/'前年度'!AN8*100,1))))</f>
        <v>皆減</v>
      </c>
    </row>
    <row r="9" spans="1:40" ht="17.25">
      <c r="A9" s="8"/>
      <c r="B9" s="25" t="s">
        <v>39</v>
      </c>
      <c r="C9" s="40">
        <f>IF(AND('当年度'!C9=0,'前年度'!C9=0),"",IF('前年度'!C9=0,"皆増",IF('当年度'!C9=0,"皆減",ROUND('増減額'!C9/'前年度'!C9*100,1))))</f>
        <v>-2.4</v>
      </c>
      <c r="D9" s="40">
        <f>IF(AND('当年度'!D9=0,'前年度'!D9=0),"",IF('前年度'!D9=0,"皆増",IF('当年度'!D9=0,"皆減",ROUND('増減額'!D9/'前年度'!D9*100,1))))</f>
        <v>2.3</v>
      </c>
      <c r="E9" s="40">
        <f>IF(AND('当年度'!E9=0,'前年度'!E9=0),"",IF('前年度'!E9=0,"皆増",IF('当年度'!E9=0,"皆減",ROUND('増減額'!E9/'前年度'!E9*100,1))))</f>
        <v>-6.4</v>
      </c>
      <c r="F9" s="40">
        <f>IF(AND('当年度'!F9=0,'前年度'!F9=0),"",IF('前年度'!F9=0,"皆増",IF('当年度'!F9=0,"皆減",ROUND('増減額'!F9/'前年度'!F9*100,1))))</f>
        <v>-22.2</v>
      </c>
      <c r="G9" s="40">
        <f>IF(AND('当年度'!G9=0,'前年度'!G9=0),"",IF('前年度'!G9=0,"皆増",IF('当年度'!G9=0,"皆減",ROUND('増減額'!G9/'前年度'!G9*100,1))))</f>
        <v>0</v>
      </c>
      <c r="H9" s="40">
        <f>IF(AND('当年度'!H9=0,'前年度'!H9=0),"",IF('前年度'!H9=0,"皆増",IF('当年度'!H9=0,"皆減",ROUND('増減額'!H9/'前年度'!H9*100,1))))</f>
        <v>-2.9</v>
      </c>
      <c r="I9" s="40">
        <f>IF(AND('当年度'!I9=0,'前年度'!I9=0),"",IF('前年度'!I9=0,"皆増",IF('当年度'!I9=0,"皆減",ROUND('増減額'!I9/'前年度'!I9*100,1))))</f>
        <v>-12.5</v>
      </c>
      <c r="J9" s="40">
        <f>IF(AND('当年度'!J9=0,'前年度'!J9=0),"",IF('前年度'!J9=0,"皆増",IF('当年度'!J9=0,"皆減",ROUND('増減額'!J9/'前年度'!J9*100,1))))</f>
        <v>-14.8</v>
      </c>
      <c r="K9" s="40">
        <f>IF(AND('当年度'!K9=0,'前年度'!K9=0),"",IF('前年度'!K9=0,"皆増",IF('当年度'!K9=0,"皆減",ROUND('増減額'!K9/'前年度'!K9*100,1))))</f>
        <v>54.5</v>
      </c>
      <c r="L9" s="40">
        <f>IF(AND('当年度'!L9=0,'前年度'!L9=0),"",IF('前年度'!L9=0,"皆増",IF('当年度'!L9=0,"皆減",ROUND('増減額'!L9/'前年度'!L9*100,1))))</f>
        <v>217.4</v>
      </c>
      <c r="M9" s="40">
        <f>IF(AND('当年度'!M9=0,'前年度'!M9=0),"",IF('前年度'!M9=0,"皆増",IF('当年度'!M9=0,"皆減",ROUND('増減額'!M9/'前年度'!M9*100,1))))</f>
        <v>0</v>
      </c>
      <c r="N9" s="40">
        <f>IF(AND('当年度'!N9=0,'前年度'!N9=0),"",IF('前年度'!N9=0,"皆増",IF('当年度'!N9=0,"皆減",ROUND('増減額'!N9/'前年度'!N9*100,1))))</f>
        <v>0</v>
      </c>
      <c r="O9" s="40">
        <f>IF(AND('当年度'!O9=0,'前年度'!O9=0),"",IF('前年度'!O9=0,"皆増",IF('当年度'!O9=0,"皆減",ROUND('増減額'!P9/'前年度'!O9*100,1))))</f>
      </c>
      <c r="P9" s="40">
        <f>IF(AND('当年度'!P9=0,'前年度'!P9=0),"",IF('前年度'!P9=0,"皆増",IF('当年度'!P9=0,"皆減",ROUND('増減額'!P9/'前年度'!P9*100,1))))</f>
        <v>-1.2</v>
      </c>
      <c r="Q9" s="40">
        <f>IF(AND('当年度'!Q9=0,'前年度'!Q9=0),"",IF('前年度'!Q9=0,"皆増",IF('当年度'!Q9=0,"皆減",ROUND('増減額'!Q9/'前年度'!Q9*100,1))))</f>
        <v>8.6</v>
      </c>
      <c r="R9" s="40">
        <f>IF(AND('当年度'!R9=0,'前年度'!R9=0),"",IF('前年度'!R9=0,"皆増",IF('当年度'!R9=0,"皆減",ROUND('増減額'!R9/'前年度'!R9*100,1))))</f>
        <v>79.1</v>
      </c>
      <c r="S9" s="40">
        <f>IF(AND('当年度'!S9=0,'前年度'!S9=0),"",IF('前年度'!S9=0,"皆増",IF('当年度'!S9=0,"皆減",ROUND('増減額'!S9/'前年度'!S9*100,1))))</f>
      </c>
      <c r="T9" s="40">
        <f>IF(AND('当年度'!T9=0,'前年度'!T9=0),"",IF('前年度'!T9=0,"皆増",IF('当年度'!T9=0,"皆減",ROUND('増減額'!T9/'前年度'!T9*100,1))))</f>
        <v>-4.1</v>
      </c>
      <c r="U9" s="40">
        <f>IF(AND('当年度'!U9=0,'前年度'!U9=0),"",IF('前年度'!U9=0,"皆増",IF('当年度'!U9=0,"皆減",ROUND('増減額'!U9/'前年度'!U9*100,1))))</f>
        <v>-3</v>
      </c>
      <c r="V9" s="40">
        <f>IF(AND('当年度'!V9=0,'前年度'!V9=0),"",IF('前年度'!V9=0,"皆増",IF('当年度'!V9=0,"皆減",ROUND('増減額'!V9/'前年度'!V9*100,1))))</f>
        <v>-9.9</v>
      </c>
      <c r="W9" s="40">
        <f>IF(AND('当年度'!W9=0,'前年度'!W9=0),"",IF('前年度'!W9=0,"皆増",IF('当年度'!W9=0,"皆減",ROUND('増減額'!W9/'前年度'!W9*100,1))))</f>
      </c>
      <c r="X9" s="40">
        <f>IF(AND('当年度'!X9=0,'前年度'!X9=0),"",IF('前年度'!X9=0,"皆増",IF('当年度'!X9=0,"皆減",ROUND('増減額'!X9/'前年度'!X9*100,1))))</f>
      </c>
      <c r="Y9" s="40" t="str">
        <f>IF(AND('当年度'!Y9=0,'前年度'!Z9=0),"",IF('前年度'!Z9=0,"皆増",IF('当年度'!Y9=0,"皆減",ROUND('増減額'!Z9/'前年度'!Z9*100,1))))</f>
        <v>皆減</v>
      </c>
      <c r="Z9" s="40">
        <f>IF(AND('当年度'!Z9=0,'前年度'!Z9=0),"",IF('前年度'!Z9=0,"皆増",IF('当年度'!Z9=0,"皆減",ROUND('増減額'!Z9/'前年度'!Z9*100,1))))</f>
        <v>-21.6</v>
      </c>
      <c r="AA9" s="40">
        <f>IF(AND('当年度'!AA9=0,'前年度'!AA9=0),"",IF('前年度'!AA9=0,"皆増",IF('当年度'!AA9=0,"皆減",ROUND('増減額'!AA9/'前年度'!AA9*100,1))))</f>
        <v>-22.9</v>
      </c>
      <c r="AB9" s="40">
        <f>IF(AND('当年度'!AB9=0,'前年度'!AB9=0),"",IF('前年度'!AB9=0,"皆増",IF('当年度'!AB9=0,"皆減",ROUND('増減額'!AB9/'前年度'!AB9*100,1))))</f>
        <v>17</v>
      </c>
      <c r="AC9" s="40">
        <f>IF(AND('当年度'!AC9=0,'前年度'!AC9=0),"",IF('前年度'!AC9=0,"皆増",IF('当年度'!AC9=0,"皆減",ROUND('増減額'!AC9/'前年度'!AC9*100,1))))</f>
        <v>-46.7</v>
      </c>
      <c r="AD9" s="40">
        <f>IF(AND('当年度'!AD9=0,'前年度'!AD9=0),"",IF('前年度'!AD9=0,"皆増",IF('当年度'!AD9=0,"皆減",ROUND('増減額'!AD9/'前年度'!AD9*100,1))))</f>
      </c>
      <c r="AE9" s="40">
        <f>IF(AND('当年度'!AE9=0,'前年度'!AE9=0),"",IF('前年度'!AE9=0,"皆増",IF('当年度'!AE9=0,"皆減",ROUND('増減額'!AE9/'前年度'!AE9*100,1))))</f>
        <v>-13.7</v>
      </c>
      <c r="AF9" s="40">
        <f>IF(AND('当年度'!AF9=0,'前年度'!AF9=0),"",IF('前年度'!AF9=0,"皆増",IF('当年度'!AF9=0,"皆減",ROUND('増減額'!AF9/'前年度'!AF9*100,1))))</f>
      </c>
      <c r="AG9" s="40">
        <f>IF(AND('当年度'!AG9=0,'前年度'!AG9=0),"",IF('前年度'!AG9=0,"皆増",IF('当年度'!AG9=0,"皆減",ROUND('増減額'!AG9/'前年度'!AG9*100,1))))</f>
        <v>-0.2</v>
      </c>
      <c r="AH9" s="40">
        <f>IF(AND('当年度'!AH9=0,'前年度'!AH9=0),"",IF('前年度'!AH9=0,"皆増",IF('当年度'!AH9=0,"皆減",ROUND('増減額'!AH9/'前年度'!AH9*100,1))))</f>
        <v>-6.3</v>
      </c>
      <c r="AI9" s="40">
        <f>IF(AND('当年度'!AI9=0,'前年度'!AI9=0),"",IF('前年度'!AI9=0,"皆増",IF('当年度'!AI9=0,"皆減",ROUND('増減額'!AI9/'前年度'!AI9*100,1))))</f>
        <v>41.5</v>
      </c>
      <c r="AJ9" s="40">
        <f>IF(AND('当年度'!AJ9=0,'前年度'!AJ9=0),"",IF('前年度'!AJ9=0,"皆増",IF('当年度'!AJ9=0,"皆減",ROUND('増減額'!AJ9/'前年度'!AJ9*100,1))))</f>
        <v>-33.4</v>
      </c>
      <c r="AK9" s="40">
        <f>IF(AND('当年度'!AK9=0,'前年度'!AK9=0),"",IF('前年度'!AK9=0,"皆増",IF('当年度'!AK9=0,"皆減",ROUND('増減額'!AK9/'前年度'!AK9*100,1))))</f>
        <v>-15</v>
      </c>
      <c r="AL9" s="40">
        <f>IF(AND('当年度'!AL9=0,'前年度'!AL9=0),"",IF('前年度'!AL9=0,"皆増",IF('当年度'!AL9=0,"皆減",ROUND('増減額'!AL9/'前年度'!AL9*100,1))))</f>
        <v>1.6</v>
      </c>
      <c r="AM9" s="40" t="str">
        <f>IF(AND('当年度'!AM9=0,'前年度'!AM9=0),"",IF('前年度'!AM9=0,"皆増",IF('当年度'!AM9=0,"皆減",ROUND('増減額'!AM9/'前年度'!AM9*100,1))))</f>
        <v>皆減</v>
      </c>
      <c r="AN9" s="40">
        <f>IF(AND('当年度'!AN9=0,'前年度'!AN9=0),"",IF('前年度'!AN9=0,"皆増",IF('当年度'!AN9=0,"皆減",ROUND('増減額'!AN9/'前年度'!AN9*100,1))))</f>
        <v>0.5</v>
      </c>
    </row>
    <row r="10" spans="1:40" ht="17.25">
      <c r="A10" s="8"/>
      <c r="B10" s="25" t="s">
        <v>40</v>
      </c>
      <c r="C10" s="40" t="str">
        <f>IF(AND('当年度'!C10=0,'前年度'!C10=0),"",IF('前年度'!C10=0,"皆増",IF('当年度'!C10=0,"皆減",ROUND('増減額'!C10/'前年度'!C10*100,1))))</f>
        <v>皆増</v>
      </c>
      <c r="D10" s="40" t="str">
        <f>IF(AND('当年度'!D10=0,'前年度'!D10=0),"",IF('前年度'!D10=0,"皆増",IF('当年度'!D10=0,"皆減",ROUND('増減額'!D10/'前年度'!D10*100,1))))</f>
        <v>皆増</v>
      </c>
      <c r="E10" s="40" t="str">
        <f>IF(AND('当年度'!E10=0,'前年度'!E10=0),"",IF('前年度'!E10=0,"皆増",IF('当年度'!E10=0,"皆減",ROUND('増減額'!E10/'前年度'!E10*100,1))))</f>
        <v>皆増</v>
      </c>
      <c r="F10" s="40" t="str">
        <f>IF(AND('当年度'!F10=0,'前年度'!F10=0),"",IF('前年度'!F10=0,"皆増",IF('当年度'!F10=0,"皆減",ROUND('増減額'!F10/'前年度'!F10*100,1))))</f>
        <v>皆増</v>
      </c>
      <c r="G10" s="40" t="str">
        <f>IF(AND('当年度'!G10=0,'前年度'!G10=0),"",IF('前年度'!G10=0,"皆増",IF('当年度'!G10=0,"皆減",ROUND('増減額'!G10/'前年度'!G10*100,1))))</f>
        <v>皆増</v>
      </c>
      <c r="H10" s="40" t="str">
        <f>IF(AND('当年度'!H10=0,'前年度'!H10=0),"",IF('前年度'!H10=0,"皆増",IF('当年度'!H10=0,"皆減",ROUND('増減額'!H10/'前年度'!H10*100,1))))</f>
        <v>皆増</v>
      </c>
      <c r="I10" s="40" t="str">
        <f>IF(AND('当年度'!I10=0,'前年度'!I10=0),"",IF('前年度'!I10=0,"皆増",IF('当年度'!I10=0,"皆減",ROUND('増減額'!I10/'前年度'!I10*100,1))))</f>
        <v>皆増</v>
      </c>
      <c r="J10" s="40" t="str">
        <f>IF(AND('当年度'!J10=0,'前年度'!J10=0),"",IF('前年度'!J10=0,"皆増",IF('当年度'!J10=0,"皆減",ROUND('増減額'!J10/'前年度'!J10*100,1))))</f>
        <v>皆増</v>
      </c>
      <c r="K10" s="40" t="str">
        <f>IF(AND('当年度'!K10=0,'前年度'!K10=0),"",IF('前年度'!K10=0,"皆増",IF('当年度'!K10=0,"皆減",ROUND('増減額'!K10/'前年度'!K10*100,1))))</f>
        <v>皆増</v>
      </c>
      <c r="L10" s="40" t="str">
        <f>IF(AND('当年度'!L10=0,'前年度'!L10=0),"",IF('前年度'!L10=0,"皆増",IF('当年度'!L10=0,"皆減",ROUND('増減額'!L10/'前年度'!L10*100,1))))</f>
        <v>皆増</v>
      </c>
      <c r="M10" s="40" t="str">
        <f>IF(AND('当年度'!M10=0,'前年度'!M10=0),"",IF('前年度'!M10=0,"皆増",IF('当年度'!M10=0,"皆減",ROUND('増減額'!M10/'前年度'!M10*100,1))))</f>
        <v>皆増</v>
      </c>
      <c r="N10" s="40" t="str">
        <f>IF(AND('当年度'!N10=0,'前年度'!N10=0),"",IF('前年度'!N10=0,"皆増",IF('当年度'!N10=0,"皆減",ROUND('増減額'!N10/'前年度'!N10*100,1))))</f>
        <v>皆増</v>
      </c>
      <c r="O10" s="40" t="str">
        <f>IF(AND('当年度'!O10=0,'前年度'!O10=0),"",IF('前年度'!O10=0,"皆増",IF('当年度'!O10=0,"皆減",ROUND('増減額'!P10/'前年度'!O10*100,1))))</f>
        <v>皆増</v>
      </c>
      <c r="P10" s="40" t="str">
        <f>IF(AND('当年度'!P10=0,'前年度'!P10=0),"",IF('前年度'!P10=0,"皆増",IF('当年度'!P10=0,"皆減",ROUND('増減額'!P10/'前年度'!P10*100,1))))</f>
        <v>皆増</v>
      </c>
      <c r="Q10" s="40" t="str">
        <f>IF(AND('当年度'!Q10=0,'前年度'!Q10=0),"",IF('前年度'!Q10=0,"皆増",IF('当年度'!Q10=0,"皆減",ROUND('増減額'!Q10/'前年度'!Q10*100,1))))</f>
        <v>皆増</v>
      </c>
      <c r="R10" s="40" t="str">
        <f>IF(AND('当年度'!R10=0,'前年度'!R10=0),"",IF('前年度'!R10=0,"皆増",IF('当年度'!R10=0,"皆減",ROUND('増減額'!R10/'前年度'!R10*100,1))))</f>
        <v>皆増</v>
      </c>
      <c r="S10" s="40" t="str">
        <f>IF(AND('当年度'!S10=0,'前年度'!S10=0),"",IF('前年度'!S10=0,"皆増",IF('当年度'!S10=0,"皆減",ROUND('増減額'!S10/'前年度'!S10*100,1))))</f>
        <v>皆増</v>
      </c>
      <c r="T10" s="40" t="str">
        <f>IF(AND('当年度'!T10=0,'前年度'!T10=0),"",IF('前年度'!T10=0,"皆増",IF('当年度'!T10=0,"皆減",ROUND('増減額'!T10/'前年度'!T10*100,1))))</f>
        <v>皆増</v>
      </c>
      <c r="U10" s="40" t="str">
        <f>IF(AND('当年度'!U10=0,'前年度'!U10=0),"",IF('前年度'!U10=0,"皆増",IF('当年度'!U10=0,"皆減",ROUND('増減額'!U10/'前年度'!U10*100,1))))</f>
        <v>皆増</v>
      </c>
      <c r="V10" s="40" t="str">
        <f>IF(AND('当年度'!V10=0,'前年度'!V10=0),"",IF('前年度'!V10=0,"皆増",IF('当年度'!V10=0,"皆減",ROUND('増減額'!V10/'前年度'!V10*100,1))))</f>
        <v>皆増</v>
      </c>
      <c r="W10" s="40" t="str">
        <f>IF(AND('当年度'!W10=0,'前年度'!W10=0),"",IF('前年度'!W10=0,"皆増",IF('当年度'!W10=0,"皆減",ROUND('増減額'!W10/'前年度'!W10*100,1))))</f>
        <v>皆増</v>
      </c>
      <c r="X10" s="40" t="str">
        <f>IF(AND('当年度'!X10=0,'前年度'!X10=0),"",IF('前年度'!X10=0,"皆増",IF('当年度'!X10=0,"皆減",ROUND('増減額'!X10/'前年度'!X10*100,1))))</f>
        <v>皆増</v>
      </c>
      <c r="Y10" s="40">
        <f>IF(AND('当年度'!Y10=0,'前年度'!Z10=0),"",IF('前年度'!Z10=0,"皆増",IF('当年度'!Y10=0,"皆減",ROUND('増減額'!Z10/'前年度'!Z10*100,1))))</f>
      </c>
      <c r="Z10" s="40" t="str">
        <f>IF(AND('当年度'!Z10=0,'前年度'!Z10=0),"",IF('前年度'!Z10=0,"皆増",IF('当年度'!Z10=0,"皆減",ROUND('増減額'!Z10/'前年度'!Z10*100,1))))</f>
        <v>皆増</v>
      </c>
      <c r="AA10" s="40" t="str">
        <f>IF(AND('当年度'!AA10=0,'前年度'!AA10=0),"",IF('前年度'!AA10=0,"皆増",IF('当年度'!AA10=0,"皆減",ROUND('増減額'!AA10/'前年度'!AA10*100,1))))</f>
        <v>皆増</v>
      </c>
      <c r="AB10" s="40" t="str">
        <f>IF(AND('当年度'!AB10=0,'前年度'!AB10=0),"",IF('前年度'!AB10=0,"皆増",IF('当年度'!AB10=0,"皆減",ROUND('増減額'!AB10/'前年度'!AB10*100,1))))</f>
        <v>皆増</v>
      </c>
      <c r="AC10" s="40" t="str">
        <f>IF(AND('当年度'!AC10=0,'前年度'!AC10=0),"",IF('前年度'!AC10=0,"皆増",IF('当年度'!AC10=0,"皆減",ROUND('増減額'!AC10/'前年度'!AC10*100,1))))</f>
        <v>皆増</v>
      </c>
      <c r="AD10" s="40">
        <f>IF(AND('当年度'!AD10=0,'前年度'!AD10=0),"",IF('前年度'!AD10=0,"皆増",IF('当年度'!AD10=0,"皆減",ROUND('増減額'!AD10/'前年度'!AD10*100,1))))</f>
      </c>
      <c r="AE10" s="40" t="str">
        <f>IF(AND('当年度'!AE10=0,'前年度'!AE10=0),"",IF('前年度'!AE10=0,"皆増",IF('当年度'!AE10=0,"皆減",ROUND('増減額'!AE10/'前年度'!AE10*100,1))))</f>
        <v>皆増</v>
      </c>
      <c r="AF10" s="40">
        <f>IF(AND('当年度'!AF10=0,'前年度'!AF10=0),"",IF('前年度'!AF10=0,"皆増",IF('当年度'!AF10=0,"皆減",ROUND('増減額'!AF10/'前年度'!AF10*100,1))))</f>
      </c>
      <c r="AG10" s="40" t="str">
        <f>IF(AND('当年度'!AG10=0,'前年度'!AG10=0),"",IF('前年度'!AG10=0,"皆増",IF('当年度'!AG10=0,"皆減",ROUND('増減額'!AG10/'前年度'!AG10*100,1))))</f>
        <v>皆増</v>
      </c>
      <c r="AH10" s="40" t="str">
        <f>IF(AND('当年度'!AH10=0,'前年度'!AH10=0),"",IF('前年度'!AH10=0,"皆増",IF('当年度'!AH10=0,"皆減",ROUND('増減額'!AH10/'前年度'!AH10*100,1))))</f>
        <v>皆増</v>
      </c>
      <c r="AI10" s="40" t="str">
        <f>IF(AND('当年度'!AI10=0,'前年度'!AI10=0),"",IF('前年度'!AI10=0,"皆増",IF('当年度'!AI10=0,"皆減",ROUND('増減額'!AI10/'前年度'!AI10*100,1))))</f>
        <v>皆増</v>
      </c>
      <c r="AJ10" s="40" t="str">
        <f>IF(AND('当年度'!AJ10=0,'前年度'!AJ10=0),"",IF('前年度'!AJ10=0,"皆増",IF('当年度'!AJ10=0,"皆減",ROUND('増減額'!AJ10/'前年度'!AJ10*100,1))))</f>
        <v>皆増</v>
      </c>
      <c r="AK10" s="40" t="str">
        <f>IF(AND('当年度'!AK10=0,'前年度'!AK10=0),"",IF('前年度'!AK10=0,"皆増",IF('当年度'!AK10=0,"皆減",ROUND('増減額'!AK10/'前年度'!AK10*100,1))))</f>
        <v>皆増</v>
      </c>
      <c r="AL10" s="40" t="str">
        <f>IF(AND('当年度'!AL10=0,'前年度'!AL10=0),"",IF('前年度'!AL10=0,"皆増",IF('当年度'!AL10=0,"皆減",ROUND('増減額'!AL10/'前年度'!AL10*100,1))))</f>
        <v>皆増</v>
      </c>
      <c r="AM10" s="40" t="str">
        <f>IF(AND('当年度'!AM10=0,'前年度'!AM10=0),"",IF('前年度'!AM10=0,"皆増",IF('当年度'!AM10=0,"皆減",ROUND('増減額'!AM10/'前年度'!AM10*100,1))))</f>
        <v>皆増</v>
      </c>
      <c r="AN10" s="40" t="str">
        <f>IF(AND('当年度'!AN10=0,'前年度'!AN10=0),"",IF('前年度'!AN10=0,"皆増",IF('当年度'!AN10=0,"皆減",ROUND('増減額'!AN10/'前年度'!AN10*100,1))))</f>
        <v>皆増</v>
      </c>
    </row>
    <row r="11" spans="1:40" ht="17.25">
      <c r="A11" s="8"/>
      <c r="B11" s="25" t="s">
        <v>133</v>
      </c>
      <c r="C11" s="40" t="str">
        <f>IF(AND('当年度'!C11=0,'前年度'!C11=0),"",IF('前年度'!C11=0,"皆増",IF('当年度'!C11=0,"皆減",ROUND('増減額'!C11/'前年度'!C11*100,1))))</f>
        <v>皆減</v>
      </c>
      <c r="D11" s="40" t="str">
        <f>IF(AND('当年度'!D11=0,'前年度'!D11=0),"",IF('前年度'!D11=0,"皆増",IF('当年度'!D11=0,"皆減",ROUND('増減額'!D11/'前年度'!D11*100,1))))</f>
        <v>皆減</v>
      </c>
      <c r="E11" s="40" t="str">
        <f>IF(AND('当年度'!E11=0,'前年度'!E11=0),"",IF('前年度'!E11=0,"皆増",IF('当年度'!E11=0,"皆減",ROUND('増減額'!E11/'前年度'!E11*100,1))))</f>
        <v>皆減</v>
      </c>
      <c r="F11" s="40" t="str">
        <f>IF(AND('当年度'!F11=0,'前年度'!F11=0),"",IF('前年度'!F11=0,"皆増",IF('当年度'!F11=0,"皆減",ROUND('増減額'!F11/'前年度'!F11*100,1))))</f>
        <v>皆減</v>
      </c>
      <c r="G11" s="40" t="str">
        <f>IF(AND('当年度'!G11=0,'前年度'!G11=0),"",IF('前年度'!G11=0,"皆増",IF('当年度'!G11=0,"皆減",ROUND('増減額'!G11/'前年度'!G11*100,1))))</f>
        <v>皆減</v>
      </c>
      <c r="H11" s="40" t="str">
        <f>IF(AND('当年度'!H11=0,'前年度'!H11=0),"",IF('前年度'!H11=0,"皆増",IF('当年度'!H11=0,"皆減",ROUND('増減額'!H11/'前年度'!H11*100,1))))</f>
        <v>皆減</v>
      </c>
      <c r="I11" s="40">
        <f>IF(AND('当年度'!I11=0,'前年度'!I11=0),"",IF('前年度'!I11=0,"皆増",IF('当年度'!I11=0,"皆減",ROUND('増減額'!I11/'前年度'!I11*100,1))))</f>
      </c>
      <c r="J11" s="40" t="str">
        <f>IF(AND('当年度'!J11=0,'前年度'!J11=0),"",IF('前年度'!J11=0,"皆増",IF('当年度'!J11=0,"皆減",ROUND('増減額'!J11/'前年度'!J11*100,1))))</f>
        <v>皆減</v>
      </c>
      <c r="K11" s="40" t="str">
        <f>IF(AND('当年度'!K11=0,'前年度'!K11=0),"",IF('前年度'!K11=0,"皆増",IF('当年度'!K11=0,"皆減",ROUND('増減額'!K11/'前年度'!K11*100,1))))</f>
        <v>皆減</v>
      </c>
      <c r="L11" s="40">
        <f>IF(AND('当年度'!L11=0,'前年度'!L11=0),"",IF('前年度'!L11=0,"皆増",IF('当年度'!L11=0,"皆減",ROUND('増減額'!L11/'前年度'!L11*100,1))))</f>
      </c>
      <c r="M11" s="40" t="str">
        <f>IF(AND('当年度'!M11=0,'前年度'!M11=0),"",IF('前年度'!M11=0,"皆増",IF('当年度'!M11=0,"皆減",ROUND('増減額'!M11/'前年度'!M11*100,1))))</f>
        <v>皆減</v>
      </c>
      <c r="N11" s="40" t="str">
        <f>IF(AND('当年度'!N11=0,'前年度'!N11=0),"",IF('前年度'!N11=0,"皆増",IF('当年度'!N11=0,"皆減",ROUND('増減額'!N11/'前年度'!N11*100,1))))</f>
        <v>皆減</v>
      </c>
      <c r="O11" s="40">
        <f>IF(AND('当年度'!O11=0,'前年度'!O11=0),"",IF('前年度'!O11=0,"皆増",IF('当年度'!O11=0,"皆減",ROUND('増減額'!P11/'前年度'!O11*100,1))))</f>
      </c>
      <c r="P11" s="40" t="str">
        <f>IF(AND('当年度'!P11=0,'前年度'!P11=0),"",IF('前年度'!P11=0,"皆増",IF('当年度'!P11=0,"皆減",ROUND('増減額'!P11/'前年度'!P11*100,1))))</f>
        <v>皆減</v>
      </c>
      <c r="Q11" s="40" t="str">
        <f>IF(AND('当年度'!Q11=0,'前年度'!Q11=0),"",IF('前年度'!Q11=0,"皆増",IF('当年度'!Q11=0,"皆減",ROUND('増減額'!Q11/'前年度'!Q11*100,1))))</f>
        <v>皆減</v>
      </c>
      <c r="R11" s="40">
        <f>IF(AND('当年度'!R11=0,'前年度'!R11=0),"",IF('前年度'!R11=0,"皆増",IF('当年度'!R11=0,"皆減",ROUND('増減額'!R11/'前年度'!R11*100,1))))</f>
      </c>
      <c r="S11" s="40" t="str">
        <f>IF(AND('当年度'!S11=0,'前年度'!S11=0),"",IF('前年度'!S11=0,"皆増",IF('当年度'!S11=0,"皆減",ROUND('増減額'!S11/'前年度'!S11*100,1))))</f>
        <v>皆減</v>
      </c>
      <c r="T11" s="40" t="str">
        <f>IF(AND('当年度'!T11=0,'前年度'!T11=0),"",IF('前年度'!T11=0,"皆増",IF('当年度'!T11=0,"皆減",ROUND('増減額'!T11/'前年度'!T11*100,1))))</f>
        <v>皆減</v>
      </c>
      <c r="U11" s="40" t="str">
        <f>IF(AND('当年度'!U11=0,'前年度'!U11=0),"",IF('前年度'!U11=0,"皆増",IF('当年度'!U11=0,"皆減",ROUND('増減額'!U11/'前年度'!U11*100,1))))</f>
        <v>皆減</v>
      </c>
      <c r="V11" s="40" t="str">
        <f>IF(AND('当年度'!V11=0,'前年度'!V11=0),"",IF('前年度'!V11=0,"皆増",IF('当年度'!V11=0,"皆減",ROUND('増減額'!V11/'前年度'!V11*100,1))))</f>
        <v>皆減</v>
      </c>
      <c r="W11" s="40">
        <f>IF(AND('当年度'!W11=0,'前年度'!W11=0),"",IF('前年度'!W11=0,"皆増",IF('当年度'!W11=0,"皆減",ROUND('増減額'!W11/'前年度'!W11*100,1))))</f>
      </c>
      <c r="X11" s="40">
        <f>IF(AND('当年度'!X11=0,'前年度'!X11=0),"",IF('前年度'!X11=0,"皆増",IF('当年度'!X11=0,"皆減",ROUND('増減額'!X11/'前年度'!X11*100,1))))</f>
      </c>
      <c r="Y11" s="40" t="str">
        <f>IF(AND('当年度'!Y11=0,'前年度'!Z11=0),"",IF('前年度'!Z11=0,"皆増",IF('当年度'!Y11=0,"皆減",ROUND('増減額'!Z11/'前年度'!Z11*100,1))))</f>
        <v>皆減</v>
      </c>
      <c r="Z11" s="40" t="str">
        <f>IF(AND('当年度'!Z11=0,'前年度'!Z11=0),"",IF('前年度'!Z11=0,"皆増",IF('当年度'!Z11=0,"皆減",ROUND('増減額'!Z11/'前年度'!Z11*100,1))))</f>
        <v>皆減</v>
      </c>
      <c r="AA11" s="40" t="str">
        <f>IF(AND('当年度'!AA11=0,'前年度'!AA11=0),"",IF('前年度'!AA11=0,"皆増",IF('当年度'!AA11=0,"皆減",ROUND('増減額'!AA11/'前年度'!AA11*100,1))))</f>
        <v>皆減</v>
      </c>
      <c r="AB11" s="40" t="str">
        <f>IF(AND('当年度'!AB11=0,'前年度'!AB11=0),"",IF('前年度'!AB11=0,"皆増",IF('当年度'!AB11=0,"皆減",ROUND('増減額'!AB11/'前年度'!AB11*100,1))))</f>
        <v>皆減</v>
      </c>
      <c r="AC11" s="40" t="str">
        <f>IF(AND('当年度'!AC11=0,'前年度'!AC11=0),"",IF('前年度'!AC11=0,"皆増",IF('当年度'!AC11=0,"皆減",ROUND('増減額'!AC11/'前年度'!AC11*100,1))))</f>
        <v>皆減</v>
      </c>
      <c r="AD11" s="40">
        <f>IF(AND('当年度'!AD11=0,'前年度'!AD11=0),"",IF('前年度'!AD11=0,"皆増",IF('当年度'!AD11=0,"皆減",ROUND('増減額'!AD11/'前年度'!AD11*100,1))))</f>
      </c>
      <c r="AE11" s="40" t="str">
        <f>IF(AND('当年度'!AE11=0,'前年度'!AE11=0),"",IF('前年度'!AE11=0,"皆増",IF('当年度'!AE11=0,"皆減",ROUND('増減額'!AE11/'前年度'!AE11*100,1))))</f>
        <v>皆減</v>
      </c>
      <c r="AF11" s="40">
        <f>IF(AND('当年度'!AF11=0,'前年度'!AF11=0),"",IF('前年度'!AF11=0,"皆増",IF('当年度'!AF11=0,"皆減",ROUND('増減額'!AF11/'前年度'!AF11*100,1))))</f>
      </c>
      <c r="AG11" s="40" t="str">
        <f>IF(AND('当年度'!AG11=0,'前年度'!AG11=0),"",IF('前年度'!AG11=0,"皆増",IF('当年度'!AG11=0,"皆減",ROUND('増減額'!AG11/'前年度'!AG11*100,1))))</f>
        <v>皆減</v>
      </c>
      <c r="AH11" s="40" t="str">
        <f>IF(AND('当年度'!AH11=0,'前年度'!AH11=0),"",IF('前年度'!AH11=0,"皆増",IF('当年度'!AH11=0,"皆減",ROUND('増減額'!AH11/'前年度'!AH11*100,1))))</f>
        <v>皆減</v>
      </c>
      <c r="AI11" s="40" t="str">
        <f>IF(AND('当年度'!AI11=0,'前年度'!AI11=0),"",IF('前年度'!AI11=0,"皆増",IF('当年度'!AI11=0,"皆減",ROUND('増減額'!AI11/'前年度'!AI11*100,1))))</f>
        <v>皆減</v>
      </c>
      <c r="AJ11" s="40" t="str">
        <f>IF(AND('当年度'!AJ11=0,'前年度'!AJ11=0),"",IF('前年度'!AJ11=0,"皆増",IF('当年度'!AJ11=0,"皆減",ROUND('増減額'!AJ11/'前年度'!AJ11*100,1))))</f>
        <v>皆減</v>
      </c>
      <c r="AK11" s="40">
        <f>IF(AND('当年度'!AK11=0,'前年度'!AK11=0),"",IF('前年度'!AK11=0,"皆増",IF('当年度'!AK11=0,"皆減",ROUND('増減額'!AK11/'前年度'!AK11*100,1))))</f>
      </c>
      <c r="AL11" s="40" t="str">
        <f>IF(AND('当年度'!AL11=0,'前年度'!AL11=0),"",IF('前年度'!AL11=0,"皆増",IF('当年度'!AL11=0,"皆減",ROUND('増減額'!AL11/'前年度'!AL11*100,1))))</f>
        <v>皆減</v>
      </c>
      <c r="AM11" s="40" t="str">
        <f>IF(AND('当年度'!AM11=0,'前年度'!AM11=0),"",IF('前年度'!AM11=0,"皆増",IF('当年度'!AM11=0,"皆減",ROUND('増減額'!AM11/'前年度'!AM11*100,1))))</f>
        <v>皆減</v>
      </c>
      <c r="AN11" s="40" t="str">
        <f>IF(AND('当年度'!AN11=0,'前年度'!AN11=0),"",IF('前年度'!AN11=0,"皆増",IF('当年度'!AN11=0,"皆減",ROUND('増減額'!AN11/'前年度'!AN11*100,1))))</f>
        <v>皆減</v>
      </c>
    </row>
    <row r="12" spans="1:40" ht="17.25">
      <c r="A12" s="8"/>
      <c r="B12" s="25" t="s">
        <v>41</v>
      </c>
      <c r="C12" s="40" t="str">
        <f>IF(AND('当年度'!C12=0,'前年度'!C12=0),"",IF('前年度'!C12=0,"皆増",IF('当年度'!C12=0,"皆減",ROUND('増減額'!C12/'前年度'!C12*100,1))))</f>
        <v>皆増</v>
      </c>
      <c r="D12" s="40" t="str">
        <f>IF(AND('当年度'!D12=0,'前年度'!D12=0),"",IF('前年度'!D12=0,"皆増",IF('当年度'!D12=0,"皆減",ROUND('増減額'!D12/'前年度'!D12*100,1))))</f>
        <v>皆増</v>
      </c>
      <c r="E12" s="40" t="str">
        <f>IF(AND('当年度'!E12=0,'前年度'!E12=0),"",IF('前年度'!E12=0,"皆増",IF('当年度'!E12=0,"皆減",ROUND('増減額'!E12/'前年度'!E12*100,1))))</f>
        <v>皆増</v>
      </c>
      <c r="F12" s="40" t="str">
        <f>IF(AND('当年度'!F12=0,'前年度'!F12=0),"",IF('前年度'!F12=0,"皆増",IF('当年度'!F12=0,"皆減",ROUND('増減額'!F12/'前年度'!F12*100,1))))</f>
        <v>皆増</v>
      </c>
      <c r="G12" s="40" t="str">
        <f>IF(AND('当年度'!G12=0,'前年度'!G12=0),"",IF('前年度'!G12=0,"皆増",IF('当年度'!G12=0,"皆減",ROUND('増減額'!G12/'前年度'!G12*100,1))))</f>
        <v>皆増</v>
      </c>
      <c r="H12" s="40" t="str">
        <f>IF(AND('当年度'!H12=0,'前年度'!H12=0),"",IF('前年度'!H12=0,"皆増",IF('当年度'!H12=0,"皆減",ROUND('増減額'!H12/'前年度'!H12*100,1))))</f>
        <v>皆増</v>
      </c>
      <c r="I12" s="40" t="str">
        <f>IF(AND('当年度'!I12=0,'前年度'!I12=0),"",IF('前年度'!I12=0,"皆増",IF('当年度'!I12=0,"皆減",ROUND('増減額'!I12/'前年度'!I12*100,1))))</f>
        <v>皆増</v>
      </c>
      <c r="J12" s="40" t="str">
        <f>IF(AND('当年度'!J12=0,'前年度'!J12=0),"",IF('前年度'!J12=0,"皆増",IF('当年度'!J12=0,"皆減",ROUND('増減額'!J12/'前年度'!J12*100,1))))</f>
        <v>皆増</v>
      </c>
      <c r="K12" s="40" t="str">
        <f>IF(AND('当年度'!K12=0,'前年度'!K12=0),"",IF('前年度'!K12=0,"皆増",IF('当年度'!K12=0,"皆減",ROUND('増減額'!K12/'前年度'!K12*100,1))))</f>
        <v>皆増</v>
      </c>
      <c r="L12" s="40">
        <f>IF(AND('当年度'!L12=0,'前年度'!L12=0),"",IF('前年度'!L12=0,"皆増",IF('当年度'!L12=0,"皆減",ROUND('増減額'!L12/'前年度'!L12*100,1))))</f>
      </c>
      <c r="M12" s="40" t="str">
        <f>IF(AND('当年度'!M12=0,'前年度'!M12=0),"",IF('前年度'!M12=0,"皆増",IF('当年度'!M12=0,"皆減",ROUND('増減額'!M12/'前年度'!M12*100,1))))</f>
        <v>皆増</v>
      </c>
      <c r="N12" s="40" t="str">
        <f>IF(AND('当年度'!N12=0,'前年度'!N12=0),"",IF('前年度'!N12=0,"皆増",IF('当年度'!N12=0,"皆減",ROUND('増減額'!N12/'前年度'!N12*100,1))))</f>
        <v>皆増</v>
      </c>
      <c r="O12" s="40">
        <f>IF(AND('当年度'!O12=0,'前年度'!O12=0),"",IF('前年度'!O12=0,"皆増",IF('当年度'!O12=0,"皆減",ROUND('増減額'!P12/'前年度'!O12*100,1))))</f>
      </c>
      <c r="P12" s="40" t="str">
        <f>IF(AND('当年度'!P12=0,'前年度'!P12=0),"",IF('前年度'!P12=0,"皆増",IF('当年度'!P12=0,"皆減",ROUND('増減額'!P12/'前年度'!P12*100,1))))</f>
        <v>皆増</v>
      </c>
      <c r="Q12" s="40" t="str">
        <f>IF(AND('当年度'!Q12=0,'前年度'!Q12=0),"",IF('前年度'!Q12=0,"皆増",IF('当年度'!Q12=0,"皆減",ROUND('増減額'!Q12/'前年度'!Q12*100,1))))</f>
        <v>皆増</v>
      </c>
      <c r="R12" s="40">
        <f>IF(AND('当年度'!R12=0,'前年度'!R12=0),"",IF('前年度'!R12=0,"皆増",IF('当年度'!R12=0,"皆減",ROUND('増減額'!R12/'前年度'!R12*100,1))))</f>
      </c>
      <c r="S12" s="40">
        <f>IF(AND('当年度'!S12=0,'前年度'!S12=0),"",IF('前年度'!S12=0,"皆増",IF('当年度'!S12=0,"皆減",ROUND('増減額'!S12/'前年度'!S12*100,1))))</f>
      </c>
      <c r="T12" s="40" t="str">
        <f>IF(AND('当年度'!T12=0,'前年度'!T12=0),"",IF('前年度'!T12=0,"皆増",IF('当年度'!T12=0,"皆減",ROUND('増減額'!T12/'前年度'!T12*100,1))))</f>
        <v>皆増</v>
      </c>
      <c r="U12" s="40" t="str">
        <f>IF(AND('当年度'!U12=0,'前年度'!U12=0),"",IF('前年度'!U12=0,"皆増",IF('当年度'!U12=0,"皆減",ROUND('増減額'!U12/'前年度'!U12*100,1))))</f>
        <v>皆増</v>
      </c>
      <c r="V12" s="40" t="str">
        <f>IF(AND('当年度'!V12=0,'前年度'!V12=0),"",IF('前年度'!V12=0,"皆増",IF('当年度'!V12=0,"皆減",ROUND('増減額'!V12/'前年度'!V12*100,1))))</f>
        <v>皆増</v>
      </c>
      <c r="W12" s="40" t="str">
        <f>IF(AND('当年度'!W12=0,'前年度'!W12=0),"",IF('前年度'!W12=0,"皆増",IF('当年度'!W12=0,"皆減",ROUND('増減額'!W12/'前年度'!W12*100,1))))</f>
        <v>皆増</v>
      </c>
      <c r="X12" s="40">
        <f>IF(AND('当年度'!X12=0,'前年度'!X12=0),"",IF('前年度'!X12=0,"皆増",IF('当年度'!X12=0,"皆減",ROUND('増減額'!X12/'前年度'!X12*100,1))))</f>
      </c>
      <c r="Y12" s="40">
        <f>IF(AND('当年度'!Y12=0,'前年度'!Z12=0),"",IF('前年度'!Z12=0,"皆増",IF('当年度'!Y12=0,"皆減",ROUND('増減額'!Z12/'前年度'!Z12*100,1))))</f>
      </c>
      <c r="Z12" s="40" t="str">
        <f>IF(AND('当年度'!Z12=0,'前年度'!Z12=0),"",IF('前年度'!Z12=0,"皆増",IF('当年度'!Z12=0,"皆減",ROUND('増減額'!Z12/'前年度'!Z12*100,1))))</f>
        <v>皆増</v>
      </c>
      <c r="AA12" s="40" t="str">
        <f>IF(AND('当年度'!AA12=0,'前年度'!AA12=0),"",IF('前年度'!AA12=0,"皆増",IF('当年度'!AA12=0,"皆減",ROUND('増減額'!AA12/'前年度'!AA12*100,1))))</f>
        <v>皆増</v>
      </c>
      <c r="AB12" s="40" t="str">
        <f>IF(AND('当年度'!AB12=0,'前年度'!AB12=0),"",IF('前年度'!AB12=0,"皆増",IF('当年度'!AB12=0,"皆減",ROUND('増減額'!AB12/'前年度'!AB12*100,1))))</f>
        <v>皆増</v>
      </c>
      <c r="AC12" s="40">
        <f>IF(AND('当年度'!AC12=0,'前年度'!AC12=0),"",IF('前年度'!AC12=0,"皆増",IF('当年度'!AC12=0,"皆減",ROUND('増減額'!AC12/'前年度'!AC12*100,1))))</f>
      </c>
      <c r="AD12" s="40">
        <f>IF(AND('当年度'!AD12=0,'前年度'!AD12=0),"",IF('前年度'!AD12=0,"皆増",IF('当年度'!AD12=0,"皆減",ROUND('増減額'!AD12/'前年度'!AD12*100,1))))</f>
      </c>
      <c r="AE12" s="40" t="str">
        <f>IF(AND('当年度'!AE12=0,'前年度'!AE12=0),"",IF('前年度'!AE12=0,"皆増",IF('当年度'!AE12=0,"皆減",ROUND('増減額'!AE12/'前年度'!AE12*100,1))))</f>
        <v>皆増</v>
      </c>
      <c r="AF12" s="40">
        <f>IF(AND('当年度'!AF12=0,'前年度'!AF12=0),"",IF('前年度'!AF12=0,"皆増",IF('当年度'!AF12=0,"皆減",ROUND('増減額'!AF12/'前年度'!AF12*100,1))))</f>
      </c>
      <c r="AG12" s="40" t="str">
        <f>IF(AND('当年度'!AG12=0,'前年度'!AG12=0),"",IF('前年度'!AG12=0,"皆増",IF('当年度'!AG12=0,"皆減",ROUND('増減額'!AG12/'前年度'!AG12*100,1))))</f>
        <v>皆増</v>
      </c>
      <c r="AH12" s="40" t="str">
        <f>IF(AND('当年度'!AH12=0,'前年度'!AH12=0),"",IF('前年度'!AH12=0,"皆増",IF('当年度'!AH12=0,"皆減",ROUND('増減額'!AH12/'前年度'!AH12*100,1))))</f>
        <v>皆増</v>
      </c>
      <c r="AI12" s="40" t="str">
        <f>IF(AND('当年度'!AI12=0,'前年度'!AI12=0),"",IF('前年度'!AI12=0,"皆増",IF('当年度'!AI12=0,"皆減",ROUND('増減額'!AI12/'前年度'!AI12*100,1))))</f>
        <v>皆増</v>
      </c>
      <c r="AJ12" s="40" t="str">
        <f>IF(AND('当年度'!AJ12=0,'前年度'!AJ12=0),"",IF('前年度'!AJ12=0,"皆増",IF('当年度'!AJ12=0,"皆減",ROUND('増減額'!AJ12/'前年度'!AJ12*100,1))))</f>
        <v>皆増</v>
      </c>
      <c r="AK12" s="40" t="str">
        <f>IF(AND('当年度'!AK12=0,'前年度'!AK12=0),"",IF('前年度'!AK12=0,"皆増",IF('当年度'!AK12=0,"皆減",ROUND('増減額'!AK12/'前年度'!AK12*100,1))))</f>
        <v>皆増</v>
      </c>
      <c r="AL12" s="40" t="str">
        <f>IF(AND('当年度'!AL12=0,'前年度'!AL12=0),"",IF('前年度'!AL12=0,"皆増",IF('当年度'!AL12=0,"皆減",ROUND('増減額'!AL12/'前年度'!AL12*100,1))))</f>
        <v>皆増</v>
      </c>
      <c r="AM12" s="40">
        <f>IF(AND('当年度'!AM12=0,'前年度'!AM12=0),"",IF('前年度'!AM12=0,"皆増",IF('当年度'!AM12=0,"皆減",ROUND('増減額'!AM12/'前年度'!AM12*100,1))))</f>
      </c>
      <c r="AN12" s="40" t="str">
        <f>IF(AND('当年度'!AN12=0,'前年度'!AN12=0),"",IF('前年度'!AN12=0,"皆増",IF('当年度'!AN12=0,"皆減",ROUND('増減額'!AN12/'前年度'!AN12*100,1))))</f>
        <v>皆増</v>
      </c>
    </row>
    <row r="13" spans="1:40" ht="17.25">
      <c r="A13" s="8"/>
      <c r="B13" s="25" t="s">
        <v>134</v>
      </c>
      <c r="C13" s="40" t="str">
        <f>IF(AND('当年度'!C13=0,'前年度'!C13=0),"",IF('前年度'!C13=0,"皆増",IF('当年度'!C13=0,"皆減",ROUND('増減額'!C13/'前年度'!C13*100,1))))</f>
        <v>皆減</v>
      </c>
      <c r="D13" s="40" t="str">
        <f>IF(AND('当年度'!D13=0,'前年度'!D13=0),"",IF('前年度'!D13=0,"皆増",IF('当年度'!D13=0,"皆減",ROUND('増減額'!D13/'前年度'!D13*100,1))))</f>
        <v>皆減</v>
      </c>
      <c r="E13" s="40" t="str">
        <f>IF(AND('当年度'!E13=0,'前年度'!E13=0),"",IF('前年度'!E13=0,"皆増",IF('当年度'!E13=0,"皆減",ROUND('増減額'!E13/'前年度'!E13*100,1))))</f>
        <v>皆減</v>
      </c>
      <c r="F13" s="40" t="str">
        <f>IF(AND('当年度'!F13=0,'前年度'!F13=0),"",IF('前年度'!F13=0,"皆増",IF('当年度'!F13=0,"皆減",ROUND('増減額'!F13/'前年度'!F13*100,1))))</f>
        <v>皆減</v>
      </c>
      <c r="G13" s="40" t="str">
        <f>IF(AND('当年度'!G13=0,'前年度'!G13=0),"",IF('前年度'!G13=0,"皆増",IF('当年度'!G13=0,"皆減",ROUND('増減額'!G13/'前年度'!G13*100,1))))</f>
        <v>皆減</v>
      </c>
      <c r="H13" s="40" t="str">
        <f>IF(AND('当年度'!H13=0,'前年度'!H13=0),"",IF('前年度'!H13=0,"皆増",IF('当年度'!H13=0,"皆減",ROUND('増減額'!H13/'前年度'!H13*100,1))))</f>
        <v>皆減</v>
      </c>
      <c r="I13" s="40" t="str">
        <f>IF(AND('当年度'!I13=0,'前年度'!I13=0),"",IF('前年度'!I13=0,"皆増",IF('当年度'!I13=0,"皆減",ROUND('増減額'!I13/'前年度'!I13*100,1))))</f>
        <v>皆減</v>
      </c>
      <c r="J13" s="40" t="str">
        <f>IF(AND('当年度'!J13=0,'前年度'!J13=0),"",IF('前年度'!J13=0,"皆増",IF('当年度'!J13=0,"皆減",ROUND('増減額'!J13/'前年度'!J13*100,1))))</f>
        <v>皆減</v>
      </c>
      <c r="K13" s="40">
        <f>IF(AND('当年度'!K13=0,'前年度'!K13=0),"",IF('前年度'!K13=0,"皆増",IF('当年度'!K13=0,"皆減",ROUND('増減額'!K13/'前年度'!K13*100,1))))</f>
      </c>
      <c r="L13" s="40">
        <f>IF(AND('当年度'!L13=0,'前年度'!L13=0),"",IF('前年度'!L13=0,"皆増",IF('当年度'!L13=0,"皆減",ROUND('増減額'!L13/'前年度'!L13*100,1))))</f>
      </c>
      <c r="M13" s="40" t="str">
        <f>IF(AND('当年度'!M13=0,'前年度'!M13=0),"",IF('前年度'!M13=0,"皆増",IF('当年度'!M13=0,"皆減",ROUND('増減額'!M13/'前年度'!M13*100,1))))</f>
        <v>皆減</v>
      </c>
      <c r="N13" s="40">
        <f>IF(AND('当年度'!N13=0,'前年度'!N13=0),"",IF('前年度'!N13=0,"皆増",IF('当年度'!N13=0,"皆減",ROUND('増減額'!N13/'前年度'!N13*100,1))))</f>
      </c>
      <c r="O13" s="40">
        <f>IF(AND('当年度'!O13=0,'前年度'!O13=0),"",IF('前年度'!O13=0,"皆増",IF('当年度'!O13=0,"皆減",ROUND('増減額'!P13/'前年度'!O13*100,1))))</f>
      </c>
      <c r="P13" s="40" t="str">
        <f>IF(AND('当年度'!P13=0,'前年度'!P13=0),"",IF('前年度'!P13=0,"皆増",IF('当年度'!P13=0,"皆減",ROUND('増減額'!P13/'前年度'!P13*100,1))))</f>
        <v>皆減</v>
      </c>
      <c r="Q13" s="40" t="str">
        <f>IF(AND('当年度'!Q13=0,'前年度'!Q13=0),"",IF('前年度'!Q13=0,"皆増",IF('当年度'!Q13=0,"皆減",ROUND('増減額'!Q13/'前年度'!Q13*100,1))))</f>
        <v>皆減</v>
      </c>
      <c r="R13" s="40">
        <f>IF(AND('当年度'!R13=0,'前年度'!R13=0),"",IF('前年度'!R13=0,"皆増",IF('当年度'!R13=0,"皆減",ROUND('増減額'!R13/'前年度'!R13*100,1))))</f>
      </c>
      <c r="S13" s="40">
        <f>IF(AND('当年度'!S13=0,'前年度'!S13=0),"",IF('前年度'!S13=0,"皆増",IF('当年度'!S13=0,"皆減",ROUND('増減額'!S13/'前年度'!S13*100,1))))</f>
      </c>
      <c r="T13" s="40" t="str">
        <f>IF(AND('当年度'!T13=0,'前年度'!T13=0),"",IF('前年度'!T13=0,"皆増",IF('当年度'!T13=0,"皆減",ROUND('増減額'!T13/'前年度'!T13*100,1))))</f>
        <v>皆減</v>
      </c>
      <c r="U13" s="40" t="str">
        <f>IF(AND('当年度'!U13=0,'前年度'!U13=0),"",IF('前年度'!U13=0,"皆増",IF('当年度'!U13=0,"皆減",ROUND('増減額'!U13/'前年度'!U13*100,1))))</f>
        <v>皆減</v>
      </c>
      <c r="V13" s="40" t="str">
        <f>IF(AND('当年度'!V13=0,'前年度'!V13=0),"",IF('前年度'!V13=0,"皆増",IF('当年度'!V13=0,"皆減",ROUND('増減額'!V13/'前年度'!V13*100,1))))</f>
        <v>皆減</v>
      </c>
      <c r="W13" s="40" t="str">
        <f>IF(AND('当年度'!W13=0,'前年度'!W13=0),"",IF('前年度'!W13=0,"皆増",IF('当年度'!W13=0,"皆減",ROUND('増減額'!W13/'前年度'!W13*100,1))))</f>
        <v>皆減</v>
      </c>
      <c r="X13" s="40">
        <f>IF(AND('当年度'!X13=0,'前年度'!X13=0),"",IF('前年度'!X13=0,"皆増",IF('当年度'!X13=0,"皆減",ROUND('増減額'!X13/'前年度'!X13*100,1))))</f>
      </c>
      <c r="Y13" s="40" t="str">
        <f>IF(AND('当年度'!Y13=0,'前年度'!Z13=0),"",IF('前年度'!Z13=0,"皆増",IF('当年度'!Y13=0,"皆減",ROUND('増減額'!Z13/'前年度'!Z13*100,1))))</f>
        <v>皆減</v>
      </c>
      <c r="Z13" s="40" t="str">
        <f>IF(AND('当年度'!Z13=0,'前年度'!Z13=0),"",IF('前年度'!Z13=0,"皆増",IF('当年度'!Z13=0,"皆減",ROUND('増減額'!Z13/'前年度'!Z13*100,1))))</f>
        <v>皆減</v>
      </c>
      <c r="AA13" s="40" t="str">
        <f>IF(AND('当年度'!AA13=0,'前年度'!AA13=0),"",IF('前年度'!AA13=0,"皆増",IF('当年度'!AA13=0,"皆減",ROUND('増減額'!AA13/'前年度'!AA13*100,1))))</f>
        <v>皆減</v>
      </c>
      <c r="AB13" s="40" t="str">
        <f>IF(AND('当年度'!AB13=0,'前年度'!AB13=0),"",IF('前年度'!AB13=0,"皆増",IF('当年度'!AB13=0,"皆減",ROUND('増減額'!AB13/'前年度'!AB13*100,1))))</f>
        <v>皆減</v>
      </c>
      <c r="AC13" s="40">
        <f>IF(AND('当年度'!AC13=0,'前年度'!AC13=0),"",IF('前年度'!AC13=0,"皆増",IF('当年度'!AC13=0,"皆減",ROUND('増減額'!AC13/'前年度'!AC13*100,1))))</f>
      </c>
      <c r="AD13" s="40">
        <f>IF(AND('当年度'!AD13=0,'前年度'!AD13=0),"",IF('前年度'!AD13=0,"皆増",IF('当年度'!AD13=0,"皆減",ROUND('増減額'!AD13/'前年度'!AD13*100,1))))</f>
      </c>
      <c r="AE13" s="40" t="str">
        <f>IF(AND('当年度'!AE13=0,'前年度'!AE13=0),"",IF('前年度'!AE13=0,"皆増",IF('当年度'!AE13=0,"皆減",ROUND('増減額'!AE13/'前年度'!AE13*100,1))))</f>
        <v>皆減</v>
      </c>
      <c r="AF13" s="40" t="str">
        <f>IF(AND('当年度'!AF13=0,'前年度'!AF13=0),"",IF('前年度'!AF13=0,"皆増",IF('当年度'!AF13=0,"皆減",ROUND('増減額'!AF13/'前年度'!AF13*100,1))))</f>
        <v>皆減</v>
      </c>
      <c r="AG13" s="40" t="str">
        <f>IF(AND('当年度'!AG13=0,'前年度'!AG13=0),"",IF('前年度'!AG13=0,"皆増",IF('当年度'!AG13=0,"皆減",ROUND('増減額'!AG13/'前年度'!AG13*100,1))))</f>
        <v>皆減</v>
      </c>
      <c r="AH13" s="40" t="str">
        <f>IF(AND('当年度'!AH13=0,'前年度'!AH13=0),"",IF('前年度'!AH13=0,"皆増",IF('当年度'!AH13=0,"皆減",ROUND('増減額'!AH13/'前年度'!AH13*100,1))))</f>
        <v>皆減</v>
      </c>
      <c r="AI13" s="40" t="str">
        <f>IF(AND('当年度'!AI13=0,'前年度'!AI13=0),"",IF('前年度'!AI13=0,"皆増",IF('当年度'!AI13=0,"皆減",ROUND('増減額'!AI13/'前年度'!AI13*100,1))))</f>
        <v>皆減</v>
      </c>
      <c r="AJ13" s="40" t="str">
        <f>IF(AND('当年度'!AJ13=0,'前年度'!AJ13=0),"",IF('前年度'!AJ13=0,"皆増",IF('当年度'!AJ13=0,"皆減",ROUND('増減額'!AJ13/'前年度'!AJ13*100,1))))</f>
        <v>皆減</v>
      </c>
      <c r="AK13" s="40" t="str">
        <f>IF(AND('当年度'!AK13=0,'前年度'!AK13=0),"",IF('前年度'!AK13=0,"皆増",IF('当年度'!AK13=0,"皆減",ROUND('増減額'!AK13/'前年度'!AK13*100,1))))</f>
        <v>皆減</v>
      </c>
      <c r="AL13" s="40" t="str">
        <f>IF(AND('当年度'!AL13=0,'前年度'!AL13=0),"",IF('前年度'!AL13=0,"皆増",IF('当年度'!AL13=0,"皆減",ROUND('増減額'!AL13/'前年度'!AL13*100,1))))</f>
        <v>皆減</v>
      </c>
      <c r="AM13" s="40" t="str">
        <f>IF(AND('当年度'!AM13=0,'前年度'!AM13=0),"",IF('前年度'!AM13=0,"皆増",IF('当年度'!AM13=0,"皆減",ROUND('増減額'!AM13/'前年度'!AM13*100,1))))</f>
        <v>皆減</v>
      </c>
      <c r="AN13" s="40" t="str">
        <f>IF(AND('当年度'!AN13=0,'前年度'!AN13=0),"",IF('前年度'!AN13=0,"皆増",IF('当年度'!AN13=0,"皆減",ROUND('増減額'!AN13/'前年度'!AN13*100,1))))</f>
        <v>皆減</v>
      </c>
    </row>
    <row r="14" spans="1:40" ht="17.25">
      <c r="A14" s="8"/>
      <c r="B14" s="25" t="s">
        <v>135</v>
      </c>
      <c r="C14" s="40" t="str">
        <f>IF(AND('当年度'!C14=0,'前年度'!C14=0),"",IF('前年度'!C14=0,"皆増",IF('当年度'!C14=0,"皆減",ROUND('増減額'!C14/'前年度'!C14*100,1))))</f>
        <v>皆減</v>
      </c>
      <c r="D14" s="40" t="str">
        <f>IF(AND('当年度'!D14=0,'前年度'!D14=0),"",IF('前年度'!D14=0,"皆増",IF('当年度'!D14=0,"皆減",ROUND('増減額'!D14/'前年度'!D14*100,1))))</f>
        <v>皆減</v>
      </c>
      <c r="E14" s="40" t="str">
        <f>IF(AND('当年度'!E14=0,'前年度'!E14=0),"",IF('前年度'!E14=0,"皆増",IF('当年度'!E14=0,"皆減",ROUND('増減額'!E14/'前年度'!E14*100,1))))</f>
        <v>皆減</v>
      </c>
      <c r="F14" s="40" t="str">
        <f>IF(AND('当年度'!F14=0,'前年度'!F14=0),"",IF('前年度'!F14=0,"皆増",IF('当年度'!F14=0,"皆減",ROUND('増減額'!F14/'前年度'!F14*100,1))))</f>
        <v>皆減</v>
      </c>
      <c r="G14" s="40" t="str">
        <f>IF(AND('当年度'!G14=0,'前年度'!G14=0),"",IF('前年度'!G14=0,"皆増",IF('当年度'!G14=0,"皆減",ROUND('増減額'!G14/'前年度'!G14*100,1))))</f>
        <v>皆減</v>
      </c>
      <c r="H14" s="40" t="str">
        <f>IF(AND('当年度'!H14=0,'前年度'!H14=0),"",IF('前年度'!H14=0,"皆増",IF('当年度'!H14=0,"皆減",ROUND('増減額'!H14/'前年度'!H14*100,1))))</f>
        <v>皆減</v>
      </c>
      <c r="I14" s="40" t="str">
        <f>IF(AND('当年度'!I14=0,'前年度'!I14=0),"",IF('前年度'!I14=0,"皆増",IF('当年度'!I14=0,"皆減",ROUND('増減額'!I14/'前年度'!I14*100,1))))</f>
        <v>皆減</v>
      </c>
      <c r="J14" s="40" t="str">
        <f>IF(AND('当年度'!J14=0,'前年度'!J14=0),"",IF('前年度'!J14=0,"皆増",IF('当年度'!J14=0,"皆減",ROUND('増減額'!J14/'前年度'!J14*100,1))))</f>
        <v>皆減</v>
      </c>
      <c r="K14" s="40" t="str">
        <f>IF(AND('当年度'!K14=0,'前年度'!K14=0),"",IF('前年度'!K14=0,"皆増",IF('当年度'!K14=0,"皆減",ROUND('増減額'!K14/'前年度'!K14*100,1))))</f>
        <v>皆減</v>
      </c>
      <c r="L14" s="40" t="str">
        <f>IF(AND('当年度'!L14=0,'前年度'!L14=0),"",IF('前年度'!L14=0,"皆増",IF('当年度'!L14=0,"皆減",ROUND('増減額'!L14/'前年度'!L14*100,1))))</f>
        <v>皆減</v>
      </c>
      <c r="M14" s="40" t="str">
        <f>IF(AND('当年度'!M14=0,'前年度'!M14=0),"",IF('前年度'!M14=0,"皆増",IF('当年度'!M14=0,"皆減",ROUND('増減額'!M14/'前年度'!M14*100,1))))</f>
        <v>皆減</v>
      </c>
      <c r="N14" s="40" t="str">
        <f>IF(AND('当年度'!N14=0,'前年度'!N14=0),"",IF('前年度'!N14=0,"皆増",IF('当年度'!N14=0,"皆減",ROUND('増減額'!N14/'前年度'!N14*100,1))))</f>
        <v>皆減</v>
      </c>
      <c r="O14" s="40">
        <f>IF(AND('当年度'!O14=0,'前年度'!O14=0),"",IF('前年度'!O14=0,"皆増",IF('当年度'!O14=0,"皆減",ROUND('増減額'!P14/'前年度'!O14*100,1))))</f>
      </c>
      <c r="P14" s="40" t="str">
        <f>IF(AND('当年度'!P14=0,'前年度'!P14=0),"",IF('前年度'!P14=0,"皆増",IF('当年度'!P14=0,"皆減",ROUND('増減額'!P14/'前年度'!P14*100,1))))</f>
        <v>皆減</v>
      </c>
      <c r="Q14" s="40" t="str">
        <f>IF(AND('当年度'!Q14=0,'前年度'!Q14=0),"",IF('前年度'!Q14=0,"皆増",IF('当年度'!Q14=0,"皆減",ROUND('増減額'!Q14/'前年度'!Q14*100,1))))</f>
        <v>皆減</v>
      </c>
      <c r="R14" s="40" t="str">
        <f>IF(AND('当年度'!R14=0,'前年度'!R14=0),"",IF('前年度'!R14=0,"皆増",IF('当年度'!R14=0,"皆減",ROUND('増減額'!R14/'前年度'!R14*100,1))))</f>
        <v>皆減</v>
      </c>
      <c r="S14" s="40">
        <f>IF(AND('当年度'!S14=0,'前年度'!S14=0),"",IF('前年度'!S14=0,"皆増",IF('当年度'!S14=0,"皆減",ROUND('増減額'!S14/'前年度'!S14*100,1))))</f>
      </c>
      <c r="T14" s="40" t="str">
        <f>IF(AND('当年度'!T14=0,'前年度'!T14=0),"",IF('前年度'!T14=0,"皆増",IF('当年度'!T14=0,"皆減",ROUND('増減額'!T14/'前年度'!T14*100,1))))</f>
        <v>皆減</v>
      </c>
      <c r="U14" s="40" t="str">
        <f>IF(AND('当年度'!U14=0,'前年度'!U14=0),"",IF('前年度'!U14=0,"皆増",IF('当年度'!U14=0,"皆減",ROUND('増減額'!U14/'前年度'!U14*100,1))))</f>
        <v>皆減</v>
      </c>
      <c r="V14" s="40" t="str">
        <f>IF(AND('当年度'!V14=0,'前年度'!V14=0),"",IF('前年度'!V14=0,"皆増",IF('当年度'!V14=0,"皆減",ROUND('増減額'!V14/'前年度'!V14*100,1))))</f>
        <v>皆減</v>
      </c>
      <c r="W14" s="40" t="str">
        <f>IF(AND('当年度'!W14=0,'前年度'!W14=0),"",IF('前年度'!W14=0,"皆増",IF('当年度'!W14=0,"皆減",ROUND('増減額'!W14/'前年度'!W14*100,1))))</f>
        <v>皆減</v>
      </c>
      <c r="X14" s="40">
        <f>IF(AND('当年度'!X14=0,'前年度'!X14=0),"",IF('前年度'!X14=0,"皆増",IF('当年度'!X14=0,"皆減",ROUND('増減額'!X14/'前年度'!X14*100,1))))</f>
      </c>
      <c r="Y14" s="40" t="str">
        <f>IF(AND('当年度'!Y14=0,'前年度'!Z14=0),"",IF('前年度'!Z14=0,"皆増",IF('当年度'!Y14=0,"皆減",ROUND('増減額'!Z14/'前年度'!Z14*100,1))))</f>
        <v>皆減</v>
      </c>
      <c r="Z14" s="40" t="str">
        <f>IF(AND('当年度'!Z14=0,'前年度'!Z14=0),"",IF('前年度'!Z14=0,"皆増",IF('当年度'!Z14=0,"皆減",ROUND('増減額'!Z14/'前年度'!Z14*100,1))))</f>
        <v>皆減</v>
      </c>
      <c r="AA14" s="40" t="str">
        <f>IF(AND('当年度'!AA14=0,'前年度'!AA14=0),"",IF('前年度'!AA14=0,"皆増",IF('当年度'!AA14=0,"皆減",ROUND('増減額'!AA14/'前年度'!AA14*100,1))))</f>
        <v>皆減</v>
      </c>
      <c r="AB14" s="40" t="str">
        <f>IF(AND('当年度'!AB14=0,'前年度'!AB14=0),"",IF('前年度'!AB14=0,"皆増",IF('当年度'!AB14=0,"皆減",ROUND('増減額'!AB14/'前年度'!AB14*100,1))))</f>
        <v>皆減</v>
      </c>
      <c r="AC14" s="40" t="str">
        <f>IF(AND('当年度'!AC14=0,'前年度'!AC14=0),"",IF('前年度'!AC14=0,"皆増",IF('当年度'!AC14=0,"皆減",ROUND('増減額'!AC14/'前年度'!AC14*100,1))))</f>
        <v>皆減</v>
      </c>
      <c r="AD14" s="40" t="str">
        <f>IF(AND('当年度'!AD14=0,'前年度'!AD14=0),"",IF('前年度'!AD14=0,"皆増",IF('当年度'!AD14=0,"皆減",ROUND('増減額'!AD14/'前年度'!AD14*100,1))))</f>
        <v>皆減</v>
      </c>
      <c r="AE14" s="40" t="str">
        <f>IF(AND('当年度'!AE14=0,'前年度'!AE14=0),"",IF('前年度'!AE14=0,"皆増",IF('当年度'!AE14=0,"皆減",ROUND('増減額'!AE14/'前年度'!AE14*100,1))))</f>
        <v>皆減</v>
      </c>
      <c r="AF14" s="40">
        <f>IF(AND('当年度'!AF14=0,'前年度'!AF14=0),"",IF('前年度'!AF14=0,"皆増",IF('当年度'!AF14=0,"皆減",ROUND('増減額'!AF14/'前年度'!AF14*100,1))))</f>
      </c>
      <c r="AG14" s="40" t="str">
        <f>IF(AND('当年度'!AG14=0,'前年度'!AG14=0),"",IF('前年度'!AG14=0,"皆増",IF('当年度'!AG14=0,"皆減",ROUND('増減額'!AG14/'前年度'!AG14*100,1))))</f>
        <v>皆減</v>
      </c>
      <c r="AH14" s="40" t="str">
        <f>IF(AND('当年度'!AH14=0,'前年度'!AH14=0),"",IF('前年度'!AH14=0,"皆増",IF('当年度'!AH14=0,"皆減",ROUND('増減額'!AH14/'前年度'!AH14*100,1))))</f>
        <v>皆減</v>
      </c>
      <c r="AI14" s="40" t="str">
        <f>IF(AND('当年度'!AI14=0,'前年度'!AI14=0),"",IF('前年度'!AI14=0,"皆増",IF('当年度'!AI14=0,"皆減",ROUND('増減額'!AI14/'前年度'!AI14*100,1))))</f>
        <v>皆減</v>
      </c>
      <c r="AJ14" s="40" t="str">
        <f>IF(AND('当年度'!AJ14=0,'前年度'!AJ14=0),"",IF('前年度'!AJ14=0,"皆増",IF('当年度'!AJ14=0,"皆減",ROUND('増減額'!AJ14/'前年度'!AJ14*100,1))))</f>
        <v>皆減</v>
      </c>
      <c r="AK14" s="40" t="str">
        <f>IF(AND('当年度'!AK14=0,'前年度'!AK14=0),"",IF('前年度'!AK14=0,"皆増",IF('当年度'!AK14=0,"皆減",ROUND('増減額'!AK14/'前年度'!AK14*100,1))))</f>
        <v>皆減</v>
      </c>
      <c r="AL14" s="40" t="str">
        <f>IF(AND('当年度'!AL14=0,'前年度'!AL14=0),"",IF('前年度'!AL14=0,"皆増",IF('当年度'!AL14=0,"皆減",ROUND('増減額'!AL14/'前年度'!AL14*100,1))))</f>
        <v>皆減</v>
      </c>
      <c r="AM14" s="40" t="str">
        <f>IF(AND('当年度'!AM14=0,'前年度'!AM14=0),"",IF('前年度'!AM14=0,"皆増",IF('当年度'!AM14=0,"皆減",ROUND('増減額'!AM14/'前年度'!AM14*100,1))))</f>
        <v>皆減</v>
      </c>
      <c r="AN14" s="40" t="str">
        <f>IF(AND('当年度'!AN14=0,'前年度'!AN14=0),"",IF('前年度'!AN14=0,"皆増",IF('当年度'!AN14=0,"皆減",ROUND('増減額'!AN14/'前年度'!AN14*100,1))))</f>
        <v>皆減</v>
      </c>
    </row>
    <row r="15" spans="1:40" ht="17.25">
      <c r="A15" s="8"/>
      <c r="B15" s="25" t="s">
        <v>42</v>
      </c>
      <c r="C15" s="40">
        <f>IF(AND('当年度'!C15=0,'前年度'!C15=0),"",IF('前年度'!C15=0,"皆増",IF('当年度'!C15=0,"皆減",ROUND('増減額'!C15/'前年度'!C15*100,1))))</f>
        <v>-5.5</v>
      </c>
      <c r="D15" s="40">
        <f>IF(AND('当年度'!D15=0,'前年度'!D15=0),"",IF('前年度'!D15=0,"皆増",IF('当年度'!D15=0,"皆減",ROUND('増減額'!D15/'前年度'!D15*100,1))))</f>
        <v>-2.4</v>
      </c>
      <c r="E15" s="40">
        <f>IF(AND('当年度'!E15=0,'前年度'!E15=0),"",IF('前年度'!E15=0,"皆増",IF('当年度'!E15=0,"皆減",ROUND('増減額'!E15/'前年度'!E15*100,1))))</f>
        <v>1.7</v>
      </c>
      <c r="F15" s="40">
        <f>IF(AND('当年度'!F15=0,'前年度'!F15=0),"",IF('前年度'!F15=0,"皆増",IF('当年度'!F15=0,"皆減",ROUND('増減額'!F15/'前年度'!F15*100,1))))</f>
        <v>-34.2</v>
      </c>
      <c r="G15" s="40">
        <f>IF(AND('当年度'!G15=0,'前年度'!G15=0),"",IF('前年度'!G15=0,"皆増",IF('当年度'!G15=0,"皆減",ROUND('増減額'!G15/'前年度'!G15*100,1))))</f>
        <v>-1.4</v>
      </c>
      <c r="H15" s="40">
        <f>IF(AND('当年度'!H15=0,'前年度'!H15=0),"",IF('前年度'!H15=0,"皆増",IF('当年度'!H15=0,"皆減",ROUND('増減額'!H15/'前年度'!H15*100,1))))</f>
        <v>-7.1</v>
      </c>
      <c r="I15" s="40">
        <f>IF(AND('当年度'!I15=0,'前年度'!I15=0),"",IF('前年度'!I15=0,"皆増",IF('当年度'!I15=0,"皆減",ROUND('増減額'!I15/'前年度'!I15*100,1))))</f>
        <v>-11.1</v>
      </c>
      <c r="J15" s="40">
        <f>IF(AND('当年度'!J15=0,'前年度'!J15=0),"",IF('前年度'!J15=0,"皆増",IF('当年度'!J15=0,"皆減",ROUND('増減額'!J15/'前年度'!J15*100,1))))</f>
        <v>-13.2</v>
      </c>
      <c r="K15" s="40">
        <f>IF(AND('当年度'!K15=0,'前年度'!K15=0),"",IF('前年度'!K15=0,"皆増",IF('当年度'!K15=0,"皆減",ROUND('増減額'!K15/'前年度'!K15*100,1))))</f>
        <v>243.4</v>
      </c>
      <c r="L15" s="40">
        <f>IF(AND('当年度'!L15=0,'前年度'!L15=0),"",IF('前年度'!L15=0,"皆増",IF('当年度'!L15=0,"皆減",ROUND('増減額'!L15/'前年度'!L15*100,1))))</f>
      </c>
      <c r="M15" s="40">
        <f>IF(AND('当年度'!M15=0,'前年度'!M15=0),"",IF('前年度'!M15=0,"皆増",IF('当年度'!M15=0,"皆減",ROUND('増減額'!M15/'前年度'!M15*100,1))))</f>
        <v>3.7</v>
      </c>
      <c r="N15" s="40">
        <f>IF(AND('当年度'!N15=0,'前年度'!N15=0),"",IF('前年度'!N15=0,"皆増",IF('当年度'!N15=0,"皆減",ROUND('増減額'!N15/'前年度'!N15*100,1))))</f>
        <v>0</v>
      </c>
      <c r="O15" s="40" t="str">
        <f>IF(AND('当年度'!O15=0,'前年度'!O15=0),"",IF('前年度'!O15=0,"皆増",IF('当年度'!O15=0,"皆減",ROUND('増減額'!P15/'前年度'!O15*100,1))))</f>
        <v>皆増</v>
      </c>
      <c r="P15" s="40">
        <f>IF(AND('当年度'!P15=0,'前年度'!P15=0),"",IF('前年度'!P15=0,"皆増",IF('当年度'!P15=0,"皆減",ROUND('増減額'!P15/'前年度'!P15*100,1))))</f>
        <v>-5.2</v>
      </c>
      <c r="Q15" s="40">
        <f>IF(AND('当年度'!Q15=0,'前年度'!Q15=0),"",IF('前年度'!Q15=0,"皆増",IF('当年度'!Q15=0,"皆減",ROUND('増減額'!Q15/'前年度'!Q15*100,1))))</f>
        <v>-3.8</v>
      </c>
      <c r="R15" s="40">
        <f>IF(AND('当年度'!R15=0,'前年度'!R15=0),"",IF('前年度'!R15=0,"皆増",IF('当年度'!R15=0,"皆減",ROUND('増減額'!R15/'前年度'!R15*100,1))))</f>
      </c>
      <c r="S15" s="40">
        <f>IF(AND('当年度'!S15=0,'前年度'!S15=0),"",IF('前年度'!S15=0,"皆増",IF('当年度'!S15=0,"皆減",ROUND('増減額'!S15/'前年度'!S15*100,1))))</f>
        <v>40.4</v>
      </c>
      <c r="T15" s="40">
        <f>IF(AND('当年度'!T15=0,'前年度'!T15=0),"",IF('前年度'!T15=0,"皆増",IF('当年度'!T15=0,"皆減",ROUND('増減額'!T15/'前年度'!T15*100,1))))</f>
        <v>50.2</v>
      </c>
      <c r="U15" s="40">
        <f>IF(AND('当年度'!U15=0,'前年度'!U15=0),"",IF('前年度'!U15=0,"皆増",IF('当年度'!U15=0,"皆減",ROUND('増減額'!U15/'前年度'!U15*100,1))))</f>
        <v>-6.2</v>
      </c>
      <c r="V15" s="40">
        <f>IF(AND('当年度'!V15=0,'前年度'!V15=0),"",IF('前年度'!V15=0,"皆増",IF('当年度'!V15=0,"皆減",ROUND('増減額'!V15/'前年度'!V15*100,1))))</f>
        <v>-9.8</v>
      </c>
      <c r="W15" s="40">
        <f>IF(AND('当年度'!W15=0,'前年度'!W15=0),"",IF('前年度'!W15=0,"皆増",IF('当年度'!W15=0,"皆減",ROUND('増減額'!W15/'前年度'!W15*100,1))))</f>
      </c>
      <c r="X15" s="40">
        <f>IF(AND('当年度'!X15=0,'前年度'!X15=0),"",IF('前年度'!X15=0,"皆増",IF('当年度'!X15=0,"皆減",ROUND('増減額'!X15/'前年度'!X15*100,1))))</f>
      </c>
      <c r="Y15" s="40" t="str">
        <f>IF(AND('当年度'!Y15=0,'前年度'!Z15=0),"",IF('前年度'!Z15=0,"皆増",IF('当年度'!Y15=0,"皆減",ROUND('増減額'!Z15/'前年度'!Z15*100,1))))</f>
        <v>皆減</v>
      </c>
      <c r="Z15" s="40">
        <f>IF(AND('当年度'!Z15=0,'前年度'!Z15=0),"",IF('前年度'!Z15=0,"皆増",IF('当年度'!Z15=0,"皆減",ROUND('増減額'!Z15/'前年度'!Z15*100,1))))</f>
        <v>-19.5</v>
      </c>
      <c r="AA15" s="40">
        <f>IF(AND('当年度'!AA15=0,'前年度'!AA15=0),"",IF('前年度'!AA15=0,"皆増",IF('当年度'!AA15=0,"皆減",ROUND('増減額'!AA15/'前年度'!AA15*100,1))))</f>
        <v>-13.9</v>
      </c>
      <c r="AB15" s="40">
        <f>IF(AND('当年度'!AB15=0,'前年度'!AB15=0),"",IF('前年度'!AB15=0,"皆増",IF('当年度'!AB15=0,"皆減",ROUND('増減額'!AB15/'前年度'!AB15*100,1))))</f>
        <v>-3.5</v>
      </c>
      <c r="AC15" s="40">
        <f>IF(AND('当年度'!AC15=0,'前年度'!AC15=0),"",IF('前年度'!AC15=0,"皆増",IF('当年度'!AC15=0,"皆減",ROUND('増減額'!AC15/'前年度'!AC15*100,1))))</f>
        <v>-51.2</v>
      </c>
      <c r="AD15" s="40">
        <f>IF(AND('当年度'!AD15=0,'前年度'!AD15=0),"",IF('前年度'!AD15=0,"皆増",IF('当年度'!AD15=0,"皆減",ROUND('増減額'!AD15/'前年度'!AD15*100,1))))</f>
      </c>
      <c r="AE15" s="40">
        <f>IF(AND('当年度'!AE15=0,'前年度'!AE15=0),"",IF('前年度'!AE15=0,"皆増",IF('当年度'!AE15=0,"皆減",ROUND('増減額'!AE15/'前年度'!AE15*100,1))))</f>
        <v>-13.8</v>
      </c>
      <c r="AF15" s="40">
        <f>IF(AND('当年度'!AF15=0,'前年度'!AF15=0),"",IF('前年度'!AF15=0,"皆増",IF('当年度'!AF15=0,"皆減",ROUND('増減額'!AF15/'前年度'!AF15*100,1))))</f>
      </c>
      <c r="AG15" s="40">
        <f>IF(AND('当年度'!AG15=0,'前年度'!AG15=0),"",IF('前年度'!AG15=0,"皆増",IF('当年度'!AG15=0,"皆減",ROUND('増減額'!AG15/'前年度'!AG15*100,1))))</f>
        <v>-29.3</v>
      </c>
      <c r="AH15" s="40">
        <f>IF(AND('当年度'!AH15=0,'前年度'!AH15=0),"",IF('前年度'!AH15=0,"皆増",IF('当年度'!AH15=0,"皆減",ROUND('増減額'!AH15/'前年度'!AH15*100,1))))</f>
        <v>-6.4</v>
      </c>
      <c r="AI15" s="40">
        <f>IF(AND('当年度'!AI15=0,'前年度'!AI15=0),"",IF('前年度'!AI15=0,"皆増",IF('当年度'!AI15=0,"皆減",ROUND('増減額'!AI15/'前年度'!AI15*100,1))))</f>
        <v>56.8</v>
      </c>
      <c r="AJ15" s="40">
        <f>IF(AND('当年度'!AJ15=0,'前年度'!AJ15=0),"",IF('前年度'!AJ15=0,"皆増",IF('当年度'!AJ15=0,"皆減",ROUND('増減額'!AJ15/'前年度'!AJ15*100,1))))</f>
        <v>-22.4</v>
      </c>
      <c r="AK15" s="40">
        <f>IF(AND('当年度'!AK15=0,'前年度'!AK15=0),"",IF('前年度'!AK15=0,"皆増",IF('当年度'!AK15=0,"皆減",ROUND('増減額'!AK15/'前年度'!AK15*100,1))))</f>
      </c>
      <c r="AL15" s="40">
        <f>IF(AND('当年度'!AL15=0,'前年度'!AL15=0),"",IF('前年度'!AL15=0,"皆増",IF('当年度'!AL15=0,"皆減",ROUND('増減額'!AL15/'前年度'!AL15*100,1))))</f>
        <v>-3.8</v>
      </c>
      <c r="AM15" s="40" t="str">
        <f>IF(AND('当年度'!AM15=0,'前年度'!AM15=0),"",IF('前年度'!AM15=0,"皆増",IF('当年度'!AM15=0,"皆減",ROUND('増減額'!AM15/'前年度'!AM15*100,1))))</f>
        <v>皆減</v>
      </c>
      <c r="AN15" s="40">
        <f>IF(AND('当年度'!AN15=0,'前年度'!AN15=0),"",IF('前年度'!AN15=0,"皆増",IF('当年度'!AN15=0,"皆減",ROUND('増減額'!AN15/'前年度'!AN15*100,1))))</f>
        <v>-4.3</v>
      </c>
    </row>
    <row r="16" spans="1:40" ht="17.25">
      <c r="A16" s="8"/>
      <c r="B16" s="25" t="s">
        <v>43</v>
      </c>
      <c r="C16" s="40">
        <f>IF(AND('当年度'!C16=0,'前年度'!C16=0),"",IF('前年度'!C16=0,"皆増",IF('当年度'!C16=0,"皆減",ROUND('増減額'!C16/'前年度'!C16*100,1))))</f>
        <v>-11.2</v>
      </c>
      <c r="D16" s="40">
        <f>IF(AND('当年度'!D16=0,'前年度'!D16=0),"",IF('前年度'!D16=0,"皆増",IF('当年度'!D16=0,"皆減",ROUND('増減額'!D16/'前年度'!D16*100,1))))</f>
        <v>-12.3</v>
      </c>
      <c r="E16" s="40">
        <f>IF(AND('当年度'!E16=0,'前年度'!E16=0),"",IF('前年度'!E16=0,"皆増",IF('当年度'!E16=0,"皆減",ROUND('増減額'!E16/'前年度'!E16*100,1))))</f>
        <v>-6.4</v>
      </c>
      <c r="F16" s="40">
        <f>IF(AND('当年度'!F16=0,'前年度'!F16=0),"",IF('前年度'!F16=0,"皆増",IF('当年度'!F16=0,"皆減",ROUND('増減額'!F16/'前年度'!F16*100,1))))</f>
        <v>-21.1</v>
      </c>
      <c r="G16" s="40">
        <f>IF(AND('当年度'!G16=0,'前年度'!G16=0),"",IF('前年度'!G16=0,"皆増",IF('当年度'!G16=0,"皆減",ROUND('増減額'!G16/'前年度'!G16*100,1))))</f>
        <v>-3.9</v>
      </c>
      <c r="H16" s="40">
        <f>IF(AND('当年度'!H16=0,'前年度'!H16=0),"",IF('前年度'!H16=0,"皆増",IF('当年度'!H16=0,"皆減",ROUND('増減額'!H16/'前年度'!H16*100,1))))</f>
        <v>-31.3</v>
      </c>
      <c r="I16" s="40">
        <f>IF(AND('当年度'!I16=0,'前年度'!I16=0),"",IF('前年度'!I16=0,"皆増",IF('当年度'!I16=0,"皆減",ROUND('増減額'!I16/'前年度'!I16*100,1))))</f>
        <v>0</v>
      </c>
      <c r="J16" s="40">
        <f>IF(AND('当年度'!J16=0,'前年度'!J16=0),"",IF('前年度'!J16=0,"皆増",IF('当年度'!J16=0,"皆減",ROUND('増減額'!J16/'前年度'!J16*100,1))))</f>
        <v>-2.5</v>
      </c>
      <c r="K16" s="40">
        <f>IF(AND('当年度'!K16=0,'前年度'!K16=0),"",IF('前年度'!K16=0,"皆増",IF('当年度'!K16=0,"皆減",ROUND('増減額'!K16/'前年度'!K16*100,1))))</f>
      </c>
      <c r="L16" s="40">
        <f>IF(AND('当年度'!L16=0,'前年度'!L16=0),"",IF('前年度'!L16=0,"皆増",IF('当年度'!L16=0,"皆減",ROUND('増減額'!L16/'前年度'!L16*100,1))))</f>
      </c>
      <c r="M16" s="40">
        <f>IF(AND('当年度'!M16=0,'前年度'!M16=0),"",IF('前年度'!M16=0,"皆増",IF('当年度'!M16=0,"皆減",ROUND('増減額'!M16/'前年度'!M16*100,1))))</f>
        <v>25.5</v>
      </c>
      <c r="N16" s="40">
        <f>IF(AND('当年度'!N16=0,'前年度'!N16=0),"",IF('前年度'!N16=0,"皆増",IF('当年度'!N16=0,"皆減",ROUND('増減額'!N16/'前年度'!N16*100,1))))</f>
        <v>3.3</v>
      </c>
      <c r="O16" s="40">
        <f>IF(AND('当年度'!O16=0,'前年度'!O16=0),"",IF('前年度'!O16=0,"皆増",IF('当年度'!O16=0,"皆減",ROUND('増減額'!P16/'前年度'!O16*100,1))))</f>
      </c>
      <c r="P16" s="40">
        <f>IF(AND('当年度'!P16=0,'前年度'!P16=0),"",IF('前年度'!P16=0,"皆増",IF('当年度'!P16=0,"皆減",ROUND('増減額'!P16/'前年度'!P16*100,1))))</f>
        <v>-12.8</v>
      </c>
      <c r="Q16" s="40">
        <f>IF(AND('当年度'!Q16=0,'前年度'!Q16=0),"",IF('前年度'!Q16=0,"皆増",IF('当年度'!Q16=0,"皆減",ROUND('増減額'!Q16/'前年度'!Q16*100,1))))</f>
        <v>-15.4</v>
      </c>
      <c r="R16" s="40">
        <f>IF(AND('当年度'!R16=0,'前年度'!R16=0),"",IF('前年度'!R16=0,"皆増",IF('当年度'!R16=0,"皆減",ROUND('増減額'!R16/'前年度'!R16*100,1))))</f>
        <v>-25.8</v>
      </c>
      <c r="S16" s="40">
        <f>IF(AND('当年度'!S16=0,'前年度'!S16=0),"",IF('前年度'!S16=0,"皆増",IF('当年度'!S16=0,"皆減",ROUND('増減額'!S16/'前年度'!S16*100,1))))</f>
      </c>
      <c r="T16" s="40">
        <f>IF(AND('当年度'!T16=0,'前年度'!T16=0),"",IF('前年度'!T16=0,"皆増",IF('当年度'!T16=0,"皆減",ROUND('増減額'!T16/'前年度'!T16*100,1))))</f>
        <v>16.4</v>
      </c>
      <c r="U16" s="40">
        <f>IF(AND('当年度'!U16=0,'前年度'!U16=0),"",IF('前年度'!U16=0,"皆増",IF('当年度'!U16=0,"皆減",ROUND('増減額'!U16/'前年度'!U16*100,1))))</f>
        <v>-12.9</v>
      </c>
      <c r="V16" s="40">
        <f>IF(AND('当年度'!V16=0,'前年度'!V16=0),"",IF('前年度'!V16=0,"皆増",IF('当年度'!V16=0,"皆減",ROUND('増減額'!V16/'前年度'!V16*100,1))))</f>
        <v>-13</v>
      </c>
      <c r="W16" s="40">
        <f>IF(AND('当年度'!W16=0,'前年度'!W16=0),"",IF('前年度'!W16=0,"皆増",IF('当年度'!W16=0,"皆減",ROUND('増減額'!W16/'前年度'!W16*100,1))))</f>
        <v>0</v>
      </c>
      <c r="X16" s="40">
        <f>IF(AND('当年度'!X16=0,'前年度'!X16=0),"",IF('前年度'!X16=0,"皆増",IF('当年度'!X16=0,"皆減",ROUND('増減額'!X16/'前年度'!X16*100,1))))</f>
      </c>
      <c r="Y16" s="40" t="str">
        <f>IF(AND('当年度'!Y16=0,'前年度'!Z16=0),"",IF('前年度'!Z16=0,"皆増",IF('当年度'!Y16=0,"皆減",ROUND('増減額'!Z16/'前年度'!Z16*100,1))))</f>
        <v>皆減</v>
      </c>
      <c r="Z16" s="40">
        <f>IF(AND('当年度'!Z16=0,'前年度'!Z16=0),"",IF('前年度'!Z16=0,"皆増",IF('当年度'!Z16=0,"皆減",ROUND('増減額'!Z16/'前年度'!Z16*100,1))))</f>
        <v>-25.1</v>
      </c>
      <c r="AA16" s="40">
        <f>IF(AND('当年度'!AA16=0,'前年度'!AA16=0),"",IF('前年度'!AA16=0,"皆増",IF('当年度'!AA16=0,"皆減",ROUND('増減額'!AA16/'前年度'!AA16*100,1))))</f>
        <v>-22.7</v>
      </c>
      <c r="AB16" s="40">
        <f>IF(AND('当年度'!AB16=0,'前年度'!AB16=0),"",IF('前年度'!AB16=0,"皆増",IF('当年度'!AB16=0,"皆減",ROUND('増減額'!AB16/'前年度'!AB16*100,1))))</f>
        <v>-4.4</v>
      </c>
      <c r="AC16" s="40">
        <f>IF(AND('当年度'!AC16=0,'前年度'!AC16=0),"",IF('前年度'!AC16=0,"皆増",IF('当年度'!AC16=0,"皆減",ROUND('増減額'!AC16/'前年度'!AC16*100,1))))</f>
        <v>-66.7</v>
      </c>
      <c r="AD16" s="40">
        <f>IF(AND('当年度'!AD16=0,'前年度'!AD16=0),"",IF('前年度'!AD16=0,"皆増",IF('当年度'!AD16=0,"皆減",ROUND('増減額'!AD16/'前年度'!AD16*100,1))))</f>
      </c>
      <c r="AE16" s="40">
        <f>IF(AND('当年度'!AE16=0,'前年度'!AE16=0),"",IF('前年度'!AE16=0,"皆増",IF('当年度'!AE16=0,"皆減",ROUND('増減額'!AE16/'前年度'!AE16*100,1))))</f>
        <v>-10.4</v>
      </c>
      <c r="AF16" s="40">
        <f>IF(AND('当年度'!AF16=0,'前年度'!AF16=0),"",IF('前年度'!AF16=0,"皆増",IF('当年度'!AF16=0,"皆減",ROUND('増減額'!AF16/'前年度'!AF16*100,1))))</f>
      </c>
      <c r="AG16" s="40">
        <f>IF(AND('当年度'!AG16=0,'前年度'!AG16=0),"",IF('前年度'!AG16=0,"皆増",IF('当年度'!AG16=0,"皆減",ROUND('増減額'!AG16/'前年度'!AG16*100,1))))</f>
        <v>1.8</v>
      </c>
      <c r="AH16" s="40">
        <f>IF(AND('当年度'!AH16=0,'前年度'!AH16=0),"",IF('前年度'!AH16=0,"皆増",IF('当年度'!AH16=0,"皆減",ROUND('増減額'!AH16/'前年度'!AH16*100,1))))</f>
        <v>-6.4</v>
      </c>
      <c r="AI16" s="40">
        <f>IF(AND('当年度'!AI16=0,'前年度'!AI16=0),"",IF('前年度'!AI16=0,"皆増",IF('当年度'!AI16=0,"皆減",ROUND('増減額'!AI16/'前年度'!AI16*100,1))))</f>
        <v>41.7</v>
      </c>
      <c r="AJ16" s="40">
        <f>IF(AND('当年度'!AJ16=0,'前年度'!AJ16=0),"",IF('前年度'!AJ16=0,"皆増",IF('当年度'!AJ16=0,"皆減",ROUND('増減額'!AJ16/'前年度'!AJ16*100,1))))</f>
        <v>-20.6</v>
      </c>
      <c r="AK16" s="40">
        <f>IF(AND('当年度'!AK16=0,'前年度'!AK16=0),"",IF('前年度'!AK16=0,"皆増",IF('当年度'!AK16=0,"皆減",ROUND('増減額'!AK16/'前年度'!AK16*100,1))))</f>
        <v>-14.9</v>
      </c>
      <c r="AL16" s="40">
        <f>IF(AND('当年度'!AL16=0,'前年度'!AL16=0),"",IF('前年度'!AL16=0,"皆増",IF('当年度'!AL16=0,"皆減",ROUND('増減額'!AL16/'前年度'!AL16*100,1))))</f>
        <v>-2.9</v>
      </c>
      <c r="AM16" s="40">
        <f>IF(AND('当年度'!AM16=0,'前年度'!AM16=0),"",IF('前年度'!AM16=0,"皆増",IF('当年度'!AM16=0,"皆減",ROUND('増減額'!AM16/'前年度'!AM16*100,1))))</f>
        <v>-64.9</v>
      </c>
      <c r="AN16" s="40">
        <f>IF(AND('当年度'!AN16=0,'前年度'!AN16=0),"",IF('前年度'!AN16=0,"皆増",IF('当年度'!AN16=0,"皆減",ROUND('増減額'!AN16/'前年度'!AN16*100,1))))</f>
        <v>-2.5</v>
      </c>
    </row>
    <row r="17" spans="1:40" ht="17.25">
      <c r="A17" s="8"/>
      <c r="B17" s="25" t="s">
        <v>44</v>
      </c>
      <c r="C17" s="40">
        <f>IF(AND('当年度'!C17=0,'前年度'!C17=0),"",IF('前年度'!C17=0,"皆増",IF('当年度'!C17=0,"皆減",ROUND('増減額'!C17/'前年度'!C17*100,1))))</f>
        <v>5.4</v>
      </c>
      <c r="D17" s="40">
        <f>IF(AND('当年度'!D17=0,'前年度'!D17=0),"",IF('前年度'!D17=0,"皆増",IF('当年度'!D17=0,"皆減",ROUND('増減額'!D17/'前年度'!D17*100,1))))</f>
        <v>14.2</v>
      </c>
      <c r="E17" s="40">
        <f>IF(AND('当年度'!E17=0,'前年度'!E17=0),"",IF('前年度'!E17=0,"皆増",IF('当年度'!E17=0,"皆減",ROUND('増減額'!E17/'前年度'!E17*100,1))))</f>
        <v>-1.8</v>
      </c>
      <c r="F17" s="40">
        <f>IF(AND('当年度'!F17=0,'前年度'!F17=0),"",IF('前年度'!F17=0,"皆増",IF('当年度'!F17=0,"皆減",ROUND('増減額'!F17/'前年度'!F17*100,1))))</f>
        <v>-11</v>
      </c>
      <c r="G17" s="40">
        <f>IF(AND('当年度'!G17=0,'前年度'!G17=0),"",IF('前年度'!G17=0,"皆増",IF('当年度'!G17=0,"皆減",ROUND('増減額'!G17/'前年度'!G17*100,1))))</f>
        <v>-5.4</v>
      </c>
      <c r="H17" s="40">
        <f>IF(AND('当年度'!H17=0,'前年度'!H17=0),"",IF('前年度'!H17=0,"皆増",IF('当年度'!H17=0,"皆減",ROUND('増減額'!H17/'前年度'!H17*100,1))))</f>
      </c>
      <c r="I17" s="40">
        <f>IF(AND('当年度'!I17=0,'前年度'!I17=0),"",IF('前年度'!I17=0,"皆増",IF('当年度'!I17=0,"皆減",ROUND('増減額'!I17/'前年度'!I17*100,1))))</f>
      </c>
      <c r="J17" s="40">
        <f>IF(AND('当年度'!J17=0,'前年度'!J17=0),"",IF('前年度'!J17=0,"皆増",IF('当年度'!J17=0,"皆減",ROUND('増減額'!J17/'前年度'!J17*100,1))))</f>
        <v>-9.1</v>
      </c>
      <c r="K17" s="40">
        <f>IF(AND('当年度'!K17=0,'前年度'!K17=0),"",IF('前年度'!K17=0,"皆増",IF('当年度'!K17=0,"皆減",ROUND('増減額'!K17/'前年度'!K17*100,1))))</f>
      </c>
      <c r="L17" s="40">
        <f>IF(AND('当年度'!L17=0,'前年度'!L17=0),"",IF('前年度'!L17=0,"皆増",IF('当年度'!L17=0,"皆減",ROUND('増減額'!L17/'前年度'!L17*100,1))))</f>
      </c>
      <c r="M17" s="40">
        <f>IF(AND('当年度'!M17=0,'前年度'!M17=0),"",IF('前年度'!M17=0,"皆増",IF('当年度'!M17=0,"皆減",ROUND('増減額'!M17/'前年度'!M17*100,1))))</f>
      </c>
      <c r="N17" s="40">
        <f>IF(AND('当年度'!N17=0,'前年度'!N17=0),"",IF('前年度'!N17=0,"皆増",IF('当年度'!N17=0,"皆減",ROUND('増減額'!N17/'前年度'!N17*100,1))))</f>
      </c>
      <c r="O17" s="40" t="str">
        <f>IF(AND('当年度'!O17=0,'前年度'!O17=0),"",IF('前年度'!O17=0,"皆増",IF('当年度'!O17=0,"皆減",ROUND('増減額'!P17/'前年度'!O17*100,1))))</f>
        <v>皆増</v>
      </c>
      <c r="P17" s="40">
        <f>IF(AND('当年度'!P17=0,'前年度'!P17=0),"",IF('前年度'!P17=0,"皆増",IF('当年度'!P17=0,"皆減",ROUND('増減額'!P17/'前年度'!P17*100,1))))</f>
        <v>0.5</v>
      </c>
      <c r="Q17" s="40">
        <f>IF(AND('当年度'!Q17=0,'前年度'!Q17=0),"",IF('前年度'!Q17=0,"皆増",IF('当年度'!Q17=0,"皆減",ROUND('増減額'!Q17/'前年度'!Q17*100,1))))</f>
        <v>-9.7</v>
      </c>
      <c r="R17" s="40">
        <f>IF(AND('当年度'!R17=0,'前年度'!R17=0),"",IF('前年度'!R17=0,"皆増",IF('当年度'!R17=0,"皆減",ROUND('増減額'!R17/'前年度'!R17*100,1))))</f>
        <v>-14.8</v>
      </c>
      <c r="S17" s="40">
        <f>IF(AND('当年度'!S17=0,'前年度'!S17=0),"",IF('前年度'!S17=0,"皆増",IF('当年度'!S17=0,"皆減",ROUND('増減額'!S17/'前年度'!S17*100,1))))</f>
      </c>
      <c r="T17" s="40">
        <f>IF(AND('当年度'!T17=0,'前年度'!T17=0),"",IF('前年度'!T17=0,"皆増",IF('当年度'!T17=0,"皆減",ROUND('増減額'!T17/'前年度'!T17*100,1))))</f>
        <v>-15.2</v>
      </c>
      <c r="U17" s="40">
        <f>IF(AND('当年度'!U17=0,'前年度'!U17=0),"",IF('前年度'!U17=0,"皆増",IF('当年度'!U17=0,"皆減",ROUND('増減額'!U17/'前年度'!U17*100,1))))</f>
        <v>52</v>
      </c>
      <c r="V17" s="40">
        <f>IF(AND('当年度'!V17=0,'前年度'!V17=0),"",IF('前年度'!V17=0,"皆増",IF('当年度'!V17=0,"皆減",ROUND('増減額'!V17/'前年度'!V17*100,1))))</f>
        <v>-7.7</v>
      </c>
      <c r="W17" s="40">
        <f>IF(AND('当年度'!W17=0,'前年度'!W17=0),"",IF('前年度'!W17=0,"皆増",IF('当年度'!W17=0,"皆減",ROUND('増減額'!W17/'前年度'!W17*100,1))))</f>
      </c>
      <c r="X17" s="40">
        <f>IF(AND('当年度'!X17=0,'前年度'!X17=0),"",IF('前年度'!X17=0,"皆増",IF('当年度'!X17=0,"皆減",ROUND('増減額'!X17/'前年度'!X17*100,1))))</f>
      </c>
      <c r="Y17" s="40" t="str">
        <f>IF(AND('当年度'!Y17=0,'前年度'!Z17=0),"",IF('前年度'!Z17=0,"皆増",IF('当年度'!Y17=0,"皆減",ROUND('増減額'!Z17/'前年度'!Z17*100,1))))</f>
        <v>皆減</v>
      </c>
      <c r="Z17" s="40">
        <f>IF(AND('当年度'!Z17=0,'前年度'!Z17=0),"",IF('前年度'!Z17=0,"皆増",IF('当年度'!Z17=0,"皆減",ROUND('増減額'!Z17/'前年度'!Z17*100,1))))</f>
        <v>-23.4</v>
      </c>
      <c r="AA17" s="40">
        <f>IF(AND('当年度'!AA17=0,'前年度'!AA17=0),"",IF('前年度'!AA17=0,"皆増",IF('当年度'!AA17=0,"皆減",ROUND('増減額'!AA17/'前年度'!AA17*100,1))))</f>
      </c>
      <c r="AB17" s="40">
        <f>IF(AND('当年度'!AB17=0,'前年度'!AB17=0),"",IF('前年度'!AB17=0,"皆増",IF('当年度'!AB17=0,"皆減",ROUND('増減額'!AB17/'前年度'!AB17*100,1))))</f>
        <v>16.4</v>
      </c>
      <c r="AC17" s="40">
        <f>IF(AND('当年度'!AC17=0,'前年度'!AC17=0),"",IF('前年度'!AC17=0,"皆増",IF('当年度'!AC17=0,"皆減",ROUND('増減額'!AC17/'前年度'!AC17*100,1))))</f>
      </c>
      <c r="AD17" s="40">
        <f>IF(AND('当年度'!AD17=0,'前年度'!AD17=0),"",IF('前年度'!AD17=0,"皆増",IF('当年度'!AD17=0,"皆減",ROUND('増減額'!AD17/'前年度'!AD17*100,1))))</f>
      </c>
      <c r="AE17" s="40">
        <f>IF(AND('当年度'!AE17=0,'前年度'!AE17=0),"",IF('前年度'!AE17=0,"皆増",IF('当年度'!AE17=0,"皆減",ROUND('増減額'!AE17/'前年度'!AE17*100,1))))</f>
        <v>-12.2</v>
      </c>
      <c r="AF17" s="40">
        <f>IF(AND('当年度'!AF17=0,'前年度'!AF17=0),"",IF('前年度'!AF17=0,"皆増",IF('当年度'!AF17=0,"皆減",ROUND('増減額'!AF17/'前年度'!AF17*100,1))))</f>
      </c>
      <c r="AG17" s="40">
        <f>IF(AND('当年度'!AG17=0,'前年度'!AG17=0),"",IF('前年度'!AG17=0,"皆増",IF('当年度'!AG17=0,"皆減",ROUND('増減額'!AG17/'前年度'!AG17*100,1))))</f>
        <v>-0.9</v>
      </c>
      <c r="AH17" s="40">
        <f>IF(AND('当年度'!AH17=0,'前年度'!AH17=0),"",IF('前年度'!AH17=0,"皆増",IF('当年度'!AH17=0,"皆減",ROUND('増減額'!AH17/'前年度'!AH17*100,1))))</f>
        <v>-6.3</v>
      </c>
      <c r="AI17" s="40">
        <f>IF(AND('当年度'!AI17=0,'前年度'!AI17=0),"",IF('前年度'!AI17=0,"皆増",IF('当年度'!AI17=0,"皆減",ROUND('増減額'!AI17/'前年度'!AI17*100,1))))</f>
        <v>39.6</v>
      </c>
      <c r="AJ17" s="40">
        <f>IF(AND('当年度'!AJ17=0,'前年度'!AJ17=0),"",IF('前年度'!AJ17=0,"皆増",IF('当年度'!AJ17=0,"皆減",ROUND('増減額'!AJ17/'前年度'!AJ17*100,1))))</f>
        <v>-21.7</v>
      </c>
      <c r="AK17" s="40">
        <f>IF(AND('当年度'!AK17=0,'前年度'!AK17=0),"",IF('前年度'!AK17=0,"皆増",IF('当年度'!AK17=0,"皆減",ROUND('増減額'!AK17/'前年度'!AK17*100,1))))</f>
        <v>-12.2</v>
      </c>
      <c r="AL17" s="40">
        <f>IF(AND('当年度'!AL17=0,'前年度'!AL17=0),"",IF('前年度'!AL17=0,"皆増",IF('当年度'!AL17=0,"皆減",ROUND('増減額'!AL17/'前年度'!AL17*100,1))))</f>
        <v>-4.1</v>
      </c>
      <c r="AM17" s="40" t="str">
        <f>IF(AND('当年度'!AM17=0,'前年度'!AM17=0),"",IF('前年度'!AM17=0,"皆増",IF('当年度'!AM17=0,"皆減",ROUND('増減額'!AM17/'前年度'!AM17*100,1))))</f>
        <v>皆減</v>
      </c>
      <c r="AN17" s="40">
        <f>IF(AND('当年度'!AN17=0,'前年度'!AN17=0),"",IF('前年度'!AN17=0,"皆増",IF('当年度'!AN17=0,"皆減",ROUND('増減額'!AN17/'前年度'!AN17*100,1))))</f>
        <v>7.1</v>
      </c>
    </row>
    <row r="18" spans="1:40" ht="17.25">
      <c r="A18" s="8"/>
      <c r="B18" s="25" t="s">
        <v>45</v>
      </c>
      <c r="C18" s="40" t="str">
        <f>IF(AND('当年度'!C18=0,'前年度'!C18=0),"",IF('前年度'!C18=0,"皆増",IF('当年度'!C18=0,"皆減",ROUND('増減額'!C18/'前年度'!C18*100,1))))</f>
        <v>皆増</v>
      </c>
      <c r="D18" s="40" t="str">
        <f>IF(AND('当年度'!D18=0,'前年度'!D18=0),"",IF('前年度'!D18=0,"皆増",IF('当年度'!D18=0,"皆減",ROUND('増減額'!D18/'前年度'!D18*100,1))))</f>
        <v>皆増</v>
      </c>
      <c r="E18" s="40" t="str">
        <f>IF(AND('当年度'!E18=0,'前年度'!E18=0),"",IF('前年度'!E18=0,"皆増",IF('当年度'!E18=0,"皆減",ROUND('増減額'!E18/'前年度'!E18*100,1))))</f>
        <v>皆増</v>
      </c>
      <c r="F18" s="40" t="str">
        <f>IF(AND('当年度'!F18=0,'前年度'!F18=0),"",IF('前年度'!F18=0,"皆増",IF('当年度'!F18=0,"皆減",ROUND('増減額'!F18/'前年度'!F18*100,1))))</f>
        <v>皆増</v>
      </c>
      <c r="G18" s="40" t="str">
        <f>IF(AND('当年度'!G18=0,'前年度'!G18=0),"",IF('前年度'!G18=0,"皆増",IF('当年度'!G18=0,"皆減",ROUND('増減額'!G18/'前年度'!G18*100,1))))</f>
        <v>皆増</v>
      </c>
      <c r="H18" s="40" t="str">
        <f>IF(AND('当年度'!H18=0,'前年度'!H18=0),"",IF('前年度'!H18=0,"皆増",IF('当年度'!H18=0,"皆減",ROUND('増減額'!H18/'前年度'!H18*100,1))))</f>
        <v>皆増</v>
      </c>
      <c r="I18" s="40" t="str">
        <f>IF(AND('当年度'!I18=0,'前年度'!I18=0),"",IF('前年度'!I18=0,"皆増",IF('当年度'!I18=0,"皆減",ROUND('増減額'!I18/'前年度'!I18*100,1))))</f>
        <v>皆増</v>
      </c>
      <c r="J18" s="40" t="str">
        <f>IF(AND('当年度'!J18=0,'前年度'!J18=0),"",IF('前年度'!J18=0,"皆増",IF('当年度'!J18=0,"皆減",ROUND('増減額'!J18/'前年度'!J18*100,1))))</f>
        <v>皆増</v>
      </c>
      <c r="K18" s="40" t="str">
        <f>IF(AND('当年度'!K18=0,'前年度'!K18=0),"",IF('前年度'!K18=0,"皆増",IF('当年度'!K18=0,"皆減",ROUND('増減額'!K18/'前年度'!K18*100,1))))</f>
        <v>皆増</v>
      </c>
      <c r="L18" s="40">
        <f>IF(AND('当年度'!L18=0,'前年度'!L18=0),"",IF('前年度'!L18=0,"皆増",IF('当年度'!L18=0,"皆減",ROUND('増減額'!L18/'前年度'!L18*100,1))))</f>
      </c>
      <c r="M18" s="40" t="str">
        <f>IF(AND('当年度'!M18=0,'前年度'!M18=0),"",IF('前年度'!M18=0,"皆増",IF('当年度'!M18=0,"皆減",ROUND('増減額'!M18/'前年度'!M18*100,1))))</f>
        <v>皆増</v>
      </c>
      <c r="N18" s="40">
        <f>IF(AND('当年度'!N18=0,'前年度'!N18=0),"",IF('前年度'!N18=0,"皆増",IF('当年度'!N18=0,"皆減",ROUND('増減額'!N18/'前年度'!N18*100,1))))</f>
      </c>
      <c r="O18" s="40">
        <f>IF(AND('当年度'!O18=0,'前年度'!O18=0),"",IF('前年度'!O18=0,"皆増",IF('当年度'!O18=0,"皆減",ROUND('増減額'!P18/'前年度'!O18*100,1))))</f>
      </c>
      <c r="P18" s="40" t="str">
        <f>IF(AND('当年度'!P18=0,'前年度'!P18=0),"",IF('前年度'!P18=0,"皆増",IF('当年度'!P18=0,"皆減",ROUND('増減額'!P18/'前年度'!P18*100,1))))</f>
        <v>皆増</v>
      </c>
      <c r="Q18" s="40" t="str">
        <f>IF(AND('当年度'!Q18=0,'前年度'!Q18=0),"",IF('前年度'!Q18=0,"皆増",IF('当年度'!Q18=0,"皆減",ROUND('増減額'!Q18/'前年度'!Q18*100,1))))</f>
        <v>皆増</v>
      </c>
      <c r="R18" s="40">
        <f>IF(AND('当年度'!R18=0,'前年度'!R18=0),"",IF('前年度'!R18=0,"皆増",IF('当年度'!R18=0,"皆減",ROUND('増減額'!R18/'前年度'!R18*100,1))))</f>
      </c>
      <c r="S18" s="40">
        <f>IF(AND('当年度'!S18=0,'前年度'!S18=0),"",IF('前年度'!S18=0,"皆増",IF('当年度'!S18=0,"皆減",ROUND('増減額'!S18/'前年度'!S18*100,1))))</f>
      </c>
      <c r="T18" s="40" t="str">
        <f>IF(AND('当年度'!T18=0,'前年度'!T18=0),"",IF('前年度'!T18=0,"皆増",IF('当年度'!T18=0,"皆減",ROUND('増減額'!T18/'前年度'!T18*100,1))))</f>
        <v>皆増</v>
      </c>
      <c r="U18" s="40" t="str">
        <f>IF(AND('当年度'!U18=0,'前年度'!U18=0),"",IF('前年度'!U18=0,"皆増",IF('当年度'!U18=0,"皆減",ROUND('増減額'!U18/'前年度'!U18*100,1))))</f>
        <v>皆増</v>
      </c>
      <c r="V18" s="40" t="str">
        <f>IF(AND('当年度'!V18=0,'前年度'!V18=0),"",IF('前年度'!V18=0,"皆増",IF('当年度'!V18=0,"皆減",ROUND('増減額'!V18/'前年度'!V18*100,1))))</f>
        <v>皆増</v>
      </c>
      <c r="W18" s="40" t="str">
        <f>IF(AND('当年度'!W18=0,'前年度'!W18=0),"",IF('前年度'!W18=0,"皆増",IF('当年度'!W18=0,"皆減",ROUND('増減額'!W18/'前年度'!W18*100,1))))</f>
        <v>皆増</v>
      </c>
      <c r="X18" s="40">
        <f>IF(AND('当年度'!X18=0,'前年度'!X18=0),"",IF('前年度'!X18=0,"皆増",IF('当年度'!X18=0,"皆減",ROUND('増減額'!X18/'前年度'!X18*100,1))))</f>
      </c>
      <c r="Y18" s="40">
        <f>IF(AND('当年度'!Y18=0,'前年度'!Z18=0),"",IF('前年度'!Z18=0,"皆増",IF('当年度'!Y18=0,"皆減",ROUND('増減額'!Z18/'前年度'!Z18*100,1))))</f>
      </c>
      <c r="Z18" s="40">
        <f>IF(AND('当年度'!Z18=0,'前年度'!Z18=0),"",IF('前年度'!Z18=0,"皆増",IF('当年度'!Z18=0,"皆減",ROUND('増減額'!Z18/'前年度'!Z18*100,1))))</f>
      </c>
      <c r="AA18" s="40">
        <f>IF(AND('当年度'!AA18=0,'前年度'!AA18=0),"",IF('前年度'!AA18=0,"皆増",IF('当年度'!AA18=0,"皆減",ROUND('増減額'!AA18/'前年度'!AA18*100,1))))</f>
      </c>
      <c r="AB18" s="40" t="str">
        <f>IF(AND('当年度'!AB18=0,'前年度'!AB18=0),"",IF('前年度'!AB18=0,"皆増",IF('当年度'!AB18=0,"皆減",ROUND('増減額'!AB18/'前年度'!AB18*100,1))))</f>
        <v>皆増</v>
      </c>
      <c r="AC18" s="40">
        <f>IF(AND('当年度'!AC18=0,'前年度'!AC18=0),"",IF('前年度'!AC18=0,"皆増",IF('当年度'!AC18=0,"皆減",ROUND('増減額'!AC18/'前年度'!AC18*100,1))))</f>
      </c>
      <c r="AD18" s="40">
        <f>IF(AND('当年度'!AD18=0,'前年度'!AD18=0),"",IF('前年度'!AD18=0,"皆増",IF('当年度'!AD18=0,"皆減",ROUND('増減額'!AD18/'前年度'!AD18*100,1))))</f>
      </c>
      <c r="AE18" s="40" t="str">
        <f>IF(AND('当年度'!AE18=0,'前年度'!AE18=0),"",IF('前年度'!AE18=0,"皆増",IF('当年度'!AE18=0,"皆減",ROUND('増減額'!AE18/'前年度'!AE18*100,1))))</f>
        <v>皆増</v>
      </c>
      <c r="AF18" s="40">
        <f>IF(AND('当年度'!AF18=0,'前年度'!AF18=0),"",IF('前年度'!AF18=0,"皆増",IF('当年度'!AF18=0,"皆減",ROUND('増減額'!AF18/'前年度'!AF18*100,1))))</f>
      </c>
      <c r="AG18" s="40" t="str">
        <f>IF(AND('当年度'!AG18=0,'前年度'!AG18=0),"",IF('前年度'!AG18=0,"皆増",IF('当年度'!AG18=0,"皆減",ROUND('増減額'!AG18/'前年度'!AG18*100,1))))</f>
        <v>皆増</v>
      </c>
      <c r="AH18" s="40" t="str">
        <f>IF(AND('当年度'!AH18=0,'前年度'!AH18=0),"",IF('前年度'!AH18=0,"皆増",IF('当年度'!AH18=0,"皆減",ROUND('増減額'!AH18/'前年度'!AH18*100,1))))</f>
        <v>皆増</v>
      </c>
      <c r="AI18" s="40" t="str">
        <f>IF(AND('当年度'!AI18=0,'前年度'!AI18=0),"",IF('前年度'!AI18=0,"皆増",IF('当年度'!AI18=0,"皆減",ROUND('増減額'!AI18/'前年度'!AI18*100,1))))</f>
        <v>皆増</v>
      </c>
      <c r="AJ18" s="40" t="str">
        <f>IF(AND('当年度'!AJ18=0,'前年度'!AJ18=0),"",IF('前年度'!AJ18=0,"皆増",IF('当年度'!AJ18=0,"皆減",ROUND('増減額'!AJ18/'前年度'!AJ18*100,1))))</f>
        <v>皆増</v>
      </c>
      <c r="AK18" s="40" t="str">
        <f>IF(AND('当年度'!AK18=0,'前年度'!AK18=0),"",IF('前年度'!AK18=0,"皆増",IF('当年度'!AK18=0,"皆減",ROUND('増減額'!AK18/'前年度'!AK18*100,1))))</f>
        <v>皆増</v>
      </c>
      <c r="AL18" s="40" t="str">
        <f>IF(AND('当年度'!AL18=0,'前年度'!AL18=0),"",IF('前年度'!AL18=0,"皆増",IF('当年度'!AL18=0,"皆減",ROUND('増減額'!AL18/'前年度'!AL18*100,1))))</f>
        <v>皆増</v>
      </c>
      <c r="AM18" s="40" t="str">
        <f>IF(AND('当年度'!AM18=0,'前年度'!AM18=0),"",IF('前年度'!AM18=0,"皆増",IF('当年度'!AM18=0,"皆減",ROUND('増減額'!AM18/'前年度'!AM18*100,1))))</f>
        <v>皆増</v>
      </c>
      <c r="AN18" s="40" t="str">
        <f>IF(AND('当年度'!AN18=0,'前年度'!AN18=0),"",IF('前年度'!AN18=0,"皆増",IF('当年度'!AN18=0,"皆減",ROUND('増減額'!AN18/'前年度'!AN18*100,1))))</f>
        <v>皆増</v>
      </c>
    </row>
    <row r="19" spans="1:40" ht="17.25">
      <c r="A19" s="8"/>
      <c r="B19" s="25" t="s">
        <v>136</v>
      </c>
      <c r="C19" s="40" t="str">
        <f>IF(AND('当年度'!C19=0,'前年度'!C19=0),"",IF('前年度'!C19=0,"皆増",IF('当年度'!C19=0,"皆減",ROUND('増減額'!C19/'前年度'!C19*100,1))))</f>
        <v>皆減</v>
      </c>
      <c r="D19" s="40" t="str">
        <f>IF(AND('当年度'!D19=0,'前年度'!D19=0),"",IF('前年度'!D19=0,"皆増",IF('当年度'!D19=0,"皆減",ROUND('増減額'!D19/'前年度'!D19*100,1))))</f>
        <v>皆減</v>
      </c>
      <c r="E19" s="40" t="str">
        <f>IF(AND('当年度'!E19=0,'前年度'!E19=0),"",IF('前年度'!E19=0,"皆増",IF('当年度'!E19=0,"皆減",ROUND('増減額'!E19/'前年度'!E19*100,1))))</f>
        <v>皆減</v>
      </c>
      <c r="F19" s="40" t="str">
        <f>IF(AND('当年度'!F19=0,'前年度'!F19=0),"",IF('前年度'!F19=0,"皆増",IF('当年度'!F19=0,"皆減",ROUND('増減額'!F19/'前年度'!F19*100,1))))</f>
        <v>皆減</v>
      </c>
      <c r="G19" s="40" t="str">
        <f>IF(AND('当年度'!G19=0,'前年度'!G19=0),"",IF('前年度'!G19=0,"皆増",IF('当年度'!G19=0,"皆減",ROUND('増減額'!G19/'前年度'!G19*100,1))))</f>
        <v>皆減</v>
      </c>
      <c r="H19" s="40" t="str">
        <f>IF(AND('当年度'!H19=0,'前年度'!H19=0),"",IF('前年度'!H19=0,"皆増",IF('当年度'!H19=0,"皆減",ROUND('増減額'!H19/'前年度'!H19*100,1))))</f>
        <v>皆減</v>
      </c>
      <c r="I19" s="40">
        <f>IF(AND('当年度'!I19=0,'前年度'!I19=0),"",IF('前年度'!I19=0,"皆増",IF('当年度'!I19=0,"皆減",ROUND('増減額'!I19/'前年度'!I19*100,1))))</f>
      </c>
      <c r="J19" s="40" t="str">
        <f>IF(AND('当年度'!J19=0,'前年度'!J19=0),"",IF('前年度'!J19=0,"皆増",IF('当年度'!J19=0,"皆減",ROUND('増減額'!J19/'前年度'!J19*100,1))))</f>
        <v>皆減</v>
      </c>
      <c r="K19" s="40">
        <f>IF(AND('当年度'!K19=0,'前年度'!K19=0),"",IF('前年度'!K19=0,"皆増",IF('当年度'!K19=0,"皆減",ROUND('増減額'!K19/'前年度'!K19*100,1))))</f>
      </c>
      <c r="L19" s="40">
        <f>IF(AND('当年度'!L19=0,'前年度'!L19=0),"",IF('前年度'!L19=0,"皆増",IF('当年度'!L19=0,"皆減",ROUND('増減額'!L19/'前年度'!L19*100,1))))</f>
      </c>
      <c r="M19" s="40">
        <f>IF(AND('当年度'!M19=0,'前年度'!M19=0),"",IF('前年度'!M19=0,"皆増",IF('当年度'!M19=0,"皆減",ROUND('増減額'!M19/'前年度'!M19*100,1))))</f>
      </c>
      <c r="N19" s="40">
        <f>IF(AND('当年度'!N19=0,'前年度'!N19=0),"",IF('前年度'!N19=0,"皆増",IF('当年度'!N19=0,"皆減",ROUND('増減額'!N19/'前年度'!N19*100,1))))</f>
      </c>
      <c r="O19" s="40">
        <f>IF(AND('当年度'!O19=0,'前年度'!O19=0),"",IF('前年度'!O19=0,"皆増",IF('当年度'!O19=0,"皆減",ROUND('増減額'!P19/'前年度'!O19*100,1))))</f>
      </c>
      <c r="P19" s="40" t="str">
        <f>IF(AND('当年度'!P19=0,'前年度'!P19=0),"",IF('前年度'!P19=0,"皆増",IF('当年度'!P19=0,"皆減",ROUND('増減額'!P19/'前年度'!P19*100,1))))</f>
        <v>皆減</v>
      </c>
      <c r="Q19" s="40" t="str">
        <f>IF(AND('当年度'!Q19=0,'前年度'!Q19=0),"",IF('前年度'!Q19=0,"皆増",IF('当年度'!Q19=0,"皆減",ROUND('増減額'!Q19/'前年度'!Q19*100,1))))</f>
        <v>皆減</v>
      </c>
      <c r="R19" s="40">
        <f>IF(AND('当年度'!R19=0,'前年度'!R19=0),"",IF('前年度'!R19=0,"皆増",IF('当年度'!R19=0,"皆減",ROUND('増減額'!R19/'前年度'!R19*100,1))))</f>
      </c>
      <c r="S19" s="40">
        <f>IF(AND('当年度'!S19=0,'前年度'!S19=0),"",IF('前年度'!S19=0,"皆増",IF('当年度'!S19=0,"皆減",ROUND('増減額'!S19/'前年度'!S19*100,1))))</f>
      </c>
      <c r="T19" s="40" t="str">
        <f>IF(AND('当年度'!T19=0,'前年度'!T19=0),"",IF('前年度'!T19=0,"皆増",IF('当年度'!T19=0,"皆減",ROUND('増減額'!T19/'前年度'!T19*100,1))))</f>
        <v>皆減</v>
      </c>
      <c r="U19" s="40" t="str">
        <f>IF(AND('当年度'!U19=0,'前年度'!U19=0),"",IF('前年度'!U19=0,"皆増",IF('当年度'!U19=0,"皆減",ROUND('増減額'!U19/'前年度'!U19*100,1))))</f>
        <v>皆減</v>
      </c>
      <c r="V19" s="40" t="str">
        <f>IF(AND('当年度'!V19=0,'前年度'!V19=0),"",IF('前年度'!V19=0,"皆増",IF('当年度'!V19=0,"皆減",ROUND('増減額'!V19/'前年度'!V19*100,1))))</f>
        <v>皆減</v>
      </c>
      <c r="W19" s="40">
        <f>IF(AND('当年度'!W19=0,'前年度'!W19=0),"",IF('前年度'!W19=0,"皆増",IF('当年度'!W19=0,"皆減",ROUND('増減額'!W19/'前年度'!W19*100,1))))</f>
      </c>
      <c r="X19" s="40">
        <f>IF(AND('当年度'!X19=0,'前年度'!X19=0),"",IF('前年度'!X19=0,"皆増",IF('当年度'!X19=0,"皆減",ROUND('増減額'!X19/'前年度'!X19*100,1))))</f>
      </c>
      <c r="Y19" s="40">
        <f>IF(AND('当年度'!Y19=0,'前年度'!Z19=0),"",IF('前年度'!Z19=0,"皆増",IF('当年度'!Y19=0,"皆減",ROUND('増減額'!Z19/'前年度'!Z19*100,1))))</f>
      </c>
      <c r="Z19" s="40">
        <f>IF(AND('当年度'!Z19=0,'前年度'!Z19=0),"",IF('前年度'!Z19=0,"皆増",IF('当年度'!Z19=0,"皆減",ROUND('増減額'!Z19/'前年度'!Z19*100,1))))</f>
      </c>
      <c r="AA19" s="40">
        <f>IF(AND('当年度'!AA19=0,'前年度'!AA19=0),"",IF('前年度'!AA19=0,"皆増",IF('当年度'!AA19=0,"皆減",ROUND('増減額'!AA19/'前年度'!AA19*100,1))))</f>
      </c>
      <c r="AB19" s="40" t="str">
        <f>IF(AND('当年度'!AB19=0,'前年度'!AB19=0),"",IF('前年度'!AB19=0,"皆増",IF('当年度'!AB19=0,"皆減",ROUND('増減額'!AB19/'前年度'!AB19*100,1))))</f>
        <v>皆減</v>
      </c>
      <c r="AC19" s="40">
        <f>IF(AND('当年度'!AC19=0,'前年度'!AC19=0),"",IF('前年度'!AC19=0,"皆増",IF('当年度'!AC19=0,"皆減",ROUND('増減額'!AC19/'前年度'!AC19*100,1))))</f>
      </c>
      <c r="AD19" s="40">
        <f>IF(AND('当年度'!AD19=0,'前年度'!AD19=0),"",IF('前年度'!AD19=0,"皆増",IF('当年度'!AD19=0,"皆減",ROUND('増減額'!AD19/'前年度'!AD19*100,1))))</f>
      </c>
      <c r="AE19" s="40" t="str">
        <f>IF(AND('当年度'!AE19=0,'前年度'!AE19=0),"",IF('前年度'!AE19=0,"皆増",IF('当年度'!AE19=0,"皆減",ROUND('増減額'!AE19/'前年度'!AE19*100,1))))</f>
        <v>皆減</v>
      </c>
      <c r="AF19" s="40" t="str">
        <f>IF(AND('当年度'!AF19=0,'前年度'!AF19=0),"",IF('前年度'!AF19=0,"皆増",IF('当年度'!AF19=0,"皆減",ROUND('増減額'!AF19/'前年度'!AF19*100,1))))</f>
        <v>皆減</v>
      </c>
      <c r="AG19" s="40" t="str">
        <f>IF(AND('当年度'!AG19=0,'前年度'!AG19=0),"",IF('前年度'!AG19=0,"皆増",IF('当年度'!AG19=0,"皆減",ROUND('増減額'!AG19/'前年度'!AG19*100,1))))</f>
        <v>皆減</v>
      </c>
      <c r="AH19" s="40" t="str">
        <f>IF(AND('当年度'!AH19=0,'前年度'!AH19=0),"",IF('前年度'!AH19=0,"皆増",IF('当年度'!AH19=0,"皆減",ROUND('増減額'!AH19/'前年度'!AH19*100,1))))</f>
        <v>皆減</v>
      </c>
      <c r="AI19" s="40" t="str">
        <f>IF(AND('当年度'!AI19=0,'前年度'!AI19=0),"",IF('前年度'!AI19=0,"皆増",IF('当年度'!AI19=0,"皆減",ROUND('増減額'!AI19/'前年度'!AI19*100,1))))</f>
        <v>皆減</v>
      </c>
      <c r="AJ19" s="40" t="str">
        <f>IF(AND('当年度'!AJ19=0,'前年度'!AJ19=0),"",IF('前年度'!AJ19=0,"皆増",IF('当年度'!AJ19=0,"皆減",ROUND('増減額'!AJ19/'前年度'!AJ19*100,1))))</f>
        <v>皆減</v>
      </c>
      <c r="AK19" s="40" t="str">
        <f>IF(AND('当年度'!AK19=0,'前年度'!AK19=0),"",IF('前年度'!AK19=0,"皆増",IF('当年度'!AK19=0,"皆減",ROUND('増減額'!AK19/'前年度'!AK19*100,1))))</f>
        <v>皆減</v>
      </c>
      <c r="AL19" s="40" t="str">
        <f>IF(AND('当年度'!AL19=0,'前年度'!AL19=0),"",IF('前年度'!AL19=0,"皆増",IF('当年度'!AL19=0,"皆減",ROUND('増減額'!AL19/'前年度'!AL19*100,1))))</f>
        <v>皆減</v>
      </c>
      <c r="AM19" s="40" t="str">
        <f>IF(AND('当年度'!AM19=0,'前年度'!AM19=0),"",IF('前年度'!AM19=0,"皆増",IF('当年度'!AM19=0,"皆減",ROUND('増減額'!AM19/'前年度'!AM19*100,1))))</f>
        <v>皆減</v>
      </c>
      <c r="AN19" s="40" t="str">
        <f>IF(AND('当年度'!AN19=0,'前年度'!AN19=0),"",IF('前年度'!AN19=0,"皆増",IF('当年度'!AN19=0,"皆減",ROUND('増減額'!AN19/'前年度'!AN19*100,1))))</f>
        <v>皆減</v>
      </c>
    </row>
    <row r="20" spans="1:40" ht="17.25">
      <c r="A20" s="8"/>
      <c r="B20" s="25" t="s">
        <v>46</v>
      </c>
      <c r="C20" s="40">
        <f>IF(AND('当年度'!C20=0,'前年度'!C20=0),"",IF('前年度'!C20=0,"皆増",IF('当年度'!C20=0,"皆減",ROUND('増減額'!C20/'前年度'!C20*100,1))))</f>
        <v>1.6</v>
      </c>
      <c r="D20" s="40">
        <f>IF(AND('当年度'!D20=0,'前年度'!D20=0),"",IF('前年度'!D20=0,"皆増",IF('当年度'!D20=0,"皆減",ROUND('増減額'!D20/'前年度'!D20*100,1))))</f>
        <v>2.2</v>
      </c>
      <c r="E20" s="40">
        <f>IF(AND('当年度'!E20=0,'前年度'!E20=0),"",IF('前年度'!E20=0,"皆増",IF('当年度'!E20=0,"皆減",ROUND('増減額'!E20/'前年度'!E20*100,1))))</f>
        <v>2.9</v>
      </c>
      <c r="F20" s="40">
        <f>IF(AND('当年度'!F20=0,'前年度'!F20=0),"",IF('前年度'!F20=0,"皆増",IF('当年度'!F20=0,"皆減",ROUND('増減額'!F20/'前年度'!F20*100,1))))</f>
        <v>-9.6</v>
      </c>
      <c r="G20" s="40">
        <f>IF(AND('当年度'!G20=0,'前年度'!G20=0),"",IF('前年度'!G20=0,"皆増",IF('当年度'!G20=0,"皆減",ROUND('増減額'!G20/'前年度'!G20*100,1))))</f>
        <v>-4.4</v>
      </c>
      <c r="H20" s="40">
        <f>IF(AND('当年度'!H20=0,'前年度'!H20=0),"",IF('前年度'!H20=0,"皆増",IF('当年度'!H20=0,"皆減",ROUND('増減額'!H20/'前年度'!H20*100,1))))</f>
        <v>-10.2</v>
      </c>
      <c r="I20" s="40">
        <f>IF(AND('当年度'!I20=0,'前年度'!I20=0),"",IF('前年度'!I20=0,"皆増",IF('当年度'!I20=0,"皆減",ROUND('増減額'!I20/'前年度'!I20*100,1))))</f>
      </c>
      <c r="J20" s="40">
        <f>IF(AND('当年度'!J20=0,'前年度'!J20=0),"",IF('前年度'!J20=0,"皆増",IF('当年度'!J20=0,"皆減",ROUND('増減額'!J20/'前年度'!J20*100,1))))</f>
      </c>
      <c r="K20" s="40">
        <f>IF(AND('当年度'!K20=0,'前年度'!K20=0),"",IF('前年度'!K20=0,"皆増",IF('当年度'!K20=0,"皆減",ROUND('増減額'!K20/'前年度'!K20*100,1))))</f>
      </c>
      <c r="L20" s="40">
        <f>IF(AND('当年度'!L20=0,'前年度'!L20=0),"",IF('前年度'!L20=0,"皆増",IF('当年度'!L20=0,"皆減",ROUND('増減額'!L20/'前年度'!L20*100,1))))</f>
      </c>
      <c r="M20" s="40">
        <f>IF(AND('当年度'!M20=0,'前年度'!M20=0),"",IF('前年度'!M20=0,"皆増",IF('当年度'!M20=0,"皆減",ROUND('増減額'!M20/'前年度'!M20*100,1))))</f>
        <v>62.4</v>
      </c>
      <c r="N20" s="40">
        <f>IF(AND('当年度'!N20=0,'前年度'!N20=0),"",IF('前年度'!N20=0,"皆増",IF('当年度'!N20=0,"皆減",ROUND('増減額'!N20/'前年度'!N20*100,1))))</f>
      </c>
      <c r="O20" s="40" t="str">
        <f>IF(AND('当年度'!O20=0,'前年度'!O20=0),"",IF('前年度'!O20=0,"皆増",IF('当年度'!O20=0,"皆減",ROUND('増減額'!P20/'前年度'!O20*100,1))))</f>
        <v>皆増</v>
      </c>
      <c r="P20" s="40">
        <f>IF(AND('当年度'!P20=0,'前年度'!P20=0),"",IF('前年度'!P20=0,"皆増",IF('当年度'!P20=0,"皆減",ROUND('増減額'!P20/'前年度'!P20*100,1))))</f>
        <v>-8.3</v>
      </c>
      <c r="Q20" s="40">
        <f>IF(AND('当年度'!Q20=0,'前年度'!Q20=0),"",IF('前年度'!Q20=0,"皆増",IF('当年度'!Q20=0,"皆減",ROUND('増減額'!Q20/'前年度'!Q20*100,1))))</f>
        <v>-8.8</v>
      </c>
      <c r="R20" s="40">
        <f>IF(AND('当年度'!R20=0,'前年度'!R20=0),"",IF('前年度'!R20=0,"皆増",IF('当年度'!R20=0,"皆減",ROUND('増減額'!R20/'前年度'!R20*100,1))))</f>
        <v>-52.4</v>
      </c>
      <c r="S20" s="40">
        <f>IF(AND('当年度'!S20=0,'前年度'!S20=0),"",IF('前年度'!S20=0,"皆増",IF('当年度'!S20=0,"皆減",ROUND('増減額'!S20/'前年度'!S20*100,1))))</f>
      </c>
      <c r="T20" s="40">
        <f>IF(AND('当年度'!T20=0,'前年度'!T20=0),"",IF('前年度'!T20=0,"皆増",IF('当年度'!T20=0,"皆減",ROUND('増減額'!T20/'前年度'!T20*100,1))))</f>
        <v>-2.2</v>
      </c>
      <c r="U20" s="40">
        <f>IF(AND('当年度'!U20=0,'前年度'!U20=0),"",IF('前年度'!U20=0,"皆増",IF('当年度'!U20=0,"皆減",ROUND('増減額'!U20/'前年度'!U20*100,1))))</f>
        <v>-11.5</v>
      </c>
      <c r="V20" s="40">
        <f>IF(AND('当年度'!V20=0,'前年度'!V20=0),"",IF('前年度'!V20=0,"皆増",IF('当年度'!V20=0,"皆減",ROUND('増減額'!V20/'前年度'!V20*100,1))))</f>
        <v>-17.1</v>
      </c>
      <c r="W20" s="40" t="str">
        <f>IF(AND('当年度'!W20=0,'前年度'!W20=0),"",IF('前年度'!W20=0,"皆増",IF('当年度'!W20=0,"皆減",ROUND('増減額'!W20/'前年度'!W20*100,1))))</f>
        <v>皆増</v>
      </c>
      <c r="X20" s="40">
        <f>IF(AND('当年度'!X20=0,'前年度'!X20=0),"",IF('前年度'!X20=0,"皆増",IF('当年度'!X20=0,"皆減",ROUND('増減額'!X20/'前年度'!X20*100,1))))</f>
      </c>
      <c r="Y20" s="40" t="str">
        <f>IF(AND('当年度'!Y20=0,'前年度'!Z20=0),"",IF('前年度'!Z20=0,"皆増",IF('当年度'!Y20=0,"皆減",ROUND('増減額'!Z20/'前年度'!Z20*100,1))))</f>
        <v>皆減</v>
      </c>
      <c r="Z20" s="40">
        <f>IF(AND('当年度'!Z20=0,'前年度'!Z20=0),"",IF('前年度'!Z20=0,"皆増",IF('当年度'!Z20=0,"皆減",ROUND('増減額'!Z20/'前年度'!Z20*100,1))))</f>
        <v>-9.1</v>
      </c>
      <c r="AA20" s="40">
        <f>IF(AND('当年度'!AA20=0,'前年度'!AA20=0),"",IF('前年度'!AA20=0,"皆増",IF('当年度'!AA20=0,"皆減",ROUND('増減額'!AA20/'前年度'!AA20*100,1))))</f>
      </c>
      <c r="AB20" s="40">
        <f>IF(AND('当年度'!AB20=0,'前年度'!AB20=0),"",IF('前年度'!AB20=0,"皆増",IF('当年度'!AB20=0,"皆減",ROUND('増減額'!AB20/'前年度'!AB20*100,1))))</f>
        <v>-9.6</v>
      </c>
      <c r="AC20" s="40">
        <f>IF(AND('当年度'!AC20=0,'前年度'!AC20=0),"",IF('前年度'!AC20=0,"皆増",IF('当年度'!AC20=0,"皆減",ROUND('増減額'!AC20/'前年度'!AC20*100,1))))</f>
        <v>-18.3</v>
      </c>
      <c r="AD20" s="40">
        <f>IF(AND('当年度'!AD20=0,'前年度'!AD20=0),"",IF('前年度'!AD20=0,"皆増",IF('当年度'!AD20=0,"皆減",ROUND('増減額'!AD20/'前年度'!AD20*100,1))))</f>
      </c>
      <c r="AE20" s="40">
        <f>IF(AND('当年度'!AE20=0,'前年度'!AE20=0),"",IF('前年度'!AE20=0,"皆増",IF('当年度'!AE20=0,"皆減",ROUND('増減額'!AE20/'前年度'!AE20*100,1))))</f>
        <v>-15.3</v>
      </c>
      <c r="AF20" s="40">
        <f>IF(AND('当年度'!AF20=0,'前年度'!AF20=0),"",IF('前年度'!AF20=0,"皆増",IF('当年度'!AF20=0,"皆減",ROUND('増減額'!AF20/'前年度'!AF20*100,1))))</f>
      </c>
      <c r="AG20" s="40">
        <f>IF(AND('当年度'!AG20=0,'前年度'!AG20=0),"",IF('前年度'!AG20=0,"皆増",IF('当年度'!AG20=0,"皆減",ROUND('増減額'!AG20/'前年度'!AG20*100,1))))</f>
        <v>7.9</v>
      </c>
      <c r="AH20" s="40">
        <f>IF(AND('当年度'!AH20=0,'前年度'!AH20=0),"",IF('前年度'!AH20=0,"皆増",IF('当年度'!AH20=0,"皆減",ROUND('増減額'!AH20/'前年度'!AH20*100,1))))</f>
        <v>-6.3</v>
      </c>
      <c r="AI20" s="40">
        <f>IF(AND('当年度'!AI20=0,'前年度'!AI20=0),"",IF('前年度'!AI20=0,"皆増",IF('当年度'!AI20=0,"皆減",ROUND('増減額'!AI20/'前年度'!AI20*100,1))))</f>
        <v>41</v>
      </c>
      <c r="AJ20" s="40">
        <f>IF(AND('当年度'!AJ20=0,'前年度'!AJ20=0),"",IF('前年度'!AJ20=0,"皆増",IF('当年度'!AJ20=0,"皆減",ROUND('増減額'!AJ20/'前年度'!AJ20*100,1))))</f>
        <v>-25.5</v>
      </c>
      <c r="AK20" s="40">
        <f>IF(AND('当年度'!AK20=0,'前年度'!AK20=0),"",IF('前年度'!AK20=0,"皆増",IF('当年度'!AK20=0,"皆減",ROUND('増減額'!AK20/'前年度'!AK20*100,1))))</f>
        <v>0</v>
      </c>
      <c r="AL20" s="40">
        <f>IF(AND('当年度'!AL20=0,'前年度'!AL20=0),"",IF('前年度'!AL20=0,"皆増",IF('当年度'!AL20=0,"皆減",ROUND('増減額'!AL20/'前年度'!AL20*100,1))))</f>
        <v>0.5</v>
      </c>
      <c r="AM20" s="40" t="str">
        <f>IF(AND('当年度'!AM20=0,'前年度'!AM20=0),"",IF('前年度'!AM20=0,"皆増",IF('当年度'!AM20=0,"皆減",ROUND('増減額'!AM20/'前年度'!AM20*100,1))))</f>
        <v>皆減</v>
      </c>
      <c r="AN20" s="40">
        <f>IF(AND('当年度'!AN20=0,'前年度'!AN20=0),"",IF('前年度'!AN20=0,"皆増",IF('当年度'!AN20=0,"皆減",ROUND('増減額'!AN20/'前年度'!AN20*100,1))))</f>
        <v>0.5</v>
      </c>
    </row>
    <row r="21" spans="1:45" ht="17.25">
      <c r="A21" s="8"/>
      <c r="B21" s="25" t="s">
        <v>47</v>
      </c>
      <c r="C21" s="40">
        <f>IF(AND('当年度'!C21=0,'前年度'!C21=0),"",IF('前年度'!C21=0,"皆増",IF('当年度'!C21=0,"皆減",ROUND('増減額'!C21/'前年度'!C21*100,1))))</f>
        <v>-3.6</v>
      </c>
      <c r="D21" s="40">
        <f>IF(AND('当年度'!D21=0,'前年度'!D21=0),"",IF('前年度'!D21=0,"皆増",IF('当年度'!D21=0,"皆減",ROUND('増減額'!D21/'前年度'!D21*100,1))))</f>
        <v>-2.3</v>
      </c>
      <c r="E21" s="40">
        <f>IF(AND('当年度'!E21=0,'前年度'!E21=0),"",IF('前年度'!E21=0,"皆増",IF('当年度'!E21=0,"皆減",ROUND('増減額'!E21/'前年度'!E21*100,1))))</f>
        <v>-10.6</v>
      </c>
      <c r="F21" s="40">
        <f>IF(AND('当年度'!F21=0,'前年度'!F21=0),"",IF('前年度'!F21=0,"皆増",IF('当年度'!F21=0,"皆減",ROUND('増減額'!F21/'前年度'!F21*100,1))))</f>
        <v>-37</v>
      </c>
      <c r="G21" s="40">
        <f>IF(AND('当年度'!G21=0,'前年度'!G21=0),"",IF('前年度'!G21=0,"皆増",IF('当年度'!G21=0,"皆減",ROUND('増減額'!G21/'前年度'!G21*100,1))))</f>
        <v>-10.7</v>
      </c>
      <c r="H21" s="40">
        <f>IF(AND('当年度'!H21=0,'前年度'!H21=0),"",IF('前年度'!H21=0,"皆増",IF('当年度'!H21=0,"皆減",ROUND('増減額'!H21/'前年度'!H21*100,1))))</f>
        <v>-38.8</v>
      </c>
      <c r="I21" s="40">
        <f>IF(AND('当年度'!I21=0,'前年度'!I21=0),"",IF('前年度'!I21=0,"皆増",IF('当年度'!I21=0,"皆減",ROUND('増減額'!I21/'前年度'!I21*100,1))))</f>
      </c>
      <c r="J21" s="40">
        <f>IF(AND('当年度'!J21=0,'前年度'!J21=0),"",IF('前年度'!J21=0,"皆増",IF('当年度'!J21=0,"皆減",ROUND('増減額'!J21/'前年度'!J21*100,1))))</f>
        <v>-13.3</v>
      </c>
      <c r="K21" s="40">
        <f>IF(AND('当年度'!K21=0,'前年度'!K21=0),"",IF('前年度'!K21=0,"皆増",IF('当年度'!K21=0,"皆減",ROUND('増減額'!K21/'前年度'!K21*100,1))))</f>
      </c>
      <c r="L21" s="40">
        <f>IF(AND('当年度'!L21=0,'前年度'!L21=0),"",IF('前年度'!L21=0,"皆増",IF('当年度'!L21=0,"皆減",ROUND('増減額'!L21/'前年度'!L21*100,1))))</f>
      </c>
      <c r="M21" s="40" t="str">
        <f>IF(AND('当年度'!M21=0,'前年度'!M21=0),"",IF('前年度'!M21=0,"皆増",IF('当年度'!M21=0,"皆減",ROUND('増減額'!M21/'前年度'!M21*100,1))))</f>
        <v>皆増</v>
      </c>
      <c r="N21" s="40">
        <f>IF(AND('当年度'!N21=0,'前年度'!N21=0),"",IF('前年度'!N21=0,"皆増",IF('当年度'!N21=0,"皆減",ROUND('増減額'!N21/'前年度'!N21*100,1))))</f>
      </c>
      <c r="O21" s="40">
        <f>IF(AND('当年度'!O21=0,'前年度'!O21=0),"",IF('前年度'!O21=0,"皆増",IF('当年度'!O21=0,"皆減",ROUND('増減額'!P21/'前年度'!O21*100,1))))</f>
      </c>
      <c r="P21" s="40">
        <f>IF(AND('当年度'!P21=0,'前年度'!P21=0),"",IF('前年度'!P21=0,"皆増",IF('当年度'!P21=0,"皆減",ROUND('増減額'!P21/'前年度'!P21*100,1))))</f>
        <v>-13.9</v>
      </c>
      <c r="Q21" s="40">
        <f>IF(AND('当年度'!Q21=0,'前年度'!Q21=0),"",IF('前年度'!Q21=0,"皆増",IF('当年度'!Q21=0,"皆減",ROUND('増減額'!Q21/'前年度'!Q21*100,1))))</f>
        <v>4.5</v>
      </c>
      <c r="R21" s="40">
        <f>IF(AND('当年度'!R21=0,'前年度'!R21=0),"",IF('前年度'!R21=0,"皆増",IF('当年度'!R21=0,"皆減",ROUND('増減額'!R21/'前年度'!R21*100,1))))</f>
      </c>
      <c r="S21" s="40">
        <f>IF(AND('当年度'!S21=0,'前年度'!S21=0),"",IF('前年度'!S21=0,"皆増",IF('当年度'!S21=0,"皆減",ROUND('増減額'!S21/'前年度'!S21*100,1))))</f>
      </c>
      <c r="T21" s="40">
        <f>IF(AND('当年度'!T21=0,'前年度'!T21=0),"",IF('前年度'!T21=0,"皆増",IF('当年度'!T21=0,"皆減",ROUND('増減額'!T21/'前年度'!T21*100,1))))</f>
        <v>-0.4</v>
      </c>
      <c r="U21" s="40">
        <f>IF(AND('当年度'!U21=0,'前年度'!U21=0),"",IF('前年度'!U21=0,"皆増",IF('当年度'!U21=0,"皆減",ROUND('増減額'!U21/'前年度'!U21*100,1))))</f>
        <v>-9.1</v>
      </c>
      <c r="V21" s="40">
        <f>IF(AND('当年度'!V21=0,'前年度'!V21=0),"",IF('前年度'!V21=0,"皆増",IF('当年度'!V21=0,"皆減",ROUND('増減額'!V21/'前年度'!V21*100,1))))</f>
        <v>-12.6</v>
      </c>
      <c r="W21" s="40">
        <f>IF(AND('当年度'!W21=0,'前年度'!W21=0),"",IF('前年度'!W21=0,"皆増",IF('当年度'!W21=0,"皆減",ROUND('増減額'!W21/'前年度'!W21*100,1))))</f>
        <v>-17.3</v>
      </c>
      <c r="X21" s="40">
        <f>IF(AND('当年度'!X21=0,'前年度'!X21=0),"",IF('前年度'!X21=0,"皆増",IF('当年度'!X21=0,"皆減",ROUND('増減額'!X21/'前年度'!X21*100,1))))</f>
        <v>-4.8</v>
      </c>
      <c r="Y21" s="40">
        <f>IF(AND('当年度'!Y21=0,'前年度'!Z21=0),"",IF('前年度'!Z21=0,"皆増",IF('当年度'!Y21=0,"皆減",ROUND('増減額'!Z21/'前年度'!Z21*100,1))))</f>
      </c>
      <c r="Z21" s="40">
        <f>IF(AND('当年度'!Z21=0,'前年度'!Z21=0),"",IF('前年度'!Z21=0,"皆増",IF('当年度'!Z21=0,"皆減",ROUND('増減額'!Z21/'前年度'!Z21*100,1))))</f>
      </c>
      <c r="AA21" s="40">
        <f>IF(AND('当年度'!AA21=0,'前年度'!AA21=0),"",IF('前年度'!AA21=0,"皆増",IF('当年度'!AA21=0,"皆減",ROUND('増減額'!AA21/'前年度'!AA21*100,1))))</f>
      </c>
      <c r="AB21" s="40">
        <f>IF(AND('当年度'!AB21=0,'前年度'!AB21=0),"",IF('前年度'!AB21=0,"皆増",IF('当年度'!AB21=0,"皆減",ROUND('増減額'!AB21/'前年度'!AB21*100,1))))</f>
        <v>6.2</v>
      </c>
      <c r="AC21" s="40">
        <f>IF(AND('当年度'!AC21=0,'前年度'!AC21=0),"",IF('前年度'!AC21=0,"皆増",IF('当年度'!AC21=0,"皆減",ROUND('増減額'!AC21/'前年度'!AC21*100,1))))</f>
      </c>
      <c r="AD21" s="40">
        <f>IF(AND('当年度'!AD21=0,'前年度'!AD21=0),"",IF('前年度'!AD21=0,"皆増",IF('当年度'!AD21=0,"皆減",ROUND('増減額'!AD21/'前年度'!AD21*100,1))))</f>
      </c>
      <c r="AE21" s="40">
        <f>IF(AND('当年度'!AE21=0,'前年度'!AE21=0),"",IF('前年度'!AE21=0,"皆増",IF('当年度'!AE21=0,"皆減",ROUND('増減額'!AE21/'前年度'!AE21*100,1))))</f>
        <v>-7</v>
      </c>
      <c r="AF21" s="40">
        <f>IF(AND('当年度'!AF21=0,'前年度'!AF21=0),"",IF('前年度'!AF21=0,"皆増",IF('当年度'!AF21=0,"皆減",ROUND('増減額'!AF21/'前年度'!AF21*100,1))))</f>
      </c>
      <c r="AG21" s="40">
        <f>IF(AND('当年度'!AG21=0,'前年度'!AG21=0),"",IF('前年度'!AG21=0,"皆増",IF('当年度'!AG21=0,"皆減",ROUND('増減額'!AG21/'前年度'!AG21*100,1))))</f>
        <v>-1.4</v>
      </c>
      <c r="AH21" s="40">
        <f>IF(AND('当年度'!AH21=0,'前年度'!AH21=0),"",IF('前年度'!AH21=0,"皆増",IF('当年度'!AH21=0,"皆減",ROUND('増減額'!AH21/'前年度'!AH21*100,1))))</f>
        <v>-6.3</v>
      </c>
      <c r="AI21" s="40">
        <f>IF(AND('当年度'!AI21=0,'前年度'!AI21=0),"",IF('前年度'!AI21=0,"皆増",IF('当年度'!AI21=0,"皆減",ROUND('増減額'!AI21/'前年度'!AI21*100,1))))</f>
        <v>37</v>
      </c>
      <c r="AJ21" s="40">
        <f>IF(AND('当年度'!AJ21=0,'前年度'!AJ21=0),"",IF('前年度'!AJ21=0,"皆増",IF('当年度'!AJ21=0,"皆減",ROUND('増減額'!AJ21/'前年度'!AJ21*100,1))))</f>
        <v>-23.7</v>
      </c>
      <c r="AK21" s="40">
        <f>IF(AND('当年度'!AK21=0,'前年度'!AK21=0),"",IF('前年度'!AK21=0,"皆増",IF('当年度'!AK21=0,"皆減",ROUND('増減額'!AK21/'前年度'!AK21*100,1))))</f>
        <v>100</v>
      </c>
      <c r="AL21" s="40">
        <f>IF(AND('当年度'!AL21=0,'前年度'!AL21=0),"",IF('前年度'!AL21=0,"皆増",IF('当年度'!AL21=0,"皆減",ROUND('増減額'!AL21/'前年度'!AL21*100,1))))</f>
        <v>3.3</v>
      </c>
      <c r="AM21" s="40" t="str">
        <f>IF(AND('当年度'!AM21=0,'前年度'!AM21=0),"",IF('前年度'!AM21=0,"皆増",IF('当年度'!AM21=0,"皆減",ROUND('増減額'!AM21/'前年度'!AM21*100,1))))</f>
        <v>皆減</v>
      </c>
      <c r="AN21" s="40">
        <f>IF(AND('当年度'!AN21=0,'前年度'!AN21=0),"",IF('前年度'!AN21=0,"皆増",IF('当年度'!AN21=0,"皆減",ROUND('増減額'!AN21/'前年度'!AN21*100,1))))</f>
        <v>0.7</v>
      </c>
      <c r="AP21" s="62"/>
      <c r="AQ21" s="62"/>
      <c r="AR21" s="62"/>
      <c r="AS21" s="62"/>
    </row>
    <row r="22" spans="1:45" ht="17.25">
      <c r="A22" s="8"/>
      <c r="B22" s="64" t="s">
        <v>48</v>
      </c>
      <c r="C22" s="40">
        <f>IF(AND('当年度'!C22=0,'前年度'!C22=0),"",IF('前年度'!C22=0,"皆増",IF('当年度'!C22=0,"皆減",ROUND('増減額'!C22/'前年度'!C22*100,1))))</f>
        <v>-13.7</v>
      </c>
      <c r="D22" s="40">
        <f>IF(AND('当年度'!D22=0,'前年度'!D22=0),"",IF('前年度'!D22=0,"皆増",IF('当年度'!D22=0,"皆減",ROUND('増減額'!D22/'前年度'!D22*100,1))))</f>
        <v>-13.3</v>
      </c>
      <c r="E22" s="40">
        <f>IF(AND('当年度'!E22=0,'前年度'!E22=0),"",IF('前年度'!E22=0,"皆増",IF('当年度'!E22=0,"皆減",ROUND('増減額'!E22/'前年度'!E22*100,1))))</f>
        <v>-13.7</v>
      </c>
      <c r="F22" s="40">
        <f>IF(AND('当年度'!F22=0,'前年度'!F22=0),"",IF('前年度'!F22=0,"皆増",IF('当年度'!F22=0,"皆減",ROUND('増減額'!F22/'前年度'!F22*100,1))))</f>
        <v>-20.2</v>
      </c>
      <c r="G22" s="40">
        <f>IF(AND('当年度'!G22=0,'前年度'!G22=0),"",IF('前年度'!G22=0,"皆増",IF('当年度'!G22=0,"皆減",ROUND('増減額'!G22/'前年度'!G22*100,1))))</f>
        <v>-18</v>
      </c>
      <c r="H22" s="40">
        <f>IF(AND('当年度'!H22=0,'前年度'!H22=0),"",IF('前年度'!H22=0,"皆増",IF('当年度'!H22=0,"皆減",ROUND('増減額'!H22/'前年度'!H22*100,1))))</f>
        <v>-12.3</v>
      </c>
      <c r="I22" s="40">
        <f>IF(AND('当年度'!I22=0,'前年度'!I22=0),"",IF('前年度'!I22=0,"皆増",IF('当年度'!I22=0,"皆減",ROUND('増減額'!I22/'前年度'!I22*100,1))))</f>
        <v>0</v>
      </c>
      <c r="J22" s="40">
        <f>IF(AND('当年度'!J22=0,'前年度'!J22=0),"",IF('前年度'!J22=0,"皆増",IF('当年度'!J22=0,"皆減",ROUND('増減額'!J22/'前年度'!J22*100,1))))</f>
        <v>-8.7</v>
      </c>
      <c r="K22" s="40">
        <f>IF(AND('当年度'!K22=0,'前年度'!K22=0),"",IF('前年度'!K22=0,"皆増",IF('当年度'!K22=0,"皆減",ROUND('増減額'!K22/'前年度'!K22*100,1))))</f>
      </c>
      <c r="L22" s="40">
        <f>IF(AND('当年度'!L22=0,'前年度'!L22=0),"",IF('前年度'!L22=0,"皆増",IF('当年度'!L22=0,"皆減",ROUND('増減額'!L22/'前年度'!L22*100,1))))</f>
        <v>342.6</v>
      </c>
      <c r="M22" s="40">
        <f>IF(AND('当年度'!M22=0,'前年度'!M22=0),"",IF('前年度'!M22=0,"皆増",IF('当年度'!M22=0,"皆減",ROUND('増減額'!M22/'前年度'!M22*100,1))))</f>
        <v>56.9</v>
      </c>
      <c r="N22" s="40">
        <f>IF(AND('当年度'!N22=0,'前年度'!N22=0),"",IF('前年度'!N22=0,"皆増",IF('当年度'!N22=0,"皆減",ROUND('増減額'!N22/'前年度'!N22*100,1))))</f>
      </c>
      <c r="O22" s="40">
        <f>IF(AND('当年度'!O22=0,'前年度'!O22=0),"",IF('前年度'!O22=0,"皆増",IF('当年度'!O22=0,"皆減",ROUND('増減額'!P22/'前年度'!O22*100,1))))</f>
      </c>
      <c r="P22" s="40">
        <f>IF(AND('当年度'!P22=0,'前年度'!P22=0),"",IF('前年度'!P22=0,"皆増",IF('当年度'!P22=0,"皆減",ROUND('増減額'!P22/'前年度'!P22*100,1))))</f>
        <v>27.2</v>
      </c>
      <c r="Q22" s="40">
        <f>IF(AND('当年度'!Q22=0,'前年度'!Q22=0),"",IF('前年度'!Q22=0,"皆増",IF('当年度'!Q22=0,"皆減",ROUND('増減額'!Q22/'前年度'!Q22*100,1))))</f>
        <v>-8.6</v>
      </c>
      <c r="R22" s="40">
        <f>IF(AND('当年度'!R22=0,'前年度'!R22=0),"",IF('前年度'!R22=0,"皆増",IF('当年度'!R22=0,"皆減",ROUND('増減額'!R22/'前年度'!R22*100,1))))</f>
      </c>
      <c r="S22" s="40">
        <f>IF(AND('当年度'!S22=0,'前年度'!S22=0),"",IF('前年度'!S22=0,"皆増",IF('当年度'!S22=0,"皆減",ROUND('増減額'!S22/'前年度'!S22*100,1))))</f>
      </c>
      <c r="T22" s="40">
        <f>IF(AND('当年度'!T22=0,'前年度'!T22=0),"",IF('前年度'!T22=0,"皆増",IF('当年度'!T22=0,"皆減",ROUND('増減額'!T22/'前年度'!T22*100,1))))</f>
        <v>-36.7</v>
      </c>
      <c r="U22" s="40">
        <f>IF(AND('当年度'!U22=0,'前年度'!U22=0),"",IF('前年度'!U22=0,"皆増",IF('当年度'!U22=0,"皆減",ROUND('増減額'!U22/'前年度'!U22*100,1))))</f>
        <v>0</v>
      </c>
      <c r="V22" s="40">
        <f>IF(AND('当年度'!V22=0,'前年度'!V22=0),"",IF('前年度'!V22=0,"皆増",IF('当年度'!V22=0,"皆減",ROUND('増減額'!V22/'前年度'!V22*100,1))))</f>
        <v>-18.2</v>
      </c>
      <c r="W22" s="40">
        <f>IF(AND('当年度'!W22=0,'前年度'!W22=0),"",IF('前年度'!W22=0,"皆増",IF('当年度'!W22=0,"皆減",ROUND('増減額'!W22/'前年度'!W22*100,1))))</f>
        <v>-0.4</v>
      </c>
      <c r="X22" s="40">
        <f>IF(AND('当年度'!X22=0,'前年度'!X22=0),"",IF('前年度'!X22=0,"皆増",IF('当年度'!X22=0,"皆減",ROUND('増減額'!X22/'前年度'!X22*100,1))))</f>
      </c>
      <c r="Y22" s="40">
        <f>IF(AND('当年度'!Y22=0,'前年度'!Z22=0),"",IF('前年度'!Z22=0,"皆増",IF('当年度'!Y22=0,"皆減",ROUND('増減額'!Z22/'前年度'!Z22*100,1))))</f>
        <v>-23.2</v>
      </c>
      <c r="Z22" s="40">
        <f>IF(AND('当年度'!Z22=0,'前年度'!Z22=0),"",IF('前年度'!Z22=0,"皆増",IF('当年度'!Z22=0,"皆減",ROUND('増減額'!Z22/'前年度'!Z22*100,1))))</f>
        <v>-23.2</v>
      </c>
      <c r="AA22" s="40">
        <f>IF(AND('当年度'!AA22=0,'前年度'!AA22=0),"",IF('前年度'!AA22=0,"皆増",IF('当年度'!AA22=0,"皆減",ROUND('増減額'!AA22/'前年度'!AA22*100,1))))</f>
        <v>-19.4</v>
      </c>
      <c r="AB22" s="40">
        <f>IF(AND('当年度'!AB22=0,'前年度'!AB22=0),"",IF('前年度'!AB22=0,"皆増",IF('当年度'!AB22=0,"皆減",ROUND('増減額'!AB22/'前年度'!AB22*100,1))))</f>
        <v>1548.4</v>
      </c>
      <c r="AC22" s="40">
        <f>IF(AND('当年度'!AC22=0,'前年度'!AC22=0),"",IF('前年度'!AC22=0,"皆増",IF('当年度'!AC22=0,"皆減",ROUND('増減額'!AC22/'前年度'!AC22*100,1))))</f>
        <v>-20.8</v>
      </c>
      <c r="AD22" s="40">
        <f>IF(AND('当年度'!AD22=0,'前年度'!AD22=0),"",IF('前年度'!AD22=0,"皆増",IF('当年度'!AD22=0,"皆減",ROUND('増減額'!AD22/'前年度'!AD22*100,1))))</f>
      </c>
      <c r="AE22" s="40">
        <f>IF(AND('当年度'!AE22=0,'前年度'!AE22=0),"",IF('前年度'!AE22=0,"皆増",IF('当年度'!AE22=0,"皆減",ROUND('増減額'!AE22/'前年度'!AE22*100,1))))</f>
        <v>-10.4</v>
      </c>
      <c r="AF22" s="40">
        <f>IF(AND('当年度'!AF22=0,'前年度'!AF22=0),"",IF('前年度'!AF22=0,"皆増",IF('当年度'!AF22=0,"皆減",ROUND('増減額'!AF22/'前年度'!AF22*100,1))))</f>
      </c>
      <c r="AG22" s="40">
        <f>IF(AND('当年度'!AG22=0,'前年度'!AG22=0),"",IF('前年度'!AG22=0,"皆増",IF('当年度'!AG22=0,"皆減",ROUND('増減額'!AG22/'前年度'!AG22*100,1))))</f>
        <v>-1.7</v>
      </c>
      <c r="AH22" s="40">
        <f>IF(AND('当年度'!AH22=0,'前年度'!AH22=0),"",IF('前年度'!AH22=0,"皆増",IF('当年度'!AH22=0,"皆減",ROUND('増減額'!AH22/'前年度'!AH22*100,1))))</f>
        <v>-6.4</v>
      </c>
      <c r="AI22" s="40">
        <f>IF(AND('当年度'!AI22=0,'前年度'!AI22=0),"",IF('前年度'!AI22=0,"皆増",IF('当年度'!AI22=0,"皆減",ROUND('増減額'!AI22/'前年度'!AI22*100,1))))</f>
        <v>41.6</v>
      </c>
      <c r="AJ22" s="40">
        <f>IF(AND('当年度'!AJ22=0,'前年度'!AJ22=0),"",IF('前年度'!AJ22=0,"皆増",IF('当年度'!AJ22=0,"皆減",ROUND('増減額'!AJ22/'前年度'!AJ22*100,1))))</f>
        <v>-23.6</v>
      </c>
      <c r="AK22" s="40">
        <f>IF(AND('当年度'!AK22=0,'前年度'!AK22=0),"",IF('前年度'!AK22=0,"皆増",IF('当年度'!AK22=0,"皆減",ROUND('増減額'!AK22/'前年度'!AK22*100,1))))</f>
        <v>-17.7</v>
      </c>
      <c r="AL22" s="40">
        <f>IF(AND('当年度'!AL22=0,'前年度'!AL22=0),"",IF('前年度'!AL22=0,"皆増",IF('当年度'!AL22=0,"皆減",ROUND('増減額'!AL22/'前年度'!AL22*100,1))))</f>
        <v>-6.1</v>
      </c>
      <c r="AM22" s="40" t="str">
        <f>IF(AND('当年度'!AM22=0,'前年度'!AM22=0),"",IF('前年度'!AM22=0,"皆増",IF('当年度'!AM22=0,"皆減",ROUND('増減額'!AM22/'前年度'!AM22*100,1))))</f>
        <v>皆減</v>
      </c>
      <c r="AN22" s="40">
        <f>IF(AND('当年度'!AN22=0,'前年度'!AN22=0),"",IF('前年度'!AN22=0,"皆増",IF('当年度'!AN22=0,"皆減",ROUND('増減額'!AN22/'前年度'!AN22*100,1))))</f>
        <v>0.3</v>
      </c>
      <c r="AP22" s="62"/>
      <c r="AQ22" s="62"/>
      <c r="AR22" s="62"/>
      <c r="AS22" s="62"/>
    </row>
    <row r="23" spans="1:45" ht="17.25">
      <c r="A23" s="8"/>
      <c r="B23" s="25" t="s">
        <v>137</v>
      </c>
      <c r="C23" s="40">
        <f>IF(AND('当年度'!C23=0,'前年度'!C23=0),"",IF('前年度'!C23=0,"皆増",IF('当年度'!C23=0,"皆減",ROUND('増減額'!C23/'前年度'!C23*100,1))))</f>
        <v>18.1</v>
      </c>
      <c r="D23" s="40">
        <f>IF(AND('当年度'!D23=0,'前年度'!D23=0),"",IF('前年度'!D23=0,"皆増",IF('当年度'!D23=0,"皆減",ROUND('増減額'!D23/'前年度'!D23*100,1))))</f>
        <v>55.1</v>
      </c>
      <c r="E23" s="40">
        <f>IF(AND('当年度'!E23=0,'前年度'!E23=0),"",IF('前年度'!E23=0,"皆増",IF('当年度'!E23=0,"皆減",ROUND('増減額'!E23/'前年度'!E23*100,1))))</f>
        <v>41.6</v>
      </c>
      <c r="F23" s="40">
        <f>IF(AND('当年度'!F23=0,'前年度'!F23=0),"",IF('前年度'!F23=0,"皆増",IF('当年度'!F23=0,"皆減",ROUND('増減額'!F23/'前年度'!F23*100,1))))</f>
        <v>-19.7</v>
      </c>
      <c r="G23" s="40">
        <f>IF(AND('当年度'!G23=0,'前年度'!G23=0),"",IF('前年度'!G23=0,"皆増",IF('当年度'!G23=0,"皆減",ROUND('増減額'!G23/'前年度'!G23*100,1))))</f>
        <v>-8.5</v>
      </c>
      <c r="H23" s="40">
        <f>IF(AND('当年度'!H23=0,'前年度'!H23=0),"",IF('前年度'!H23=0,"皆増",IF('当年度'!H23=0,"皆減",ROUND('増減額'!H23/'前年度'!H23*100,1))))</f>
      </c>
      <c r="I23" s="40">
        <f>IF(AND('当年度'!I23=0,'前年度'!I23=0),"",IF('前年度'!I23=0,"皆増",IF('当年度'!I23=0,"皆減",ROUND('増減額'!I23/'前年度'!I23*100,1))))</f>
      </c>
      <c r="J23" s="40">
        <f>IF(AND('当年度'!J23=0,'前年度'!J23=0),"",IF('前年度'!J23=0,"皆増",IF('当年度'!J23=0,"皆減",ROUND('増減額'!J23/'前年度'!J23*100,1))))</f>
        <v>-15.1</v>
      </c>
      <c r="K23" s="40">
        <f>IF(AND('当年度'!K23=0,'前年度'!K23=0),"",IF('前年度'!K23=0,"皆増",IF('当年度'!K23=0,"皆減",ROUND('増減額'!K23/'前年度'!K23*100,1))))</f>
      </c>
      <c r="L23" s="40" t="str">
        <f>IF(AND('当年度'!L23=0,'前年度'!L23=0),"",IF('前年度'!L23=0,"皆増",IF('当年度'!L23=0,"皆減",ROUND('増減額'!L23/'前年度'!L23*100,1))))</f>
        <v>皆増</v>
      </c>
      <c r="M23" s="40">
        <f>IF(AND('当年度'!M23=0,'前年度'!M23=0),"",IF('前年度'!M23=0,"皆増",IF('当年度'!M23=0,"皆減",ROUND('増減額'!M23/'前年度'!M23*100,1))))</f>
        <v>-11.1</v>
      </c>
      <c r="N23" s="40">
        <f>IF(AND('当年度'!N23=0,'前年度'!N23=0),"",IF('前年度'!N23=0,"皆増",IF('当年度'!N23=0,"皆減",ROUND('増減額'!N23/'前年度'!N23*100,1))))</f>
        <v>39.7</v>
      </c>
      <c r="O23" s="40">
        <f>IF(AND('当年度'!O23=0,'前年度'!O23=0),"",IF('前年度'!O23=0,"皆増",IF('当年度'!O23=0,"皆減",ROUND('増減額'!P23/'前年度'!O23*100,1))))</f>
      </c>
      <c r="P23" s="40">
        <f>IF(AND('当年度'!P23=0,'前年度'!P23=0),"",IF('前年度'!P23=0,"皆増",IF('当年度'!P23=0,"皆減",ROUND('増減額'!P23/'前年度'!P23*100,1))))</f>
        <v>-16.7</v>
      </c>
      <c r="Q23" s="40">
        <f>IF(AND('当年度'!Q23=0,'前年度'!Q23=0),"",IF('前年度'!Q23=0,"皆増",IF('当年度'!Q23=0,"皆減",ROUND('増減額'!Q23/'前年度'!Q23*100,1))))</f>
        <v>19.8</v>
      </c>
      <c r="R23" s="40">
        <f>IF(AND('当年度'!R23=0,'前年度'!R23=0),"",IF('前年度'!R23=0,"皆増",IF('当年度'!R23=0,"皆減",ROUND('増減額'!R23/'前年度'!R23*100,1))))</f>
      </c>
      <c r="S23" s="40">
        <f>IF(AND('当年度'!S23=0,'前年度'!S23=0),"",IF('前年度'!S23=0,"皆増",IF('当年度'!S23=0,"皆減",ROUND('増減額'!S23/'前年度'!S23*100,1))))</f>
      </c>
      <c r="T23" s="40">
        <f>IF(AND('当年度'!T23=0,'前年度'!T23=0),"",IF('前年度'!T23=0,"皆増",IF('当年度'!T23=0,"皆減",ROUND('増減額'!T23/'前年度'!T23*100,1))))</f>
        <v>-4.7</v>
      </c>
      <c r="U23" s="40">
        <f>IF(AND('当年度'!U23=0,'前年度'!U23=0),"",IF('前年度'!U23=0,"皆増",IF('当年度'!U23=0,"皆減",ROUND('増減額'!U23/'前年度'!U23*100,1))))</f>
        <v>-21.2</v>
      </c>
      <c r="V23" s="40">
        <f>IF(AND('当年度'!V23=0,'前年度'!V23=0),"",IF('前年度'!V23=0,"皆増",IF('当年度'!V23=0,"皆減",ROUND('増減額'!V23/'前年度'!V23*100,1))))</f>
        <v>-10.1</v>
      </c>
      <c r="W23" s="40">
        <f>IF(AND('当年度'!W23=0,'前年度'!W23=0),"",IF('前年度'!W23=0,"皆増",IF('当年度'!W23=0,"皆減",ROUND('増減額'!W23/'前年度'!W23*100,1))))</f>
        <v>0</v>
      </c>
      <c r="X23" s="40">
        <f>IF(AND('当年度'!X23=0,'前年度'!X23=0),"",IF('前年度'!X23=0,"皆増",IF('当年度'!X23=0,"皆減",ROUND('増減額'!X23/'前年度'!X23*100,1))))</f>
      </c>
      <c r="Y23" s="40">
        <f>IF(AND('当年度'!Y23=0,'前年度'!Z23=0),"",IF('前年度'!Z23=0,"皆増",IF('当年度'!Y23=0,"皆減",ROUND('増減額'!Z23/'前年度'!Z23*100,1))))</f>
      </c>
      <c r="Z23" s="40">
        <f>IF(AND('当年度'!Z23=0,'前年度'!Z23=0),"",IF('前年度'!Z23=0,"皆増",IF('当年度'!Z23=0,"皆減",ROUND('増減額'!Z23/'前年度'!Z23*100,1))))</f>
      </c>
      <c r="AA23" s="40">
        <f>IF(AND('当年度'!AA23=0,'前年度'!AA23=0),"",IF('前年度'!AA23=0,"皆増",IF('当年度'!AA23=0,"皆減",ROUND('増減額'!AA23/'前年度'!AA23*100,1))))</f>
      </c>
      <c r="AB23" s="40">
        <f>IF(AND('当年度'!AB23=0,'前年度'!AB23=0),"",IF('前年度'!AB23=0,"皆増",IF('当年度'!AB23=0,"皆減",ROUND('増減額'!AB23/'前年度'!AB23*100,1))))</f>
        <v>21.4</v>
      </c>
      <c r="AC23" s="40">
        <f>IF(AND('当年度'!AC23=0,'前年度'!AC23=0),"",IF('前年度'!AC23=0,"皆増",IF('当年度'!AC23=0,"皆減",ROUND('増減額'!AC23/'前年度'!AC23*100,1))))</f>
      </c>
      <c r="AD23" s="40">
        <f>IF(AND('当年度'!AD23=0,'前年度'!AD23=0),"",IF('前年度'!AD23=0,"皆増",IF('当年度'!AD23=0,"皆減",ROUND('増減額'!AD23/'前年度'!AD23*100,1))))</f>
      </c>
      <c r="AE23" s="40">
        <f>IF(AND('当年度'!AE23=0,'前年度'!AE23=0),"",IF('前年度'!AE23=0,"皆増",IF('当年度'!AE23=0,"皆減",ROUND('増減額'!AE23/'前年度'!AE23*100,1))))</f>
        <v>-33</v>
      </c>
      <c r="AF23" s="40">
        <f>IF(AND('当年度'!AF23=0,'前年度'!AF23=0),"",IF('前年度'!AF23=0,"皆増",IF('当年度'!AF23=0,"皆減",ROUND('増減額'!AF23/'前年度'!AF23*100,1))))</f>
      </c>
      <c r="AG23" s="40">
        <f>IF(AND('当年度'!AG23=0,'前年度'!AG23=0),"",IF('前年度'!AG23=0,"皆増",IF('当年度'!AG23=0,"皆減",ROUND('増減額'!AG23/'前年度'!AG23*100,1))))</f>
        <v>11.3</v>
      </c>
      <c r="AH23" s="40">
        <f>IF(AND('当年度'!AH23=0,'前年度'!AH23=0),"",IF('前年度'!AH23=0,"皆増",IF('当年度'!AH23=0,"皆減",ROUND('増減額'!AH23/'前年度'!AH23*100,1))))</f>
        <v>-6.2</v>
      </c>
      <c r="AI23" s="40">
        <f>IF(AND('当年度'!AI23=0,'前年度'!AI23=0),"",IF('前年度'!AI23=0,"皆増",IF('当年度'!AI23=0,"皆減",ROUND('増減額'!AI23/'前年度'!AI23*100,1))))</f>
        <v>44.9</v>
      </c>
      <c r="AJ23" s="40">
        <f>IF(AND('当年度'!AJ23=0,'前年度'!AJ23=0),"",IF('前年度'!AJ23=0,"皆増",IF('当年度'!AJ23=0,"皆減",ROUND('増減額'!AJ23/'前年度'!AJ23*100,1))))</f>
        <v>-23.2</v>
      </c>
      <c r="AK23" s="40">
        <f>IF(AND('当年度'!AK23=0,'前年度'!AK23=0),"",IF('前年度'!AK23=0,"皆増",IF('当年度'!AK23=0,"皆減",ROUND('増減額'!AK23/'前年度'!AK23*100,1))))</f>
        <v>-49.3</v>
      </c>
      <c r="AL23" s="40">
        <f>IF(AND('当年度'!AL23=0,'前年度'!AL23=0),"",IF('前年度'!AL23=0,"皆増",IF('当年度'!AL23=0,"皆減",ROUND('増減額'!AL23/'前年度'!AL23*100,1))))</f>
        <v>-3.4</v>
      </c>
      <c r="AM23" s="40" t="str">
        <f>IF(AND('当年度'!AM23=0,'前年度'!AM23=0),"",IF('前年度'!AM23=0,"皆増",IF('当年度'!AM23=0,"皆減",ROUND('増減額'!AM23/'前年度'!AM23*100,1))))</f>
        <v>皆減</v>
      </c>
      <c r="AN23" s="40">
        <f>IF(AND('当年度'!AN23=0,'前年度'!AN23=0),"",IF('前年度'!AN23=0,"皆増",IF('当年度'!AN23=0,"皆減",ROUND('増減額'!AN23/'前年度'!AN23*100,1))))</f>
        <v>23.3</v>
      </c>
      <c r="AP23" s="62"/>
      <c r="AQ23" s="62"/>
      <c r="AR23" s="62"/>
      <c r="AS23" s="62"/>
    </row>
    <row r="24" spans="1:45" ht="17.25">
      <c r="A24" s="8"/>
      <c r="B24" s="25" t="s">
        <v>138</v>
      </c>
      <c r="C24" s="40" t="str">
        <f>IF(AND('当年度'!C24=0,'前年度'!C24=0),"",IF('前年度'!C24=0,"皆増",IF('当年度'!C24=0,"皆減",ROUND('増減額'!C24/'前年度'!C24*100,1))))</f>
        <v>皆増</v>
      </c>
      <c r="D24" s="40" t="str">
        <f>IF(AND('当年度'!D24=0,'前年度'!D24=0),"",IF('前年度'!D24=0,"皆増",IF('当年度'!D24=0,"皆減",ROUND('増減額'!D24/'前年度'!D24*100,1))))</f>
        <v>皆増</v>
      </c>
      <c r="E24" s="40" t="str">
        <f>IF(AND('当年度'!E24=0,'前年度'!E24=0),"",IF('前年度'!E24=0,"皆増",IF('当年度'!E24=0,"皆減",ROUND('増減額'!E24/'前年度'!E24*100,1))))</f>
        <v>皆増</v>
      </c>
      <c r="F24" s="40" t="str">
        <f>IF(AND('当年度'!F24=0,'前年度'!F24=0),"",IF('前年度'!F24=0,"皆増",IF('当年度'!F24=0,"皆減",ROUND('増減額'!F24/'前年度'!F24*100,1))))</f>
        <v>皆増</v>
      </c>
      <c r="G24" s="40" t="str">
        <f>IF(AND('当年度'!G24=0,'前年度'!G24=0),"",IF('前年度'!G24=0,"皆増",IF('当年度'!G24=0,"皆減",ROUND('増減額'!G24/'前年度'!G24*100,1))))</f>
        <v>皆増</v>
      </c>
      <c r="H24" s="40">
        <f>IF(AND('当年度'!H24=0,'前年度'!H24=0),"",IF('前年度'!H24=0,"皆増",IF('当年度'!H24=0,"皆減",ROUND('増減額'!H24/'前年度'!H24*100,1))))</f>
      </c>
      <c r="I24" s="40">
        <f>IF(AND('当年度'!I24=0,'前年度'!I24=0),"",IF('前年度'!I24=0,"皆増",IF('当年度'!I24=0,"皆減",ROUND('増減額'!I24/'前年度'!I24*100,1))))</f>
      </c>
      <c r="J24" s="40" t="str">
        <f>IF(AND('当年度'!J24=0,'前年度'!J24=0),"",IF('前年度'!J24=0,"皆増",IF('当年度'!J24=0,"皆減",ROUND('増減額'!J24/'前年度'!J24*100,1))))</f>
        <v>皆増</v>
      </c>
      <c r="K24" s="40" t="str">
        <f>IF(AND('当年度'!K24=0,'前年度'!K24=0),"",IF('前年度'!K24=0,"皆増",IF('当年度'!K24=0,"皆減",ROUND('増減額'!K24/'前年度'!K24*100,1))))</f>
        <v>皆増</v>
      </c>
      <c r="L24" s="40" t="str">
        <f>IF(AND('当年度'!L24=0,'前年度'!L24=0),"",IF('前年度'!L24=0,"皆増",IF('当年度'!L24=0,"皆減",ROUND('増減額'!L24/'前年度'!L24*100,1))))</f>
        <v>皆増</v>
      </c>
      <c r="M24" s="40" t="str">
        <f>IF(AND('当年度'!M24=0,'前年度'!M24=0),"",IF('前年度'!M24=0,"皆増",IF('当年度'!M24=0,"皆減",ROUND('増減額'!M24/'前年度'!M24*100,1))))</f>
        <v>皆増</v>
      </c>
      <c r="N24" s="40" t="str">
        <f>IF(AND('当年度'!N24=0,'前年度'!N24=0),"",IF('前年度'!N24=0,"皆増",IF('当年度'!N24=0,"皆減",ROUND('増減額'!N24/'前年度'!N24*100,1))))</f>
        <v>皆増</v>
      </c>
      <c r="O24" s="40" t="str">
        <f>IF(AND('当年度'!O24=0,'前年度'!O24=0),"",IF('前年度'!O24=0,"皆増",IF('当年度'!O24=0,"皆減",ROUND('増減額'!P24/'前年度'!O24*100,1))))</f>
        <v>皆増</v>
      </c>
      <c r="P24" s="40" t="str">
        <f>IF(AND('当年度'!P24=0,'前年度'!P24=0),"",IF('前年度'!P24=0,"皆増",IF('当年度'!P24=0,"皆減",ROUND('増減額'!P24/'前年度'!P24*100,1))))</f>
        <v>皆増</v>
      </c>
      <c r="Q24" s="40" t="str">
        <f>IF(AND('当年度'!Q24=0,'前年度'!Q24=0),"",IF('前年度'!Q24=0,"皆増",IF('当年度'!Q24=0,"皆減",ROUND('増減額'!Q24/'前年度'!Q24*100,1))))</f>
        <v>皆増</v>
      </c>
      <c r="R24" s="40" t="str">
        <f>IF(AND('当年度'!R24=0,'前年度'!R24=0),"",IF('前年度'!R24=0,"皆増",IF('当年度'!R24=0,"皆減",ROUND('増減額'!R24/'前年度'!R24*100,1))))</f>
        <v>皆増</v>
      </c>
      <c r="S24" s="40" t="str">
        <f>IF(AND('当年度'!S24=0,'前年度'!S24=0),"",IF('前年度'!S24=0,"皆増",IF('当年度'!S24=0,"皆減",ROUND('増減額'!S24/'前年度'!S24*100,1))))</f>
        <v>皆増</v>
      </c>
      <c r="T24" s="40" t="str">
        <f>IF(AND('当年度'!T24=0,'前年度'!T24=0),"",IF('前年度'!T24=0,"皆増",IF('当年度'!T24=0,"皆減",ROUND('増減額'!T24/'前年度'!T24*100,1))))</f>
        <v>皆増</v>
      </c>
      <c r="U24" s="40" t="str">
        <f>IF(AND('当年度'!U24=0,'前年度'!U24=0),"",IF('前年度'!U24=0,"皆増",IF('当年度'!U24=0,"皆減",ROUND('増減額'!U24/'前年度'!U24*100,1))))</f>
        <v>皆増</v>
      </c>
      <c r="V24" s="40" t="str">
        <f>IF(AND('当年度'!V24=0,'前年度'!V24=0),"",IF('前年度'!V24=0,"皆増",IF('当年度'!V24=0,"皆減",ROUND('増減額'!V24/'前年度'!V24*100,1))))</f>
        <v>皆増</v>
      </c>
      <c r="W24" s="40">
        <f>IF(AND('当年度'!W24=0,'前年度'!W24=0),"",IF('前年度'!W24=0,"皆増",IF('当年度'!W24=0,"皆減",ROUND('増減額'!W24/'前年度'!W24*100,1))))</f>
      </c>
      <c r="X24" s="40">
        <f>IF(AND('当年度'!X24=0,'前年度'!X24=0),"",IF('前年度'!X24=0,"皆増",IF('当年度'!X24=0,"皆減",ROUND('増減額'!X24/'前年度'!X24*100,1))))</f>
      </c>
      <c r="Y24" s="40">
        <f>IF(AND('当年度'!Y24=0,'前年度'!Z24=0),"",IF('前年度'!Z24=0,"皆増",IF('当年度'!Y24=0,"皆減",ROUND('増減額'!Z24/'前年度'!Z24*100,1))))</f>
      </c>
      <c r="Z24" s="40" t="str">
        <f>IF(AND('当年度'!Z24=0,'前年度'!Z24=0),"",IF('前年度'!Z24=0,"皆増",IF('当年度'!Z24=0,"皆減",ROUND('増減額'!Z24/'前年度'!Z24*100,1))))</f>
        <v>皆増</v>
      </c>
      <c r="AA24" s="40" t="str">
        <f>IF(AND('当年度'!AA24=0,'前年度'!AA24=0),"",IF('前年度'!AA24=0,"皆増",IF('当年度'!AA24=0,"皆減",ROUND('増減額'!AA24/'前年度'!AA24*100,1))))</f>
        <v>皆増</v>
      </c>
      <c r="AB24" s="40" t="str">
        <f>IF(AND('当年度'!AB24=0,'前年度'!AB24=0),"",IF('前年度'!AB24=0,"皆増",IF('当年度'!AB24=0,"皆減",ROUND('増減額'!AB24/'前年度'!AB24*100,1))))</f>
        <v>皆増</v>
      </c>
      <c r="AC24" s="40" t="str">
        <f>IF(AND('当年度'!AC24=0,'前年度'!AC24=0),"",IF('前年度'!AC24=0,"皆増",IF('当年度'!AC24=0,"皆減",ROUND('増減額'!AC24/'前年度'!AC24*100,1))))</f>
        <v>皆増</v>
      </c>
      <c r="AD24" s="40" t="str">
        <f>IF(AND('当年度'!AD24=0,'前年度'!AD24=0),"",IF('前年度'!AD24=0,"皆増",IF('当年度'!AD24=0,"皆減",ROUND('増減額'!AD24/'前年度'!AD24*100,1))))</f>
        <v>皆増</v>
      </c>
      <c r="AE24" s="40" t="str">
        <f>IF(AND('当年度'!AE24=0,'前年度'!AE24=0),"",IF('前年度'!AE24=0,"皆増",IF('当年度'!AE24=0,"皆減",ROUND('増減額'!AE24/'前年度'!AE24*100,1))))</f>
        <v>皆増</v>
      </c>
      <c r="AF24" s="40">
        <f>IF(AND('当年度'!AF24=0,'前年度'!AF24=0),"",IF('前年度'!AF24=0,"皆増",IF('当年度'!AF24=0,"皆減",ROUND('増減額'!AF24/'前年度'!AF24*100,1))))</f>
      </c>
      <c r="AG24" s="40" t="str">
        <f>IF(AND('当年度'!AG24=0,'前年度'!AG24=0),"",IF('前年度'!AG24=0,"皆増",IF('当年度'!AG24=0,"皆減",ROUND('増減額'!AG24/'前年度'!AG24*100,1))))</f>
        <v>皆増</v>
      </c>
      <c r="AH24" s="40" t="str">
        <f>IF(AND('当年度'!AH24=0,'前年度'!AH24=0),"",IF('前年度'!AH24=0,"皆増",IF('当年度'!AH24=0,"皆減",ROUND('増減額'!AH24/'前年度'!AH24*100,1))))</f>
        <v>皆増</v>
      </c>
      <c r="AI24" s="40" t="str">
        <f>IF(AND('当年度'!AI24=0,'前年度'!AI24=0),"",IF('前年度'!AI24=0,"皆増",IF('当年度'!AI24=0,"皆減",ROUND('増減額'!AI24/'前年度'!AI24*100,1))))</f>
        <v>皆増</v>
      </c>
      <c r="AJ24" s="40" t="str">
        <f>IF(AND('当年度'!AJ24=0,'前年度'!AJ24=0),"",IF('前年度'!AJ24=0,"皆増",IF('当年度'!AJ24=0,"皆減",ROUND('増減額'!AJ24/'前年度'!AJ24*100,1))))</f>
        <v>皆増</v>
      </c>
      <c r="AK24" s="40" t="str">
        <f>IF(AND('当年度'!AK24=0,'前年度'!AK24=0),"",IF('前年度'!AK24=0,"皆増",IF('当年度'!AK24=0,"皆減",ROUND('増減額'!AK24/'前年度'!AK24*100,1))))</f>
        <v>皆増</v>
      </c>
      <c r="AL24" s="40" t="str">
        <f>IF(AND('当年度'!AL24=0,'前年度'!AL24=0),"",IF('前年度'!AL24=0,"皆増",IF('当年度'!AL24=0,"皆減",ROUND('増減額'!AL24/'前年度'!AL24*100,1))))</f>
        <v>皆増</v>
      </c>
      <c r="AM24" s="40">
        <f>IF(AND('当年度'!AM24=0,'前年度'!AM24=0),"",IF('前年度'!AM24=0,"皆増",IF('当年度'!AM24=0,"皆減",ROUND('増減額'!AM24/'前年度'!AM24*100,1))))</f>
      </c>
      <c r="AN24" s="40" t="str">
        <f>IF(AND('当年度'!AN24=0,'前年度'!AN24=0),"",IF('前年度'!AN24=0,"皆増",IF('当年度'!AN24=0,"皆減",ROUND('増減額'!AN24/'前年度'!AN24*100,1))))</f>
        <v>皆増</v>
      </c>
      <c r="AP24" s="62"/>
      <c r="AQ24" s="62"/>
      <c r="AR24" s="62"/>
      <c r="AS24" s="62"/>
    </row>
    <row r="25" spans="1:45" ht="17.25">
      <c r="A25" s="8"/>
      <c r="B25" s="27" t="s">
        <v>139</v>
      </c>
      <c r="C25" s="40" t="str">
        <f>IF(AND('当年度'!C25=0,'前年度'!C25=0),"",IF('前年度'!C25=0,"皆増",IF('当年度'!C25=0,"皆減",ROUND('増減額'!C25/'前年度'!C25*100,1))))</f>
        <v>皆増</v>
      </c>
      <c r="D25" s="40" t="str">
        <f>IF(AND('当年度'!D25=0,'前年度'!D25=0),"",IF('前年度'!D25=0,"皆増",IF('当年度'!D25=0,"皆減",ROUND('増減額'!D25/'前年度'!D25*100,1))))</f>
        <v>皆増</v>
      </c>
      <c r="E25" s="40" t="str">
        <f>IF(AND('当年度'!E25=0,'前年度'!E25=0),"",IF('前年度'!E25=0,"皆増",IF('当年度'!E25=0,"皆減",ROUND('増減額'!E25/'前年度'!E25*100,1))))</f>
        <v>皆増</v>
      </c>
      <c r="F25" s="40" t="str">
        <f>IF(AND('当年度'!F25=0,'前年度'!F25=0),"",IF('前年度'!F25=0,"皆増",IF('当年度'!F25=0,"皆減",ROUND('増減額'!F25/'前年度'!F25*100,1))))</f>
        <v>皆増</v>
      </c>
      <c r="G25" s="40" t="str">
        <f>IF(AND('当年度'!G25=0,'前年度'!G25=0),"",IF('前年度'!G25=0,"皆増",IF('当年度'!G25=0,"皆減",ROUND('増減額'!G25/'前年度'!G25*100,1))))</f>
        <v>皆増</v>
      </c>
      <c r="H25" s="40" t="str">
        <f>IF(AND('当年度'!H25=0,'前年度'!H25=0),"",IF('前年度'!H25=0,"皆増",IF('当年度'!H25=0,"皆減",ROUND('増減額'!H25/'前年度'!H25*100,1))))</f>
        <v>皆増</v>
      </c>
      <c r="I25" s="40" t="str">
        <f>IF(AND('当年度'!I25=0,'前年度'!I25=0),"",IF('前年度'!I25=0,"皆増",IF('当年度'!I25=0,"皆減",ROUND('増減額'!I25/'前年度'!I25*100,1))))</f>
        <v>皆増</v>
      </c>
      <c r="J25" s="40" t="str">
        <f>IF(AND('当年度'!J25=0,'前年度'!J25=0),"",IF('前年度'!J25=0,"皆増",IF('当年度'!J25=0,"皆減",ROUND('増減額'!J25/'前年度'!J25*100,1))))</f>
        <v>皆増</v>
      </c>
      <c r="K25" s="40" t="str">
        <f>IF(AND('当年度'!K25=0,'前年度'!K25=0),"",IF('前年度'!K25=0,"皆増",IF('当年度'!K25=0,"皆減",ROUND('増減額'!K25/'前年度'!K25*100,1))))</f>
        <v>皆増</v>
      </c>
      <c r="L25" s="40" t="str">
        <f>IF(AND('当年度'!L25=0,'前年度'!L25=0),"",IF('前年度'!L25=0,"皆増",IF('当年度'!L25=0,"皆減",ROUND('増減額'!L25/'前年度'!L25*100,1))))</f>
        <v>皆増</v>
      </c>
      <c r="M25" s="40" t="str">
        <f>IF(AND('当年度'!M25=0,'前年度'!M25=0),"",IF('前年度'!M25=0,"皆増",IF('当年度'!M25=0,"皆減",ROUND('増減額'!M25/'前年度'!M25*100,1))))</f>
        <v>皆増</v>
      </c>
      <c r="N25" s="40" t="str">
        <f>IF(AND('当年度'!N25=0,'前年度'!N25=0),"",IF('前年度'!N25=0,"皆増",IF('当年度'!N25=0,"皆減",ROUND('増減額'!N25/'前年度'!N25*100,1))))</f>
        <v>皆増</v>
      </c>
      <c r="O25" s="40" t="str">
        <f>IF(AND('当年度'!O25=0,'前年度'!O25=0),"",IF('前年度'!O25=0,"皆増",IF('当年度'!O25=0,"皆減",ROUND('増減額'!P25/'前年度'!O25*100,1))))</f>
        <v>皆増</v>
      </c>
      <c r="P25" s="40" t="str">
        <f>IF(AND('当年度'!P25=0,'前年度'!P25=0),"",IF('前年度'!P25=0,"皆増",IF('当年度'!P25=0,"皆減",ROUND('増減額'!P25/'前年度'!P25*100,1))))</f>
        <v>皆増</v>
      </c>
      <c r="Q25" s="40" t="str">
        <f>IF(AND('当年度'!Q25=0,'前年度'!Q25=0),"",IF('前年度'!Q25=0,"皆増",IF('当年度'!Q25=0,"皆減",ROUND('増減額'!Q25/'前年度'!Q25*100,1))))</f>
        <v>皆増</v>
      </c>
      <c r="R25" s="40" t="str">
        <f>IF(AND('当年度'!R25=0,'前年度'!R25=0),"",IF('前年度'!R25=0,"皆増",IF('当年度'!R25=0,"皆減",ROUND('増減額'!R25/'前年度'!R25*100,1))))</f>
        <v>皆増</v>
      </c>
      <c r="S25" s="40">
        <f>IF(AND('当年度'!S25=0,'前年度'!S25=0),"",IF('前年度'!S25=0,"皆増",IF('当年度'!S25=0,"皆減",ROUND('増減額'!S25/'前年度'!S25*100,1))))</f>
      </c>
      <c r="T25" s="40" t="str">
        <f>IF(AND('当年度'!T25=0,'前年度'!T25=0),"",IF('前年度'!T25=0,"皆増",IF('当年度'!T25=0,"皆減",ROUND('増減額'!T25/'前年度'!T25*100,1))))</f>
        <v>皆増</v>
      </c>
      <c r="U25" s="40" t="str">
        <f>IF(AND('当年度'!U25=0,'前年度'!U25=0),"",IF('前年度'!U25=0,"皆増",IF('当年度'!U25=0,"皆減",ROUND('増減額'!U25/'前年度'!U25*100,1))))</f>
        <v>皆増</v>
      </c>
      <c r="V25" s="40" t="str">
        <f>IF(AND('当年度'!V25=0,'前年度'!V25=0),"",IF('前年度'!V25=0,"皆増",IF('当年度'!V25=0,"皆減",ROUND('増減額'!V25/'前年度'!V25*100,1))))</f>
        <v>皆増</v>
      </c>
      <c r="W25" s="40" t="str">
        <f>IF(AND('当年度'!W25=0,'前年度'!W25=0),"",IF('前年度'!W25=0,"皆増",IF('当年度'!W25=0,"皆減",ROUND('増減額'!W25/'前年度'!W25*100,1))))</f>
        <v>皆増</v>
      </c>
      <c r="X25" s="40">
        <f>IF(AND('当年度'!X25=0,'前年度'!X25=0),"",IF('前年度'!X25=0,"皆増",IF('当年度'!X25=0,"皆減",ROUND('増減額'!X25/'前年度'!X25*100,1))))</f>
      </c>
      <c r="Y25" s="40">
        <f>IF(AND('当年度'!Y25=0,'前年度'!Z25=0),"",IF('前年度'!Z25=0,"皆増",IF('当年度'!Y25=0,"皆減",ROUND('増減額'!Z25/'前年度'!Z25*100,1))))</f>
      </c>
      <c r="Z25" s="40" t="str">
        <f>IF(AND('当年度'!Z25=0,'前年度'!Z25=0),"",IF('前年度'!Z25=0,"皆増",IF('当年度'!Z25=0,"皆減",ROUND('増減額'!Z25/'前年度'!Z25*100,1))))</f>
        <v>皆増</v>
      </c>
      <c r="AA25" s="40" t="str">
        <f>IF(AND('当年度'!AA25=0,'前年度'!AA25=0),"",IF('前年度'!AA25=0,"皆増",IF('当年度'!AA25=0,"皆減",ROUND('増減額'!AA25/'前年度'!AA25*100,1))))</f>
        <v>皆増</v>
      </c>
      <c r="AB25" s="40" t="str">
        <f>IF(AND('当年度'!AB25=0,'前年度'!AB25=0),"",IF('前年度'!AB25=0,"皆増",IF('当年度'!AB25=0,"皆減",ROUND('増減額'!AB25/'前年度'!AB25*100,1))))</f>
        <v>皆増</v>
      </c>
      <c r="AC25" s="40" t="str">
        <f>IF(AND('当年度'!AC25=0,'前年度'!AC25=0),"",IF('前年度'!AC25=0,"皆増",IF('当年度'!AC25=0,"皆減",ROUND('増減額'!AC25/'前年度'!AC25*100,1))))</f>
        <v>皆増</v>
      </c>
      <c r="AD25" s="40" t="str">
        <f>IF(AND('当年度'!AD25=0,'前年度'!AD25=0),"",IF('前年度'!AD25=0,"皆増",IF('当年度'!AD25=0,"皆減",ROUND('増減額'!AD25/'前年度'!AD25*100,1))))</f>
        <v>皆増</v>
      </c>
      <c r="AE25" s="40" t="str">
        <f>IF(AND('当年度'!AE25=0,'前年度'!AE25=0),"",IF('前年度'!AE25=0,"皆増",IF('当年度'!AE25=0,"皆減",ROUND('増減額'!AE25/'前年度'!AE25*100,1))))</f>
        <v>皆増</v>
      </c>
      <c r="AF25" s="40">
        <f>IF(AND('当年度'!AF25=0,'前年度'!AF25=0),"",IF('前年度'!AF25=0,"皆増",IF('当年度'!AF25=0,"皆減",ROUND('増減額'!AF25/'前年度'!AF25*100,1))))</f>
      </c>
      <c r="AG25" s="40" t="str">
        <f>IF(AND('当年度'!AG25=0,'前年度'!AG25=0),"",IF('前年度'!AG25=0,"皆増",IF('当年度'!AG25=0,"皆減",ROUND('増減額'!AG25/'前年度'!AG25*100,1))))</f>
        <v>皆増</v>
      </c>
      <c r="AH25" s="40" t="str">
        <f>IF(AND('当年度'!AH25=0,'前年度'!AH25=0),"",IF('前年度'!AH25=0,"皆増",IF('当年度'!AH25=0,"皆減",ROUND('増減額'!AH25/'前年度'!AH25*100,1))))</f>
        <v>皆増</v>
      </c>
      <c r="AI25" s="40" t="str">
        <f>IF(AND('当年度'!AI25=0,'前年度'!AI25=0),"",IF('前年度'!AI25=0,"皆増",IF('当年度'!AI25=0,"皆減",ROUND('増減額'!AI25/'前年度'!AI25*100,1))))</f>
        <v>皆増</v>
      </c>
      <c r="AJ25" s="40" t="str">
        <f>IF(AND('当年度'!AJ25=0,'前年度'!AJ25=0),"",IF('前年度'!AJ25=0,"皆増",IF('当年度'!AJ25=0,"皆減",ROUND('増減額'!AJ25/'前年度'!AJ25*100,1))))</f>
        <v>皆増</v>
      </c>
      <c r="AK25" s="40" t="str">
        <f>IF(AND('当年度'!AK25=0,'前年度'!AK25=0),"",IF('前年度'!AK25=0,"皆増",IF('当年度'!AK25=0,"皆減",ROUND('増減額'!AK25/'前年度'!AK25*100,1))))</f>
        <v>皆増</v>
      </c>
      <c r="AL25" s="40" t="str">
        <f>IF(AND('当年度'!AL25=0,'前年度'!AL25=0),"",IF('前年度'!AL25=0,"皆増",IF('当年度'!AL25=0,"皆減",ROUND('増減額'!AL25/'前年度'!AL25*100,1))))</f>
        <v>皆増</v>
      </c>
      <c r="AM25" s="40">
        <f>IF(AND('当年度'!AM25=0,'前年度'!AM25=0),"",IF('前年度'!AM25=0,"皆増",IF('当年度'!AM25=0,"皆減",ROUND('増減額'!AM25/'前年度'!AM25*100,1))))</f>
      </c>
      <c r="AN25" s="40" t="str">
        <f>IF(AND('当年度'!AN25=0,'前年度'!AN25=0),"",IF('前年度'!AN25=0,"皆増",IF('当年度'!AN25=0,"皆減",ROUND('増減額'!AN25/'前年度'!AN25*100,1))))</f>
        <v>皆増</v>
      </c>
      <c r="AP25" s="62"/>
      <c r="AQ25" s="62"/>
      <c r="AR25" s="62"/>
      <c r="AS25" s="62"/>
    </row>
    <row r="26" spans="1:45" ht="17.25">
      <c r="A26" s="8"/>
      <c r="B26" s="28" t="s">
        <v>140</v>
      </c>
      <c r="C26" s="40">
        <f>IF(AND('当年度'!C26=0,'前年度'!C26=0),"",IF('前年度'!C26=0,"皆増",IF('当年度'!C26=0,"皆減",ROUND('増減額'!C26/'前年度'!C26*100,1))))</f>
      </c>
      <c r="D26" s="40">
        <f>IF(AND('当年度'!D26=0,'前年度'!D26=0),"",IF('前年度'!D26=0,"皆増",IF('当年度'!D26=0,"皆減",ROUND('増減額'!D26/'前年度'!D26*100,1))))</f>
      </c>
      <c r="E26" s="40" t="str">
        <f>IF(AND('当年度'!E26=0,'前年度'!E26=0),"",IF('前年度'!E26=0,"皆増",IF('当年度'!E26=0,"皆減",ROUND('増減額'!E26/'前年度'!E26*100,1))))</f>
        <v>皆減</v>
      </c>
      <c r="F26" s="40" t="str">
        <f>IF(AND('当年度'!F26=0,'前年度'!F26=0),"",IF('前年度'!F26=0,"皆増",IF('当年度'!F26=0,"皆減",ROUND('増減額'!F26/'前年度'!F26*100,1))))</f>
        <v>皆減</v>
      </c>
      <c r="G26" s="40" t="str">
        <f>IF(AND('当年度'!G26=0,'前年度'!G26=0),"",IF('前年度'!G26=0,"皆増",IF('当年度'!G26=0,"皆減",ROUND('増減額'!G26/'前年度'!G26*100,1))))</f>
        <v>皆減</v>
      </c>
      <c r="H26" s="40" t="str">
        <f>IF(AND('当年度'!H26=0,'前年度'!H26=0),"",IF('前年度'!H26=0,"皆増",IF('当年度'!H26=0,"皆減",ROUND('増減額'!H26/'前年度'!H26*100,1))))</f>
        <v>皆減</v>
      </c>
      <c r="I26" s="40">
        <f>IF(AND('当年度'!I26=0,'前年度'!I26=0),"",IF('前年度'!I26=0,"皆増",IF('当年度'!I26=0,"皆減",ROUND('増減額'!I26/'前年度'!I26*100,1))))</f>
      </c>
      <c r="J26" s="40">
        <f>IF(AND('当年度'!J26=0,'前年度'!J26=0),"",IF('前年度'!J26=0,"皆増",IF('当年度'!J26=0,"皆減",ROUND('増減額'!J26/'前年度'!J26*100,1))))</f>
      </c>
      <c r="K26" s="40">
        <f>IF(AND('当年度'!K26=0,'前年度'!K26=0),"",IF('前年度'!K26=0,"皆増",IF('当年度'!K26=0,"皆減",ROUND('増減額'!K26/'前年度'!K26*100,1))))</f>
      </c>
      <c r="L26" s="40">
        <f>IF(AND('当年度'!L26=0,'前年度'!L26=0),"",IF('前年度'!L26=0,"皆増",IF('当年度'!L26=0,"皆減",ROUND('増減額'!L26/'前年度'!L26*100,1))))</f>
      </c>
      <c r="M26" s="40">
        <f>IF(AND('当年度'!M26=0,'前年度'!M26=0),"",IF('前年度'!M26=0,"皆増",IF('当年度'!M26=0,"皆減",ROUND('増減額'!M26/'前年度'!M26*100,1))))</f>
      </c>
      <c r="N26" s="40" t="str">
        <f>IF(AND('当年度'!N26=0,'前年度'!N26=0),"",IF('前年度'!N26=0,"皆増",IF('当年度'!N26=0,"皆減",ROUND('増減額'!N26/'前年度'!N26*100,1))))</f>
        <v>皆減</v>
      </c>
      <c r="O26" s="40">
        <f>IF(AND('当年度'!O26=0,'前年度'!O26=0),"",IF('前年度'!O26=0,"皆増",IF('当年度'!O26=0,"皆減",ROUND('増減額'!P26/'前年度'!O26*100,1))))</f>
      </c>
      <c r="P26" s="40">
        <f>IF(AND('当年度'!P26=0,'前年度'!P26=0),"",IF('前年度'!P26=0,"皆増",IF('当年度'!P26=0,"皆減",ROUND('増減額'!P26/'前年度'!P26*100,1))))</f>
      </c>
      <c r="Q26" s="40" t="str">
        <f>IF(AND('当年度'!Q26=0,'前年度'!Q26=0),"",IF('前年度'!Q26=0,"皆増",IF('当年度'!Q26=0,"皆減",ROUND('増減額'!Q26/'前年度'!Q26*100,1))))</f>
        <v>皆減</v>
      </c>
      <c r="R26" s="40">
        <f>IF(AND('当年度'!R26=0,'前年度'!R26=0),"",IF('前年度'!R26=0,"皆増",IF('当年度'!R26=0,"皆減",ROUND('増減額'!R26/'前年度'!R26*100,1))))</f>
      </c>
      <c r="S26" s="40">
        <f>IF(AND('当年度'!S26=0,'前年度'!S26=0),"",IF('前年度'!S26=0,"皆増",IF('当年度'!S26=0,"皆減",ROUND('増減額'!S26/'前年度'!S26*100,1))))</f>
      </c>
      <c r="T26" s="40" t="str">
        <f>IF(AND('当年度'!T26=0,'前年度'!T26=0),"",IF('前年度'!T26=0,"皆増",IF('当年度'!T26=0,"皆減",ROUND('増減額'!T26/'前年度'!T26*100,1))))</f>
        <v>皆減</v>
      </c>
      <c r="U26" s="40">
        <f>IF(AND('当年度'!U26=0,'前年度'!U26=0),"",IF('前年度'!U26=0,"皆増",IF('当年度'!U26=0,"皆減",ROUND('増減額'!U26/'前年度'!U26*100,1))))</f>
      </c>
      <c r="V26" s="40" t="str">
        <f>IF(AND('当年度'!V26=0,'前年度'!V26=0),"",IF('前年度'!V26=0,"皆増",IF('当年度'!V26=0,"皆減",ROUND('増減額'!V26/'前年度'!V26*100,1))))</f>
        <v>皆減</v>
      </c>
      <c r="W26" s="40" t="str">
        <f>IF(AND('当年度'!W26=0,'前年度'!W26=0),"",IF('前年度'!W26=0,"皆増",IF('当年度'!W26=0,"皆減",ROUND('増減額'!W26/'前年度'!W26*100,1))))</f>
        <v>皆減</v>
      </c>
      <c r="X26" s="40">
        <f>IF(AND('当年度'!X26=0,'前年度'!X26=0),"",IF('前年度'!X26=0,"皆増",IF('当年度'!X26=0,"皆減",ROUND('増減額'!X26/'前年度'!X26*100,1))))</f>
      </c>
      <c r="Y26" s="40">
        <f>IF(AND('当年度'!Y26=0,'前年度'!Z26=0),"",IF('前年度'!Z26=0,"皆増",IF('当年度'!Y26=0,"皆減",ROUND('増減額'!Z26/'前年度'!Z26*100,1))))</f>
      </c>
      <c r="Z26" s="40">
        <f>IF(AND('当年度'!Z26=0,'前年度'!Z26=0),"",IF('前年度'!Z26=0,"皆増",IF('当年度'!Z26=0,"皆減",ROUND('増減額'!Z26/'前年度'!Z26*100,1))))</f>
      </c>
      <c r="AA26" s="40">
        <f>IF(AND('当年度'!AA26=0,'前年度'!AA26=0),"",IF('前年度'!AA26=0,"皆増",IF('当年度'!AA26=0,"皆減",ROUND('増減額'!AA26/'前年度'!AA26*100,1))))</f>
      </c>
      <c r="AB26" s="40" t="str">
        <f>IF(AND('当年度'!AB26=0,'前年度'!AB26=0),"",IF('前年度'!AB26=0,"皆増",IF('当年度'!AB26=0,"皆減",ROUND('増減額'!AB26/'前年度'!AB26*100,1))))</f>
        <v>皆減</v>
      </c>
      <c r="AC26" s="40">
        <f>IF(AND('当年度'!AC26=0,'前年度'!AC26=0),"",IF('前年度'!AC26=0,"皆増",IF('当年度'!AC26=0,"皆減",ROUND('増減額'!AC26/'前年度'!AC26*100,1))))</f>
      </c>
      <c r="AD26" s="40">
        <f>IF(AND('当年度'!AD26=0,'前年度'!AD26=0),"",IF('前年度'!AD26=0,"皆増",IF('当年度'!AD26=0,"皆減",ROUND('増減額'!AD26/'前年度'!AD26*100,1))))</f>
      </c>
      <c r="AE26" s="40" t="str">
        <f>IF(AND('当年度'!AE26=0,'前年度'!AE26=0),"",IF('前年度'!AE26=0,"皆増",IF('当年度'!AE26=0,"皆減",ROUND('増減額'!AE26/'前年度'!AE26*100,1))))</f>
        <v>皆減</v>
      </c>
      <c r="AF26" s="40">
        <f>IF(AND('当年度'!AF26=0,'前年度'!AF26=0),"",IF('前年度'!AF26=0,"皆増",IF('当年度'!AF26=0,"皆減",ROUND('増減額'!AF26/'前年度'!AF26*100,1))))</f>
      </c>
      <c r="AG26" s="40" t="str">
        <f>IF(AND('当年度'!AG26=0,'前年度'!AG26=0),"",IF('前年度'!AG26=0,"皆増",IF('当年度'!AG26=0,"皆減",ROUND('増減額'!AG26/'前年度'!AG26*100,1))))</f>
        <v>皆減</v>
      </c>
      <c r="AH26" s="40" t="str">
        <f>IF(AND('当年度'!AH26=0,'前年度'!AH26=0),"",IF('前年度'!AH26=0,"皆増",IF('当年度'!AH26=0,"皆減",ROUND('増減額'!AH26/'前年度'!AH26*100,1))))</f>
        <v>皆減</v>
      </c>
      <c r="AI26" s="40" t="str">
        <f>IF(AND('当年度'!AI26=0,'前年度'!AI26=0),"",IF('前年度'!AI26=0,"皆増",IF('当年度'!AI26=0,"皆減",ROUND('増減額'!AI26/'前年度'!AI26*100,1))))</f>
        <v>皆減</v>
      </c>
      <c r="AJ26" s="40">
        <f>IF(AND('当年度'!AJ26=0,'前年度'!AJ26=0),"",IF('前年度'!AJ26=0,"皆増",IF('当年度'!AJ26=0,"皆減",ROUND('増減額'!AJ26/'前年度'!AJ26*100,1))))</f>
      </c>
      <c r="AK26" s="40">
        <f>IF(AND('当年度'!AK26=0,'前年度'!AK26=0),"",IF('前年度'!AK26=0,"皆増",IF('当年度'!AK26=0,"皆減",ROUND('増減額'!AK26/'前年度'!AK26*100,1))))</f>
      </c>
      <c r="AL26" s="40">
        <f>IF(AND('当年度'!AL26=0,'前年度'!AL26=0),"",IF('前年度'!AL26=0,"皆増",IF('当年度'!AL26=0,"皆減",ROUND('増減額'!AL26/'前年度'!AL26*100,1))))</f>
      </c>
      <c r="AM26" s="40">
        <f>IF(AND('当年度'!AM26=0,'前年度'!AM26=0),"",IF('前年度'!AM26=0,"皆増",IF('当年度'!AM26=0,"皆減",ROUND('増減額'!AM26/'前年度'!AM26*100,1))))</f>
      </c>
      <c r="AN26" s="40" t="str">
        <f>IF(AND('当年度'!AN26=0,'前年度'!AN26=0),"",IF('前年度'!AN26=0,"皆増",IF('当年度'!AN26=0,"皆減",ROUND('増減額'!AN26/'前年度'!AN26*100,1))))</f>
        <v>皆減</v>
      </c>
      <c r="AP26" s="62"/>
      <c r="AQ26" s="62"/>
      <c r="AR26" s="62"/>
      <c r="AS26" s="62"/>
    </row>
    <row r="27" spans="1:45" ht="17.25">
      <c r="A27" s="8"/>
      <c r="B27" s="25" t="s">
        <v>141</v>
      </c>
      <c r="C27" s="40" t="str">
        <f>IF(AND('当年度'!C27=0,'前年度'!C27=0),"",IF('前年度'!C27=0,"皆増",IF('当年度'!C27=0,"皆減",ROUND('増減額'!C27/'前年度'!C27*100,1))))</f>
        <v>皆減</v>
      </c>
      <c r="D27" s="40" t="str">
        <f>IF(AND('当年度'!D27=0,'前年度'!D27=0),"",IF('前年度'!D27=0,"皆増",IF('当年度'!D27=0,"皆減",ROUND('増減額'!D27/'前年度'!D27*100,1))))</f>
        <v>皆減</v>
      </c>
      <c r="E27" s="40" t="str">
        <f>IF(AND('当年度'!E27=0,'前年度'!E27=0),"",IF('前年度'!E27=0,"皆増",IF('当年度'!E27=0,"皆減",ROUND('増減額'!E27/'前年度'!E27*100,1))))</f>
        <v>皆減</v>
      </c>
      <c r="F27" s="40" t="str">
        <f>IF(AND('当年度'!F27=0,'前年度'!F27=0),"",IF('前年度'!F27=0,"皆増",IF('当年度'!F27=0,"皆減",ROUND('増減額'!F27/'前年度'!F27*100,1))))</f>
        <v>皆減</v>
      </c>
      <c r="G27" s="40" t="str">
        <f>IF(AND('当年度'!G27=0,'前年度'!G27=0),"",IF('前年度'!G27=0,"皆増",IF('当年度'!G27=0,"皆減",ROUND('増減額'!G27/'前年度'!G27*100,1))))</f>
        <v>皆減</v>
      </c>
      <c r="H27" s="40">
        <f>IF(AND('当年度'!H27=0,'前年度'!H27=0),"",IF('前年度'!H27=0,"皆増",IF('当年度'!H27=0,"皆減",ROUND('増減額'!H27/'前年度'!H27*100,1))))</f>
      </c>
      <c r="I27" s="40">
        <f>IF(AND('当年度'!I27=0,'前年度'!I27=0),"",IF('前年度'!I27=0,"皆増",IF('当年度'!I27=0,"皆減",ROUND('増減額'!I27/'前年度'!I27*100,1))))</f>
      </c>
      <c r="J27" s="40">
        <f>IF(AND('当年度'!J27=0,'前年度'!J27=0),"",IF('前年度'!J27=0,"皆増",IF('当年度'!J27=0,"皆減",ROUND('増減額'!J27/'前年度'!J27*100,1))))</f>
      </c>
      <c r="K27" s="40" t="str">
        <f>IF(AND('当年度'!K27=0,'前年度'!K27=0),"",IF('前年度'!K27=0,"皆増",IF('当年度'!K27=0,"皆減",ROUND('増減額'!K27/'前年度'!K27*100,1))))</f>
        <v>皆減</v>
      </c>
      <c r="L27" s="40">
        <f>IF(AND('当年度'!L27=0,'前年度'!L27=0),"",IF('前年度'!L27=0,"皆増",IF('当年度'!L27=0,"皆減",ROUND('増減額'!L27/'前年度'!L27*100,1))))</f>
      </c>
      <c r="M27" s="40" t="str">
        <f>IF(AND('当年度'!M27=0,'前年度'!M27=0),"",IF('前年度'!M27=0,"皆増",IF('当年度'!M27=0,"皆減",ROUND('増減額'!M27/'前年度'!M27*100,1))))</f>
        <v>皆減</v>
      </c>
      <c r="N27" s="40">
        <f>IF(AND('当年度'!N27=0,'前年度'!N27=0),"",IF('前年度'!N27=0,"皆増",IF('当年度'!N27=0,"皆減",ROUND('増減額'!N27/'前年度'!N27*100,1))))</f>
      </c>
      <c r="O27" s="40">
        <f>IF(AND('当年度'!O27=0,'前年度'!O27=0),"",IF('前年度'!O27=0,"皆増",IF('当年度'!O27=0,"皆減",ROUND('増減額'!P27/'前年度'!O27*100,1))))</f>
      </c>
      <c r="P27" s="40" t="str">
        <f>IF(AND('当年度'!P27=0,'前年度'!P27=0),"",IF('前年度'!P27=0,"皆増",IF('当年度'!P27=0,"皆減",ROUND('増減額'!P27/'前年度'!P27*100,1))))</f>
        <v>皆減</v>
      </c>
      <c r="Q27" s="40" t="str">
        <f>IF(AND('当年度'!Q27=0,'前年度'!Q27=0),"",IF('前年度'!Q27=0,"皆増",IF('当年度'!Q27=0,"皆減",ROUND('増減額'!Q27/'前年度'!Q27*100,1))))</f>
        <v>皆減</v>
      </c>
      <c r="R27" s="40">
        <f>IF(AND('当年度'!R27=0,'前年度'!R27=0),"",IF('前年度'!R27=0,"皆増",IF('当年度'!R27=0,"皆減",ROUND('増減額'!R27/'前年度'!R27*100,1))))</f>
      </c>
      <c r="S27" s="40">
        <f>IF(AND('当年度'!S27=0,'前年度'!S27=0),"",IF('前年度'!S27=0,"皆増",IF('当年度'!S27=0,"皆減",ROUND('増減額'!S27/'前年度'!S27*100,1))))</f>
      </c>
      <c r="T27" s="40">
        <f>IF(AND('当年度'!T27=0,'前年度'!T27=0),"",IF('前年度'!T27=0,"皆増",IF('当年度'!T27=0,"皆減",ROUND('増減額'!T27/'前年度'!T27*100,1))))</f>
      </c>
      <c r="U27" s="40">
        <f>IF(AND('当年度'!U27=0,'前年度'!U27=0),"",IF('前年度'!U27=0,"皆増",IF('当年度'!U27=0,"皆減",ROUND('増減額'!U27/'前年度'!U27*100,1))))</f>
      </c>
      <c r="V27" s="40" t="str">
        <f>IF(AND('当年度'!V27=0,'前年度'!V27=0),"",IF('前年度'!V27=0,"皆増",IF('当年度'!V27=0,"皆減",ROUND('増減額'!V27/'前年度'!V27*100,1))))</f>
        <v>皆減</v>
      </c>
      <c r="W27" s="40" t="str">
        <f>IF(AND('当年度'!W27=0,'前年度'!W27=0),"",IF('前年度'!W27=0,"皆増",IF('当年度'!W27=0,"皆減",ROUND('増減額'!W27/'前年度'!W27*100,1))))</f>
        <v>皆減</v>
      </c>
      <c r="X27" s="40">
        <f>IF(AND('当年度'!X27=0,'前年度'!X27=0),"",IF('前年度'!X27=0,"皆増",IF('当年度'!X27=0,"皆減",ROUND('増減額'!X27/'前年度'!X27*100,1))))</f>
      </c>
      <c r="Y27" s="40" t="str">
        <f>IF(AND('当年度'!Y27=0,'前年度'!Z27=0),"",IF('前年度'!Z27=0,"皆増",IF('当年度'!Y27=0,"皆減",ROUND('増減額'!Z27/'前年度'!Z27*100,1))))</f>
        <v>皆減</v>
      </c>
      <c r="Z27" s="40" t="str">
        <f>IF(AND('当年度'!Z27=0,'前年度'!Z27=0),"",IF('前年度'!Z27=0,"皆増",IF('当年度'!Z27=0,"皆減",ROUND('増減額'!Z27/'前年度'!Z27*100,1))))</f>
        <v>皆減</v>
      </c>
      <c r="AA27" s="40" t="str">
        <f>IF(AND('当年度'!AA27=0,'前年度'!AA27=0),"",IF('前年度'!AA27=0,"皆増",IF('当年度'!AA27=0,"皆減",ROUND('増減額'!AA27/'前年度'!AA27*100,1))))</f>
        <v>皆減</v>
      </c>
      <c r="AB27" s="40" t="str">
        <f>IF(AND('当年度'!AB27=0,'前年度'!AB27=0),"",IF('前年度'!AB27=0,"皆増",IF('当年度'!AB27=0,"皆減",ROUND('増減額'!AB27/'前年度'!AB27*100,1))))</f>
        <v>皆減</v>
      </c>
      <c r="AC27" s="40">
        <f>IF(AND('当年度'!AC27=0,'前年度'!AC27=0),"",IF('前年度'!AC27=0,"皆増",IF('当年度'!AC27=0,"皆減",ROUND('増減額'!AC27/'前年度'!AC27*100,1))))</f>
      </c>
      <c r="AD27" s="40">
        <f>IF(AND('当年度'!AD27=0,'前年度'!AD27=0),"",IF('前年度'!AD27=0,"皆増",IF('当年度'!AD27=0,"皆減",ROUND('増減額'!AD27/'前年度'!AD27*100,1))))</f>
      </c>
      <c r="AE27" s="40" t="str">
        <f>IF(AND('当年度'!AE27=0,'前年度'!AE27=0),"",IF('前年度'!AE27=0,"皆増",IF('当年度'!AE27=0,"皆減",ROUND('増減額'!AE27/'前年度'!AE27*100,1))))</f>
        <v>皆減</v>
      </c>
      <c r="AF27" s="40">
        <f>IF(AND('当年度'!AF27=0,'前年度'!AF27=0),"",IF('前年度'!AF27=0,"皆増",IF('当年度'!AF27=0,"皆減",ROUND('増減額'!AF27/'前年度'!AF27*100,1))))</f>
      </c>
      <c r="AG27" s="40" t="str">
        <f>IF(AND('当年度'!AG27=0,'前年度'!AG27=0),"",IF('前年度'!AG27=0,"皆増",IF('当年度'!AG27=0,"皆減",ROUND('増減額'!AG27/'前年度'!AG27*100,1))))</f>
        <v>皆減</v>
      </c>
      <c r="AH27" s="40">
        <f>IF(AND('当年度'!AH27=0,'前年度'!AH27=0),"",IF('前年度'!AH27=0,"皆増",IF('当年度'!AH27=0,"皆減",ROUND('増減額'!AH27/'前年度'!AH27*100,1))))</f>
      </c>
      <c r="AI27" s="40" t="str">
        <f>IF(AND('当年度'!AI27=0,'前年度'!AI27=0),"",IF('前年度'!AI27=0,"皆増",IF('当年度'!AI27=0,"皆減",ROUND('増減額'!AI27/'前年度'!AI27*100,1))))</f>
        <v>皆減</v>
      </c>
      <c r="AJ27" s="40" t="str">
        <f>IF(AND('当年度'!AJ27=0,'前年度'!AJ27=0),"",IF('前年度'!AJ27=0,"皆増",IF('当年度'!AJ27=0,"皆減",ROUND('増減額'!AJ27/'前年度'!AJ27*100,1))))</f>
        <v>皆減</v>
      </c>
      <c r="AK27" s="40" t="str">
        <f>IF(AND('当年度'!AK27=0,'前年度'!AK27=0),"",IF('前年度'!AK27=0,"皆増",IF('当年度'!AK27=0,"皆減",ROUND('増減額'!AK27/'前年度'!AK27*100,1))))</f>
        <v>皆減</v>
      </c>
      <c r="AL27" s="40">
        <f>IF(AND('当年度'!AL27=0,'前年度'!AL27=0),"",IF('前年度'!AL27=0,"皆増",IF('当年度'!AL27=0,"皆減",ROUND('増減額'!AL27/'前年度'!AL27*100,1))))</f>
      </c>
      <c r="AM27" s="40">
        <f>IF(AND('当年度'!AM27=0,'前年度'!AM27=0),"",IF('前年度'!AM27=0,"皆増",IF('当年度'!AM27=0,"皆減",ROUND('増減額'!AM27/'前年度'!AM27*100,1))))</f>
      </c>
      <c r="AN27" s="40" t="str">
        <f>IF(AND('当年度'!AN27=0,'前年度'!AN27=0),"",IF('前年度'!AN27=0,"皆増",IF('当年度'!AN27=0,"皆減",ROUND('増減額'!AN27/'前年度'!AN27*100,1))))</f>
        <v>皆減</v>
      </c>
      <c r="AP27" s="62"/>
      <c r="AQ27" s="62"/>
      <c r="AR27" s="62"/>
      <c r="AS27" s="62"/>
    </row>
    <row r="28" spans="1:45" ht="17.25">
      <c r="A28" s="8"/>
      <c r="B28" s="25" t="s">
        <v>49</v>
      </c>
      <c r="C28" s="40">
        <f>IF(AND('当年度'!C28=0,'前年度'!C28=0),"",IF('前年度'!C28=0,"皆増",IF('当年度'!C28=0,"皆減",ROUND('増減額'!C28/'前年度'!C28*100,1))))</f>
        <v>-16.4</v>
      </c>
      <c r="D28" s="40">
        <f>IF(AND('当年度'!D28=0,'前年度'!D28=0),"",IF('前年度'!D28=0,"皆増",IF('当年度'!D28=0,"皆減",ROUND('増減額'!D28/'前年度'!D28*100,1))))</f>
      </c>
      <c r="E28" s="40">
        <f>IF(AND('当年度'!E28=0,'前年度'!E28=0),"",IF('前年度'!E28=0,"皆増",IF('当年度'!E28=0,"皆減",ROUND('増減額'!E28/'前年度'!E28*100,1))))</f>
        <v>-9.4</v>
      </c>
      <c r="F28" s="40">
        <f>IF(AND('当年度'!F28=0,'前年度'!F28=0),"",IF('前年度'!F28=0,"皆増",IF('当年度'!F28=0,"皆減",ROUND('増減額'!F28/'前年度'!F28*100,1))))</f>
      </c>
      <c r="G28" s="40">
        <f>IF(AND('当年度'!G28=0,'前年度'!G28=0),"",IF('前年度'!G28=0,"皆増",IF('当年度'!G28=0,"皆減",ROUND('増減額'!G28/'前年度'!G28*100,1))))</f>
        <v>-9.3</v>
      </c>
      <c r="H28" s="40">
        <f>IF(AND('当年度'!H28=0,'前年度'!H28=0),"",IF('前年度'!H28=0,"皆増",IF('当年度'!H28=0,"皆減",ROUND('増減額'!H28/'前年度'!H28*100,1))))</f>
      </c>
      <c r="I28" s="40">
        <f>IF(AND('当年度'!I28=0,'前年度'!I28=0),"",IF('前年度'!I28=0,"皆増",IF('当年度'!I28=0,"皆減",ROUND('増減額'!I28/'前年度'!I28*100,1))))</f>
        <v>-24.7</v>
      </c>
      <c r="J28" s="40">
        <f>IF(AND('当年度'!J28=0,'前年度'!J28=0),"",IF('前年度'!J28=0,"皆増",IF('当年度'!J28=0,"皆減",ROUND('増減額'!J28/'前年度'!J28*100,1))))</f>
      </c>
      <c r="K28" s="40">
        <f>IF(AND('当年度'!K28=0,'前年度'!K28=0),"",IF('前年度'!K28=0,"皆増",IF('当年度'!K28=0,"皆減",ROUND('増減額'!K28/'前年度'!K28*100,1))))</f>
      </c>
      <c r="L28" s="40">
        <f>IF(AND('当年度'!L28=0,'前年度'!L28=0),"",IF('前年度'!L28=0,"皆増",IF('当年度'!L28=0,"皆減",ROUND('増減額'!L28/'前年度'!L28*100,1))))</f>
      </c>
      <c r="M28" s="40">
        <f>IF(AND('当年度'!M28=0,'前年度'!M28=0),"",IF('前年度'!M28=0,"皆増",IF('当年度'!M28=0,"皆減",ROUND('増減額'!M28/'前年度'!M28*100,1))))</f>
      </c>
      <c r="N28" s="40">
        <f>IF(AND('当年度'!N28=0,'前年度'!N28=0),"",IF('前年度'!N28=0,"皆増",IF('当年度'!N28=0,"皆減",ROUND('増減額'!N28/'前年度'!N28*100,1))))</f>
      </c>
      <c r="O28" s="40">
        <f>IF(AND('当年度'!O28=0,'前年度'!O28=0),"",IF('前年度'!O28=0,"皆増",IF('当年度'!O28=0,"皆減",ROUND('増減額'!P28/'前年度'!O28*100,1))))</f>
      </c>
      <c r="P28" s="40">
        <f>IF(AND('当年度'!P28=0,'前年度'!P28=0),"",IF('前年度'!P28=0,"皆増",IF('当年度'!P28=0,"皆減",ROUND('増減額'!P28/'前年度'!P28*100,1))))</f>
      </c>
      <c r="Q28" s="40">
        <f>IF(AND('当年度'!Q28=0,'前年度'!Q28=0),"",IF('前年度'!Q28=0,"皆増",IF('当年度'!Q28=0,"皆減",ROUND('増減額'!Q28/'前年度'!Q28*100,1))))</f>
        <v>-23.9</v>
      </c>
      <c r="R28" s="40">
        <f>IF(AND('当年度'!R28=0,'前年度'!R28=0),"",IF('前年度'!R28=0,"皆増",IF('当年度'!R28=0,"皆減",ROUND('増減額'!R28/'前年度'!R28*100,1))))</f>
      </c>
      <c r="S28" s="40">
        <f>IF(AND('当年度'!S28=0,'前年度'!S28=0),"",IF('前年度'!S28=0,"皆増",IF('当年度'!S28=0,"皆減",ROUND('増減額'!S28/'前年度'!S28*100,1))))</f>
      </c>
      <c r="T28" s="40">
        <f>IF(AND('当年度'!T28=0,'前年度'!T28=0),"",IF('前年度'!T28=0,"皆増",IF('当年度'!T28=0,"皆減",ROUND('増減額'!T28/'前年度'!T28*100,1))))</f>
      </c>
      <c r="U28" s="40">
        <f>IF(AND('当年度'!U28=0,'前年度'!U28=0),"",IF('前年度'!U28=0,"皆増",IF('当年度'!U28=0,"皆減",ROUND('増減額'!U28/'前年度'!U28*100,1))))</f>
      </c>
      <c r="V28" s="40">
        <f>IF(AND('当年度'!V28=0,'前年度'!V28=0),"",IF('前年度'!V28=0,"皆増",IF('当年度'!V28=0,"皆減",ROUND('増減額'!V28/'前年度'!V28*100,1))))</f>
        <v>-11.9</v>
      </c>
      <c r="W28" s="40">
        <f>IF(AND('当年度'!W28=0,'前年度'!W28=0),"",IF('前年度'!W28=0,"皆増",IF('当年度'!W28=0,"皆減",ROUND('増減額'!W28/'前年度'!W28*100,1))))</f>
      </c>
      <c r="X28" s="40">
        <f>IF(AND('当年度'!X28=0,'前年度'!X28=0),"",IF('前年度'!X28=0,"皆増",IF('当年度'!X28=0,"皆減",ROUND('増減額'!X28/'前年度'!X28*100,1))))</f>
      </c>
      <c r="Y28" s="40">
        <f>IF(AND('当年度'!Y28=0,'前年度'!Z28=0),"",IF('前年度'!Z28=0,"皆増",IF('当年度'!Y28=0,"皆減",ROUND('増減額'!Z28/'前年度'!Z28*100,1))))</f>
      </c>
      <c r="Z28" s="40">
        <f>IF(AND('当年度'!Z28=0,'前年度'!Z28=0),"",IF('前年度'!Z28=0,"皆増",IF('当年度'!Z28=0,"皆減",ROUND('増減額'!Z28/'前年度'!Z28*100,1))))</f>
      </c>
      <c r="AA28" s="40">
        <f>IF(AND('当年度'!AA28=0,'前年度'!AA28=0),"",IF('前年度'!AA28=0,"皆増",IF('当年度'!AA28=0,"皆減",ROUND('増減額'!AA28/'前年度'!AA28*100,1))))</f>
      </c>
      <c r="AB28" s="40">
        <f>IF(AND('当年度'!AB28=0,'前年度'!AB28=0),"",IF('前年度'!AB28=0,"皆増",IF('当年度'!AB28=0,"皆減",ROUND('増減額'!AB28/'前年度'!AB28*100,1))))</f>
        <v>-9.3</v>
      </c>
      <c r="AC28" s="40">
        <f>IF(AND('当年度'!AC28=0,'前年度'!AC28=0),"",IF('前年度'!AC28=0,"皆増",IF('当年度'!AC28=0,"皆減",ROUND('増減額'!AC28/'前年度'!AC28*100,1))))</f>
      </c>
      <c r="AD28" s="40">
        <f>IF(AND('当年度'!AD28=0,'前年度'!AD28=0),"",IF('前年度'!AD28=0,"皆増",IF('当年度'!AD28=0,"皆減",ROUND('増減額'!AD28/'前年度'!AD28*100,1))))</f>
      </c>
      <c r="AE28" s="40">
        <f>IF(AND('当年度'!AE28=0,'前年度'!AE28=0),"",IF('前年度'!AE28=0,"皆増",IF('当年度'!AE28=0,"皆減",ROUND('増減額'!AE28/'前年度'!AE28*100,1))))</f>
      </c>
      <c r="AF28" s="40">
        <f>IF(AND('当年度'!AF28=0,'前年度'!AF28=0),"",IF('前年度'!AF28=0,"皆増",IF('当年度'!AF28=0,"皆減",ROUND('増減額'!AF28/'前年度'!AF28*100,1))))</f>
      </c>
      <c r="AG28" s="40">
        <f>IF(AND('当年度'!AG28=0,'前年度'!AG28=0),"",IF('前年度'!AG28=0,"皆増",IF('当年度'!AG28=0,"皆減",ROUND('増減額'!AG28/'前年度'!AG28*100,1))))</f>
        <v>2.8</v>
      </c>
      <c r="AH28" s="40">
        <f>IF(AND('当年度'!AH28=0,'前年度'!AH28=0),"",IF('前年度'!AH28=0,"皆増",IF('当年度'!AH28=0,"皆減",ROUND('増減額'!AH28/'前年度'!AH28*100,1))))</f>
      </c>
      <c r="AI28" s="40">
        <f>IF(AND('当年度'!AI28=0,'前年度'!AI28=0),"",IF('前年度'!AI28=0,"皆増",IF('当年度'!AI28=0,"皆減",ROUND('増減額'!AI28/'前年度'!AI28*100,1))))</f>
        <v>38.4</v>
      </c>
      <c r="AJ28" s="40">
        <f>IF(AND('当年度'!AJ28=0,'前年度'!AJ28=0),"",IF('前年度'!AJ28=0,"皆増",IF('当年度'!AJ28=0,"皆減",ROUND('増減額'!AJ28/'前年度'!AJ28*100,1))))</f>
        <v>-26.8</v>
      </c>
      <c r="AK28" s="40">
        <f>IF(AND('当年度'!AK28=0,'前年度'!AK28=0),"",IF('前年度'!AK28=0,"皆増",IF('当年度'!AK28=0,"皆減",ROUND('増減額'!AK28/'前年度'!AK28*100,1))))</f>
      </c>
      <c r="AL28" s="40">
        <f>IF(AND('当年度'!AL28=0,'前年度'!AL28=0),"",IF('前年度'!AL28=0,"皆増",IF('当年度'!AL28=0,"皆減",ROUND('増減額'!AL28/'前年度'!AL28*100,1))))</f>
        <v>0</v>
      </c>
      <c r="AM28" s="40">
        <f>IF(AND('当年度'!AM28=0,'前年度'!AM28=0),"",IF('前年度'!AM28=0,"皆増",IF('当年度'!AM28=0,"皆減",ROUND('増減額'!AM28/'前年度'!AM28*100,1))))</f>
      </c>
      <c r="AN28" s="40">
        <f>IF(AND('当年度'!AN28=0,'前年度'!AN28=0),"",IF('前年度'!AN28=0,"皆増",IF('当年度'!AN28=0,"皆減",ROUND('増減額'!AN28/'前年度'!AN28*100,1))))</f>
        <v>2.8</v>
      </c>
      <c r="AP28" s="62"/>
      <c r="AQ28" s="62"/>
      <c r="AR28" s="62"/>
      <c r="AS28" s="62"/>
    </row>
    <row r="29" spans="1:45" ht="17.25">
      <c r="A29" s="8"/>
      <c r="B29" s="25" t="s">
        <v>50</v>
      </c>
      <c r="C29" s="40" t="str">
        <f>IF(AND('当年度'!C29=0,'前年度'!C29=0),"",IF('前年度'!C29=0,"皆増",IF('当年度'!C29=0,"皆減",ROUND('増減額'!C29/'前年度'!C29*100,1))))</f>
        <v>皆増</v>
      </c>
      <c r="D29" s="40">
        <f>IF(AND('当年度'!D29=0,'前年度'!D29=0),"",IF('前年度'!D29=0,"皆増",IF('当年度'!D29=0,"皆減",ROUND('増減額'!D29/'前年度'!D29*100,1))))</f>
      </c>
      <c r="E29" s="40">
        <f>IF(AND('当年度'!E29=0,'前年度'!E29=0),"",IF('前年度'!E29=0,"皆増",IF('当年度'!E29=0,"皆減",ROUND('増減額'!E29/'前年度'!E29*100,1))))</f>
        <v>-2.4</v>
      </c>
      <c r="F29" s="40">
        <f>IF(AND('当年度'!F29=0,'前年度'!F29=0),"",IF('前年度'!F29=0,"皆増",IF('当年度'!F29=0,"皆減",ROUND('増減額'!F29/'前年度'!F29*100,1))))</f>
        <v>-30</v>
      </c>
      <c r="G29" s="40">
        <f>IF(AND('当年度'!G29=0,'前年度'!G29=0),"",IF('前年度'!G29=0,"皆増",IF('当年度'!G29=0,"皆減",ROUND('増減額'!G29/'前年度'!G29*100,1))))</f>
        <v>-4.9</v>
      </c>
      <c r="H29" s="40">
        <f>IF(AND('当年度'!H29=0,'前年度'!H29=0),"",IF('前年度'!H29=0,"皆増",IF('当年度'!H29=0,"皆減",ROUND('増減額'!H29/'前年度'!H29*100,1))))</f>
        <v>-2.8</v>
      </c>
      <c r="I29" s="40">
        <f>IF(AND('当年度'!I29=0,'前年度'!I29=0),"",IF('前年度'!I29=0,"皆増",IF('当年度'!I29=0,"皆減",ROUND('増減額'!I29/'前年度'!I29*100,1))))</f>
      </c>
      <c r="J29" s="40">
        <f>IF(AND('当年度'!J29=0,'前年度'!J29=0),"",IF('前年度'!J29=0,"皆増",IF('当年度'!J29=0,"皆減",ROUND('増減額'!J29/'前年度'!J29*100,1))))</f>
      </c>
      <c r="K29" s="40">
        <f>IF(AND('当年度'!K29=0,'前年度'!K29=0),"",IF('前年度'!K29=0,"皆増",IF('当年度'!K29=0,"皆減",ROUND('増減額'!K29/'前年度'!K29*100,1))))</f>
        <v>36.9</v>
      </c>
      <c r="L29" s="40">
        <f>IF(AND('当年度'!L29=0,'前年度'!L29=0),"",IF('前年度'!L29=0,"皆増",IF('当年度'!L29=0,"皆減",ROUND('増減額'!L29/'前年度'!L29*100,1))))</f>
      </c>
      <c r="M29" s="40">
        <f>IF(AND('当年度'!M29=0,'前年度'!M29=0),"",IF('前年度'!M29=0,"皆増",IF('当年度'!M29=0,"皆減",ROUND('増減額'!M29/'前年度'!M29*100,1))))</f>
        <v>-9.6</v>
      </c>
      <c r="N29" s="40">
        <f>IF(AND('当年度'!N29=0,'前年度'!N29=0),"",IF('前年度'!N29=0,"皆増",IF('当年度'!N29=0,"皆減",ROUND('増減額'!N29/'前年度'!N29*100,1))))</f>
      </c>
      <c r="O29" s="40">
        <f>IF(AND('当年度'!O29=0,'前年度'!O29=0),"",IF('前年度'!O29=0,"皆増",IF('当年度'!O29=0,"皆減",ROUND('増減額'!P29/'前年度'!O29*100,1))))</f>
      </c>
      <c r="P29" s="40">
        <f>IF(AND('当年度'!P29=0,'前年度'!P29=0),"",IF('前年度'!P29=0,"皆増",IF('当年度'!P29=0,"皆減",ROUND('増減額'!P29/'前年度'!P29*100,1))))</f>
        <v>-3.9</v>
      </c>
      <c r="Q29" s="40">
        <f>IF(AND('当年度'!Q29=0,'前年度'!Q29=0),"",IF('前年度'!Q29=0,"皆増",IF('当年度'!Q29=0,"皆減",ROUND('増減額'!Q29/'前年度'!Q29*100,1))))</f>
        <v>-15.7</v>
      </c>
      <c r="R29" s="40">
        <f>IF(AND('当年度'!R29=0,'前年度'!R29=0),"",IF('前年度'!R29=0,"皆増",IF('当年度'!R29=0,"皆減",ROUND('増減額'!R29/'前年度'!R29*100,1))))</f>
      </c>
      <c r="S29" s="40">
        <f>IF(AND('当年度'!S29=0,'前年度'!S29=0),"",IF('前年度'!S29=0,"皆増",IF('当年度'!S29=0,"皆減",ROUND('増減額'!S29/'前年度'!S29*100,1))))</f>
      </c>
      <c r="T29" s="40">
        <f>IF(AND('当年度'!T29=0,'前年度'!T29=0),"",IF('前年度'!T29=0,"皆増",IF('当年度'!T29=0,"皆減",ROUND('増減額'!T29/'前年度'!T29*100,1))))</f>
        <v>-34.2</v>
      </c>
      <c r="U29" s="40" t="str">
        <f>IF(AND('当年度'!U29=0,'前年度'!U29=0),"",IF('前年度'!U29=0,"皆増",IF('当年度'!U29=0,"皆減",ROUND('増減額'!U29/'前年度'!U29*100,1))))</f>
        <v>皆増</v>
      </c>
      <c r="V29" s="40">
        <f>IF(AND('当年度'!V29=0,'前年度'!V29=0),"",IF('前年度'!V29=0,"皆増",IF('当年度'!V29=0,"皆減",ROUND('増減額'!V29/'前年度'!V29*100,1))))</f>
        <v>-14.7</v>
      </c>
      <c r="W29" s="40">
        <f>IF(AND('当年度'!W29=0,'前年度'!W29=0),"",IF('前年度'!W29=0,"皆増",IF('当年度'!W29=0,"皆減",ROUND('増減額'!W29/'前年度'!W29*100,1))))</f>
      </c>
      <c r="X29" s="40">
        <f>IF(AND('当年度'!X29=0,'前年度'!X29=0),"",IF('前年度'!X29=0,"皆増",IF('当年度'!X29=0,"皆減",ROUND('増減額'!X29/'前年度'!X29*100,1))))</f>
      </c>
      <c r="Y29" s="40">
        <f>IF(AND('当年度'!Y29=0,'前年度'!Z29=0),"",IF('前年度'!Z29=0,"皆増",IF('当年度'!Y29=0,"皆減",ROUND('増減額'!Z29/'前年度'!Z29*100,1))))</f>
      </c>
      <c r="Z29" s="40">
        <f>IF(AND('当年度'!Z29=0,'前年度'!Z29=0),"",IF('前年度'!Z29=0,"皆増",IF('当年度'!Z29=0,"皆減",ROUND('増減額'!Z29/'前年度'!Z29*100,1))))</f>
      </c>
      <c r="AA29" s="40">
        <f>IF(AND('当年度'!AA29=0,'前年度'!AA29=0),"",IF('前年度'!AA29=0,"皆増",IF('当年度'!AA29=0,"皆減",ROUND('増減額'!AA29/'前年度'!AA29*100,1))))</f>
      </c>
      <c r="AB29" s="40">
        <f>IF(AND('当年度'!AB29=0,'前年度'!AB29=0),"",IF('前年度'!AB29=0,"皆増",IF('当年度'!AB29=0,"皆減",ROUND('増減額'!AB29/'前年度'!AB29*100,1))))</f>
        <v>-7.7</v>
      </c>
      <c r="AC29" s="40">
        <f>IF(AND('当年度'!AC29=0,'前年度'!AC29=0),"",IF('前年度'!AC29=0,"皆増",IF('当年度'!AC29=0,"皆減",ROUND('増減額'!AC29/'前年度'!AC29*100,1))))</f>
      </c>
      <c r="AD29" s="40">
        <f>IF(AND('当年度'!AD29=0,'前年度'!AD29=0),"",IF('前年度'!AD29=0,"皆増",IF('当年度'!AD29=0,"皆減",ROUND('増減額'!AD29/'前年度'!AD29*100,1))))</f>
      </c>
      <c r="AE29" s="40">
        <f>IF(AND('当年度'!AE29=0,'前年度'!AE29=0),"",IF('前年度'!AE29=0,"皆増",IF('当年度'!AE29=0,"皆減",ROUND('増減額'!AE29/'前年度'!AE29*100,1))))</f>
        <v>-7.8</v>
      </c>
      <c r="AF29" s="40">
        <f>IF(AND('当年度'!AF29=0,'前年度'!AF29=0),"",IF('前年度'!AF29=0,"皆増",IF('当年度'!AF29=0,"皆減",ROUND('増減額'!AF29/'前年度'!AF29*100,1))))</f>
      </c>
      <c r="AG29" s="40">
        <f>IF(AND('当年度'!AG29=0,'前年度'!AG29=0),"",IF('前年度'!AG29=0,"皆増",IF('当年度'!AG29=0,"皆減",ROUND('増減額'!AG29/'前年度'!AG29*100,1))))</f>
        <v>1.2</v>
      </c>
      <c r="AH29" s="40">
        <f>IF(AND('当年度'!AH29=0,'前年度'!AH29=0),"",IF('前年度'!AH29=0,"皆増",IF('当年度'!AH29=0,"皆減",ROUND('増減額'!AH29/'前年度'!AH29*100,1))))</f>
        <v>-6.1</v>
      </c>
      <c r="AI29" s="40">
        <f>IF(AND('当年度'!AI29=0,'前年度'!AI29=0),"",IF('前年度'!AI29=0,"皆増",IF('当年度'!AI29=0,"皆減",ROUND('増減額'!AI29/'前年度'!AI29*100,1))))</f>
        <v>47.8</v>
      </c>
      <c r="AJ29" s="40">
        <f>IF(AND('当年度'!AJ29=0,'前年度'!AJ29=0),"",IF('前年度'!AJ29=0,"皆増",IF('当年度'!AJ29=0,"皆減",ROUND('増減額'!AJ29/'前年度'!AJ29*100,1))))</f>
      </c>
      <c r="AK29" s="40">
        <f>IF(AND('当年度'!AK29=0,'前年度'!AK29=0),"",IF('前年度'!AK29=0,"皆増",IF('当年度'!AK29=0,"皆減",ROUND('増減額'!AK29/'前年度'!AK29*100,1))))</f>
      </c>
      <c r="AL29" s="40">
        <f>IF(AND('当年度'!AL29=0,'前年度'!AL29=0),"",IF('前年度'!AL29=0,"皆増",IF('当年度'!AL29=0,"皆減",ROUND('増減額'!AL29/'前年度'!AL29*100,1))))</f>
      </c>
      <c r="AM29" s="40">
        <f>IF(AND('当年度'!AM29=0,'前年度'!AM29=0),"",IF('前年度'!AM29=0,"皆増",IF('当年度'!AM29=0,"皆減",ROUND('増減額'!AM29/'前年度'!AM29*100,1))))</f>
        <v>-96.2</v>
      </c>
      <c r="AN29" s="40">
        <f>IF(AND('当年度'!AN29=0,'前年度'!AN29=0),"",IF('前年度'!AN29=0,"皆増",IF('当年度'!AN29=0,"皆減",ROUND('増減額'!AN29/'前年度'!AN29*100,1))))</f>
        <v>6.3</v>
      </c>
      <c r="AP29" s="62"/>
      <c r="AQ29" s="62"/>
      <c r="AR29" s="62"/>
      <c r="AS29" s="62"/>
    </row>
    <row r="30" spans="1:40" ht="17.25">
      <c r="A30" s="8"/>
      <c r="B30" s="25" t="s">
        <v>51</v>
      </c>
      <c r="C30" s="40">
        <f>IF(AND('当年度'!C30=0,'前年度'!C30=0),"",IF('前年度'!C30=0,"皆増",IF('当年度'!C30=0,"皆減",ROUND('増減額'!C30/'前年度'!C30*100,1))))</f>
        <v>2.5</v>
      </c>
      <c r="D30" s="40">
        <f>IF(AND('当年度'!D30=0,'前年度'!D30=0),"",IF('前年度'!D30=0,"皆増",IF('当年度'!D30=0,"皆減",ROUND('増減額'!D30/'前年度'!D30*100,1))))</f>
        <v>47.4</v>
      </c>
      <c r="E30" s="40">
        <f>IF(AND('当年度'!E30=0,'前年度'!E30=0),"",IF('前年度'!E30=0,"皆増",IF('当年度'!E30=0,"皆減",ROUND('増減額'!E30/'前年度'!E30*100,1))))</f>
        <v>-10.8</v>
      </c>
      <c r="F30" s="40">
        <f>IF(AND('当年度'!F30=0,'前年度'!F30=0),"",IF('前年度'!F30=0,"皆増",IF('当年度'!F30=0,"皆減",ROUND('増減額'!F30/'前年度'!F30*100,1))))</f>
        <v>-10.4</v>
      </c>
      <c r="G30" s="40">
        <f>IF(AND('当年度'!G30=0,'前年度'!G30=0),"",IF('前年度'!G30=0,"皆増",IF('当年度'!G30=0,"皆減",ROUND('増減額'!G30/'前年度'!G30*100,1))))</f>
        <v>-11</v>
      </c>
      <c r="H30" s="40">
        <f>IF(AND('当年度'!H30=0,'前年度'!H30=0),"",IF('前年度'!H30=0,"皆増",IF('当年度'!H30=0,"皆減",ROUND('増減額'!H30/'前年度'!H30*100,1))))</f>
        <v>-11.8</v>
      </c>
      <c r="I30" s="40">
        <f>IF(AND('当年度'!I30=0,'前年度'!I30=0),"",IF('前年度'!I30=0,"皆増",IF('当年度'!I30=0,"皆減",ROUND('増減額'!I30/'前年度'!I30*100,1))))</f>
      </c>
      <c r="J30" s="40">
        <f>IF(AND('当年度'!J30=0,'前年度'!J30=0),"",IF('前年度'!J30=0,"皆増",IF('当年度'!J30=0,"皆減",ROUND('増減額'!J30/'前年度'!J30*100,1))))</f>
      </c>
      <c r="K30" s="40">
        <f>IF(AND('当年度'!K30=0,'前年度'!K30=0),"",IF('前年度'!K30=0,"皆増",IF('当年度'!K30=0,"皆減",ROUND('増減額'!K30/'前年度'!K30*100,1))))</f>
      </c>
      <c r="L30" s="40">
        <f>IF(AND('当年度'!L30=0,'前年度'!L30=0),"",IF('前年度'!L30=0,"皆増",IF('当年度'!L30=0,"皆減",ROUND('増減額'!L30/'前年度'!L30*100,1))))</f>
      </c>
      <c r="M30" s="40">
        <f>IF(AND('当年度'!M30=0,'前年度'!M30=0),"",IF('前年度'!M30=0,"皆増",IF('当年度'!M30=0,"皆減",ROUND('増減額'!M30/'前年度'!M30*100,1))))</f>
      </c>
      <c r="N30" s="40">
        <f>IF(AND('当年度'!N30=0,'前年度'!N30=0),"",IF('前年度'!N30=0,"皆増",IF('当年度'!N30=0,"皆減",ROUND('増減額'!N30/'前年度'!N30*100,1))))</f>
        <v>0</v>
      </c>
      <c r="O30" s="40">
        <f>IF(AND('当年度'!O30=0,'前年度'!O30=0),"",IF('前年度'!O30=0,"皆増",IF('当年度'!O30=0,"皆減",ROUND('増減額'!P30/'前年度'!O30*100,1))))</f>
      </c>
      <c r="P30" s="40">
        <f>IF(AND('当年度'!P30=0,'前年度'!P30=0),"",IF('前年度'!P30=0,"皆増",IF('当年度'!P30=0,"皆減",ROUND('増減額'!P30/'前年度'!P30*100,1))))</f>
        <v>0</v>
      </c>
      <c r="Q30" s="40">
        <f>IF(AND('当年度'!Q30=0,'前年度'!Q30=0),"",IF('前年度'!Q30=0,"皆増",IF('当年度'!Q30=0,"皆減",ROUND('増減額'!Q30/'前年度'!Q30*100,1))))</f>
        <v>26.9</v>
      </c>
      <c r="R30" s="40">
        <f>IF(AND('当年度'!R30=0,'前年度'!R30=0),"",IF('前年度'!R30=0,"皆増",IF('当年度'!R30=0,"皆減",ROUND('増減額'!R30/'前年度'!R30*100,1))))</f>
      </c>
      <c r="S30" s="40">
        <f>IF(AND('当年度'!S30=0,'前年度'!S30=0),"",IF('前年度'!S30=0,"皆増",IF('当年度'!S30=0,"皆減",ROUND('増減額'!S30/'前年度'!S30*100,1))))</f>
      </c>
      <c r="T30" s="40">
        <f>IF(AND('当年度'!T30=0,'前年度'!T30=0),"",IF('前年度'!T30=0,"皆増",IF('当年度'!T30=0,"皆減",ROUND('増減額'!T30/'前年度'!T30*100,1))))</f>
        <v>4.2</v>
      </c>
      <c r="U30" s="40">
        <f>IF(AND('当年度'!U30=0,'前年度'!U30=0),"",IF('前年度'!U30=0,"皆増",IF('当年度'!U30=0,"皆減",ROUND('増減額'!U30/'前年度'!U30*100,1))))</f>
        <v>-39.7</v>
      </c>
      <c r="V30" s="40">
        <f>IF(AND('当年度'!V30=0,'前年度'!V30=0),"",IF('前年度'!V30=0,"皆増",IF('当年度'!V30=0,"皆減",ROUND('増減額'!V30/'前年度'!V30*100,1))))</f>
      </c>
      <c r="W30" s="40">
        <f>IF(AND('当年度'!W30=0,'前年度'!W30=0),"",IF('前年度'!W30=0,"皆増",IF('当年度'!W30=0,"皆減",ROUND('増減額'!W30/'前年度'!W30*100,1))))</f>
        <v>0</v>
      </c>
      <c r="X30" s="40">
        <f>IF(AND('当年度'!X30=0,'前年度'!X30=0),"",IF('前年度'!X30=0,"皆増",IF('当年度'!X30=0,"皆減",ROUND('増減額'!X30/'前年度'!X30*100,1))))</f>
      </c>
      <c r="Y30" s="40">
        <f>IF(AND('当年度'!Y30=0,'前年度'!Z30=0),"",IF('前年度'!Z30=0,"皆増",IF('当年度'!Y30=0,"皆減",ROUND('増減額'!Z30/'前年度'!Z30*100,1))))</f>
      </c>
      <c r="Z30" s="40">
        <f>IF(AND('当年度'!Z30=0,'前年度'!Z30=0),"",IF('前年度'!Z30=0,"皆増",IF('当年度'!Z30=0,"皆減",ROUND('増減額'!Z30/'前年度'!Z30*100,1))))</f>
      </c>
      <c r="AA30" s="40">
        <f>IF(AND('当年度'!AA30=0,'前年度'!AA30=0),"",IF('前年度'!AA30=0,"皆増",IF('当年度'!AA30=0,"皆減",ROUND('増減額'!AA30/'前年度'!AA30*100,1))))</f>
      </c>
      <c r="AB30" s="40">
        <f>IF(AND('当年度'!AB30=0,'前年度'!AB30=0),"",IF('前年度'!AB30=0,"皆増",IF('当年度'!AB30=0,"皆減",ROUND('増減額'!AB30/'前年度'!AB30*100,1))))</f>
        <v>1.3</v>
      </c>
      <c r="AC30" s="40">
        <f>IF(AND('当年度'!AC30=0,'前年度'!AC30=0),"",IF('前年度'!AC30=0,"皆増",IF('当年度'!AC30=0,"皆減",ROUND('増減額'!AC30/'前年度'!AC30*100,1))))</f>
      </c>
      <c r="AD30" s="40">
        <f>IF(AND('当年度'!AD30=0,'前年度'!AD30=0),"",IF('前年度'!AD30=0,"皆増",IF('当年度'!AD30=0,"皆減",ROUND('増減額'!AD30/'前年度'!AD30*100,1))))</f>
      </c>
      <c r="AE30" s="40">
        <f>IF(AND('当年度'!AE30=0,'前年度'!AE30=0),"",IF('前年度'!AE30=0,"皆増",IF('当年度'!AE30=0,"皆減",ROUND('増減額'!AE30/'前年度'!AE30*100,1))))</f>
        <v>-11.9</v>
      </c>
      <c r="AF30" s="40">
        <f>IF(AND('当年度'!AF30=0,'前年度'!AF30=0),"",IF('前年度'!AF30=0,"皆増",IF('当年度'!AF30=0,"皆減",ROUND('増減額'!AF30/'前年度'!AF30*100,1))))</f>
      </c>
      <c r="AG30" s="40">
        <f>IF(AND('当年度'!AG30=0,'前年度'!AG30=0),"",IF('前年度'!AG30=0,"皆増",IF('当年度'!AG30=0,"皆減",ROUND('増減額'!AG30/'前年度'!AG30*100,1))))</f>
        <v>8.3</v>
      </c>
      <c r="AH30" s="40">
        <f>IF(AND('当年度'!AH30=0,'前年度'!AH30=0),"",IF('前年度'!AH30=0,"皆増",IF('当年度'!AH30=0,"皆減",ROUND('増減額'!AH30/'前年度'!AH30*100,1))))</f>
        <v>-6.2</v>
      </c>
      <c r="AI30" s="40">
        <f>IF(AND('当年度'!AI30=0,'前年度'!AI30=0),"",IF('前年度'!AI30=0,"皆増",IF('当年度'!AI30=0,"皆減",ROUND('増減額'!AI30/'前年度'!AI30*100,1))))</f>
        <v>75.3</v>
      </c>
      <c r="AJ30" s="40">
        <f>IF(AND('当年度'!AJ30=0,'前年度'!AJ30=0),"",IF('前年度'!AJ30=0,"皆増",IF('当年度'!AJ30=0,"皆減",ROUND('増減額'!AJ30/'前年度'!AJ30*100,1))))</f>
        <v>-33</v>
      </c>
      <c r="AK30" s="40">
        <f>IF(AND('当年度'!AK30=0,'前年度'!AK30=0),"",IF('前年度'!AK30=0,"皆増",IF('当年度'!AK30=0,"皆減",ROUND('増減額'!AK30/'前年度'!AK30*100,1))))</f>
      </c>
      <c r="AL30" s="40">
        <f>IF(AND('当年度'!AL30=0,'前年度'!AL30=0),"",IF('前年度'!AL30=0,"皆増",IF('当年度'!AL30=0,"皆減",ROUND('増減額'!AL30/'前年度'!AL30*100,1))))</f>
        <v>-5.7</v>
      </c>
      <c r="AM30" s="40" t="str">
        <f>IF(AND('当年度'!AM30=0,'前年度'!AM30=0),"",IF('前年度'!AM30=0,"皆増",IF('当年度'!AM30=0,"皆減",ROUND('増減額'!AM30/'前年度'!AM30*100,1))))</f>
        <v>皆減</v>
      </c>
      <c r="AN30" s="40">
        <f>IF(AND('当年度'!AN30=0,'前年度'!AN30=0),"",IF('前年度'!AN30=0,"皆増",IF('当年度'!AN30=0,"皆減",ROUND('増減額'!AN30/'前年度'!AN30*100,1))))</f>
        <v>3.9</v>
      </c>
    </row>
    <row r="31" spans="1:40" ht="17.25">
      <c r="A31" s="8"/>
      <c r="B31" s="25" t="s">
        <v>142</v>
      </c>
      <c r="C31" s="40" t="str">
        <f>IF(AND('当年度'!C31=0,'前年度'!C31=0),"",IF('前年度'!C31=0,"皆増",IF('当年度'!C31=0,"皆減",ROUND('増減額'!C31/'前年度'!C31*100,1))))</f>
        <v>皆減</v>
      </c>
      <c r="D31" s="40" t="str">
        <f>IF(AND('当年度'!D31=0,'前年度'!D31=0),"",IF('前年度'!D31=0,"皆増",IF('当年度'!D31=0,"皆減",ROUND('増減額'!D31/'前年度'!D31*100,1))))</f>
        <v>皆減</v>
      </c>
      <c r="E31" s="40" t="str">
        <f>IF(AND('当年度'!E31=0,'前年度'!E31=0),"",IF('前年度'!E31=0,"皆増",IF('当年度'!E31=0,"皆減",ROUND('増減額'!E31/'前年度'!E31*100,1))))</f>
        <v>皆減</v>
      </c>
      <c r="F31" s="40" t="str">
        <f>IF(AND('当年度'!F31=0,'前年度'!F31=0),"",IF('前年度'!F31=0,"皆増",IF('当年度'!F31=0,"皆減",ROUND('増減額'!F31/'前年度'!F31*100,1))))</f>
        <v>皆減</v>
      </c>
      <c r="G31" s="40" t="str">
        <f>IF(AND('当年度'!G31=0,'前年度'!G31=0),"",IF('前年度'!G31=0,"皆増",IF('当年度'!G31=0,"皆減",ROUND('増減額'!G31/'前年度'!G31*100,1))))</f>
        <v>皆減</v>
      </c>
      <c r="H31" s="40" t="str">
        <f>IF(AND('当年度'!H31=0,'前年度'!H31=0),"",IF('前年度'!H31=0,"皆増",IF('当年度'!H31=0,"皆減",ROUND('増減額'!H31/'前年度'!H31*100,1))))</f>
        <v>皆減</v>
      </c>
      <c r="I31" s="40">
        <f>IF(AND('当年度'!I31=0,'前年度'!I31=0),"",IF('前年度'!I31=0,"皆増",IF('当年度'!I31=0,"皆減",ROUND('増減額'!I31/'前年度'!I31*100,1))))</f>
      </c>
      <c r="J31" s="40" t="str">
        <f>IF(AND('当年度'!J31=0,'前年度'!J31=0),"",IF('前年度'!J31=0,"皆増",IF('当年度'!J31=0,"皆減",ROUND('増減額'!J31/'前年度'!J31*100,1))))</f>
        <v>皆減</v>
      </c>
      <c r="K31" s="40">
        <f>IF(AND('当年度'!K31=0,'前年度'!K31=0),"",IF('前年度'!K31=0,"皆増",IF('当年度'!K31=0,"皆減",ROUND('増減額'!K31/'前年度'!K31*100,1))))</f>
      </c>
      <c r="L31" s="40">
        <f>IF(AND('当年度'!L31=0,'前年度'!L31=0),"",IF('前年度'!L31=0,"皆増",IF('当年度'!L31=0,"皆減",ROUND('増減額'!L31/'前年度'!L31*100,1))))</f>
      </c>
      <c r="M31" s="40">
        <f>IF(AND('当年度'!M31=0,'前年度'!M31=0),"",IF('前年度'!M31=0,"皆増",IF('当年度'!M31=0,"皆減",ROUND('増減額'!M31/'前年度'!M31*100,1))))</f>
      </c>
      <c r="N31" s="40" t="str">
        <f>IF(AND('当年度'!N31=0,'前年度'!N31=0),"",IF('前年度'!N31=0,"皆増",IF('当年度'!N31=0,"皆減",ROUND('増減額'!N31/'前年度'!N31*100,1))))</f>
        <v>皆減</v>
      </c>
      <c r="O31" s="40">
        <f>IF(AND('当年度'!O31=0,'前年度'!O31=0),"",IF('前年度'!O31=0,"皆増",IF('当年度'!O31=0,"皆減",ROUND('増減額'!P31/'前年度'!O31*100,1))))</f>
      </c>
      <c r="P31" s="40" t="str">
        <f>IF(AND('当年度'!P31=0,'前年度'!P31=0),"",IF('前年度'!P31=0,"皆増",IF('当年度'!P31=0,"皆減",ROUND('増減額'!P31/'前年度'!P31*100,1))))</f>
        <v>皆減</v>
      </c>
      <c r="Q31" s="40" t="str">
        <f>IF(AND('当年度'!Q31=0,'前年度'!Q31=0),"",IF('前年度'!Q31=0,"皆増",IF('当年度'!Q31=0,"皆減",ROUND('増減額'!Q31/'前年度'!Q31*100,1))))</f>
        <v>皆減</v>
      </c>
      <c r="R31" s="40">
        <f>IF(AND('当年度'!R31=0,'前年度'!R31=0),"",IF('前年度'!R31=0,"皆増",IF('当年度'!R31=0,"皆減",ROUND('増減額'!R31/'前年度'!R31*100,1))))</f>
      </c>
      <c r="S31" s="40">
        <f>IF(AND('当年度'!S31=0,'前年度'!S31=0),"",IF('前年度'!S31=0,"皆増",IF('当年度'!S31=0,"皆減",ROUND('増減額'!S31/'前年度'!S31*100,1))))</f>
      </c>
      <c r="T31" s="40" t="str">
        <f>IF(AND('当年度'!T31=0,'前年度'!T31=0),"",IF('前年度'!T31=0,"皆増",IF('当年度'!T31=0,"皆減",ROUND('増減額'!T31/'前年度'!T31*100,1))))</f>
        <v>皆減</v>
      </c>
      <c r="U31" s="40" t="str">
        <f>IF(AND('当年度'!U31=0,'前年度'!U31=0),"",IF('前年度'!U31=0,"皆増",IF('当年度'!U31=0,"皆減",ROUND('増減額'!U31/'前年度'!U31*100,1))))</f>
        <v>皆減</v>
      </c>
      <c r="V31" s="40" t="str">
        <f>IF(AND('当年度'!V31=0,'前年度'!V31=0),"",IF('前年度'!V31=0,"皆増",IF('当年度'!V31=0,"皆減",ROUND('増減額'!V31/'前年度'!V31*100,1))))</f>
        <v>皆減</v>
      </c>
      <c r="W31" s="40">
        <f>IF(AND('当年度'!W31=0,'前年度'!W31=0),"",IF('前年度'!W31=0,"皆増",IF('当年度'!W31=0,"皆減",ROUND('増減額'!W31/'前年度'!W31*100,1))))</f>
      </c>
      <c r="X31" s="40">
        <f>IF(AND('当年度'!X31=0,'前年度'!X31=0),"",IF('前年度'!X31=0,"皆増",IF('当年度'!X31=0,"皆減",ROUND('増減額'!X31/'前年度'!X31*100,1))))</f>
      </c>
      <c r="Y31" s="40">
        <f>IF(AND('当年度'!Y31=0,'前年度'!Z31=0),"",IF('前年度'!Z31=0,"皆増",IF('当年度'!Y31=0,"皆減",ROUND('増減額'!Z31/'前年度'!Z31*100,1))))</f>
      </c>
      <c r="Z31" s="40">
        <f>IF(AND('当年度'!Z31=0,'前年度'!Z31=0),"",IF('前年度'!Z31=0,"皆増",IF('当年度'!Z31=0,"皆減",ROUND('増減額'!Z31/'前年度'!Z31*100,1))))</f>
      </c>
      <c r="AA31" s="40">
        <f>IF(AND('当年度'!AA31=0,'前年度'!AA31=0),"",IF('前年度'!AA31=0,"皆増",IF('当年度'!AA31=0,"皆減",ROUND('増減額'!AA31/'前年度'!AA31*100,1))))</f>
      </c>
      <c r="AB31" s="40" t="str">
        <f>IF(AND('当年度'!AB31=0,'前年度'!AB31=0),"",IF('前年度'!AB31=0,"皆増",IF('当年度'!AB31=0,"皆減",ROUND('増減額'!AB31/'前年度'!AB31*100,1))))</f>
        <v>皆減</v>
      </c>
      <c r="AC31" s="40">
        <f>IF(AND('当年度'!AC31=0,'前年度'!AC31=0),"",IF('前年度'!AC31=0,"皆増",IF('当年度'!AC31=0,"皆減",ROUND('増減額'!AC31/'前年度'!AC31*100,1))))</f>
      </c>
      <c r="AD31" s="40">
        <f>IF(AND('当年度'!AD31=0,'前年度'!AD31=0),"",IF('前年度'!AD31=0,"皆増",IF('当年度'!AD31=0,"皆減",ROUND('増減額'!AD31/'前年度'!AD31*100,1))))</f>
      </c>
      <c r="AE31" s="40">
        <f>IF(AND('当年度'!AE31=0,'前年度'!AE31=0),"",IF('前年度'!AE31=0,"皆増",IF('当年度'!AE31=0,"皆減",ROUND('増減額'!AE31/'前年度'!AE31*100,1))))</f>
      </c>
      <c r="AF31" s="40">
        <f>IF(AND('当年度'!AF31=0,'前年度'!AF31=0),"",IF('前年度'!AF31=0,"皆増",IF('当年度'!AF31=0,"皆減",ROUND('増減額'!AF31/'前年度'!AF31*100,1))))</f>
      </c>
      <c r="AG31" s="40" t="str">
        <f>IF(AND('当年度'!AG31=0,'前年度'!AG31=0),"",IF('前年度'!AG31=0,"皆増",IF('当年度'!AG31=0,"皆減",ROUND('増減額'!AG31/'前年度'!AG31*100,1))))</f>
        <v>皆減</v>
      </c>
      <c r="AH31" s="40" t="str">
        <f>IF(AND('当年度'!AH31=0,'前年度'!AH31=0),"",IF('前年度'!AH31=0,"皆増",IF('当年度'!AH31=0,"皆減",ROUND('増減額'!AH31/'前年度'!AH31*100,1))))</f>
        <v>皆減</v>
      </c>
      <c r="AI31" s="40" t="str">
        <f>IF(AND('当年度'!AI31=0,'前年度'!AI31=0),"",IF('前年度'!AI31=0,"皆増",IF('当年度'!AI31=0,"皆減",ROUND('増減額'!AI31/'前年度'!AI31*100,1))))</f>
        <v>皆減</v>
      </c>
      <c r="AJ31" s="40" t="str">
        <f>IF(AND('当年度'!AJ31=0,'前年度'!AJ31=0),"",IF('前年度'!AJ31=0,"皆増",IF('当年度'!AJ31=0,"皆減",ROUND('増減額'!AJ31/'前年度'!AJ31*100,1))))</f>
        <v>皆減</v>
      </c>
      <c r="AK31" s="40" t="str">
        <f>IF(AND('当年度'!AK31=0,'前年度'!AK31=0),"",IF('前年度'!AK31=0,"皆増",IF('当年度'!AK31=0,"皆減",ROUND('増減額'!AK31/'前年度'!AK31*100,1))))</f>
        <v>皆減</v>
      </c>
      <c r="AL31" s="40" t="str">
        <f>IF(AND('当年度'!AL31=0,'前年度'!AL31=0),"",IF('前年度'!AL31=0,"皆増",IF('当年度'!AL31=0,"皆減",ROUND('増減額'!AL31/'前年度'!AL31*100,1))))</f>
        <v>皆減</v>
      </c>
      <c r="AM31" s="40" t="str">
        <f>IF(AND('当年度'!AM31=0,'前年度'!AM31=0),"",IF('前年度'!AM31=0,"皆増",IF('当年度'!AM31=0,"皆減",ROUND('増減額'!AM31/'前年度'!AM31*100,1))))</f>
        <v>皆減</v>
      </c>
      <c r="AN31" s="40" t="str">
        <f>IF(AND('当年度'!AN31=0,'前年度'!AN31=0),"",IF('前年度'!AN31=0,"皆増",IF('当年度'!AN31=0,"皆減",ROUND('増減額'!AN31/'前年度'!AN31*100,1))))</f>
        <v>皆減</v>
      </c>
    </row>
    <row r="32" spans="1:40" ht="17.25">
      <c r="A32" s="8"/>
      <c r="B32" s="25" t="s">
        <v>52</v>
      </c>
      <c r="C32" s="40">
        <f>IF(AND('当年度'!C32=0,'前年度'!C32=0),"",IF('前年度'!C32=0,"皆増",IF('当年度'!C32=0,"皆減",ROUND('増減額'!C32/'前年度'!C32*100,1))))</f>
        <v>-6.3</v>
      </c>
      <c r="D32" s="40">
        <f>IF(AND('当年度'!D32=0,'前年度'!D32=0),"",IF('前年度'!D32=0,"皆増",IF('当年度'!D32=0,"皆減",ROUND('増減額'!D32/'前年度'!D32*100,1))))</f>
        <v>-3.1</v>
      </c>
      <c r="E32" s="40">
        <f>IF(AND('当年度'!E32=0,'前年度'!E32=0),"",IF('前年度'!E32=0,"皆増",IF('当年度'!E32=0,"皆減",ROUND('増減額'!E32/'前年度'!E32*100,1))))</f>
        <v>-11.3</v>
      </c>
      <c r="F32" s="40">
        <f>IF(AND('当年度'!F32=0,'前年度'!F32=0),"",IF('前年度'!F32=0,"皆増",IF('当年度'!F32=0,"皆減",ROUND('増減額'!F32/'前年度'!F32*100,1))))</f>
        <v>-49.1</v>
      </c>
      <c r="G32" s="40">
        <f>IF(AND('当年度'!G32=0,'前年度'!G32=0),"",IF('前年度'!G32=0,"皆増",IF('当年度'!G32=0,"皆減",ROUND('増減額'!G32/'前年度'!G32*100,1))))</f>
        <v>-1.4</v>
      </c>
      <c r="H32" s="40">
        <f>IF(AND('当年度'!H32=0,'前年度'!H32=0),"",IF('前年度'!H32=0,"皆増",IF('当年度'!H32=0,"皆減",ROUND('増減額'!H32/'前年度'!H32*100,1))))</f>
      </c>
      <c r="I32" s="40">
        <f>IF(AND('当年度'!I32=0,'前年度'!I32=0),"",IF('前年度'!I32=0,"皆増",IF('当年度'!I32=0,"皆減",ROUND('増減額'!I32/'前年度'!I32*100,1))))</f>
      </c>
      <c r="J32" s="40">
        <f>IF(AND('当年度'!J32=0,'前年度'!J32=0),"",IF('前年度'!J32=0,"皆増",IF('当年度'!J32=0,"皆減",ROUND('増減額'!J32/'前年度'!J32*100,1))))</f>
        <v>-13.9</v>
      </c>
      <c r="K32" s="40">
        <f>IF(AND('当年度'!K32=0,'前年度'!K32=0),"",IF('前年度'!K32=0,"皆増",IF('当年度'!K32=0,"皆減",ROUND('増減額'!K32/'前年度'!K32*100,1))))</f>
      </c>
      <c r="L32" s="40">
        <f>IF(AND('当年度'!L32=0,'前年度'!L32=0),"",IF('前年度'!L32=0,"皆増",IF('当年度'!L32=0,"皆減",ROUND('増減額'!L32/'前年度'!L32*100,1))))</f>
      </c>
      <c r="M32" s="40">
        <f>IF(AND('当年度'!M32=0,'前年度'!M32=0),"",IF('前年度'!M32=0,"皆増",IF('当年度'!M32=0,"皆減",ROUND('増減額'!M32/'前年度'!M32*100,1))))</f>
      </c>
      <c r="N32" s="40">
        <f>IF(AND('当年度'!N32=0,'前年度'!N32=0),"",IF('前年度'!N32=0,"皆増",IF('当年度'!N32=0,"皆減",ROUND('増減額'!N32/'前年度'!N32*100,1))))</f>
      </c>
      <c r="O32" s="40">
        <f>IF(AND('当年度'!O32=0,'前年度'!O32=0),"",IF('前年度'!O32=0,"皆増",IF('当年度'!O32=0,"皆減",ROUND('増減額'!P32/'前年度'!O32*100,1))))</f>
      </c>
      <c r="P32" s="40">
        <f>IF(AND('当年度'!P32=0,'前年度'!P32=0),"",IF('前年度'!P32=0,"皆増",IF('当年度'!P32=0,"皆減",ROUND('増減額'!P32/'前年度'!P32*100,1))))</f>
        <v>-4.5</v>
      </c>
      <c r="Q32" s="40">
        <f>IF(AND('当年度'!Q32=0,'前年度'!Q32=0),"",IF('前年度'!Q32=0,"皆増",IF('当年度'!Q32=0,"皆減",ROUND('増減額'!Q32/'前年度'!Q32*100,1))))</f>
        <v>-8.4</v>
      </c>
      <c r="R32" s="40">
        <f>IF(AND('当年度'!R32=0,'前年度'!R32=0),"",IF('前年度'!R32=0,"皆増",IF('当年度'!R32=0,"皆減",ROUND('増減額'!R32/'前年度'!R32*100,1))))</f>
      </c>
      <c r="S32" s="40">
        <f>IF(AND('当年度'!S32=0,'前年度'!S32=0),"",IF('前年度'!S32=0,"皆増",IF('当年度'!S32=0,"皆減",ROUND('増減額'!S32/'前年度'!S32*100,1))))</f>
      </c>
      <c r="T32" s="40">
        <f>IF(AND('当年度'!T32=0,'前年度'!T32=0),"",IF('前年度'!T32=0,"皆増",IF('当年度'!T32=0,"皆減",ROUND('増減額'!T32/'前年度'!T32*100,1))))</f>
      </c>
      <c r="U32" s="40">
        <f>IF(AND('当年度'!U32=0,'前年度'!U32=0),"",IF('前年度'!U32=0,"皆増",IF('当年度'!U32=0,"皆減",ROUND('増減額'!U32/'前年度'!U32*100,1))))</f>
      </c>
      <c r="V32" s="40">
        <f>IF(AND('当年度'!V32=0,'前年度'!V32=0),"",IF('前年度'!V32=0,"皆増",IF('当年度'!V32=0,"皆減",ROUND('増減額'!V32/'前年度'!V32*100,1))))</f>
        <v>-15.1</v>
      </c>
      <c r="W32" s="40">
        <f>IF(AND('当年度'!W32=0,'前年度'!W32=0),"",IF('前年度'!W32=0,"皆増",IF('当年度'!W32=0,"皆減",ROUND('増減額'!W32/'前年度'!W32*100,1))))</f>
      </c>
      <c r="X32" s="40">
        <f>IF(AND('当年度'!X32=0,'前年度'!X32=0),"",IF('前年度'!X32=0,"皆増",IF('当年度'!X32=0,"皆減",ROUND('増減額'!X32/'前年度'!X32*100,1))))</f>
      </c>
      <c r="Y32" s="40">
        <f>IF(AND('当年度'!Y32=0,'前年度'!Z32=0),"",IF('前年度'!Z32=0,"皆増",IF('当年度'!Y32=0,"皆減",ROUND('増減額'!Z32/'前年度'!Z32*100,1))))</f>
      </c>
      <c r="Z32" s="40">
        <f>IF(AND('当年度'!Z32=0,'前年度'!Z32=0),"",IF('前年度'!Z32=0,"皆増",IF('当年度'!Z32=0,"皆減",ROUND('増減額'!Z32/'前年度'!Z32*100,1))))</f>
      </c>
      <c r="AA32" s="40">
        <f>IF(AND('当年度'!AA32=0,'前年度'!AA32=0),"",IF('前年度'!AA32=0,"皆増",IF('当年度'!AA32=0,"皆減",ROUND('増減額'!AA32/'前年度'!AA32*100,1))))</f>
      </c>
      <c r="AB32" s="40">
        <f>IF(AND('当年度'!AB32=0,'前年度'!AB32=0),"",IF('前年度'!AB32=0,"皆増",IF('当年度'!AB32=0,"皆減",ROUND('増減額'!AB32/'前年度'!AB32*100,1))))</f>
        <v>-1.5</v>
      </c>
      <c r="AC32" s="40">
        <f>IF(AND('当年度'!AC32=0,'前年度'!AC32=0),"",IF('前年度'!AC32=0,"皆増",IF('当年度'!AC32=0,"皆減",ROUND('増減額'!AC32/'前年度'!AC32*100,1))))</f>
      </c>
      <c r="AD32" s="40">
        <f>IF(AND('当年度'!AD32=0,'前年度'!AD32=0),"",IF('前年度'!AD32=0,"皆増",IF('当年度'!AD32=0,"皆減",ROUND('増減額'!AD32/'前年度'!AD32*100,1))))</f>
      </c>
      <c r="AE32" s="40">
        <f>IF(AND('当年度'!AE32=0,'前年度'!AE32=0),"",IF('前年度'!AE32=0,"皆増",IF('当年度'!AE32=0,"皆減",ROUND('増減額'!AE32/'前年度'!AE32*100,1))))</f>
        <v>-11.1</v>
      </c>
      <c r="AF32" s="40">
        <f>IF(AND('当年度'!AF32=0,'前年度'!AF32=0),"",IF('前年度'!AF32=0,"皆増",IF('当年度'!AF32=0,"皆減",ROUND('増減額'!AF32/'前年度'!AF32*100,1))))</f>
      </c>
      <c r="AG32" s="40">
        <f>IF(AND('当年度'!AG32=0,'前年度'!AG32=0),"",IF('前年度'!AG32=0,"皆増",IF('当年度'!AG32=0,"皆減",ROUND('増減額'!AG32/'前年度'!AG32*100,1))))</f>
        <v>1.8</v>
      </c>
      <c r="AH32" s="40">
        <f>IF(AND('当年度'!AH32=0,'前年度'!AH32=0),"",IF('前年度'!AH32=0,"皆増",IF('当年度'!AH32=0,"皆減",ROUND('増減額'!AH32/'前年度'!AH32*100,1))))</f>
        <v>-6.3</v>
      </c>
      <c r="AI32" s="40">
        <f>IF(AND('当年度'!AI32=0,'前年度'!AI32=0),"",IF('前年度'!AI32=0,"皆増",IF('当年度'!AI32=0,"皆減",ROUND('増減額'!AI32/'前年度'!AI32*100,1))))</f>
        <v>41.2</v>
      </c>
      <c r="AJ32" s="40">
        <f>IF(AND('当年度'!AJ32=0,'前年度'!AJ32=0),"",IF('前年度'!AJ32=0,"皆増",IF('当年度'!AJ32=0,"皆減",ROUND('増減額'!AJ32/'前年度'!AJ32*100,1))))</f>
        <v>-20.9</v>
      </c>
      <c r="AK32" s="40">
        <f>IF(AND('当年度'!AK32=0,'前年度'!AK32=0),"",IF('前年度'!AK32=0,"皆増",IF('当年度'!AK32=0,"皆減",ROUND('増減額'!AK32/'前年度'!AK32*100,1))))</f>
        <v>-3.8</v>
      </c>
      <c r="AL32" s="40">
        <f>IF(AND('当年度'!AL32=0,'前年度'!AL32=0),"",IF('前年度'!AL32=0,"皆増",IF('当年度'!AL32=0,"皆減",ROUND('増減額'!AL32/'前年度'!AL32*100,1))))</f>
      </c>
      <c r="AM32" s="40">
        <f>IF(AND('当年度'!AM32=0,'前年度'!AM32=0),"",IF('前年度'!AM32=0,"皆増",IF('当年度'!AM32=0,"皆減",ROUND('増減額'!AM32/'前年度'!AM32*100,1))))</f>
      </c>
      <c r="AN32" s="40">
        <f>IF(AND('当年度'!AN32=0,'前年度'!AN32=0),"",IF('前年度'!AN32=0,"皆増",IF('当年度'!AN32=0,"皆減",ROUND('増減額'!AN32/'前年度'!AN32*100,1))))</f>
        <v>0.7</v>
      </c>
    </row>
    <row r="33" spans="1:40" ht="17.25">
      <c r="A33" s="8"/>
      <c r="B33" s="25" t="s">
        <v>53</v>
      </c>
      <c r="C33" s="40">
        <f>IF(AND('当年度'!C33=0,'前年度'!C33=0),"",IF('前年度'!C33=0,"皆増",IF('当年度'!C33=0,"皆減",ROUND('増減額'!C33/'前年度'!C33*100,1))))</f>
        <v>-24.7</v>
      </c>
      <c r="D33" s="40">
        <f>IF(AND('当年度'!D33=0,'前年度'!D33=0),"",IF('前年度'!D33=0,"皆増",IF('当年度'!D33=0,"皆減",ROUND('増減額'!D33/'前年度'!D33*100,1))))</f>
      </c>
      <c r="E33" s="40">
        <f>IF(AND('当年度'!E33=0,'前年度'!E33=0),"",IF('前年度'!E33=0,"皆増",IF('当年度'!E33=0,"皆減",ROUND('増減額'!E33/'前年度'!E33*100,1))))</f>
        <v>-8.9</v>
      </c>
      <c r="F33" s="40">
        <f>IF(AND('当年度'!F33=0,'前年度'!F33=0),"",IF('前年度'!F33=0,"皆増",IF('当年度'!F33=0,"皆減",ROUND('増減額'!F33/'前年度'!F33*100,1))))</f>
      </c>
      <c r="G33" s="40">
        <f>IF(AND('当年度'!G33=0,'前年度'!G33=0),"",IF('前年度'!G33=0,"皆増",IF('当年度'!G33=0,"皆減",ROUND('増減額'!G33/'前年度'!G33*100,1))))</f>
      </c>
      <c r="H33" s="40">
        <f>IF(AND('当年度'!H33=0,'前年度'!H33=0),"",IF('前年度'!H33=0,"皆増",IF('当年度'!H33=0,"皆減",ROUND('増減額'!H33/'前年度'!H33*100,1))))</f>
      </c>
      <c r="I33" s="40">
        <f>IF(AND('当年度'!I33=0,'前年度'!I33=0),"",IF('前年度'!I33=0,"皆増",IF('当年度'!I33=0,"皆減",ROUND('増減額'!I33/'前年度'!I33*100,1))))</f>
      </c>
      <c r="J33" s="40">
        <f>IF(AND('当年度'!J33=0,'前年度'!J33=0),"",IF('前年度'!J33=0,"皆増",IF('当年度'!J33=0,"皆減",ROUND('増減額'!J33/'前年度'!J33*100,1))))</f>
      </c>
      <c r="K33" s="40">
        <f>IF(AND('当年度'!K33=0,'前年度'!K33=0),"",IF('前年度'!K33=0,"皆増",IF('当年度'!K33=0,"皆減",ROUND('増減額'!K33/'前年度'!K33*100,1))))</f>
      </c>
      <c r="L33" s="40">
        <f>IF(AND('当年度'!L33=0,'前年度'!L33=0),"",IF('前年度'!L33=0,"皆増",IF('当年度'!L33=0,"皆減",ROUND('増減額'!L33/'前年度'!L33*100,1))))</f>
      </c>
      <c r="M33" s="40">
        <f>IF(AND('当年度'!M33=0,'前年度'!M33=0),"",IF('前年度'!M33=0,"皆増",IF('当年度'!M33=0,"皆減",ROUND('増減額'!M33/'前年度'!M33*100,1))))</f>
      </c>
      <c r="N33" s="40">
        <f>IF(AND('当年度'!N33=0,'前年度'!N33=0),"",IF('前年度'!N33=0,"皆増",IF('当年度'!N33=0,"皆減",ROUND('増減額'!N33/'前年度'!N33*100,1))))</f>
      </c>
      <c r="O33" s="40">
        <f>IF(AND('当年度'!O33=0,'前年度'!O33=0),"",IF('前年度'!O33=0,"皆増",IF('当年度'!O33=0,"皆減",ROUND('増減額'!P33/'前年度'!O33*100,1))))</f>
      </c>
      <c r="P33" s="40">
        <f>IF(AND('当年度'!P33=0,'前年度'!P33=0),"",IF('前年度'!P33=0,"皆増",IF('当年度'!P33=0,"皆減",ROUND('増減額'!P33/'前年度'!P33*100,1))))</f>
      </c>
      <c r="Q33" s="40">
        <f>IF(AND('当年度'!Q33=0,'前年度'!Q33=0),"",IF('前年度'!Q33=0,"皆増",IF('当年度'!Q33=0,"皆減",ROUND('増減額'!Q33/'前年度'!Q33*100,1))))</f>
        <v>-3.6</v>
      </c>
      <c r="R33" s="40">
        <f>IF(AND('当年度'!R33=0,'前年度'!R33=0),"",IF('前年度'!R33=0,"皆増",IF('当年度'!R33=0,"皆減",ROUND('増減額'!R33/'前年度'!R33*100,1))))</f>
      </c>
      <c r="S33" s="40">
        <f>IF(AND('当年度'!S33=0,'前年度'!S33=0),"",IF('前年度'!S33=0,"皆増",IF('当年度'!S33=0,"皆減",ROUND('増減額'!S33/'前年度'!S33*100,1))))</f>
      </c>
      <c r="T33" s="40">
        <f>IF(AND('当年度'!T33=0,'前年度'!T33=0),"",IF('前年度'!T33=0,"皆増",IF('当年度'!T33=0,"皆減",ROUND('増減額'!T33/'前年度'!T33*100,1))))</f>
      </c>
      <c r="U33" s="40">
        <f>IF(AND('当年度'!U33=0,'前年度'!U33=0),"",IF('前年度'!U33=0,"皆増",IF('当年度'!U33=0,"皆減",ROUND('増減額'!U33/'前年度'!U33*100,1))))</f>
      </c>
      <c r="V33" s="40">
        <f>IF(AND('当年度'!V33=0,'前年度'!V33=0),"",IF('前年度'!V33=0,"皆増",IF('当年度'!V33=0,"皆減",ROUND('増減額'!V33/'前年度'!V33*100,1))))</f>
        <v>-10</v>
      </c>
      <c r="W33" s="40">
        <f>IF(AND('当年度'!W33=0,'前年度'!W33=0),"",IF('前年度'!W33=0,"皆増",IF('当年度'!W33=0,"皆減",ROUND('増減額'!W33/'前年度'!W33*100,1))))</f>
      </c>
      <c r="X33" s="40">
        <f>IF(AND('当年度'!X33=0,'前年度'!X33=0),"",IF('前年度'!X33=0,"皆増",IF('当年度'!X33=0,"皆減",ROUND('増減額'!X33/'前年度'!X33*100,1))))</f>
      </c>
      <c r="Y33" s="40">
        <f>IF(AND('当年度'!Y33=0,'前年度'!Z33=0),"",IF('前年度'!Z33=0,"皆増",IF('当年度'!Y33=0,"皆減",ROUND('増減額'!Z33/'前年度'!Z33*100,1))))</f>
      </c>
      <c r="Z33" s="40">
        <f>IF(AND('当年度'!Z33=0,'前年度'!Z33=0),"",IF('前年度'!Z33=0,"皆増",IF('当年度'!Z33=0,"皆減",ROUND('増減額'!Z33/'前年度'!Z33*100,1))))</f>
      </c>
      <c r="AA33" s="40">
        <f>IF(AND('当年度'!AA33=0,'前年度'!AA33=0),"",IF('前年度'!AA33=0,"皆増",IF('当年度'!AA33=0,"皆減",ROUND('増減額'!AA33/'前年度'!AA33*100,1))))</f>
      </c>
      <c r="AB33" s="40">
        <f>IF(AND('当年度'!AB33=0,'前年度'!AB33=0),"",IF('前年度'!AB33=0,"皆増",IF('当年度'!AB33=0,"皆減",ROUND('増減額'!AB33/'前年度'!AB33*100,1))))</f>
        <v>-4.6</v>
      </c>
      <c r="AC33" s="40">
        <f>IF(AND('当年度'!AC33=0,'前年度'!AC33=0),"",IF('前年度'!AC33=0,"皆増",IF('当年度'!AC33=0,"皆減",ROUND('増減額'!AC33/'前年度'!AC33*100,1))))</f>
      </c>
      <c r="AD33" s="40">
        <f>IF(AND('当年度'!AD33=0,'前年度'!AD33=0),"",IF('前年度'!AD33=0,"皆増",IF('当年度'!AD33=0,"皆減",ROUND('増減額'!AD33/'前年度'!AD33*100,1))))</f>
      </c>
      <c r="AE33" s="40">
        <f>IF(AND('当年度'!AE33=0,'前年度'!AE33=0),"",IF('前年度'!AE33=0,"皆増",IF('当年度'!AE33=0,"皆減",ROUND('増減額'!AE33/'前年度'!AE33*100,1))))</f>
        <v>-13.8</v>
      </c>
      <c r="AF33" s="40">
        <f>IF(AND('当年度'!AF33=0,'前年度'!AF33=0),"",IF('前年度'!AF33=0,"皆増",IF('当年度'!AF33=0,"皆減",ROUND('増減額'!AF33/'前年度'!AF33*100,1))))</f>
      </c>
      <c r="AG33" s="40">
        <f>IF(AND('当年度'!AG33=0,'前年度'!AG33=0),"",IF('前年度'!AG33=0,"皆増",IF('当年度'!AG33=0,"皆減",ROUND('増減額'!AG33/'前年度'!AG33*100,1))))</f>
      </c>
      <c r="AH33" s="40">
        <f>IF(AND('当年度'!AH33=0,'前年度'!AH33=0),"",IF('前年度'!AH33=0,"皆増",IF('当年度'!AH33=0,"皆減",ROUND('増減額'!AH33/'前年度'!AH33*100,1))))</f>
      </c>
      <c r="AI33" s="40">
        <f>IF(AND('当年度'!AI33=0,'前年度'!AI33=0),"",IF('前年度'!AI33=0,"皆増",IF('当年度'!AI33=0,"皆減",ROUND('増減額'!AI33/'前年度'!AI33*100,1))))</f>
      </c>
      <c r="AJ33" s="40">
        <f>IF(AND('当年度'!AJ33=0,'前年度'!AJ33=0),"",IF('前年度'!AJ33=0,"皆増",IF('当年度'!AJ33=0,"皆減",ROUND('増減額'!AJ33/'前年度'!AJ33*100,1))))</f>
      </c>
      <c r="AK33" s="40">
        <f>IF(AND('当年度'!AK33=0,'前年度'!AK33=0),"",IF('前年度'!AK33=0,"皆増",IF('当年度'!AK33=0,"皆減",ROUND('増減額'!AK33/'前年度'!AK33*100,1))))</f>
      </c>
      <c r="AL33" s="40">
        <f>IF(AND('当年度'!AL33=0,'前年度'!AL33=0),"",IF('前年度'!AL33=0,"皆増",IF('当年度'!AL33=0,"皆減",ROUND('増減額'!AL33/'前年度'!AL33*100,1))))</f>
      </c>
      <c r="AM33" s="40">
        <f>IF(AND('当年度'!AM33=0,'前年度'!AM33=0),"",IF('前年度'!AM33=0,"皆増",IF('当年度'!AM33=0,"皆減",ROUND('増減額'!AM33/'前年度'!AM33*100,1))))</f>
        <v>0</v>
      </c>
      <c r="AN33" s="40">
        <f>IF(AND('当年度'!AN33=0,'前年度'!AN33=0),"",IF('前年度'!AN33=0,"皆増",IF('当年度'!AN33=0,"皆減",ROUND('増減額'!AN33/'前年度'!AN33*100,1))))</f>
        <v>-7.9</v>
      </c>
    </row>
    <row r="34" spans="1:40" ht="17.25">
      <c r="A34" s="8"/>
      <c r="B34" s="25" t="s">
        <v>143</v>
      </c>
      <c r="C34" s="40" t="str">
        <f>IF(AND('当年度'!C34=0,'前年度'!C34=0),"",IF('前年度'!C34=0,"皆増",IF('当年度'!C34=0,"皆減",ROUND('増減額'!C34/'前年度'!C34*100,1))))</f>
        <v>皆減</v>
      </c>
      <c r="D34" s="40">
        <f>IF(AND('当年度'!D34=0,'前年度'!D34=0),"",IF('前年度'!D34=0,"皆増",IF('当年度'!D34=0,"皆減",ROUND('増減額'!D34/'前年度'!D34*100,1))))</f>
      </c>
      <c r="E34" s="40" t="str">
        <f>IF(AND('当年度'!E34=0,'前年度'!E34=0),"",IF('前年度'!E34=0,"皆増",IF('当年度'!E34=0,"皆減",ROUND('増減額'!E34/'前年度'!E34*100,1))))</f>
        <v>皆減</v>
      </c>
      <c r="F34" s="40" t="str">
        <f>IF(AND('当年度'!F34=0,'前年度'!F34=0),"",IF('前年度'!F34=0,"皆増",IF('当年度'!F34=0,"皆減",ROUND('増減額'!F34/'前年度'!F34*100,1))))</f>
        <v>皆減</v>
      </c>
      <c r="G34" s="40" t="str">
        <f>IF(AND('当年度'!G34=0,'前年度'!G34=0),"",IF('前年度'!G34=0,"皆増",IF('当年度'!G34=0,"皆減",ROUND('増減額'!G34/'前年度'!G34*100,1))))</f>
        <v>皆減</v>
      </c>
      <c r="H34" s="40" t="str">
        <f>IF(AND('当年度'!H34=0,'前年度'!H34=0),"",IF('前年度'!H34=0,"皆増",IF('当年度'!H34=0,"皆減",ROUND('増減額'!H34/'前年度'!H34*100,1))))</f>
        <v>皆減</v>
      </c>
      <c r="I34" s="40" t="str">
        <f>IF(AND('当年度'!I34=0,'前年度'!I34=0),"",IF('前年度'!I34=0,"皆増",IF('当年度'!I34=0,"皆減",ROUND('増減額'!I34/'前年度'!I34*100,1))))</f>
        <v>皆減</v>
      </c>
      <c r="J34" s="40">
        <f>IF(AND('当年度'!J34=0,'前年度'!J34=0),"",IF('前年度'!J34=0,"皆増",IF('当年度'!J34=0,"皆減",ROUND('増減額'!J34/'前年度'!J34*100,1))))</f>
      </c>
      <c r="K34" s="40">
        <f>IF(AND('当年度'!K34=0,'前年度'!K34=0),"",IF('前年度'!K34=0,"皆増",IF('当年度'!K34=0,"皆減",ROUND('増減額'!K34/'前年度'!K34*100,1))))</f>
      </c>
      <c r="L34" s="40">
        <f>IF(AND('当年度'!L34=0,'前年度'!L34=0),"",IF('前年度'!L34=0,"皆増",IF('当年度'!L34=0,"皆減",ROUND('増減額'!L34/'前年度'!L34*100,1))))</f>
      </c>
      <c r="M34" s="40" t="str">
        <f>IF(AND('当年度'!M34=0,'前年度'!M34=0),"",IF('前年度'!M34=0,"皆増",IF('当年度'!M34=0,"皆減",ROUND('増減額'!M34/'前年度'!M34*100,1))))</f>
        <v>皆減</v>
      </c>
      <c r="N34" s="40">
        <f>IF(AND('当年度'!N34=0,'前年度'!N34=0),"",IF('前年度'!N34=0,"皆増",IF('当年度'!N34=0,"皆減",ROUND('増減額'!N34/'前年度'!N34*100,1))))</f>
      </c>
      <c r="O34" s="40">
        <f>IF(AND('当年度'!O34=0,'前年度'!O34=0),"",IF('前年度'!O34=0,"皆増",IF('当年度'!O34=0,"皆減",ROUND('増減額'!P34/'前年度'!O34*100,1))))</f>
      </c>
      <c r="P34" s="40" t="str">
        <f>IF(AND('当年度'!P34=0,'前年度'!P34=0),"",IF('前年度'!P34=0,"皆増",IF('当年度'!P34=0,"皆減",ROUND('増減額'!P34/'前年度'!P34*100,1))))</f>
        <v>皆減</v>
      </c>
      <c r="Q34" s="40" t="str">
        <f>IF(AND('当年度'!Q34=0,'前年度'!Q34=0),"",IF('前年度'!Q34=0,"皆増",IF('当年度'!Q34=0,"皆減",ROUND('増減額'!Q34/'前年度'!Q34*100,1))))</f>
        <v>皆減</v>
      </c>
      <c r="R34" s="40">
        <f>IF(AND('当年度'!R34=0,'前年度'!R34=0),"",IF('前年度'!R34=0,"皆増",IF('当年度'!R34=0,"皆減",ROUND('増減額'!R34/'前年度'!R34*100,1))))</f>
      </c>
      <c r="S34" s="40">
        <f>IF(AND('当年度'!S34=0,'前年度'!S34=0),"",IF('前年度'!S34=0,"皆増",IF('当年度'!S34=0,"皆減",ROUND('増減額'!S34/'前年度'!S34*100,1))))</f>
      </c>
      <c r="T34" s="40" t="str">
        <f>IF(AND('当年度'!T34=0,'前年度'!T34=0),"",IF('前年度'!T34=0,"皆増",IF('当年度'!T34=0,"皆減",ROUND('増減額'!T34/'前年度'!T34*100,1))))</f>
        <v>皆減</v>
      </c>
      <c r="U34" s="40" t="str">
        <f>IF(AND('当年度'!U34=0,'前年度'!U34=0),"",IF('前年度'!U34=0,"皆増",IF('当年度'!U34=0,"皆減",ROUND('増減額'!U34/'前年度'!U34*100,1))))</f>
        <v>皆減</v>
      </c>
      <c r="V34" s="40" t="str">
        <f>IF(AND('当年度'!V34=0,'前年度'!V34=0),"",IF('前年度'!V34=0,"皆増",IF('当年度'!V34=0,"皆減",ROUND('増減額'!V34/'前年度'!V34*100,1))))</f>
        <v>皆減</v>
      </c>
      <c r="W34" s="40" t="str">
        <f>IF(AND('当年度'!W34=0,'前年度'!W34=0),"",IF('前年度'!W34=0,"皆増",IF('当年度'!W34=0,"皆減",ROUND('増減額'!W34/'前年度'!W34*100,1))))</f>
        <v>皆減</v>
      </c>
      <c r="X34" s="40">
        <f>IF(AND('当年度'!X34=0,'前年度'!X34=0),"",IF('前年度'!X34=0,"皆増",IF('当年度'!X34=0,"皆減",ROUND('増減額'!X34/'前年度'!X34*100,1))))</f>
      </c>
      <c r="Y34" s="40">
        <f>IF(AND('当年度'!Y34=0,'前年度'!Z34=0),"",IF('前年度'!Z34=0,"皆増",IF('当年度'!Y34=0,"皆減",ROUND('増減額'!Z34/'前年度'!Z34*100,1))))</f>
      </c>
      <c r="Z34" s="40">
        <f>IF(AND('当年度'!Z34=0,'前年度'!Z34=0),"",IF('前年度'!Z34=0,"皆増",IF('当年度'!Z34=0,"皆減",ROUND('増減額'!Z34/'前年度'!Z34*100,1))))</f>
      </c>
      <c r="AA34" s="40">
        <f>IF(AND('当年度'!AA34=0,'前年度'!AA34=0),"",IF('前年度'!AA34=0,"皆増",IF('当年度'!AA34=0,"皆減",ROUND('増減額'!AA34/'前年度'!AA34*100,1))))</f>
      </c>
      <c r="AB34" s="40" t="str">
        <f>IF(AND('当年度'!AB34=0,'前年度'!AB34=0),"",IF('前年度'!AB34=0,"皆増",IF('当年度'!AB34=0,"皆減",ROUND('増減額'!AB34/'前年度'!AB34*100,1))))</f>
        <v>皆減</v>
      </c>
      <c r="AC34" s="40">
        <f>IF(AND('当年度'!AC34=0,'前年度'!AC34=0),"",IF('前年度'!AC34=0,"皆増",IF('当年度'!AC34=0,"皆減",ROUND('増減額'!AC34/'前年度'!AC34*100,1))))</f>
      </c>
      <c r="AD34" s="40">
        <f>IF(AND('当年度'!AD34=0,'前年度'!AD34=0),"",IF('前年度'!AD34=0,"皆増",IF('当年度'!AD34=0,"皆減",ROUND('増減額'!AD34/'前年度'!AD34*100,1))))</f>
      </c>
      <c r="AE34" s="40" t="str">
        <f>IF(AND('当年度'!AE34=0,'前年度'!AE34=0),"",IF('前年度'!AE34=0,"皆増",IF('当年度'!AE34=0,"皆減",ROUND('増減額'!AE34/'前年度'!AE34*100,1))))</f>
        <v>皆減</v>
      </c>
      <c r="AF34" s="40">
        <f>IF(AND('当年度'!AF34=0,'前年度'!AF34=0),"",IF('前年度'!AF34=0,"皆増",IF('当年度'!AF34=0,"皆減",ROUND('増減額'!AF34/'前年度'!AF34*100,1))))</f>
      </c>
      <c r="AG34" s="40" t="str">
        <f>IF(AND('当年度'!AG34=0,'前年度'!AG34=0),"",IF('前年度'!AG34=0,"皆増",IF('当年度'!AG34=0,"皆減",ROUND('増減額'!AG34/'前年度'!AG34*100,1))))</f>
        <v>皆減</v>
      </c>
      <c r="AH34" s="40" t="str">
        <f>IF(AND('当年度'!AH34=0,'前年度'!AH34=0),"",IF('前年度'!AH34=0,"皆増",IF('当年度'!AH34=0,"皆減",ROUND('増減額'!AH34/'前年度'!AH34*100,1))))</f>
        <v>皆減</v>
      </c>
      <c r="AI34" s="40" t="str">
        <f>IF(AND('当年度'!AI34=0,'前年度'!AI34=0),"",IF('前年度'!AI34=0,"皆増",IF('当年度'!AI34=0,"皆減",ROUND('増減額'!AI34/'前年度'!AI34*100,1))))</f>
        <v>皆減</v>
      </c>
      <c r="AJ34" s="40">
        <f>IF(AND('当年度'!AJ34=0,'前年度'!AJ34=0),"",IF('前年度'!AJ34=0,"皆増",IF('当年度'!AJ34=0,"皆減",ROUND('増減額'!AJ34/'前年度'!AJ34*100,1))))</f>
      </c>
      <c r="AK34" s="40" t="str">
        <f>IF(AND('当年度'!AK34=0,'前年度'!AK34=0),"",IF('前年度'!AK34=0,"皆増",IF('当年度'!AK34=0,"皆減",ROUND('増減額'!AK34/'前年度'!AK34*100,1))))</f>
        <v>皆減</v>
      </c>
      <c r="AL34" s="40">
        <f>IF(AND('当年度'!AL34=0,'前年度'!AL34=0),"",IF('前年度'!AL34=0,"皆増",IF('当年度'!AL34=0,"皆減",ROUND('増減額'!AL34/'前年度'!AL34*100,1))))</f>
      </c>
      <c r="AM34" s="40">
        <f>IF(AND('当年度'!AM34=0,'前年度'!AM34=0),"",IF('前年度'!AM34=0,"皆増",IF('当年度'!AM34=0,"皆減",ROUND('増減額'!AM34/'前年度'!AM34*100,1))))</f>
      </c>
      <c r="AN34" s="40" t="str">
        <f>IF(AND('当年度'!AN34=0,'前年度'!AN34=0),"",IF('前年度'!AN34=0,"皆増",IF('当年度'!AN34=0,"皆減",ROUND('増減額'!AN34/'前年度'!AN34*100,1))))</f>
        <v>皆減</v>
      </c>
    </row>
    <row r="35" spans="1:40" ht="17.25">
      <c r="A35" s="8"/>
      <c r="B35" s="25" t="s">
        <v>54</v>
      </c>
      <c r="C35" s="40">
        <f>IF(AND('当年度'!C35=0,'前年度'!C35=0),"",IF('前年度'!C35=0,"皆増",IF('当年度'!C35=0,"皆減",ROUND('増減額'!C35/'前年度'!C35*100,1))))</f>
        <v>-1.4</v>
      </c>
      <c r="D35" s="40">
        <f>IF(AND('当年度'!D35=0,'前年度'!D35=0),"",IF('前年度'!D35=0,"皆増",IF('当年度'!D35=0,"皆減",ROUND('増減額'!D35/'前年度'!D35*100,1))))</f>
        <v>-6.9</v>
      </c>
      <c r="E35" s="40">
        <f>IF(AND('当年度'!E35=0,'前年度'!E35=0),"",IF('前年度'!E35=0,"皆増",IF('当年度'!E35=0,"皆減",ROUND('増減額'!E35/'前年度'!E35*100,1))))</f>
        <v>-7.4</v>
      </c>
      <c r="F35" s="40">
        <f>IF(AND('当年度'!F35=0,'前年度'!F35=0),"",IF('前年度'!F35=0,"皆増",IF('当年度'!F35=0,"皆減",ROUND('増減額'!F35/'前年度'!F35*100,1))))</f>
        <v>-12.2</v>
      </c>
      <c r="G35" s="40">
        <f>IF(AND('当年度'!G35=0,'前年度'!G35=0),"",IF('前年度'!G35=0,"皆増",IF('当年度'!G35=0,"皆減",ROUND('増減額'!G35/'前年度'!G35*100,1))))</f>
        <v>-1.3</v>
      </c>
      <c r="H35" s="40">
        <f>IF(AND('当年度'!H35=0,'前年度'!H35=0),"",IF('前年度'!H35=0,"皆増",IF('当年度'!H35=0,"皆減",ROUND('増減額'!H35/'前年度'!H35*100,1))))</f>
        <v>-7.2</v>
      </c>
      <c r="I35" s="40">
        <f>IF(AND('当年度'!I35=0,'前年度'!I35=0),"",IF('前年度'!I35=0,"皆増",IF('当年度'!I35=0,"皆減",ROUND('増減額'!I35/'前年度'!I35*100,1))))</f>
      </c>
      <c r="J35" s="40">
        <f>IF(AND('当年度'!J35=0,'前年度'!J35=0),"",IF('前年度'!J35=0,"皆増",IF('当年度'!J35=0,"皆減",ROUND('増減額'!J35/'前年度'!J35*100,1))))</f>
      </c>
      <c r="K35" s="40">
        <f>IF(AND('当年度'!K35=0,'前年度'!K35=0),"",IF('前年度'!K35=0,"皆増",IF('当年度'!K35=0,"皆減",ROUND('増減額'!K35/'前年度'!K35*100,1))))</f>
      </c>
      <c r="L35" s="40">
        <f>IF(AND('当年度'!L35=0,'前年度'!L35=0),"",IF('前年度'!L35=0,"皆増",IF('当年度'!L35=0,"皆減",ROUND('増減額'!L35/'前年度'!L35*100,1))))</f>
      </c>
      <c r="M35" s="40">
        <f>IF(AND('当年度'!M35=0,'前年度'!M35=0),"",IF('前年度'!M35=0,"皆増",IF('当年度'!M35=0,"皆減",ROUND('増減額'!M35/'前年度'!M35*100,1))))</f>
      </c>
      <c r="N35" s="40">
        <f>IF(AND('当年度'!N35=0,'前年度'!N35=0),"",IF('前年度'!N35=0,"皆増",IF('当年度'!N35=0,"皆減",ROUND('増減額'!N35/'前年度'!N35*100,1))))</f>
      </c>
      <c r="O35" s="40" t="str">
        <f>IF(AND('当年度'!O35=0,'前年度'!O35=0),"",IF('前年度'!O35=0,"皆増",IF('当年度'!O35=0,"皆減",ROUND('増減額'!P35/'前年度'!O35*100,1))))</f>
        <v>皆増</v>
      </c>
      <c r="P35" s="40">
        <f>IF(AND('当年度'!P35=0,'前年度'!P35=0),"",IF('前年度'!P35=0,"皆増",IF('当年度'!P35=0,"皆減",ROUND('増減額'!P35/'前年度'!P35*100,1))))</f>
      </c>
      <c r="Q35" s="40">
        <f>IF(AND('当年度'!Q35=0,'前年度'!Q35=0),"",IF('前年度'!Q35=0,"皆増",IF('当年度'!Q35=0,"皆減",ROUND('増減額'!Q35/'前年度'!Q35*100,1))))</f>
        <v>4.4</v>
      </c>
      <c r="R35" s="40">
        <f>IF(AND('当年度'!R35=0,'前年度'!R35=0),"",IF('前年度'!R35=0,"皆増",IF('当年度'!R35=0,"皆減",ROUND('増減額'!R35/'前年度'!R35*100,1))))</f>
      </c>
      <c r="S35" s="40">
        <f>IF(AND('当年度'!S35=0,'前年度'!S35=0),"",IF('前年度'!S35=0,"皆増",IF('当年度'!S35=0,"皆減",ROUND('増減額'!S35/'前年度'!S35*100,1))))</f>
      </c>
      <c r="T35" s="40">
        <f>IF(AND('当年度'!T35=0,'前年度'!T35=0),"",IF('前年度'!T35=0,"皆増",IF('当年度'!T35=0,"皆減",ROUND('増減額'!T35/'前年度'!T35*100,1))))</f>
      </c>
      <c r="U35" s="40">
        <f>IF(AND('当年度'!U35=0,'前年度'!U35=0),"",IF('前年度'!U35=0,"皆増",IF('当年度'!U35=0,"皆減",ROUND('増減額'!U35/'前年度'!U35*100,1))))</f>
        <v>-11</v>
      </c>
      <c r="V35" s="40">
        <f>IF(AND('当年度'!V35=0,'前年度'!V35=0),"",IF('前年度'!V35=0,"皆増",IF('当年度'!V35=0,"皆減",ROUND('増減額'!V35/'前年度'!V35*100,1))))</f>
        <v>-14.8</v>
      </c>
      <c r="W35" s="40">
        <f>IF(AND('当年度'!W35=0,'前年度'!W35=0),"",IF('前年度'!W35=0,"皆増",IF('当年度'!W35=0,"皆減",ROUND('増減額'!W35/'前年度'!W35*100,1))))</f>
      </c>
      <c r="X35" s="40">
        <f>IF(AND('当年度'!X35=0,'前年度'!X35=0),"",IF('前年度'!X35=0,"皆増",IF('当年度'!X35=0,"皆減",ROUND('増減額'!X35/'前年度'!X35*100,1))))</f>
      </c>
      <c r="Y35" s="40">
        <f>IF(AND('当年度'!Y35=0,'前年度'!Z35=0),"",IF('前年度'!Z35=0,"皆増",IF('当年度'!Y35=0,"皆減",ROUND('増減額'!Z35/'前年度'!Z35*100,1))))</f>
      </c>
      <c r="Z35" s="40">
        <f>IF(AND('当年度'!Z35=0,'前年度'!Z35=0),"",IF('前年度'!Z35=0,"皆増",IF('当年度'!Z35=0,"皆減",ROUND('増減額'!Z35/'前年度'!Z35*100,1))))</f>
      </c>
      <c r="AA35" s="40">
        <f>IF(AND('当年度'!AA35=0,'前年度'!AA35=0),"",IF('前年度'!AA35=0,"皆増",IF('当年度'!AA35=0,"皆減",ROUND('増減額'!AA35/'前年度'!AA35*100,1))))</f>
      </c>
      <c r="AB35" s="40">
        <f>IF(AND('当年度'!AB35=0,'前年度'!AB35=0),"",IF('前年度'!AB35=0,"皆増",IF('当年度'!AB35=0,"皆減",ROUND('増減額'!AB35/'前年度'!AB35*100,1))))</f>
        <v>12.3</v>
      </c>
      <c r="AC35" s="40">
        <f>IF(AND('当年度'!AC35=0,'前年度'!AC35=0),"",IF('前年度'!AC35=0,"皆増",IF('当年度'!AC35=0,"皆減",ROUND('増減額'!AC35/'前年度'!AC35*100,1))))</f>
      </c>
      <c r="AD35" s="40">
        <f>IF(AND('当年度'!AD35=0,'前年度'!AD35=0),"",IF('前年度'!AD35=0,"皆増",IF('当年度'!AD35=0,"皆減",ROUND('増減額'!AD35/'前年度'!AD35*100,1))))</f>
      </c>
      <c r="AE35" s="40">
        <f>IF(AND('当年度'!AE35=0,'前年度'!AE35=0),"",IF('前年度'!AE35=0,"皆増",IF('当年度'!AE35=0,"皆減",ROUND('増減額'!AE35/'前年度'!AE35*100,1))))</f>
        <v>-18.8</v>
      </c>
      <c r="AF35" s="40">
        <f>IF(AND('当年度'!AF35=0,'前年度'!AF35=0),"",IF('前年度'!AF35=0,"皆増",IF('当年度'!AF35=0,"皆減",ROUND('増減額'!AF35/'前年度'!AF35*100,1))))</f>
      </c>
      <c r="AG35" s="40">
        <f>IF(AND('当年度'!AG35=0,'前年度'!AG35=0),"",IF('前年度'!AG35=0,"皆増",IF('当年度'!AG35=0,"皆減",ROUND('増減額'!AG35/'前年度'!AG35*100,1))))</f>
        <v>-1.1</v>
      </c>
      <c r="AH35" s="40">
        <f>IF(AND('当年度'!AH35=0,'前年度'!AH35=0),"",IF('前年度'!AH35=0,"皆増",IF('当年度'!AH35=0,"皆減",ROUND('増減額'!AH35/'前年度'!AH35*100,1))))</f>
        <v>-6.3</v>
      </c>
      <c r="AI35" s="40">
        <f>IF(AND('当年度'!AI35=0,'前年度'!AI35=0),"",IF('前年度'!AI35=0,"皆増",IF('当年度'!AI35=0,"皆減",ROUND('増減額'!AI35/'前年度'!AI35*100,1))))</f>
        <v>42.3</v>
      </c>
      <c r="AJ35" s="40">
        <f>IF(AND('当年度'!AJ35=0,'前年度'!AJ35=0),"",IF('前年度'!AJ35=0,"皆増",IF('当年度'!AJ35=0,"皆減",ROUND('増減額'!AJ35/'前年度'!AJ35*100,1))))</f>
        <v>-27.2</v>
      </c>
      <c r="AK35" s="40">
        <f>IF(AND('当年度'!AK35=0,'前年度'!AK35=0),"",IF('前年度'!AK35=0,"皆増",IF('当年度'!AK35=0,"皆減",ROUND('増減額'!AK35/'前年度'!AK35*100,1))))</f>
        <v>-29.9</v>
      </c>
      <c r="AL35" s="40">
        <f>IF(AND('当年度'!AL35=0,'前年度'!AL35=0),"",IF('前年度'!AL35=0,"皆増",IF('当年度'!AL35=0,"皆減",ROUND('増減額'!AL35/'前年度'!AL35*100,1))))</f>
        <v>3.7</v>
      </c>
      <c r="AM35" s="40" t="str">
        <f>IF(AND('当年度'!AM35=0,'前年度'!AM35=0),"",IF('前年度'!AM35=0,"皆増",IF('当年度'!AM35=0,"皆減",ROUND('増減額'!AM35/'前年度'!AM35*100,1))))</f>
        <v>皆減</v>
      </c>
      <c r="AN35" s="40">
        <f>IF(AND('当年度'!AN35=0,'前年度'!AN35=0),"",IF('前年度'!AN35=0,"皆増",IF('当年度'!AN35=0,"皆減",ROUND('増減額'!AN35/'前年度'!AN35*100,1))))</f>
        <v>0.7</v>
      </c>
    </row>
    <row r="36" spans="1:40" ht="17.25">
      <c r="A36" s="8"/>
      <c r="B36" s="25" t="s">
        <v>55</v>
      </c>
      <c r="C36" s="40">
        <f>IF(AND('当年度'!C36=0,'前年度'!C36=0),"",IF('前年度'!C36=0,"皆増",IF('当年度'!C36=0,"皆減",ROUND('増減額'!C36/'前年度'!C36*100,1))))</f>
        <v>-21.5</v>
      </c>
      <c r="D36" s="40">
        <f>IF(AND('当年度'!D36=0,'前年度'!D36=0),"",IF('前年度'!D36=0,"皆増",IF('当年度'!D36=0,"皆減",ROUND('増減額'!D36/'前年度'!D36*100,1))))</f>
        <v>-49.2</v>
      </c>
      <c r="E36" s="40">
        <f>IF(AND('当年度'!E36=0,'前年度'!E36=0),"",IF('前年度'!E36=0,"皆増",IF('当年度'!E36=0,"皆減",ROUND('増減額'!E36/'前年度'!E36*100,1))))</f>
        <v>5.2</v>
      </c>
      <c r="F36" s="40">
        <f>IF(AND('当年度'!F36=0,'前年度'!F36=0),"",IF('前年度'!F36=0,"皆増",IF('当年度'!F36=0,"皆減",ROUND('増減額'!F36/'前年度'!F36*100,1))))</f>
        <v>-15.5</v>
      </c>
      <c r="G36" s="40">
        <f>IF(AND('当年度'!G36=0,'前年度'!G36=0),"",IF('前年度'!G36=0,"皆増",IF('当年度'!G36=0,"皆減",ROUND('増減額'!G36/'前年度'!G36*100,1))))</f>
        <v>-1.7</v>
      </c>
      <c r="H36" s="40">
        <f>IF(AND('当年度'!H36=0,'前年度'!H36=0),"",IF('前年度'!H36=0,"皆増",IF('当年度'!H36=0,"皆減",ROUND('増減額'!H36/'前年度'!H36*100,1))))</f>
      </c>
      <c r="I36" s="40">
        <f>IF(AND('当年度'!I36=0,'前年度'!I36=0),"",IF('前年度'!I36=0,"皆増",IF('当年度'!I36=0,"皆減",ROUND('増減額'!I36/'前年度'!I36*100,1))))</f>
      </c>
      <c r="J36" s="40">
        <f>IF(AND('当年度'!J36=0,'前年度'!J36=0),"",IF('前年度'!J36=0,"皆増",IF('当年度'!J36=0,"皆減",ROUND('増減額'!J36/'前年度'!J36*100,1))))</f>
        <v>-6.4</v>
      </c>
      <c r="K36" s="40">
        <f>IF(AND('当年度'!K36=0,'前年度'!K36=0),"",IF('前年度'!K36=0,"皆増",IF('当年度'!K36=0,"皆減",ROUND('増減額'!K36/'前年度'!K36*100,1))))</f>
      </c>
      <c r="L36" s="40">
        <f>IF(AND('当年度'!L36=0,'前年度'!L36=0),"",IF('前年度'!L36=0,"皆増",IF('当年度'!L36=0,"皆減",ROUND('増減額'!L36/'前年度'!L36*100,1))))</f>
      </c>
      <c r="M36" s="40">
        <f>IF(AND('当年度'!M36=0,'前年度'!M36=0),"",IF('前年度'!M36=0,"皆増",IF('当年度'!M36=0,"皆減",ROUND('増減額'!M36/'前年度'!M36*100,1))))</f>
      </c>
      <c r="N36" s="40">
        <f>IF(AND('当年度'!N36=0,'前年度'!N36=0),"",IF('前年度'!N36=0,"皆増",IF('当年度'!N36=0,"皆減",ROUND('増減額'!N36/'前年度'!N36*100,1))))</f>
        <v>197.7</v>
      </c>
      <c r="O36" s="40">
        <f>IF(AND('当年度'!O36=0,'前年度'!O36=0),"",IF('前年度'!O36=0,"皆増",IF('当年度'!O36=0,"皆減",ROUND('増減額'!P36/'前年度'!O36*100,1))))</f>
      </c>
      <c r="P36" s="40">
        <f>IF(AND('当年度'!P36=0,'前年度'!P36=0),"",IF('前年度'!P36=0,"皆増",IF('当年度'!P36=0,"皆減",ROUND('増減額'!P36/'前年度'!P36*100,1))))</f>
        <v>-13.6</v>
      </c>
      <c r="Q36" s="40">
        <f>IF(AND('当年度'!Q36=0,'前年度'!Q36=0),"",IF('前年度'!Q36=0,"皆増",IF('当年度'!Q36=0,"皆減",ROUND('増減額'!Q36/'前年度'!Q36*100,1))))</f>
        <v>191.8</v>
      </c>
      <c r="R36" s="40">
        <f>IF(AND('当年度'!R36=0,'前年度'!R36=0),"",IF('前年度'!R36=0,"皆増",IF('当年度'!R36=0,"皆減",ROUND('増減額'!R36/'前年度'!R36*100,1))))</f>
        <v>-24</v>
      </c>
      <c r="S36" s="40">
        <f>IF(AND('当年度'!S36=0,'前年度'!S36=0),"",IF('前年度'!S36=0,"皆増",IF('当年度'!S36=0,"皆減",ROUND('増減額'!S36/'前年度'!S36*100,1))))</f>
      </c>
      <c r="T36" s="40">
        <f>IF(AND('当年度'!T36=0,'前年度'!T36=0),"",IF('前年度'!T36=0,"皆増",IF('当年度'!T36=0,"皆減",ROUND('増減額'!T36/'前年度'!T36*100,1))))</f>
        <v>-25.4</v>
      </c>
      <c r="U36" s="40">
        <f>IF(AND('当年度'!U36=0,'前年度'!U36=0),"",IF('前年度'!U36=0,"皆増",IF('当年度'!U36=0,"皆減",ROUND('増減額'!U36/'前年度'!U36*100,1))))</f>
      </c>
      <c r="V36" s="40">
        <f>IF(AND('当年度'!V36=0,'前年度'!V36=0),"",IF('前年度'!V36=0,"皆増",IF('当年度'!V36=0,"皆減",ROUND('増減額'!V36/'前年度'!V36*100,1))))</f>
        <v>-48.5</v>
      </c>
      <c r="W36" s="40">
        <f>IF(AND('当年度'!W36=0,'前年度'!W36=0),"",IF('前年度'!W36=0,"皆増",IF('当年度'!W36=0,"皆減",ROUND('増減額'!W36/'前年度'!W36*100,1))))</f>
      </c>
      <c r="X36" s="40">
        <f>IF(AND('当年度'!X36=0,'前年度'!X36=0),"",IF('前年度'!X36=0,"皆増",IF('当年度'!X36=0,"皆減",ROUND('増減額'!X36/'前年度'!X36*100,1))))</f>
      </c>
      <c r="Y36" s="40" t="str">
        <f>IF(AND('当年度'!Y36=0,'前年度'!Z36=0),"",IF('前年度'!Z36=0,"皆増",IF('当年度'!Y36=0,"皆減",ROUND('増減額'!Z36/'前年度'!Z36*100,1))))</f>
        <v>皆減</v>
      </c>
      <c r="Z36" s="40">
        <f>IF(AND('当年度'!Z36=0,'前年度'!Z36=0),"",IF('前年度'!Z36=0,"皆増",IF('当年度'!Z36=0,"皆減",ROUND('増減額'!Z36/'前年度'!Z36*100,1))))</f>
        <v>-26.1</v>
      </c>
      <c r="AA36" s="40">
        <f>IF(AND('当年度'!AA36=0,'前年度'!AA36=0),"",IF('前年度'!AA36=0,"皆増",IF('当年度'!AA36=0,"皆減",ROUND('増減額'!AA36/'前年度'!AA36*100,1))))</f>
        <v>-24.7</v>
      </c>
      <c r="AB36" s="40">
        <f>IF(AND('当年度'!AB36=0,'前年度'!AB36=0),"",IF('前年度'!AB36=0,"皆増",IF('当年度'!AB36=0,"皆減",ROUND('増減額'!AB36/'前年度'!AB36*100,1))))</f>
        <v>53.7</v>
      </c>
      <c r="AC36" s="40">
        <f>IF(AND('当年度'!AC36=0,'前年度'!AC36=0),"",IF('前年度'!AC36=0,"皆増",IF('当年度'!AC36=0,"皆減",ROUND('増減額'!AC36/'前年度'!AC36*100,1))))</f>
      </c>
      <c r="AD36" s="40">
        <f>IF(AND('当年度'!AD36=0,'前年度'!AD36=0),"",IF('前年度'!AD36=0,"皆増",IF('当年度'!AD36=0,"皆減",ROUND('増減額'!AD36/'前年度'!AD36*100,1))))</f>
      </c>
      <c r="AE36" s="40">
        <f>IF(AND('当年度'!AE36=0,'前年度'!AE36=0),"",IF('前年度'!AE36=0,"皆増",IF('当年度'!AE36=0,"皆減",ROUND('増減額'!AE36/'前年度'!AE36*100,1))))</f>
        <v>-48.4</v>
      </c>
      <c r="AF36" s="40">
        <f>IF(AND('当年度'!AF36=0,'前年度'!AF36=0),"",IF('前年度'!AF36=0,"皆増",IF('当年度'!AF36=0,"皆減",ROUND('増減額'!AF36/'前年度'!AF36*100,1))))</f>
      </c>
      <c r="AG36" s="40">
        <f>IF(AND('当年度'!AG36=0,'前年度'!AG36=0),"",IF('前年度'!AG36=0,"皆増",IF('当年度'!AG36=0,"皆減",ROUND('増減額'!AG36/'前年度'!AG36*100,1))))</f>
        <v>-44</v>
      </c>
      <c r="AH36" s="40">
        <f>IF(AND('当年度'!AH36=0,'前年度'!AH36=0),"",IF('前年度'!AH36=0,"皆増",IF('当年度'!AH36=0,"皆減",ROUND('増減額'!AH36/'前年度'!AH36*100,1))))</f>
        <v>-6.3</v>
      </c>
      <c r="AI36" s="40">
        <f>IF(AND('当年度'!AI36=0,'前年度'!AI36=0),"",IF('前年度'!AI36=0,"皆増",IF('当年度'!AI36=0,"皆減",ROUND('増減額'!AI36/'前年度'!AI36*100,1))))</f>
        <v>40.7</v>
      </c>
      <c r="AJ36" s="40">
        <f>IF(AND('当年度'!AJ36=0,'前年度'!AJ36=0),"",IF('前年度'!AJ36=0,"皆増",IF('当年度'!AJ36=0,"皆減",ROUND('増減額'!AJ36/'前年度'!AJ36*100,1))))</f>
      </c>
      <c r="AK36" s="40">
        <f>IF(AND('当年度'!AK36=0,'前年度'!AK36=0),"",IF('前年度'!AK36=0,"皆増",IF('当年度'!AK36=0,"皆減",ROUND('増減額'!AK36/'前年度'!AK36*100,1))))</f>
      </c>
      <c r="AL36" s="40">
        <f>IF(AND('当年度'!AL36=0,'前年度'!AL36=0),"",IF('前年度'!AL36=0,"皆増",IF('当年度'!AL36=0,"皆減",ROUND('増減額'!AL36/'前年度'!AL36*100,1))))</f>
        <v>-2.6</v>
      </c>
      <c r="AM36" s="40">
        <f>IF(AND('当年度'!AM36=0,'前年度'!AM36=0),"",IF('前年度'!AM36=0,"皆増",IF('当年度'!AM36=0,"皆減",ROUND('増減額'!AM36/'前年度'!AM36*100,1))))</f>
      </c>
      <c r="AN36" s="40">
        <f>IF(AND('当年度'!AN36=0,'前年度'!AN36=0),"",IF('前年度'!AN36=0,"皆増",IF('当年度'!AN36=0,"皆減",ROUND('増減額'!AN36/'前年度'!AN36*100,1))))</f>
        <v>7.9</v>
      </c>
    </row>
    <row r="37" spans="1:40" ht="17.25">
      <c r="A37" s="8"/>
      <c r="B37" s="25" t="s">
        <v>56</v>
      </c>
      <c r="C37" s="40">
        <f>IF(AND('当年度'!C37=0,'前年度'!C37=0),"",IF('前年度'!C37=0,"皆増",IF('当年度'!C37=0,"皆減",ROUND('増減額'!C37/'前年度'!C37*100,1))))</f>
        <v>-2</v>
      </c>
      <c r="D37" s="40">
        <f>IF(AND('当年度'!D37=0,'前年度'!D37=0),"",IF('前年度'!D37=0,"皆増",IF('当年度'!D37=0,"皆減",ROUND('増減額'!D37/'前年度'!D37*100,1))))</f>
        <v>-0.4</v>
      </c>
      <c r="E37" s="40">
        <f>IF(AND('当年度'!E37=0,'前年度'!E37=0),"",IF('前年度'!E37=0,"皆増",IF('当年度'!E37=0,"皆減",ROUND('増減額'!E37/'前年度'!E37*100,1))))</f>
        <v>17.7</v>
      </c>
      <c r="F37" s="40">
        <f>IF(AND('当年度'!F37=0,'前年度'!F37=0),"",IF('前年度'!F37=0,"皆増",IF('当年度'!F37=0,"皆減",ROUND('増減額'!F37/'前年度'!F37*100,1))))</f>
        <v>-67.6</v>
      </c>
      <c r="G37" s="40">
        <f>IF(AND('当年度'!G37=0,'前年度'!G37=0),"",IF('前年度'!G37=0,"皆増",IF('当年度'!G37=0,"皆減",ROUND('増減額'!G37/'前年度'!G37*100,1))))</f>
        <v>11.8</v>
      </c>
      <c r="H37" s="40">
        <f>IF(AND('当年度'!H37=0,'前年度'!H37=0),"",IF('前年度'!H37=0,"皆増",IF('当年度'!H37=0,"皆減",ROUND('増減額'!H37/'前年度'!H37*100,1))))</f>
      </c>
      <c r="I37" s="40">
        <f>IF(AND('当年度'!I37=0,'前年度'!I37=0),"",IF('前年度'!I37=0,"皆増",IF('当年度'!I37=0,"皆減",ROUND('増減額'!I37/'前年度'!I37*100,1))))</f>
        <v>-33.1</v>
      </c>
      <c r="J37" s="40">
        <f>IF(AND('当年度'!J37=0,'前年度'!J37=0),"",IF('前年度'!J37=0,"皆増",IF('当年度'!J37=0,"皆減",ROUND('増減額'!J37/'前年度'!J37*100,1))))</f>
        <v>-49.8</v>
      </c>
      <c r="K37" s="40">
        <f>IF(AND('当年度'!K37=0,'前年度'!K37=0),"",IF('前年度'!K37=0,"皆増",IF('当年度'!K37=0,"皆減",ROUND('増減額'!K37/'前年度'!K37*100,1))))</f>
      </c>
      <c r="L37" s="40">
        <f>IF(AND('当年度'!L37=0,'前年度'!L37=0),"",IF('前年度'!L37=0,"皆増",IF('当年度'!L37=0,"皆減",ROUND('増減額'!L37/'前年度'!L37*100,1))))</f>
      </c>
      <c r="M37" s="40">
        <f>IF(AND('当年度'!M37=0,'前年度'!M37=0),"",IF('前年度'!M37=0,"皆増",IF('当年度'!M37=0,"皆減",ROUND('増減額'!M37/'前年度'!M37*100,1))))</f>
        <v>59.9</v>
      </c>
      <c r="N37" s="40">
        <f>IF(AND('当年度'!N37=0,'前年度'!N37=0),"",IF('前年度'!N37=0,"皆増",IF('当年度'!N37=0,"皆減",ROUND('増減額'!N37/'前年度'!N37*100,1))))</f>
      </c>
      <c r="O37" s="40" t="str">
        <f>IF(AND('当年度'!O37=0,'前年度'!O37=0),"",IF('前年度'!O37=0,"皆増",IF('当年度'!O37=0,"皆減",ROUND('増減額'!P37/'前年度'!O37*100,1))))</f>
        <v>皆増</v>
      </c>
      <c r="P37" s="40">
        <f>IF(AND('当年度'!P37=0,'前年度'!P37=0),"",IF('前年度'!P37=0,"皆増",IF('当年度'!P37=0,"皆減",ROUND('増減額'!P37/'前年度'!P37*100,1))))</f>
        <v>-19.7</v>
      </c>
      <c r="Q37" s="40">
        <f>IF(AND('当年度'!Q37=0,'前年度'!Q37=0),"",IF('前年度'!Q37=0,"皆増",IF('当年度'!Q37=0,"皆減",ROUND('増減額'!Q37/'前年度'!Q37*100,1))))</f>
        <v>-4.4</v>
      </c>
      <c r="R37" s="40">
        <f>IF(AND('当年度'!R37=0,'前年度'!R37=0),"",IF('前年度'!R37=0,"皆増",IF('当年度'!R37=0,"皆減",ROUND('増減額'!R37/'前年度'!R37*100,1))))</f>
        <v>6.1</v>
      </c>
      <c r="S37" s="40">
        <f>IF(AND('当年度'!S37=0,'前年度'!S37=0),"",IF('前年度'!S37=0,"皆増",IF('当年度'!S37=0,"皆減",ROUND('増減額'!S37/'前年度'!S37*100,1))))</f>
      </c>
      <c r="T37" s="40">
        <f>IF(AND('当年度'!T37=0,'前年度'!T37=0),"",IF('前年度'!T37=0,"皆増",IF('当年度'!T37=0,"皆減",ROUND('増減額'!T37/'前年度'!T37*100,1))))</f>
        <v>3.8</v>
      </c>
      <c r="U37" s="40">
        <f>IF(AND('当年度'!U37=0,'前年度'!U37=0),"",IF('前年度'!U37=0,"皆増",IF('当年度'!U37=0,"皆減",ROUND('増減額'!U37/'前年度'!U37*100,1))))</f>
      </c>
      <c r="V37" s="40">
        <f>IF(AND('当年度'!V37=0,'前年度'!V37=0),"",IF('前年度'!V37=0,"皆増",IF('当年度'!V37=0,"皆減",ROUND('増減額'!V37/'前年度'!V37*100,1))))</f>
      </c>
      <c r="W37" s="40">
        <f>IF(AND('当年度'!W37=0,'前年度'!W37=0),"",IF('前年度'!W37=0,"皆増",IF('当年度'!W37=0,"皆減",ROUND('増減額'!W37/'前年度'!W37*100,1))))</f>
      </c>
      <c r="X37" s="40">
        <f>IF(AND('当年度'!X37=0,'前年度'!X37=0),"",IF('前年度'!X37=0,"皆増",IF('当年度'!X37=0,"皆減",ROUND('増減額'!X37/'前年度'!X37*100,1))))</f>
      </c>
      <c r="Y37" s="40" t="str">
        <f>IF(AND('当年度'!Y37=0,'前年度'!Z37=0),"",IF('前年度'!Z37=0,"皆増",IF('当年度'!Y37=0,"皆減",ROUND('増減額'!Z37/'前年度'!Z37*100,1))))</f>
        <v>皆減</v>
      </c>
      <c r="Z37" s="40">
        <f>IF(AND('当年度'!Z37=0,'前年度'!Z37=0),"",IF('前年度'!Z37=0,"皆増",IF('当年度'!Z37=0,"皆減",ROUND('増減額'!Z37/'前年度'!Z37*100,1))))</f>
        <v>-15.5</v>
      </c>
      <c r="AA37" s="40">
        <f>IF(AND('当年度'!AA37=0,'前年度'!AA37=0),"",IF('前年度'!AA37=0,"皆増",IF('当年度'!AA37=0,"皆減",ROUND('増減額'!AA37/'前年度'!AA37*100,1))))</f>
        <v>-13.4</v>
      </c>
      <c r="AB37" s="40">
        <f>IF(AND('当年度'!AB37=0,'前年度'!AB37=0),"",IF('前年度'!AB37=0,"皆増",IF('当年度'!AB37=0,"皆減",ROUND('増減額'!AB37/'前年度'!AB37*100,1))))</f>
        <v>5.6</v>
      </c>
      <c r="AC37" s="40">
        <f>IF(AND('当年度'!AC37=0,'前年度'!AC37=0),"",IF('前年度'!AC37=0,"皆増",IF('当年度'!AC37=0,"皆減",ROUND('増減額'!AC37/'前年度'!AC37*100,1))))</f>
      </c>
      <c r="AD37" s="40">
        <f>IF(AND('当年度'!AD37=0,'前年度'!AD37=0),"",IF('前年度'!AD37=0,"皆増",IF('当年度'!AD37=0,"皆減",ROUND('増減額'!AD37/'前年度'!AD37*100,1))))</f>
      </c>
      <c r="AE37" s="40">
        <f>IF(AND('当年度'!AE37=0,'前年度'!AE37=0),"",IF('前年度'!AE37=0,"皆増",IF('当年度'!AE37=0,"皆減",ROUND('増減額'!AE37/'前年度'!AE37*100,1))))</f>
        <v>-9.5</v>
      </c>
      <c r="AF37" s="40">
        <f>IF(AND('当年度'!AF37=0,'前年度'!AF37=0),"",IF('前年度'!AF37=0,"皆増",IF('当年度'!AF37=0,"皆減",ROUND('増減額'!AF37/'前年度'!AF37*100,1))))</f>
      </c>
      <c r="AG37" s="40">
        <f>IF(AND('当年度'!AG37=0,'前年度'!AG37=0),"",IF('前年度'!AG37=0,"皆増",IF('当年度'!AG37=0,"皆減",ROUND('増減額'!AG37/'前年度'!AG37*100,1))))</f>
        <v>0.4</v>
      </c>
      <c r="AH37" s="40">
        <f>IF(AND('当年度'!AH37=0,'前年度'!AH37=0),"",IF('前年度'!AH37=0,"皆増",IF('当年度'!AH37=0,"皆減",ROUND('増減額'!AH37/'前年度'!AH37*100,1))))</f>
        <v>-6.3</v>
      </c>
      <c r="AI37" s="40">
        <f>IF(AND('当年度'!AI37=0,'前年度'!AI37=0),"",IF('前年度'!AI37=0,"皆増",IF('当年度'!AI37=0,"皆減",ROUND('増減額'!AI37/'前年度'!AI37*100,1))))</f>
        <v>40</v>
      </c>
      <c r="AJ37" s="40">
        <f>IF(AND('当年度'!AJ37=0,'前年度'!AJ37=0),"",IF('前年度'!AJ37=0,"皆増",IF('当年度'!AJ37=0,"皆減",ROUND('増減額'!AJ37/'前年度'!AJ37*100,1))))</f>
        <v>-9.2</v>
      </c>
      <c r="AK37" s="40">
        <f>IF(AND('当年度'!AK37=0,'前年度'!AK37=0),"",IF('前年度'!AK37=0,"皆増",IF('当年度'!AK37=0,"皆減",ROUND('増減額'!AK37/'前年度'!AK37*100,1))))</f>
        <v>-15</v>
      </c>
      <c r="AL37" s="40">
        <f>IF(AND('当年度'!AL37=0,'前年度'!AL37=0),"",IF('前年度'!AL37=0,"皆増",IF('当年度'!AL37=0,"皆減",ROUND('増減額'!AL37/'前年度'!AL37*100,1))))</f>
      </c>
      <c r="AM37" s="40">
        <f>IF(AND('当年度'!AM37=0,'前年度'!AM37=0),"",IF('前年度'!AM37=0,"皆増",IF('当年度'!AM37=0,"皆減",ROUND('増減額'!AM37/'前年度'!AM37*100,1))))</f>
      </c>
      <c r="AN37" s="40">
        <f>IF(AND('当年度'!AN37=0,'前年度'!AN37=0),"",IF('前年度'!AN37=0,"皆増",IF('当年度'!AN37=0,"皆減",ROUND('増減額'!AN37/'前年度'!AN37*100,1))))</f>
        <v>4.9</v>
      </c>
    </row>
    <row r="38" spans="1:40" ht="17.25">
      <c r="A38" s="8"/>
      <c r="B38" s="25" t="s">
        <v>57</v>
      </c>
      <c r="C38" s="40">
        <f>IF(AND('当年度'!C38=0,'前年度'!C38=0),"",IF('前年度'!C38=0,"皆増",IF('当年度'!C38=0,"皆減",ROUND('増減額'!C38/'前年度'!C38*100,1))))</f>
        <v>49.2</v>
      </c>
      <c r="D38" s="40">
        <f>IF(AND('当年度'!D38=0,'前年度'!D38=0),"",IF('前年度'!D38=0,"皆増",IF('当年度'!D38=0,"皆減",ROUND('増減額'!D38/'前年度'!D38*100,1))))</f>
        <v>32.6</v>
      </c>
      <c r="E38" s="40">
        <f>IF(AND('当年度'!E38=0,'前年度'!E38=0),"",IF('前年度'!E38=0,"皆増",IF('当年度'!E38=0,"皆減",ROUND('増減額'!E38/'前年度'!E38*100,1))))</f>
        <v>0.8</v>
      </c>
      <c r="F38" s="40">
        <f>IF(AND('当年度'!F38=0,'前年度'!F38=0),"",IF('前年度'!F38=0,"皆増",IF('当年度'!F38=0,"皆減",ROUND('増減額'!F38/'前年度'!F38*100,1))))</f>
        <v>-39.5</v>
      </c>
      <c r="G38" s="40">
        <f>IF(AND('当年度'!G38=0,'前年度'!G38=0),"",IF('前年度'!G38=0,"皆増",IF('当年度'!G38=0,"皆減",ROUND('増減額'!G38/'前年度'!G38*100,1))))</f>
        <v>87.3</v>
      </c>
      <c r="H38" s="40">
        <f>IF(AND('当年度'!H38=0,'前年度'!H38=0),"",IF('前年度'!H38=0,"皆増",IF('当年度'!H38=0,"皆減",ROUND('増減額'!H38/'前年度'!H38*100,1))))</f>
      </c>
      <c r="I38" s="40">
        <f>IF(AND('当年度'!I38=0,'前年度'!I38=0),"",IF('前年度'!I38=0,"皆増",IF('当年度'!I38=0,"皆減",ROUND('増減額'!I38/'前年度'!I38*100,1))))</f>
      </c>
      <c r="J38" s="40">
        <f>IF(AND('当年度'!J38=0,'前年度'!J38=0),"",IF('前年度'!J38=0,"皆増",IF('当年度'!J38=0,"皆減",ROUND('増減額'!J38/'前年度'!J38*100,1))))</f>
      </c>
      <c r="K38" s="40">
        <f>IF(AND('当年度'!K38=0,'前年度'!K38=0),"",IF('前年度'!K38=0,"皆増",IF('当年度'!K38=0,"皆減",ROUND('増減額'!K38/'前年度'!K38*100,1))))</f>
      </c>
      <c r="L38" s="40">
        <f>IF(AND('当年度'!L38=0,'前年度'!L38=0),"",IF('前年度'!L38=0,"皆増",IF('当年度'!L38=0,"皆減",ROUND('増減額'!L38/'前年度'!L38*100,1))))</f>
      </c>
      <c r="M38" s="40">
        <f>IF(AND('当年度'!M38=0,'前年度'!M38=0),"",IF('前年度'!M38=0,"皆増",IF('当年度'!M38=0,"皆減",ROUND('増減額'!M38/'前年度'!M38*100,1))))</f>
      </c>
      <c r="N38" s="40">
        <f>IF(AND('当年度'!N38=0,'前年度'!N38=0),"",IF('前年度'!N38=0,"皆増",IF('当年度'!N38=0,"皆減",ROUND('増減額'!N38/'前年度'!N38*100,1))))</f>
      </c>
      <c r="O38" s="40" t="str">
        <f>IF(AND('当年度'!O38=0,'前年度'!O38=0),"",IF('前年度'!O38=0,"皆増",IF('当年度'!O38=0,"皆減",ROUND('増減額'!P38/'前年度'!O38*100,1))))</f>
        <v>皆増</v>
      </c>
      <c r="P38" s="40">
        <f>IF(AND('当年度'!P38=0,'前年度'!P38=0),"",IF('前年度'!P38=0,"皆増",IF('当年度'!P38=0,"皆減",ROUND('増減額'!P38/'前年度'!P38*100,1))))</f>
      </c>
      <c r="Q38" s="40">
        <f>IF(AND('当年度'!Q38=0,'前年度'!Q38=0),"",IF('前年度'!Q38=0,"皆増",IF('当年度'!Q38=0,"皆減",ROUND('増減額'!Q38/'前年度'!Q38*100,1))))</f>
        <v>-19.3</v>
      </c>
      <c r="R38" s="40">
        <f>IF(AND('当年度'!R38=0,'前年度'!R38=0),"",IF('前年度'!R38=0,"皆増",IF('当年度'!R38=0,"皆減",ROUND('増減額'!R38/'前年度'!R38*100,1))))</f>
      </c>
      <c r="S38" s="40">
        <f>IF(AND('当年度'!S38=0,'前年度'!S38=0),"",IF('前年度'!S38=0,"皆増",IF('当年度'!S38=0,"皆減",ROUND('増減額'!S38/'前年度'!S38*100,1))))</f>
      </c>
      <c r="T38" s="40">
        <f>IF(AND('当年度'!T38=0,'前年度'!T38=0),"",IF('前年度'!T38=0,"皆増",IF('当年度'!T38=0,"皆減",ROUND('増減額'!T38/'前年度'!T38*100,1))))</f>
        <v>100.8</v>
      </c>
      <c r="U38" s="40">
        <f>IF(AND('当年度'!U38=0,'前年度'!U38=0),"",IF('前年度'!U38=0,"皆増",IF('当年度'!U38=0,"皆減",ROUND('増減額'!U38/'前年度'!U38*100,1))))</f>
      </c>
      <c r="V38" s="40">
        <f>IF(AND('当年度'!V38=0,'前年度'!V38=0),"",IF('前年度'!V38=0,"皆増",IF('当年度'!V38=0,"皆減",ROUND('増減額'!V38/'前年度'!V38*100,1))))</f>
        <v>-13.5</v>
      </c>
      <c r="W38" s="40">
        <f>IF(AND('当年度'!W38=0,'前年度'!W38=0),"",IF('前年度'!W38=0,"皆増",IF('当年度'!W38=0,"皆減",ROUND('増減額'!W38/'前年度'!W38*100,1))))</f>
      </c>
      <c r="X38" s="40">
        <f>IF(AND('当年度'!X38=0,'前年度'!X38=0),"",IF('前年度'!X38=0,"皆増",IF('当年度'!X38=0,"皆減",ROUND('増減額'!X38/'前年度'!X38*100,1))))</f>
      </c>
      <c r="Y38" s="40">
        <f>IF(AND('当年度'!Y38=0,'前年度'!Z38=0),"",IF('前年度'!Z38=0,"皆増",IF('当年度'!Y38=0,"皆減",ROUND('増減額'!Z38/'前年度'!Z38*100,1))))</f>
      </c>
      <c r="Z38" s="40">
        <f>IF(AND('当年度'!Z38=0,'前年度'!Z38=0),"",IF('前年度'!Z38=0,"皆増",IF('当年度'!Z38=0,"皆減",ROUND('増減額'!Z38/'前年度'!Z38*100,1))))</f>
      </c>
      <c r="AA38" s="40">
        <f>IF(AND('当年度'!AA38=0,'前年度'!AA38=0),"",IF('前年度'!AA38=0,"皆増",IF('当年度'!AA38=0,"皆減",ROUND('増減額'!AA38/'前年度'!AA38*100,1))))</f>
      </c>
      <c r="AB38" s="40">
        <f>IF(AND('当年度'!AB38=0,'前年度'!AB38=0),"",IF('前年度'!AB38=0,"皆増",IF('当年度'!AB38=0,"皆減",ROUND('増減額'!AB38/'前年度'!AB38*100,1))))</f>
        <v>108.4</v>
      </c>
      <c r="AC38" s="40">
        <f>IF(AND('当年度'!AC38=0,'前年度'!AC38=0),"",IF('前年度'!AC38=0,"皆増",IF('当年度'!AC38=0,"皆減",ROUND('増減額'!AC38/'前年度'!AC38*100,1))))</f>
        <v>-33.3</v>
      </c>
      <c r="AD38" s="40">
        <f>IF(AND('当年度'!AD38=0,'前年度'!AD38=0),"",IF('前年度'!AD38=0,"皆増",IF('当年度'!AD38=0,"皆減",ROUND('増減額'!AD38/'前年度'!AD38*100,1))))</f>
      </c>
      <c r="AE38" s="40">
        <f>IF(AND('当年度'!AE38=0,'前年度'!AE38=0),"",IF('前年度'!AE38=0,"皆増",IF('当年度'!AE38=0,"皆減",ROUND('増減額'!AE38/'前年度'!AE38*100,1))))</f>
        <v>-32.2</v>
      </c>
      <c r="AF38" s="40">
        <f>IF(AND('当年度'!AF38=0,'前年度'!AF38=0),"",IF('前年度'!AF38=0,"皆増",IF('当年度'!AF38=0,"皆減",ROUND('増減額'!AF38/'前年度'!AF38*100,1))))</f>
      </c>
      <c r="AG38" s="40">
        <f>IF(AND('当年度'!AG38=0,'前年度'!AG38=0),"",IF('前年度'!AG38=0,"皆増",IF('当年度'!AG38=0,"皆減",ROUND('増減額'!AG38/'前年度'!AG38*100,1))))</f>
        <v>8.9</v>
      </c>
      <c r="AH38" s="40">
        <f>IF(AND('当年度'!AH38=0,'前年度'!AH38=0),"",IF('前年度'!AH38=0,"皆増",IF('当年度'!AH38=0,"皆減",ROUND('増減額'!AH38/'前年度'!AH38*100,1))))</f>
        <v>-6.3</v>
      </c>
      <c r="AI38" s="40">
        <f>IF(AND('当年度'!AI38=0,'前年度'!AI38=0),"",IF('前年度'!AI38=0,"皆増",IF('当年度'!AI38=0,"皆減",ROUND('増減額'!AI38/'前年度'!AI38*100,1))))</f>
        <v>40.9</v>
      </c>
      <c r="AJ38" s="40">
        <f>IF(AND('当年度'!AJ38=0,'前年度'!AJ38=0),"",IF('前年度'!AJ38=0,"皆増",IF('当年度'!AJ38=0,"皆減",ROUND('増減額'!AJ38/'前年度'!AJ38*100,1))))</f>
        <v>-24.6</v>
      </c>
      <c r="AK38" s="40">
        <f>IF(AND('当年度'!AK38=0,'前年度'!AK38=0),"",IF('前年度'!AK38=0,"皆増",IF('当年度'!AK38=0,"皆減",ROUND('増減額'!AK38/'前年度'!AK38*100,1))))</f>
      </c>
      <c r="AL38" s="40">
        <f>IF(AND('当年度'!AL38=0,'前年度'!AL38=0),"",IF('前年度'!AL38=0,"皆増",IF('当年度'!AL38=0,"皆減",ROUND('増減額'!AL38/'前年度'!AL38*100,1))))</f>
        <v>3</v>
      </c>
      <c r="AM38" s="40">
        <f>IF(AND('当年度'!AM38=0,'前年度'!AM38=0),"",IF('前年度'!AM38=0,"皆増",IF('当年度'!AM38=0,"皆減",ROUND('増減額'!AM38/'前年度'!AM38*100,1))))</f>
      </c>
      <c r="AN38" s="40">
        <f>IF(AND('当年度'!AN38=0,'前年度'!AN38=0),"",IF('前年度'!AN38=0,"皆増",IF('当年度'!AN38=0,"皆減",ROUND('増減額'!AN38/'前年度'!AN38*100,1))))</f>
        <v>6.2</v>
      </c>
    </row>
    <row r="39" spans="1:40" ht="17.25">
      <c r="A39" s="8"/>
      <c r="B39" s="25" t="s">
        <v>58</v>
      </c>
      <c r="C39" s="40">
        <f>IF(AND('当年度'!C39=0,'前年度'!C39=0),"",IF('前年度'!C39=0,"皆増",IF('当年度'!C39=0,"皆減",ROUND('増減額'!C39/'前年度'!C39*100,1))))</f>
        <v>0.4</v>
      </c>
      <c r="D39" s="40">
        <f>IF(AND('当年度'!D39=0,'前年度'!D39=0),"",IF('前年度'!D39=0,"皆増",IF('当年度'!D39=0,"皆減",ROUND('増減額'!D39/'前年度'!D39*100,1))))</f>
      </c>
      <c r="E39" s="40">
        <f>IF(AND('当年度'!E39=0,'前年度'!E39=0),"",IF('前年度'!E39=0,"皆増",IF('当年度'!E39=0,"皆減",ROUND('増減額'!E39/'前年度'!E39*100,1))))</f>
        <v>-33.4</v>
      </c>
      <c r="F39" s="40">
        <f>IF(AND('当年度'!F39=0,'前年度'!F39=0),"",IF('前年度'!F39=0,"皆増",IF('当年度'!F39=0,"皆減",ROUND('増減額'!F39/'前年度'!F39*100,1))))</f>
        <v>-37.5</v>
      </c>
      <c r="G39" s="40">
        <f>IF(AND('当年度'!G39=0,'前年度'!G39=0),"",IF('前年度'!G39=0,"皆増",IF('当年度'!G39=0,"皆減",ROUND('増減額'!G39/'前年度'!G39*100,1))))</f>
      </c>
      <c r="H39" s="40">
        <f>IF(AND('当年度'!H39=0,'前年度'!H39=0),"",IF('前年度'!H39=0,"皆増",IF('当年度'!H39=0,"皆減",ROUND('増減額'!H39/'前年度'!H39*100,1))))</f>
      </c>
      <c r="I39" s="40">
        <f>IF(AND('当年度'!I39=0,'前年度'!I39=0),"",IF('前年度'!I39=0,"皆増",IF('当年度'!I39=0,"皆減",ROUND('増減額'!I39/'前年度'!I39*100,1))))</f>
      </c>
      <c r="J39" s="40">
        <f>IF(AND('当年度'!J39=0,'前年度'!J39=0),"",IF('前年度'!J39=0,"皆増",IF('当年度'!J39=0,"皆減",ROUND('増減額'!J39/'前年度'!J39*100,1))))</f>
      </c>
      <c r="K39" s="40">
        <f>IF(AND('当年度'!K39=0,'前年度'!K39=0),"",IF('前年度'!K39=0,"皆増",IF('当年度'!K39=0,"皆減",ROUND('増減額'!K39/'前年度'!K39*100,1))))</f>
      </c>
      <c r="L39" s="40">
        <f>IF(AND('当年度'!L39=0,'前年度'!L39=0),"",IF('前年度'!L39=0,"皆増",IF('当年度'!L39=0,"皆減",ROUND('増減額'!L39/'前年度'!L39*100,1))))</f>
      </c>
      <c r="M39" s="40" t="str">
        <f>IF(AND('当年度'!M39=0,'前年度'!M39=0),"",IF('前年度'!M39=0,"皆増",IF('当年度'!M39=0,"皆減",ROUND('増減額'!M39/'前年度'!M39*100,1))))</f>
        <v>皆増</v>
      </c>
      <c r="N39" s="40">
        <f>IF(AND('当年度'!N39=0,'前年度'!N39=0),"",IF('前年度'!N39=0,"皆増",IF('当年度'!N39=0,"皆減",ROUND('増減額'!N39/'前年度'!N39*100,1))))</f>
        <v>0</v>
      </c>
      <c r="O39" s="40">
        <f>IF(AND('当年度'!O39=0,'前年度'!O39=0),"",IF('前年度'!O39=0,"皆増",IF('当年度'!O39=0,"皆減",ROUND('増減額'!P39/'前年度'!O39*100,1))))</f>
      </c>
      <c r="P39" s="40">
        <f>IF(AND('当年度'!P39=0,'前年度'!P39=0),"",IF('前年度'!P39=0,"皆増",IF('当年度'!P39=0,"皆減",ROUND('増減額'!P39/'前年度'!P39*100,1))))</f>
      </c>
      <c r="Q39" s="40">
        <f>IF(AND('当年度'!Q39=0,'前年度'!Q39=0),"",IF('前年度'!Q39=0,"皆増",IF('当年度'!Q39=0,"皆減",ROUND('増減額'!Q39/'前年度'!Q39*100,1))))</f>
        <v>-3.7</v>
      </c>
      <c r="R39" s="40">
        <f>IF(AND('当年度'!R39=0,'前年度'!R39=0),"",IF('前年度'!R39=0,"皆増",IF('当年度'!R39=0,"皆減",ROUND('増減額'!R39/'前年度'!R39*100,1))))</f>
      </c>
      <c r="S39" s="40">
        <f>IF(AND('当年度'!S39=0,'前年度'!S39=0),"",IF('前年度'!S39=0,"皆増",IF('当年度'!S39=0,"皆減",ROUND('増減額'!S39/'前年度'!S39*100,1))))</f>
      </c>
      <c r="T39" s="40">
        <f>IF(AND('当年度'!T39=0,'前年度'!T39=0),"",IF('前年度'!T39=0,"皆増",IF('当年度'!T39=0,"皆減",ROUND('増減額'!T39/'前年度'!T39*100,1))))</f>
      </c>
      <c r="U39" s="40">
        <f>IF(AND('当年度'!U39=0,'前年度'!U39=0),"",IF('前年度'!U39=0,"皆増",IF('当年度'!U39=0,"皆減",ROUND('増減額'!U39/'前年度'!U39*100,1))))</f>
      </c>
      <c r="V39" s="40">
        <f>IF(AND('当年度'!V39=0,'前年度'!V39=0),"",IF('前年度'!V39=0,"皆増",IF('当年度'!V39=0,"皆減",ROUND('増減額'!V39/'前年度'!V39*100,1))))</f>
      </c>
      <c r="W39" s="40">
        <f>IF(AND('当年度'!W39=0,'前年度'!W39=0),"",IF('前年度'!W39=0,"皆増",IF('当年度'!W39=0,"皆減",ROUND('増減額'!W39/'前年度'!W39*100,1))))</f>
      </c>
      <c r="X39" s="40">
        <f>IF(AND('当年度'!X39=0,'前年度'!X39=0),"",IF('前年度'!X39=0,"皆増",IF('当年度'!X39=0,"皆減",ROUND('増減額'!X39/'前年度'!X39*100,1))))</f>
      </c>
      <c r="Y39" s="40">
        <f>IF(AND('当年度'!Y39=0,'前年度'!Z39=0),"",IF('前年度'!Z39=0,"皆増",IF('当年度'!Y39=0,"皆減",ROUND('増減額'!Z39/'前年度'!Z39*100,1))))</f>
      </c>
      <c r="Z39" s="40">
        <f>IF(AND('当年度'!Z39=0,'前年度'!Z39=0),"",IF('前年度'!Z39=0,"皆増",IF('当年度'!Z39=0,"皆減",ROUND('増減額'!Z39/'前年度'!Z39*100,1))))</f>
      </c>
      <c r="AA39" s="40">
        <f>IF(AND('当年度'!AA39=0,'前年度'!AA39=0),"",IF('前年度'!AA39=0,"皆増",IF('当年度'!AA39=0,"皆減",ROUND('増減額'!AA39/'前年度'!AA39*100,1))))</f>
      </c>
      <c r="AB39" s="40">
        <f>IF(AND('当年度'!AB39=0,'前年度'!AB39=0),"",IF('前年度'!AB39=0,"皆増",IF('当年度'!AB39=0,"皆減",ROUND('増減額'!AB39/'前年度'!AB39*100,1))))</f>
        <v>-7</v>
      </c>
      <c r="AC39" s="40">
        <f>IF(AND('当年度'!AC39=0,'前年度'!AC39=0),"",IF('前年度'!AC39=0,"皆増",IF('当年度'!AC39=0,"皆減",ROUND('増減額'!AC39/'前年度'!AC39*100,1))))</f>
      </c>
      <c r="AD39" s="40">
        <f>IF(AND('当年度'!AD39=0,'前年度'!AD39=0),"",IF('前年度'!AD39=0,"皆増",IF('当年度'!AD39=0,"皆減",ROUND('増減額'!AD39/'前年度'!AD39*100,1))))</f>
      </c>
      <c r="AE39" s="40">
        <f>IF(AND('当年度'!AE39=0,'前年度'!AE39=0),"",IF('前年度'!AE39=0,"皆増",IF('当年度'!AE39=0,"皆減",ROUND('増減額'!AE39/'前年度'!AE39*100,1))))</f>
        <v>-61.6</v>
      </c>
      <c r="AF39" s="40">
        <f>IF(AND('当年度'!AF39=0,'前年度'!AF39=0),"",IF('前年度'!AF39=0,"皆増",IF('当年度'!AF39=0,"皆減",ROUND('増減額'!AF39/'前年度'!AF39*100,1))))</f>
      </c>
      <c r="AG39" s="40">
        <f>IF(AND('当年度'!AG39=0,'前年度'!AG39=0),"",IF('前年度'!AG39=0,"皆増",IF('当年度'!AG39=0,"皆減",ROUND('増減額'!AG39/'前年度'!AG39*100,1))))</f>
        <v>-0.3</v>
      </c>
      <c r="AH39" s="40">
        <f>IF(AND('当年度'!AH39=0,'前年度'!AH39=0),"",IF('前年度'!AH39=0,"皆増",IF('当年度'!AH39=0,"皆減",ROUND('増減額'!AH39/'前年度'!AH39*100,1))))</f>
        <v>-6.3</v>
      </c>
      <c r="AI39" s="40">
        <f>IF(AND('当年度'!AI39=0,'前年度'!AI39=0),"",IF('前年度'!AI39=0,"皆増",IF('当年度'!AI39=0,"皆減",ROUND('増減額'!AI39/'前年度'!AI39*100,1))))</f>
        <v>41.1</v>
      </c>
      <c r="AJ39" s="40">
        <f>IF(AND('当年度'!AJ39=0,'前年度'!AJ39=0),"",IF('前年度'!AJ39=0,"皆増",IF('当年度'!AJ39=0,"皆減",ROUND('増減額'!AJ39/'前年度'!AJ39*100,1))))</f>
        <v>-26.6</v>
      </c>
      <c r="AK39" s="40">
        <f>IF(AND('当年度'!AK39=0,'前年度'!AK39=0),"",IF('前年度'!AK39=0,"皆増",IF('当年度'!AK39=0,"皆減",ROUND('増減額'!AK39/'前年度'!AK39*100,1))))</f>
      </c>
      <c r="AL39" s="40">
        <f>IF(AND('当年度'!AL39=0,'前年度'!AL39=0),"",IF('前年度'!AL39=0,"皆増",IF('当年度'!AL39=0,"皆減",ROUND('増減額'!AL39/'前年度'!AL39*100,1))))</f>
      </c>
      <c r="AM39" s="40">
        <f>IF(AND('当年度'!AM39=0,'前年度'!AM39=0),"",IF('前年度'!AM39=0,"皆増",IF('当年度'!AM39=0,"皆減",ROUND('増減額'!AM39/'前年度'!AM39*100,1))))</f>
      </c>
      <c r="AN39" s="40">
        <f>IF(AND('当年度'!AN39=0,'前年度'!AN39=0),"",IF('前年度'!AN39=0,"皆増",IF('当年度'!AN39=0,"皆減",ROUND('増減額'!AN39/'前年度'!AN39*100,1))))</f>
        <v>-4.2</v>
      </c>
    </row>
    <row r="40" spans="1:40" ht="17.25">
      <c r="A40" s="8"/>
      <c r="B40" s="25" t="s">
        <v>59</v>
      </c>
      <c r="C40" s="40">
        <f>IF(AND('当年度'!C40=0,'前年度'!C40=0),"",IF('前年度'!C40=0,"皆増",IF('当年度'!C40=0,"皆減",ROUND('増減額'!C40/'前年度'!C40*100,1))))</f>
        <v>16.8</v>
      </c>
      <c r="D40" s="40">
        <f>IF(AND('当年度'!D40=0,'前年度'!D40=0),"",IF('前年度'!D40=0,"皆増",IF('当年度'!D40=0,"皆減",ROUND('増減額'!D40/'前年度'!D40*100,1))))</f>
        <v>25.6</v>
      </c>
      <c r="E40" s="40">
        <f>IF(AND('当年度'!E40=0,'前年度'!E40=0),"",IF('前年度'!E40=0,"皆増",IF('当年度'!E40=0,"皆減",ROUND('増減額'!E40/'前年度'!E40*100,1))))</f>
        <v>-6.8</v>
      </c>
      <c r="F40" s="40">
        <f>IF(AND('当年度'!F40=0,'前年度'!F40=0),"",IF('前年度'!F40=0,"皆増",IF('当年度'!F40=0,"皆減",ROUND('増減額'!F40/'前年度'!F40*100,1))))</f>
        <v>-10.9</v>
      </c>
      <c r="G40" s="40">
        <f>IF(AND('当年度'!G40=0,'前年度'!G40=0),"",IF('前年度'!G40=0,"皆増",IF('当年度'!G40=0,"皆減",ROUND('増減額'!G40/'前年度'!G40*100,1))))</f>
        <v>46.7</v>
      </c>
      <c r="H40" s="40">
        <f>IF(AND('当年度'!H40=0,'前年度'!H40=0),"",IF('前年度'!H40=0,"皆増",IF('当年度'!H40=0,"皆減",ROUND('増減額'!H40/'前年度'!H40*100,1))))</f>
        <v>-8.7</v>
      </c>
      <c r="I40" s="40">
        <f>IF(AND('当年度'!I40=0,'前年度'!I40=0),"",IF('前年度'!I40=0,"皆増",IF('当年度'!I40=0,"皆減",ROUND('増減額'!I40/'前年度'!I40*100,1))))</f>
      </c>
      <c r="J40" s="40">
        <f>IF(AND('当年度'!J40=0,'前年度'!J40=0),"",IF('前年度'!J40=0,"皆増",IF('当年度'!J40=0,"皆減",ROUND('増減額'!J40/'前年度'!J40*100,1))))</f>
        <v>-10.1</v>
      </c>
      <c r="K40" s="40">
        <f>IF(AND('当年度'!K40=0,'前年度'!K40=0),"",IF('前年度'!K40=0,"皆増",IF('当年度'!K40=0,"皆減",ROUND('増減額'!K40/'前年度'!K40*100,1))))</f>
      </c>
      <c r="L40" s="40" t="str">
        <f>IF(AND('当年度'!L40=0,'前年度'!L40=0),"",IF('前年度'!L40=0,"皆増",IF('当年度'!L40=0,"皆減",ROUND('増減額'!L40/'前年度'!L40*100,1))))</f>
        <v>皆増</v>
      </c>
      <c r="M40" s="40">
        <f>IF(AND('当年度'!M40=0,'前年度'!M40=0),"",IF('前年度'!M40=0,"皆増",IF('当年度'!M40=0,"皆減",ROUND('増減額'!M40/'前年度'!M40*100,1))))</f>
        <v>61.5</v>
      </c>
      <c r="N40" s="40">
        <f>IF(AND('当年度'!N40=0,'前年度'!N40=0),"",IF('前年度'!N40=0,"皆増",IF('当年度'!N40=0,"皆減",ROUND('増減額'!N40/'前年度'!N40*100,1))))</f>
      </c>
      <c r="O40" s="40">
        <f>IF(AND('当年度'!O40=0,'前年度'!O40=0),"",IF('前年度'!O40=0,"皆増",IF('当年度'!O40=0,"皆減",ROUND('増減額'!P40/'前年度'!O40*100,1))))</f>
      </c>
      <c r="P40" s="40">
        <f>IF(AND('当年度'!P40=0,'前年度'!P40=0),"",IF('前年度'!P40=0,"皆増",IF('当年度'!P40=0,"皆減",ROUND('増減額'!P40/'前年度'!P40*100,1))))</f>
        <v>-15.7</v>
      </c>
      <c r="Q40" s="40">
        <f>IF(AND('当年度'!Q40=0,'前年度'!Q40=0),"",IF('前年度'!Q40=0,"皆増",IF('当年度'!Q40=0,"皆減",ROUND('増減額'!Q40/'前年度'!Q40*100,1))))</f>
        <v>57.7</v>
      </c>
      <c r="R40" s="40">
        <f>IF(AND('当年度'!R40=0,'前年度'!R40=0),"",IF('前年度'!R40=0,"皆増",IF('当年度'!R40=0,"皆減",ROUND('増減額'!R40/'前年度'!R40*100,1))))</f>
      </c>
      <c r="S40" s="40">
        <f>IF(AND('当年度'!S40=0,'前年度'!S40=0),"",IF('前年度'!S40=0,"皆増",IF('当年度'!S40=0,"皆減",ROUND('増減額'!S40/'前年度'!S40*100,1))))</f>
      </c>
      <c r="T40" s="40">
        <f>IF(AND('当年度'!T40=0,'前年度'!T40=0),"",IF('前年度'!T40=0,"皆増",IF('当年度'!T40=0,"皆減",ROUND('増減額'!T40/'前年度'!T40*100,1))))</f>
        <v>-57.3</v>
      </c>
      <c r="U40" s="40">
        <f>IF(AND('当年度'!U40=0,'前年度'!U40=0),"",IF('前年度'!U40=0,"皆増",IF('当年度'!U40=0,"皆減",ROUND('増減額'!U40/'前年度'!U40*100,1))))</f>
      </c>
      <c r="V40" s="40">
        <f>IF(AND('当年度'!V40=0,'前年度'!V40=0),"",IF('前年度'!V40=0,"皆増",IF('当年度'!V40=0,"皆減",ROUND('増減額'!V40/'前年度'!V40*100,1))))</f>
        <v>-24.4</v>
      </c>
      <c r="W40" s="40">
        <f>IF(AND('当年度'!W40=0,'前年度'!W40=0),"",IF('前年度'!W40=0,"皆増",IF('当年度'!W40=0,"皆減",ROUND('増減額'!W40/'前年度'!W40*100,1))))</f>
        <v>0</v>
      </c>
      <c r="X40" s="40">
        <f>IF(AND('当年度'!X40=0,'前年度'!X40=0),"",IF('前年度'!X40=0,"皆増",IF('当年度'!X40=0,"皆減",ROUND('増減額'!X40/'前年度'!X40*100,1))))</f>
      </c>
      <c r="Y40" s="40" t="str">
        <f>IF(AND('当年度'!Y40=0,'前年度'!Z40=0),"",IF('前年度'!Z40=0,"皆増",IF('当年度'!Y40=0,"皆減",ROUND('増減額'!Z40/'前年度'!Z40*100,1))))</f>
        <v>皆減</v>
      </c>
      <c r="Z40" s="40">
        <f>IF(AND('当年度'!Z40=0,'前年度'!Z40=0),"",IF('前年度'!Z40=0,"皆増",IF('当年度'!Z40=0,"皆減",ROUND('増減額'!Z40/'前年度'!Z40*100,1))))</f>
        <v>-23</v>
      </c>
      <c r="AA40" s="40">
        <f>IF(AND('当年度'!AA40=0,'前年度'!AA40=0),"",IF('前年度'!AA40=0,"皆増",IF('当年度'!AA40=0,"皆減",ROUND('増減額'!AA40/'前年度'!AA40*100,1))))</f>
        <v>-46.6</v>
      </c>
      <c r="AB40" s="40">
        <f>IF(AND('当年度'!AB40=0,'前年度'!AB40=0),"",IF('前年度'!AB40=0,"皆増",IF('当年度'!AB40=0,"皆減",ROUND('増減額'!AB40/'前年度'!AB40*100,1))))</f>
        <v>23.5</v>
      </c>
      <c r="AC40" s="40">
        <f>IF(AND('当年度'!AC40=0,'前年度'!AC40=0),"",IF('前年度'!AC40=0,"皆増",IF('当年度'!AC40=0,"皆減",ROUND('増減額'!AC40/'前年度'!AC40*100,1))))</f>
      </c>
      <c r="AD40" s="40">
        <f>IF(AND('当年度'!AD40=0,'前年度'!AD40=0),"",IF('前年度'!AD40=0,"皆増",IF('当年度'!AD40=0,"皆減",ROUND('増減額'!AD40/'前年度'!AD40*100,1))))</f>
      </c>
      <c r="AE40" s="40">
        <f>IF(AND('当年度'!AE40=0,'前年度'!AE40=0),"",IF('前年度'!AE40=0,"皆増",IF('当年度'!AE40=0,"皆減",ROUND('増減額'!AE40/'前年度'!AE40*100,1))))</f>
        <v>-12</v>
      </c>
      <c r="AF40" s="40">
        <f>IF(AND('当年度'!AF40=0,'前年度'!AF40=0),"",IF('前年度'!AF40=0,"皆増",IF('当年度'!AF40=0,"皆減",ROUND('増減額'!AF40/'前年度'!AF40*100,1))))</f>
      </c>
      <c r="AG40" s="40">
        <f>IF(AND('当年度'!AG40=0,'前年度'!AG40=0),"",IF('前年度'!AG40=0,"皆増",IF('当年度'!AG40=0,"皆減",ROUND('増減額'!AG40/'前年度'!AG40*100,1))))</f>
        <v>-1.7</v>
      </c>
      <c r="AH40" s="40">
        <f>IF(AND('当年度'!AH40=0,'前年度'!AH40=0),"",IF('前年度'!AH40=0,"皆増",IF('当年度'!AH40=0,"皆減",ROUND('増減額'!AH40/'前年度'!AH40*100,1))))</f>
        <v>-6.3</v>
      </c>
      <c r="AI40" s="40">
        <f>IF(AND('当年度'!AI40=0,'前年度'!AI40=0),"",IF('前年度'!AI40=0,"皆増",IF('当年度'!AI40=0,"皆減",ROUND('増減額'!AI40/'前年度'!AI40*100,1))))</f>
        <v>41.6</v>
      </c>
      <c r="AJ40" s="40">
        <f>IF(AND('当年度'!AJ40=0,'前年度'!AJ40=0),"",IF('前年度'!AJ40=0,"皆増",IF('当年度'!AJ40=0,"皆減",ROUND('増減額'!AJ40/'前年度'!AJ40*100,1))))</f>
        <v>-20</v>
      </c>
      <c r="AK40" s="40">
        <f>IF(AND('当年度'!AK40=0,'前年度'!AK40=0),"",IF('前年度'!AK40=0,"皆増",IF('当年度'!AK40=0,"皆減",ROUND('増減額'!AK40/'前年度'!AK40*100,1))))</f>
        <v>-7.1</v>
      </c>
      <c r="AL40" s="40">
        <f>IF(AND('当年度'!AL40=0,'前年度'!AL40=0),"",IF('前年度'!AL40=0,"皆増",IF('当年度'!AL40=0,"皆減",ROUND('増減額'!AL40/'前年度'!AL40*100,1))))</f>
        <v>-1.6</v>
      </c>
      <c r="AM40" s="40">
        <f>IF(AND('当年度'!AM40=0,'前年度'!AM40=0),"",IF('前年度'!AM40=0,"皆増",IF('当年度'!AM40=0,"皆減",ROUND('増減額'!AM40/'前年度'!AM40*100,1))))</f>
      </c>
      <c r="AN40" s="40">
        <f>IF(AND('当年度'!AN40=0,'前年度'!AN40=0),"",IF('前年度'!AN40=0,"皆増",IF('当年度'!AN40=0,"皆減",ROUND('増減額'!AN40/'前年度'!AN40*100,1))))</f>
        <v>3.5</v>
      </c>
    </row>
    <row r="41" spans="1:40" ht="17.25">
      <c r="A41" s="8"/>
      <c r="B41" s="25" t="s">
        <v>60</v>
      </c>
      <c r="C41" s="40">
        <f>IF(AND('当年度'!C41=0,'前年度'!C41=0),"",IF('前年度'!C41=0,"皆増",IF('当年度'!C41=0,"皆減",ROUND('増減額'!C41/'前年度'!C41*100,1))))</f>
        <v>10</v>
      </c>
      <c r="D41" s="40">
        <f>IF(AND('当年度'!D41=0,'前年度'!D41=0),"",IF('前年度'!D41=0,"皆増",IF('当年度'!D41=0,"皆減",ROUND('増減額'!D41/'前年度'!D41*100,1))))</f>
        <v>17.8</v>
      </c>
      <c r="E41" s="40">
        <f>IF(AND('当年度'!E41=0,'前年度'!E41=0),"",IF('前年度'!E41=0,"皆増",IF('当年度'!E41=0,"皆減",ROUND('増減額'!E41/'前年度'!E41*100,1))))</f>
        <v>38</v>
      </c>
      <c r="F41" s="40">
        <f>IF(AND('当年度'!F41=0,'前年度'!F41=0),"",IF('前年度'!F41=0,"皆増",IF('当年度'!F41=0,"皆減",ROUND('増減額'!F41/'前年度'!F41*100,1))))</f>
        <v>-15.3</v>
      </c>
      <c r="G41" s="40">
        <f>IF(AND('当年度'!G41=0,'前年度'!G41=0),"",IF('前年度'!G41=0,"皆増",IF('当年度'!G41=0,"皆減",ROUND('増減額'!G41/'前年度'!G41*100,1))))</f>
        <v>1.8</v>
      </c>
      <c r="H41" s="40">
        <f>IF(AND('当年度'!H41=0,'前年度'!H41=0),"",IF('前年度'!H41=0,"皆増",IF('当年度'!H41=0,"皆減",ROUND('増減額'!H41/'前年度'!H41*100,1))))</f>
      </c>
      <c r="I41" s="40">
        <f>IF(AND('当年度'!I41=0,'前年度'!I41=0),"",IF('前年度'!I41=0,"皆増",IF('当年度'!I41=0,"皆減",ROUND('増減額'!I41/'前年度'!I41*100,1))))</f>
      </c>
      <c r="J41" s="40">
        <f>IF(AND('当年度'!J41=0,'前年度'!J41=0),"",IF('前年度'!J41=0,"皆増",IF('当年度'!J41=0,"皆減",ROUND('増減額'!J41/'前年度'!J41*100,1))))</f>
        <v>-2.7</v>
      </c>
      <c r="K41" s="40">
        <f>IF(AND('当年度'!K41=0,'前年度'!K41=0),"",IF('前年度'!K41=0,"皆増",IF('当年度'!K41=0,"皆減",ROUND('増減額'!K41/'前年度'!K41*100,1))))</f>
      </c>
      <c r="L41" s="40" t="str">
        <f>IF(AND('当年度'!L41=0,'前年度'!L41=0),"",IF('前年度'!L41=0,"皆増",IF('当年度'!L41=0,"皆減",ROUND('増減額'!L41/'前年度'!L41*100,1))))</f>
        <v>皆増</v>
      </c>
      <c r="M41" s="40">
        <f>IF(AND('当年度'!M41=0,'前年度'!M41=0),"",IF('前年度'!M41=0,"皆増",IF('当年度'!M41=0,"皆減",ROUND('増減額'!M41/'前年度'!M41*100,1))))</f>
        <v>42.7</v>
      </c>
      <c r="N41" s="40">
        <f>IF(AND('当年度'!N41=0,'前年度'!N41=0),"",IF('前年度'!N41=0,"皆増",IF('当年度'!N41=0,"皆減",ROUND('増減額'!N41/'前年度'!N41*100,1))))</f>
        <v>100.8</v>
      </c>
      <c r="O41" s="40" t="str">
        <f>IF(AND('当年度'!O41=0,'前年度'!O41=0),"",IF('前年度'!O41=0,"皆増",IF('当年度'!O41=0,"皆減",ROUND('増減額'!P41/'前年度'!O41*100,1))))</f>
        <v>皆増</v>
      </c>
      <c r="P41" s="40">
        <f>IF(AND('当年度'!P41=0,'前年度'!P41=0),"",IF('前年度'!P41=0,"皆増",IF('当年度'!P41=0,"皆減",ROUND('増減額'!P41/'前年度'!P41*100,1))))</f>
        <v>-12.7</v>
      </c>
      <c r="Q41" s="40">
        <f>IF(AND('当年度'!Q41=0,'前年度'!Q41=0),"",IF('前年度'!Q41=0,"皆増",IF('当年度'!Q41=0,"皆減",ROUND('増減額'!Q41/'前年度'!Q41*100,1))))</f>
        <v>-11.3</v>
      </c>
      <c r="R41" s="40">
        <f>IF(AND('当年度'!R41=0,'前年度'!R41=0),"",IF('前年度'!R41=0,"皆増",IF('当年度'!R41=0,"皆減",ROUND('増減額'!R41/'前年度'!R41*100,1))))</f>
      </c>
      <c r="S41" s="40">
        <f>IF(AND('当年度'!S41=0,'前年度'!S41=0),"",IF('前年度'!S41=0,"皆増",IF('当年度'!S41=0,"皆減",ROUND('増減額'!S41/'前年度'!S41*100,1))))</f>
      </c>
      <c r="T41" s="40">
        <f>IF(AND('当年度'!T41=0,'前年度'!T41=0),"",IF('前年度'!T41=0,"皆増",IF('当年度'!T41=0,"皆減",ROUND('増減額'!T41/'前年度'!T41*100,1))))</f>
        <v>-95.1</v>
      </c>
      <c r="U41" s="40">
        <f>IF(AND('当年度'!U41=0,'前年度'!U41=0),"",IF('前年度'!U41=0,"皆増",IF('当年度'!U41=0,"皆減",ROUND('増減額'!U41/'前年度'!U41*100,1))))</f>
      </c>
      <c r="V41" s="40">
        <f>IF(AND('当年度'!V41=0,'前年度'!V41=0),"",IF('前年度'!V41=0,"皆増",IF('当年度'!V41=0,"皆減",ROUND('増減額'!V41/'前年度'!V41*100,1))))</f>
      </c>
      <c r="W41" s="40">
        <f>IF(AND('当年度'!W41=0,'前年度'!W41=0),"",IF('前年度'!W41=0,"皆増",IF('当年度'!W41=0,"皆減",ROUND('増減額'!W41/'前年度'!W41*100,1))))</f>
        <v>63.9</v>
      </c>
      <c r="X41" s="40">
        <f>IF(AND('当年度'!X41=0,'前年度'!X41=0),"",IF('前年度'!X41=0,"皆増",IF('当年度'!X41=0,"皆減",ROUND('増減額'!X41/'前年度'!X41*100,1))))</f>
      </c>
      <c r="Y41" s="40" t="str">
        <f>IF(AND('当年度'!Y41=0,'前年度'!Z41=0),"",IF('前年度'!Z41=0,"皆増",IF('当年度'!Y41=0,"皆減",ROUND('増減額'!Z41/'前年度'!Z41*100,1))))</f>
        <v>皆減</v>
      </c>
      <c r="Z41" s="40">
        <f>IF(AND('当年度'!Z41=0,'前年度'!Z41=0),"",IF('前年度'!Z41=0,"皆増",IF('当年度'!Z41=0,"皆減",ROUND('増減額'!Z41/'前年度'!Z41*100,1))))</f>
        <v>-21</v>
      </c>
      <c r="AA41" s="40">
        <f>IF(AND('当年度'!AA41=0,'前年度'!AA41=0),"",IF('前年度'!AA41=0,"皆増",IF('当年度'!AA41=0,"皆減",ROUND('増減額'!AA41/'前年度'!AA41*100,1))))</f>
        <v>-21.4</v>
      </c>
      <c r="AB41" s="40">
        <f>IF(AND('当年度'!AB41=0,'前年度'!AB41=0),"",IF('前年度'!AB41=0,"皆増",IF('当年度'!AB41=0,"皆減",ROUND('増減額'!AB41/'前年度'!AB41*100,1))))</f>
        <v>4.1</v>
      </c>
      <c r="AC41" s="40">
        <f>IF(AND('当年度'!AC41=0,'前年度'!AC41=0),"",IF('前年度'!AC41=0,"皆増",IF('当年度'!AC41=0,"皆減",ROUND('増減額'!AC41/'前年度'!AC41*100,1))))</f>
      </c>
      <c r="AD41" s="40">
        <f>IF(AND('当年度'!AD41=0,'前年度'!AD41=0),"",IF('前年度'!AD41=0,"皆増",IF('当年度'!AD41=0,"皆減",ROUND('増減額'!AD41/'前年度'!AD41*100,1))))</f>
      </c>
      <c r="AE41" s="40">
        <f>IF(AND('当年度'!AE41=0,'前年度'!AE41=0),"",IF('前年度'!AE41=0,"皆増",IF('当年度'!AE41=0,"皆減",ROUND('増減額'!AE41/'前年度'!AE41*100,1))))</f>
        <v>-9.4</v>
      </c>
      <c r="AF41" s="40">
        <f>IF(AND('当年度'!AF41=0,'前年度'!AF41=0),"",IF('前年度'!AF41=0,"皆増",IF('当年度'!AF41=0,"皆減",ROUND('増減額'!AF41/'前年度'!AF41*100,1))))</f>
      </c>
      <c r="AG41" s="40">
        <f>IF(AND('当年度'!AG41=0,'前年度'!AG41=0),"",IF('前年度'!AG41=0,"皆増",IF('当年度'!AG41=0,"皆減",ROUND('増減額'!AG41/'前年度'!AG41*100,1))))</f>
        <v>4.6</v>
      </c>
      <c r="AH41" s="40">
        <f>IF(AND('当年度'!AH41=0,'前年度'!AH41=0),"",IF('前年度'!AH41=0,"皆増",IF('当年度'!AH41=0,"皆減",ROUND('増減額'!AH41/'前年度'!AH41*100,1))))</f>
        <v>-6.3</v>
      </c>
      <c r="AI41" s="40">
        <f>IF(AND('当年度'!AI41=0,'前年度'!AI41=0),"",IF('前年度'!AI41=0,"皆増",IF('当年度'!AI41=0,"皆減",ROUND('増減額'!AI41/'前年度'!AI41*100,1))))</f>
        <v>40.8</v>
      </c>
      <c r="AJ41" s="40">
        <f>IF(AND('当年度'!AJ41=0,'前年度'!AJ41=0),"",IF('前年度'!AJ41=0,"皆増",IF('当年度'!AJ41=0,"皆減",ROUND('増減額'!AJ41/'前年度'!AJ41*100,1))))</f>
        <v>-26.7</v>
      </c>
      <c r="AK41" s="40">
        <f>IF(AND('当年度'!AK41=0,'前年度'!AK41=0),"",IF('前年度'!AK41=0,"皆増",IF('当年度'!AK41=0,"皆減",ROUND('増減額'!AK41/'前年度'!AK41*100,1))))</f>
      </c>
      <c r="AL41" s="40">
        <f>IF(AND('当年度'!AL41=0,'前年度'!AL41=0),"",IF('前年度'!AL41=0,"皆増",IF('当年度'!AL41=0,"皆減",ROUND('増減額'!AL41/'前年度'!AL41*100,1))))</f>
        <v>-2.8</v>
      </c>
      <c r="AM41" s="40">
        <f>IF(AND('当年度'!AM41=0,'前年度'!AM41=0),"",IF('前年度'!AM41=0,"皆増",IF('当年度'!AM41=0,"皆減",ROUND('増減額'!AM41/'前年度'!AM41*100,1))))</f>
        <v>-4.2</v>
      </c>
      <c r="AN41" s="40">
        <f>IF(AND('当年度'!AN41=0,'前年度'!AN41=0),"",IF('前年度'!AN41=0,"皆増",IF('当年度'!AN41=0,"皆減",ROUND('増減額'!AN41/'前年度'!AN41*100,1))))</f>
        <v>16.4</v>
      </c>
    </row>
    <row r="42" spans="1:40" ht="17.25">
      <c r="A42" s="8"/>
      <c r="B42" s="25" t="s">
        <v>144</v>
      </c>
      <c r="C42" s="40" t="str">
        <f>IF(AND('当年度'!C42=0,'前年度'!C42=0),"",IF('前年度'!C42=0,"皆増",IF('当年度'!C42=0,"皆減",ROUND('増減額'!C42/'前年度'!C42*100,1))))</f>
        <v>皆減</v>
      </c>
      <c r="D42" s="40" t="str">
        <f>IF(AND('当年度'!D42=0,'前年度'!D42=0),"",IF('前年度'!D42=0,"皆増",IF('当年度'!D42=0,"皆減",ROUND('増減額'!D42/'前年度'!D42*100,1))))</f>
        <v>皆減</v>
      </c>
      <c r="E42" s="40" t="str">
        <f>IF(AND('当年度'!E42=0,'前年度'!E42=0),"",IF('前年度'!E42=0,"皆増",IF('当年度'!E42=0,"皆減",ROUND('増減額'!E42/'前年度'!E42*100,1))))</f>
        <v>皆減</v>
      </c>
      <c r="F42" s="40" t="str">
        <f>IF(AND('当年度'!F42=0,'前年度'!F42=0),"",IF('前年度'!F42=0,"皆増",IF('当年度'!F42=0,"皆減",ROUND('増減額'!F42/'前年度'!F42*100,1))))</f>
        <v>皆減</v>
      </c>
      <c r="G42" s="40" t="str">
        <f>IF(AND('当年度'!G42=0,'前年度'!G42=0),"",IF('前年度'!G42=0,"皆増",IF('当年度'!G42=0,"皆減",ROUND('増減額'!G42/'前年度'!G42*100,1))))</f>
        <v>皆減</v>
      </c>
      <c r="H42" s="40">
        <f>IF(AND('当年度'!H42=0,'前年度'!H42=0),"",IF('前年度'!H42=0,"皆増",IF('当年度'!H42=0,"皆減",ROUND('増減額'!H42/'前年度'!H42*100,1))))</f>
      </c>
      <c r="I42" s="40">
        <f>IF(AND('当年度'!I42=0,'前年度'!I42=0),"",IF('前年度'!I42=0,"皆増",IF('当年度'!I42=0,"皆減",ROUND('増減額'!I42/'前年度'!I42*100,1))))</f>
      </c>
      <c r="J42" s="40" t="str">
        <f>IF(AND('当年度'!J42=0,'前年度'!J42=0),"",IF('前年度'!J42=0,"皆増",IF('当年度'!J42=0,"皆減",ROUND('増減額'!J42/'前年度'!J42*100,1))))</f>
        <v>皆減</v>
      </c>
      <c r="K42" s="40">
        <f>IF(AND('当年度'!K42=0,'前年度'!K42=0),"",IF('前年度'!K42=0,"皆増",IF('当年度'!K42=0,"皆減",ROUND('増減額'!K42/'前年度'!K42*100,1))))</f>
      </c>
      <c r="L42" s="40">
        <f>IF(AND('当年度'!L42=0,'前年度'!L42=0),"",IF('前年度'!L42=0,"皆増",IF('当年度'!L42=0,"皆減",ROUND('増減額'!L42/'前年度'!L42*100,1))))</f>
      </c>
      <c r="M42" s="40" t="str">
        <f>IF(AND('当年度'!M42=0,'前年度'!M42=0),"",IF('前年度'!M42=0,"皆増",IF('当年度'!M42=0,"皆減",ROUND('増減額'!M42/'前年度'!M42*100,1))))</f>
        <v>皆減</v>
      </c>
      <c r="N42" s="40">
        <f>IF(AND('当年度'!N42=0,'前年度'!N42=0),"",IF('前年度'!N42=0,"皆増",IF('当年度'!N42=0,"皆減",ROUND('増減額'!N42/'前年度'!N42*100,1))))</f>
      </c>
      <c r="O42" s="40">
        <f>IF(AND('当年度'!O42=0,'前年度'!O42=0),"",IF('前年度'!O42=0,"皆増",IF('当年度'!O42=0,"皆減",ROUND('増減額'!P42/'前年度'!O42*100,1))))</f>
      </c>
      <c r="P42" s="40" t="str">
        <f>IF(AND('当年度'!P42=0,'前年度'!P42=0),"",IF('前年度'!P42=0,"皆増",IF('当年度'!P42=0,"皆減",ROUND('増減額'!P42/'前年度'!P42*100,1))))</f>
        <v>皆減</v>
      </c>
      <c r="Q42" s="40" t="str">
        <f>IF(AND('当年度'!Q42=0,'前年度'!Q42=0),"",IF('前年度'!Q42=0,"皆増",IF('当年度'!Q42=0,"皆減",ROUND('増減額'!Q42/'前年度'!Q42*100,1))))</f>
        <v>皆減</v>
      </c>
      <c r="R42" s="40" t="str">
        <f>IF(AND('当年度'!R42=0,'前年度'!R42=0),"",IF('前年度'!R42=0,"皆増",IF('当年度'!R42=0,"皆減",ROUND('増減額'!R42/'前年度'!R42*100,1))))</f>
        <v>皆減</v>
      </c>
      <c r="S42" s="40">
        <f>IF(AND('当年度'!S42=0,'前年度'!S42=0),"",IF('前年度'!S42=0,"皆増",IF('当年度'!S42=0,"皆減",ROUND('増減額'!S42/'前年度'!S42*100,1))))</f>
      </c>
      <c r="T42" s="40" t="str">
        <f>IF(AND('当年度'!T42=0,'前年度'!T42=0),"",IF('前年度'!T42=0,"皆増",IF('当年度'!T42=0,"皆減",ROUND('増減額'!T42/'前年度'!T42*100,1))))</f>
        <v>皆減</v>
      </c>
      <c r="U42" s="40" t="str">
        <f>IF(AND('当年度'!U42=0,'前年度'!U42=0),"",IF('前年度'!U42=0,"皆増",IF('当年度'!U42=0,"皆減",ROUND('増減額'!U42/'前年度'!U42*100,1))))</f>
        <v>皆減</v>
      </c>
      <c r="V42" s="40" t="str">
        <f>IF(AND('当年度'!V42=0,'前年度'!V42=0),"",IF('前年度'!V42=0,"皆増",IF('当年度'!V42=0,"皆減",ROUND('増減額'!V42/'前年度'!V42*100,1))))</f>
        <v>皆減</v>
      </c>
      <c r="W42" s="40">
        <f>IF(AND('当年度'!W42=0,'前年度'!W42=0),"",IF('前年度'!W42=0,"皆増",IF('当年度'!W42=0,"皆減",ROUND('増減額'!W42/'前年度'!W42*100,1))))</f>
      </c>
      <c r="X42" s="40">
        <f>IF(AND('当年度'!X42=0,'前年度'!X42=0),"",IF('前年度'!X42=0,"皆増",IF('当年度'!X42=0,"皆減",ROUND('増減額'!X42/'前年度'!X42*100,1))))</f>
      </c>
      <c r="Y42" s="40" t="str">
        <f>IF(AND('当年度'!Y42=0,'前年度'!Z42=0),"",IF('前年度'!Z42=0,"皆増",IF('当年度'!Y42=0,"皆減",ROUND('増減額'!Z42/'前年度'!Z42*100,1))))</f>
        <v>皆減</v>
      </c>
      <c r="Z42" s="40" t="str">
        <f>IF(AND('当年度'!Z42=0,'前年度'!Z42=0),"",IF('前年度'!Z42=0,"皆増",IF('当年度'!Z42=0,"皆減",ROUND('増減額'!Z42/'前年度'!Z42*100,1))))</f>
        <v>皆減</v>
      </c>
      <c r="AA42" s="40" t="str">
        <f>IF(AND('当年度'!AA42=0,'前年度'!AA42=0),"",IF('前年度'!AA42=0,"皆増",IF('当年度'!AA42=0,"皆減",ROUND('増減額'!AA42/'前年度'!AA42*100,1))))</f>
        <v>皆減</v>
      </c>
      <c r="AB42" s="40" t="str">
        <f>IF(AND('当年度'!AB42=0,'前年度'!AB42=0),"",IF('前年度'!AB42=0,"皆増",IF('当年度'!AB42=0,"皆減",ROUND('増減額'!AB42/'前年度'!AB42*100,1))))</f>
        <v>皆減</v>
      </c>
      <c r="AC42" s="40">
        <f>IF(AND('当年度'!AC42=0,'前年度'!AC42=0),"",IF('前年度'!AC42=0,"皆増",IF('当年度'!AC42=0,"皆減",ROUND('増減額'!AC42/'前年度'!AC42*100,1))))</f>
      </c>
      <c r="AD42" s="40">
        <f>IF(AND('当年度'!AD42=0,'前年度'!AD42=0),"",IF('前年度'!AD42=0,"皆増",IF('当年度'!AD42=0,"皆減",ROUND('増減額'!AD42/'前年度'!AD42*100,1))))</f>
      </c>
      <c r="AE42" s="40" t="str">
        <f>IF(AND('当年度'!AE42=0,'前年度'!AE42=0),"",IF('前年度'!AE42=0,"皆増",IF('当年度'!AE42=0,"皆減",ROUND('増減額'!AE42/'前年度'!AE42*100,1))))</f>
        <v>皆減</v>
      </c>
      <c r="AF42" s="40">
        <f>IF(AND('当年度'!AF42=0,'前年度'!AF42=0),"",IF('前年度'!AF42=0,"皆増",IF('当年度'!AF42=0,"皆減",ROUND('増減額'!AF42/'前年度'!AF42*100,1))))</f>
      </c>
      <c r="AG42" s="40" t="str">
        <f>IF(AND('当年度'!AG42=0,'前年度'!AG42=0),"",IF('前年度'!AG42=0,"皆増",IF('当年度'!AG42=0,"皆減",ROUND('増減額'!AG42/'前年度'!AG42*100,1))))</f>
        <v>皆減</v>
      </c>
      <c r="AH42" s="40" t="str">
        <f>IF(AND('当年度'!AH42=0,'前年度'!AH42=0),"",IF('前年度'!AH42=0,"皆増",IF('当年度'!AH42=0,"皆減",ROUND('増減額'!AH42/'前年度'!AH42*100,1))))</f>
        <v>皆減</v>
      </c>
      <c r="AI42" s="40" t="str">
        <f>IF(AND('当年度'!AI42=0,'前年度'!AI42=0),"",IF('前年度'!AI42=0,"皆増",IF('当年度'!AI42=0,"皆減",ROUND('増減額'!AI42/'前年度'!AI42*100,1))))</f>
        <v>皆減</v>
      </c>
      <c r="AJ42" s="40" t="str">
        <f>IF(AND('当年度'!AJ42=0,'前年度'!AJ42=0),"",IF('前年度'!AJ42=0,"皆増",IF('当年度'!AJ42=0,"皆減",ROUND('増減額'!AJ42/'前年度'!AJ42*100,1))))</f>
        <v>皆減</v>
      </c>
      <c r="AK42" s="40" t="str">
        <f>IF(AND('当年度'!AK42=0,'前年度'!AK42=0),"",IF('前年度'!AK42=0,"皆増",IF('当年度'!AK42=0,"皆減",ROUND('増減額'!AK42/'前年度'!AK42*100,1))))</f>
        <v>皆減</v>
      </c>
      <c r="AL42" s="40" t="str">
        <f>IF(AND('当年度'!AL42=0,'前年度'!AL42=0),"",IF('前年度'!AL42=0,"皆増",IF('当年度'!AL42=0,"皆減",ROUND('増減額'!AL42/'前年度'!AL42*100,1))))</f>
        <v>皆減</v>
      </c>
      <c r="AM42" s="40" t="str">
        <f>IF(AND('当年度'!AM42=0,'前年度'!AM42=0),"",IF('前年度'!AM42=0,"皆増",IF('当年度'!AM42=0,"皆減",ROUND('増減額'!AM42/'前年度'!AM42*100,1))))</f>
        <v>皆減</v>
      </c>
      <c r="AN42" s="40" t="str">
        <f>IF(AND('当年度'!AN42=0,'前年度'!AN42=0),"",IF('前年度'!AN42=0,"皆増",IF('当年度'!AN42=0,"皆減",ROUND('増減額'!AN42/'前年度'!AN42*100,1))))</f>
        <v>皆減</v>
      </c>
    </row>
    <row r="43" spans="1:40" ht="17.25">
      <c r="A43" s="8"/>
      <c r="B43" s="25" t="s">
        <v>61</v>
      </c>
      <c r="C43" s="40">
        <f>IF(AND('当年度'!C43=0,'前年度'!C43=0),"",IF('前年度'!C43=0,"皆増",IF('当年度'!C43=0,"皆減",ROUND('増減額'!C43/'前年度'!C43*100,1))))</f>
        <v>-14.7</v>
      </c>
      <c r="D43" s="40">
        <f>IF(AND('当年度'!D43=0,'前年度'!D43=0),"",IF('前年度'!D43=0,"皆増",IF('当年度'!D43=0,"皆減",ROUND('増減額'!D43/'前年度'!D43*100,1))))</f>
        <v>85.7</v>
      </c>
      <c r="E43" s="40">
        <f>IF(AND('当年度'!E43=0,'前年度'!E43=0),"",IF('前年度'!E43=0,"皆増",IF('当年度'!E43=0,"皆減",ROUND('増減額'!E43/'前年度'!E43*100,1))))</f>
        <v>-8.6</v>
      </c>
      <c r="F43" s="40">
        <f>IF(AND('当年度'!F43=0,'前年度'!F43=0),"",IF('前年度'!F43=0,"皆増",IF('当年度'!F43=0,"皆減",ROUND('増減額'!F43/'前年度'!F43*100,1))))</f>
        <v>-21.1</v>
      </c>
      <c r="G43" s="40">
        <f>IF(AND('当年度'!G43=0,'前年度'!G43=0),"",IF('前年度'!G43=0,"皆増",IF('当年度'!G43=0,"皆減",ROUND('増減額'!G43/'前年度'!G43*100,1))))</f>
        <v>-0.3</v>
      </c>
      <c r="H43" s="40">
        <f>IF(AND('当年度'!H43=0,'前年度'!H43=0),"",IF('前年度'!H43=0,"皆増",IF('当年度'!H43=0,"皆減",ROUND('増減額'!H43/'前年度'!H43*100,1))))</f>
        <v>-5.3</v>
      </c>
      <c r="I43" s="40">
        <f>IF(AND('当年度'!I43=0,'前年度'!I43=0),"",IF('前年度'!I43=0,"皆増",IF('当年度'!I43=0,"皆減",ROUND('増減額'!I43/'前年度'!I43*100,1))))</f>
      </c>
      <c r="J43" s="40">
        <f>IF(AND('当年度'!J43=0,'前年度'!J43=0),"",IF('前年度'!J43=0,"皆増",IF('当年度'!J43=0,"皆減",ROUND('増減額'!J43/'前年度'!J43*100,1))))</f>
        <v>-12.4</v>
      </c>
      <c r="K43" s="40">
        <f>IF(AND('当年度'!K43=0,'前年度'!K43=0),"",IF('前年度'!K43=0,"皆増",IF('当年度'!K43=0,"皆減",ROUND('増減額'!K43/'前年度'!K43*100,1))))</f>
      </c>
      <c r="L43" s="40">
        <f>IF(AND('当年度'!L43=0,'前年度'!L43=0),"",IF('前年度'!L43=0,"皆増",IF('当年度'!L43=0,"皆減",ROUND('増減額'!L43/'前年度'!L43*100,1))))</f>
      </c>
      <c r="M43" s="40">
        <f>IF(AND('当年度'!M43=0,'前年度'!M43=0),"",IF('前年度'!M43=0,"皆増",IF('当年度'!M43=0,"皆減",ROUND('増減額'!M43/'前年度'!M43*100,1))))</f>
        <v>0</v>
      </c>
      <c r="N43" s="40">
        <f>IF(AND('当年度'!N43=0,'前年度'!N43=0),"",IF('前年度'!N43=0,"皆増",IF('当年度'!N43=0,"皆減",ROUND('増減額'!N43/'前年度'!N43*100,1))))</f>
      </c>
      <c r="O43" s="40" t="str">
        <f>IF(AND('当年度'!O43=0,'前年度'!O43=0),"",IF('前年度'!O43=0,"皆増",IF('当年度'!O43=0,"皆減",ROUND('増減額'!P43/'前年度'!O43*100,1))))</f>
        <v>皆増</v>
      </c>
      <c r="P43" s="40">
        <f>IF(AND('当年度'!P43=0,'前年度'!P43=0),"",IF('前年度'!P43=0,"皆増",IF('当年度'!P43=0,"皆減",ROUND('増減額'!P43/'前年度'!P43*100,1))))</f>
        <v>-29.2</v>
      </c>
      <c r="Q43" s="40">
        <f>IF(AND('当年度'!Q43=0,'前年度'!Q43=0),"",IF('前年度'!Q43=0,"皆増",IF('当年度'!Q43=0,"皆減",ROUND('増減額'!Q43/'前年度'!Q43*100,1))))</f>
        <v>-10.4</v>
      </c>
      <c r="R43" s="40">
        <f>IF(AND('当年度'!R43=0,'前年度'!R43=0),"",IF('前年度'!R43=0,"皆増",IF('当年度'!R43=0,"皆減",ROUND('増減額'!R43/'前年度'!R43*100,1))))</f>
        <v>-5.8</v>
      </c>
      <c r="S43" s="40">
        <f>IF(AND('当年度'!S43=0,'前年度'!S43=0),"",IF('前年度'!S43=0,"皆増",IF('当年度'!S43=0,"皆減",ROUND('増減額'!S43/'前年度'!S43*100,1))))</f>
      </c>
      <c r="T43" s="40">
        <f>IF(AND('当年度'!T43=0,'前年度'!T43=0),"",IF('前年度'!T43=0,"皆増",IF('当年度'!T43=0,"皆減",ROUND('増減額'!T43/'前年度'!T43*100,1))))</f>
        <v>-14.9</v>
      </c>
      <c r="U43" s="40">
        <f>IF(AND('当年度'!U43=0,'前年度'!U43=0),"",IF('前年度'!U43=0,"皆増",IF('当年度'!U43=0,"皆減",ROUND('増減額'!U43/'前年度'!U43*100,1))))</f>
      </c>
      <c r="V43" s="40">
        <f>IF(AND('当年度'!V43=0,'前年度'!V43=0),"",IF('前年度'!V43=0,"皆増",IF('当年度'!V43=0,"皆減",ROUND('増減額'!V43/'前年度'!V43*100,1))))</f>
        <v>-44.1</v>
      </c>
      <c r="W43" s="40">
        <f>IF(AND('当年度'!W43=0,'前年度'!W43=0),"",IF('前年度'!W43=0,"皆増",IF('当年度'!W43=0,"皆減",ROUND('増減額'!W43/'前年度'!W43*100,1))))</f>
      </c>
      <c r="X43" s="40">
        <f>IF(AND('当年度'!X43=0,'前年度'!X43=0),"",IF('前年度'!X43=0,"皆増",IF('当年度'!X43=0,"皆減",ROUND('増減額'!X43/'前年度'!X43*100,1))))</f>
        <v>2.3</v>
      </c>
      <c r="Y43" s="40" t="str">
        <f>IF(AND('当年度'!Y43=0,'前年度'!Z43=0),"",IF('前年度'!Z43=0,"皆増",IF('当年度'!Y43=0,"皆減",ROUND('増減額'!Z43/'前年度'!Z43*100,1))))</f>
        <v>皆減</v>
      </c>
      <c r="Z43" s="40">
        <f>IF(AND('当年度'!Z43=0,'前年度'!Z43=0),"",IF('前年度'!Z43=0,"皆増",IF('当年度'!Z43=0,"皆減",ROUND('増減額'!Z43/'前年度'!Z43*100,1))))</f>
        <v>-31.7</v>
      </c>
      <c r="AA43" s="40">
        <f>IF(AND('当年度'!AA43=0,'前年度'!AA43=0),"",IF('前年度'!AA43=0,"皆増",IF('当年度'!AA43=0,"皆減",ROUND('増減額'!AA43/'前年度'!AA43*100,1))))</f>
        <v>-59.1</v>
      </c>
      <c r="AB43" s="40">
        <f>IF(AND('当年度'!AB43=0,'前年度'!AB43=0),"",IF('前年度'!AB43=0,"皆増",IF('当年度'!AB43=0,"皆減",ROUND('増減額'!AB43/'前年度'!AB43*100,1))))</f>
        <v>-6.3</v>
      </c>
      <c r="AC43" s="40">
        <f>IF(AND('当年度'!AC43=0,'前年度'!AC43=0),"",IF('前年度'!AC43=0,"皆増",IF('当年度'!AC43=0,"皆減",ROUND('増減額'!AC43/'前年度'!AC43*100,1))))</f>
      </c>
      <c r="AD43" s="40">
        <f>IF(AND('当年度'!AD43=0,'前年度'!AD43=0),"",IF('前年度'!AD43=0,"皆増",IF('当年度'!AD43=0,"皆減",ROUND('増減額'!AD43/'前年度'!AD43*100,1))))</f>
      </c>
      <c r="AE43" s="40">
        <f>IF(AND('当年度'!AE43=0,'前年度'!AE43=0),"",IF('前年度'!AE43=0,"皆増",IF('当年度'!AE43=0,"皆減",ROUND('増減額'!AE43/'前年度'!AE43*100,1))))</f>
        <v>-21.8</v>
      </c>
      <c r="AF43" s="40">
        <f>IF(AND('当年度'!AF43=0,'前年度'!AF43=0),"",IF('前年度'!AF43=0,"皆増",IF('当年度'!AF43=0,"皆減",ROUND('増減額'!AF43/'前年度'!AF43*100,1))))</f>
      </c>
      <c r="AG43" s="40">
        <f>IF(AND('当年度'!AG43=0,'前年度'!AG43=0),"",IF('前年度'!AG43=0,"皆増",IF('当年度'!AG43=0,"皆減",ROUND('増減額'!AG43/'前年度'!AG43*100,1))))</f>
        <v>-2.1</v>
      </c>
      <c r="AH43" s="40">
        <f>IF(AND('当年度'!AH43=0,'前年度'!AH43=0),"",IF('前年度'!AH43=0,"皆増",IF('当年度'!AH43=0,"皆減",ROUND('増減額'!AH43/'前年度'!AH43*100,1))))</f>
        <v>-6.3</v>
      </c>
      <c r="AI43" s="40">
        <f>IF(AND('当年度'!AI43=0,'前年度'!AI43=0),"",IF('前年度'!AI43=0,"皆増",IF('当年度'!AI43=0,"皆減",ROUND('増減額'!AI43/'前年度'!AI43*100,1))))</f>
        <v>38.4</v>
      </c>
      <c r="AJ43" s="40">
        <f>IF(AND('当年度'!AJ43=0,'前年度'!AJ43=0),"",IF('前年度'!AJ43=0,"皆増",IF('当年度'!AJ43=0,"皆減",ROUND('増減額'!AJ43/'前年度'!AJ43*100,1))))</f>
      </c>
      <c r="AK43" s="40">
        <f>IF(AND('当年度'!AK43=0,'前年度'!AK43=0),"",IF('前年度'!AK43=0,"皆増",IF('当年度'!AK43=0,"皆減",ROUND('増減額'!AK43/'前年度'!AK43*100,1))))</f>
        <v>-12</v>
      </c>
      <c r="AL43" s="40">
        <f>IF(AND('当年度'!AL43=0,'前年度'!AL43=0),"",IF('前年度'!AL43=0,"皆増",IF('当年度'!AL43=0,"皆減",ROUND('増減額'!AL43/'前年度'!AL43*100,1))))</f>
      </c>
      <c r="AM43" s="40" t="str">
        <f>IF(AND('当年度'!AM43=0,'前年度'!AM43=0),"",IF('前年度'!AM43=0,"皆増",IF('当年度'!AM43=0,"皆減",ROUND('増減額'!AM43/'前年度'!AM43*100,1))))</f>
        <v>皆減</v>
      </c>
      <c r="AN43" s="40">
        <f>IF(AND('当年度'!AN43=0,'前年度'!AN43=0),"",IF('前年度'!AN43=0,"皆増",IF('当年度'!AN43=0,"皆減",ROUND('増減額'!AN43/'前年度'!AN43*100,1))))</f>
        <v>-0.2</v>
      </c>
    </row>
    <row r="44" spans="1:40" ht="17.25">
      <c r="A44" s="8"/>
      <c r="B44" s="25" t="s">
        <v>145</v>
      </c>
      <c r="C44" s="40" t="str">
        <f>IF(AND('当年度'!C44=0,'前年度'!C44=0),"",IF('前年度'!C44=0,"皆増",IF('当年度'!C44=0,"皆減",ROUND('増減額'!C44/'前年度'!C44*100,1))))</f>
        <v>皆減</v>
      </c>
      <c r="D44" s="40" t="str">
        <f>IF(AND('当年度'!D44=0,'前年度'!D44=0),"",IF('前年度'!D44=0,"皆増",IF('当年度'!D44=0,"皆減",ROUND('増減額'!D44/'前年度'!D44*100,1))))</f>
        <v>皆減</v>
      </c>
      <c r="E44" s="40" t="str">
        <f>IF(AND('当年度'!E44=0,'前年度'!E44=0),"",IF('前年度'!E44=0,"皆増",IF('当年度'!E44=0,"皆減",ROUND('増減額'!E44/'前年度'!E44*100,1))))</f>
        <v>皆減</v>
      </c>
      <c r="F44" s="40" t="str">
        <f>IF(AND('当年度'!F44=0,'前年度'!F44=0),"",IF('前年度'!F44=0,"皆増",IF('当年度'!F44=0,"皆減",ROUND('増減額'!F44/'前年度'!F44*100,1))))</f>
        <v>皆減</v>
      </c>
      <c r="G44" s="40" t="str">
        <f>IF(AND('当年度'!G44=0,'前年度'!G44=0),"",IF('前年度'!G44=0,"皆増",IF('当年度'!G44=0,"皆減",ROUND('増減額'!G44/'前年度'!G44*100,1))))</f>
        <v>皆減</v>
      </c>
      <c r="H44" s="40" t="str">
        <f>IF(AND('当年度'!H44=0,'前年度'!H44=0),"",IF('前年度'!H44=0,"皆増",IF('当年度'!H44=0,"皆減",ROUND('増減額'!H44/'前年度'!H44*100,1))))</f>
        <v>皆減</v>
      </c>
      <c r="I44" s="40" t="str">
        <f>IF(AND('当年度'!I44=0,'前年度'!I44=0),"",IF('前年度'!I44=0,"皆増",IF('当年度'!I44=0,"皆減",ROUND('増減額'!I44/'前年度'!I44*100,1))))</f>
        <v>皆減</v>
      </c>
      <c r="J44" s="40">
        <f>IF(AND('当年度'!J44=0,'前年度'!J44=0),"",IF('前年度'!J44=0,"皆増",IF('当年度'!J44=0,"皆減",ROUND('増減額'!J44/'前年度'!J44*100,1))))</f>
      </c>
      <c r="K44" s="40">
        <f>IF(AND('当年度'!K44=0,'前年度'!K44=0),"",IF('前年度'!K44=0,"皆増",IF('当年度'!K44=0,"皆減",ROUND('増減額'!K44/'前年度'!K44*100,1))))</f>
      </c>
      <c r="L44" s="40">
        <f>IF(AND('当年度'!L44=0,'前年度'!L44=0),"",IF('前年度'!L44=0,"皆増",IF('当年度'!L44=0,"皆減",ROUND('増減額'!L44/'前年度'!L44*100,1))))</f>
      </c>
      <c r="M44" s="40">
        <f>IF(AND('当年度'!M44=0,'前年度'!M44=0),"",IF('前年度'!M44=0,"皆増",IF('当年度'!M44=0,"皆減",ROUND('増減額'!M44/'前年度'!M44*100,1))))</f>
      </c>
      <c r="N44" s="40">
        <f>IF(AND('当年度'!N44=0,'前年度'!N44=0),"",IF('前年度'!N44=0,"皆増",IF('当年度'!N44=0,"皆減",ROUND('増減額'!N44/'前年度'!N44*100,1))))</f>
      </c>
      <c r="O44" s="40">
        <f>IF(AND('当年度'!O44=0,'前年度'!O44=0),"",IF('前年度'!O44=0,"皆増",IF('当年度'!O44=0,"皆減",ROUND('増減額'!P44/'前年度'!O44*100,1))))</f>
      </c>
      <c r="P44" s="40" t="str">
        <f>IF(AND('当年度'!P44=0,'前年度'!P44=0),"",IF('前年度'!P44=0,"皆増",IF('当年度'!P44=0,"皆減",ROUND('増減額'!P44/'前年度'!P44*100,1))))</f>
        <v>皆減</v>
      </c>
      <c r="Q44" s="40" t="str">
        <f>IF(AND('当年度'!Q44=0,'前年度'!Q44=0),"",IF('前年度'!Q44=0,"皆増",IF('当年度'!Q44=0,"皆減",ROUND('増減額'!Q44/'前年度'!Q44*100,1))))</f>
        <v>皆減</v>
      </c>
      <c r="R44" s="40">
        <f>IF(AND('当年度'!R44=0,'前年度'!R44=0),"",IF('前年度'!R44=0,"皆増",IF('当年度'!R44=0,"皆減",ROUND('増減額'!R44/'前年度'!R44*100,1))))</f>
      </c>
      <c r="S44" s="40">
        <f>IF(AND('当年度'!S44=0,'前年度'!S44=0),"",IF('前年度'!S44=0,"皆増",IF('当年度'!S44=0,"皆減",ROUND('増減額'!S44/'前年度'!S44*100,1))))</f>
      </c>
      <c r="T44" s="40">
        <f>IF(AND('当年度'!T44=0,'前年度'!T44=0),"",IF('前年度'!T44=0,"皆増",IF('当年度'!T44=0,"皆減",ROUND('増減額'!T44/'前年度'!T44*100,1))))</f>
      </c>
      <c r="U44" s="40" t="str">
        <f>IF(AND('当年度'!U44=0,'前年度'!U44=0),"",IF('前年度'!U44=0,"皆増",IF('当年度'!U44=0,"皆減",ROUND('増減額'!U44/'前年度'!U44*100,1))))</f>
        <v>皆減</v>
      </c>
      <c r="V44" s="40">
        <f>IF(AND('当年度'!V44=0,'前年度'!V44=0),"",IF('前年度'!V44=0,"皆増",IF('当年度'!V44=0,"皆減",ROUND('増減額'!V44/'前年度'!V44*100,1))))</f>
      </c>
      <c r="W44" s="40" t="str">
        <f>IF(AND('当年度'!W44=0,'前年度'!W44=0),"",IF('前年度'!W44=0,"皆増",IF('当年度'!W44=0,"皆減",ROUND('増減額'!W44/'前年度'!W44*100,1))))</f>
        <v>皆減</v>
      </c>
      <c r="X44" s="40">
        <f>IF(AND('当年度'!X44=0,'前年度'!X44=0),"",IF('前年度'!X44=0,"皆増",IF('当年度'!X44=0,"皆減",ROUND('増減額'!X44/'前年度'!X44*100,1))))</f>
      </c>
      <c r="Y44" s="40" t="str">
        <f>IF(AND('当年度'!Y44=0,'前年度'!Z44=0),"",IF('前年度'!Z44=0,"皆増",IF('当年度'!Y44=0,"皆減",ROUND('増減額'!Z44/'前年度'!Z44*100,1))))</f>
        <v>皆減</v>
      </c>
      <c r="Z44" s="40" t="str">
        <f>IF(AND('当年度'!Z44=0,'前年度'!Z44=0),"",IF('前年度'!Z44=0,"皆増",IF('当年度'!Z44=0,"皆減",ROUND('増減額'!Z44/'前年度'!Z44*100,1))))</f>
        <v>皆減</v>
      </c>
      <c r="AA44" s="40" t="str">
        <f>IF(AND('当年度'!AA44=0,'前年度'!AA44=0),"",IF('前年度'!AA44=0,"皆増",IF('当年度'!AA44=0,"皆減",ROUND('増減額'!AA44/'前年度'!AA44*100,1))))</f>
        <v>皆減</v>
      </c>
      <c r="AB44" s="40" t="str">
        <f>IF(AND('当年度'!AB44=0,'前年度'!AB44=0),"",IF('前年度'!AB44=0,"皆増",IF('当年度'!AB44=0,"皆減",ROUND('増減額'!AB44/'前年度'!AB44*100,1))))</f>
        <v>皆減</v>
      </c>
      <c r="AC44" s="40">
        <f>IF(AND('当年度'!AC44=0,'前年度'!AC44=0),"",IF('前年度'!AC44=0,"皆増",IF('当年度'!AC44=0,"皆減",ROUND('増減額'!AC44/'前年度'!AC44*100,1))))</f>
      </c>
      <c r="AD44" s="40">
        <f>IF(AND('当年度'!AD44=0,'前年度'!AD44=0),"",IF('前年度'!AD44=0,"皆増",IF('当年度'!AD44=0,"皆減",ROUND('増減額'!AD44/'前年度'!AD44*100,1))))</f>
      </c>
      <c r="AE44" s="40" t="str">
        <f>IF(AND('当年度'!AE44=0,'前年度'!AE44=0),"",IF('前年度'!AE44=0,"皆増",IF('当年度'!AE44=0,"皆減",ROUND('増減額'!AE44/'前年度'!AE44*100,1))))</f>
        <v>皆減</v>
      </c>
      <c r="AF44" s="40">
        <f>IF(AND('当年度'!AF44=0,'前年度'!AF44=0),"",IF('前年度'!AF44=0,"皆増",IF('当年度'!AF44=0,"皆減",ROUND('増減額'!AF44/'前年度'!AF44*100,1))))</f>
      </c>
      <c r="AG44" s="40" t="str">
        <f>IF(AND('当年度'!AG44=0,'前年度'!AG44=0),"",IF('前年度'!AG44=0,"皆増",IF('当年度'!AG44=0,"皆減",ROUND('増減額'!AG44/'前年度'!AG44*100,1))))</f>
        <v>皆減</v>
      </c>
      <c r="AH44" s="40" t="str">
        <f>IF(AND('当年度'!AH44=0,'前年度'!AH44=0),"",IF('前年度'!AH44=0,"皆増",IF('当年度'!AH44=0,"皆減",ROUND('増減額'!AH44/'前年度'!AH44*100,1))))</f>
        <v>皆減</v>
      </c>
      <c r="AI44" s="40" t="str">
        <f>IF(AND('当年度'!AI44=0,'前年度'!AI44=0),"",IF('前年度'!AI44=0,"皆増",IF('当年度'!AI44=0,"皆減",ROUND('増減額'!AI44/'前年度'!AI44*100,1))))</f>
        <v>皆減</v>
      </c>
      <c r="AJ44" s="40" t="str">
        <f>IF(AND('当年度'!AJ44=0,'前年度'!AJ44=0),"",IF('前年度'!AJ44=0,"皆増",IF('当年度'!AJ44=0,"皆減",ROUND('増減額'!AJ44/'前年度'!AJ44*100,1))))</f>
        <v>皆減</v>
      </c>
      <c r="AK44" s="40">
        <f>IF(AND('当年度'!AK44=0,'前年度'!AK44=0),"",IF('前年度'!AK44=0,"皆増",IF('当年度'!AK44=0,"皆減",ROUND('増減額'!AK44/'前年度'!AK44*100,1))))</f>
      </c>
      <c r="AL44" s="40">
        <f>IF(AND('当年度'!AL44=0,'前年度'!AL44=0),"",IF('前年度'!AL44=0,"皆増",IF('当年度'!AL44=0,"皆減",ROUND('増減額'!AL44/'前年度'!AL44*100,1))))</f>
      </c>
      <c r="AM44" s="40">
        <f>IF(AND('当年度'!AM44=0,'前年度'!AM44=0),"",IF('前年度'!AM44=0,"皆増",IF('当年度'!AM44=0,"皆減",ROUND('増減額'!AM44/'前年度'!AM44*100,1))))</f>
      </c>
      <c r="AN44" s="40" t="str">
        <f>IF(AND('当年度'!AN44=0,'前年度'!AN44=0),"",IF('前年度'!AN44=0,"皆増",IF('当年度'!AN44=0,"皆減",ROUND('増減額'!AN44/'前年度'!AN44*100,1))))</f>
        <v>皆減</v>
      </c>
    </row>
    <row r="45" spans="1:40" ht="17.25">
      <c r="A45" s="8"/>
      <c r="B45" s="25" t="s">
        <v>146</v>
      </c>
      <c r="C45" s="40" t="str">
        <f>IF(AND('当年度'!C45=0,'前年度'!C45=0),"",IF('前年度'!C45=0,"皆増",IF('当年度'!C45=0,"皆減",ROUND('増減額'!C45/'前年度'!C45*100,1))))</f>
        <v>皆減</v>
      </c>
      <c r="D45" s="40" t="str">
        <f>IF(AND('当年度'!D45=0,'前年度'!D45=0),"",IF('前年度'!D45=0,"皆増",IF('当年度'!D45=0,"皆減",ROUND('増減額'!D45/'前年度'!D45*100,1))))</f>
        <v>皆減</v>
      </c>
      <c r="E45" s="40" t="str">
        <f>IF(AND('当年度'!E45=0,'前年度'!E45=0),"",IF('前年度'!E45=0,"皆増",IF('当年度'!E45=0,"皆減",ROUND('増減額'!E45/'前年度'!E45*100,1))))</f>
        <v>皆減</v>
      </c>
      <c r="F45" s="40" t="str">
        <f>IF(AND('当年度'!F45=0,'前年度'!F45=0),"",IF('前年度'!F45=0,"皆増",IF('当年度'!F45=0,"皆減",ROUND('増減額'!F45/'前年度'!F45*100,1))))</f>
        <v>皆減</v>
      </c>
      <c r="G45" s="40" t="str">
        <f>IF(AND('当年度'!G45=0,'前年度'!G45=0),"",IF('前年度'!G45=0,"皆増",IF('当年度'!G45=0,"皆減",ROUND('増減額'!G45/'前年度'!G45*100,1))))</f>
        <v>皆減</v>
      </c>
      <c r="H45" s="40">
        <f>IF(AND('当年度'!H45=0,'前年度'!H45=0),"",IF('前年度'!H45=0,"皆増",IF('当年度'!H45=0,"皆減",ROUND('増減額'!H45/'前年度'!H45*100,1))))</f>
      </c>
      <c r="I45" s="40">
        <f>IF(AND('当年度'!I45=0,'前年度'!I45=0),"",IF('前年度'!I45=0,"皆増",IF('当年度'!I45=0,"皆減",ROUND('増減額'!I45/'前年度'!I45*100,1))))</f>
      </c>
      <c r="J45" s="40" t="str">
        <f>IF(AND('当年度'!J45=0,'前年度'!J45=0),"",IF('前年度'!J45=0,"皆増",IF('当年度'!J45=0,"皆減",ROUND('増減額'!J45/'前年度'!J45*100,1))))</f>
        <v>皆減</v>
      </c>
      <c r="K45" s="40">
        <f>IF(AND('当年度'!K45=0,'前年度'!K45=0),"",IF('前年度'!K45=0,"皆増",IF('当年度'!K45=0,"皆減",ROUND('増減額'!K45/'前年度'!K45*100,1))))</f>
      </c>
      <c r="L45" s="40">
        <f>IF(AND('当年度'!L45=0,'前年度'!L45=0),"",IF('前年度'!L45=0,"皆増",IF('当年度'!L45=0,"皆減",ROUND('増減額'!L45/'前年度'!L45*100,1))))</f>
      </c>
      <c r="M45" s="40">
        <f>IF(AND('当年度'!M45=0,'前年度'!M45=0),"",IF('前年度'!M45=0,"皆増",IF('当年度'!M45=0,"皆減",ROUND('増減額'!M45/'前年度'!M45*100,1))))</f>
      </c>
      <c r="N45" s="40">
        <f>IF(AND('当年度'!N45=0,'前年度'!N45=0),"",IF('前年度'!N45=0,"皆増",IF('当年度'!N45=0,"皆減",ROUND('増減額'!N45/'前年度'!N45*100,1))))</f>
      </c>
      <c r="O45" s="40">
        <f>IF(AND('当年度'!O45=0,'前年度'!O45=0),"",IF('前年度'!O45=0,"皆増",IF('当年度'!O45=0,"皆減",ROUND('増減額'!P45/'前年度'!O45*100,1))))</f>
      </c>
      <c r="P45" s="40" t="str">
        <f>IF(AND('当年度'!P45=0,'前年度'!P45=0),"",IF('前年度'!P45=0,"皆増",IF('当年度'!P45=0,"皆減",ROUND('増減額'!P45/'前年度'!P45*100,1))))</f>
        <v>皆減</v>
      </c>
      <c r="Q45" s="40" t="str">
        <f>IF(AND('当年度'!Q45=0,'前年度'!Q45=0),"",IF('前年度'!Q45=0,"皆増",IF('当年度'!Q45=0,"皆減",ROUND('増減額'!Q45/'前年度'!Q45*100,1))))</f>
        <v>皆減</v>
      </c>
      <c r="R45" s="40">
        <f>IF(AND('当年度'!R45=0,'前年度'!R45=0),"",IF('前年度'!R45=0,"皆増",IF('当年度'!R45=0,"皆減",ROUND('増減額'!R45/'前年度'!R45*100,1))))</f>
      </c>
      <c r="S45" s="40">
        <f>IF(AND('当年度'!S45=0,'前年度'!S45=0),"",IF('前年度'!S45=0,"皆増",IF('当年度'!S45=0,"皆減",ROUND('増減額'!S45/'前年度'!S45*100,1))))</f>
      </c>
      <c r="T45" s="40" t="str">
        <f>IF(AND('当年度'!T45=0,'前年度'!T45=0),"",IF('前年度'!T45=0,"皆増",IF('当年度'!T45=0,"皆減",ROUND('増減額'!T45/'前年度'!T45*100,1))))</f>
        <v>皆減</v>
      </c>
      <c r="U45" s="40">
        <f>IF(AND('当年度'!U45=0,'前年度'!U45=0),"",IF('前年度'!U45=0,"皆増",IF('当年度'!U45=0,"皆減",ROUND('増減額'!U45/'前年度'!U45*100,1))))</f>
      </c>
      <c r="V45" s="40" t="str">
        <f>IF(AND('当年度'!V45=0,'前年度'!V45=0),"",IF('前年度'!V45=0,"皆増",IF('当年度'!V45=0,"皆減",ROUND('増減額'!V45/'前年度'!V45*100,1))))</f>
        <v>皆減</v>
      </c>
      <c r="W45" s="40">
        <f>IF(AND('当年度'!W45=0,'前年度'!W45=0),"",IF('前年度'!W45=0,"皆増",IF('当年度'!W45=0,"皆減",ROUND('増減額'!W45/'前年度'!W45*100,1))))</f>
      </c>
      <c r="X45" s="40" t="str">
        <f>IF(AND('当年度'!X45=0,'前年度'!X45=0),"",IF('前年度'!X45=0,"皆増",IF('当年度'!X45=0,"皆減",ROUND('増減額'!X45/'前年度'!X45*100,1))))</f>
        <v>皆減</v>
      </c>
      <c r="Y45" s="40" t="str">
        <f>IF(AND('当年度'!Y45=0,'前年度'!Z45=0),"",IF('前年度'!Z45=0,"皆増",IF('当年度'!Y45=0,"皆減",ROUND('増減額'!Z45/'前年度'!Z45*100,1))))</f>
        <v>皆減</v>
      </c>
      <c r="Z45" s="40" t="str">
        <f>IF(AND('当年度'!Z45=0,'前年度'!Z45=0),"",IF('前年度'!Z45=0,"皆増",IF('当年度'!Z45=0,"皆減",ROUND('増減額'!Z45/'前年度'!Z45*100,1))))</f>
        <v>皆減</v>
      </c>
      <c r="AA45" s="40">
        <f>IF(AND('当年度'!AA45=0,'前年度'!AA45=0),"",IF('前年度'!AA45=0,"皆増",IF('当年度'!AA45=0,"皆減",ROUND('増減額'!AA45/'前年度'!AA45*100,1))))</f>
      </c>
      <c r="AB45" s="40" t="str">
        <f>IF(AND('当年度'!AB45=0,'前年度'!AB45=0),"",IF('前年度'!AB45=0,"皆増",IF('当年度'!AB45=0,"皆減",ROUND('増減額'!AB45/'前年度'!AB45*100,1))))</f>
        <v>皆減</v>
      </c>
      <c r="AC45" s="40">
        <f>IF(AND('当年度'!AC45=0,'前年度'!AC45=0),"",IF('前年度'!AC45=0,"皆増",IF('当年度'!AC45=0,"皆減",ROUND('増減額'!AC45/'前年度'!AC45*100,1))))</f>
      </c>
      <c r="AD45" s="40">
        <f>IF(AND('当年度'!AD45=0,'前年度'!AD45=0),"",IF('前年度'!AD45=0,"皆増",IF('当年度'!AD45=0,"皆減",ROUND('増減額'!AD45/'前年度'!AD45*100,1))))</f>
      </c>
      <c r="AE45" s="40" t="str">
        <f>IF(AND('当年度'!AE45=0,'前年度'!AE45=0),"",IF('前年度'!AE45=0,"皆増",IF('当年度'!AE45=0,"皆減",ROUND('増減額'!AE45/'前年度'!AE45*100,1))))</f>
        <v>皆減</v>
      </c>
      <c r="AF45" s="40">
        <f>IF(AND('当年度'!AF45=0,'前年度'!AF45=0),"",IF('前年度'!AF45=0,"皆増",IF('当年度'!AF45=0,"皆減",ROUND('増減額'!AF45/'前年度'!AF45*100,1))))</f>
      </c>
      <c r="AG45" s="40" t="str">
        <f>IF(AND('当年度'!AG45=0,'前年度'!AG45=0),"",IF('前年度'!AG45=0,"皆増",IF('当年度'!AG45=0,"皆減",ROUND('増減額'!AG45/'前年度'!AG45*100,1))))</f>
        <v>皆減</v>
      </c>
      <c r="AH45" s="40" t="str">
        <f>IF(AND('当年度'!AH45=0,'前年度'!AH45=0),"",IF('前年度'!AH45=0,"皆増",IF('当年度'!AH45=0,"皆減",ROUND('増減額'!AH45/'前年度'!AH45*100,1))))</f>
        <v>皆減</v>
      </c>
      <c r="AI45" s="40" t="str">
        <f>IF(AND('当年度'!AI45=0,'前年度'!AI45=0),"",IF('前年度'!AI45=0,"皆増",IF('当年度'!AI45=0,"皆減",ROUND('増減額'!AI45/'前年度'!AI45*100,1))))</f>
        <v>皆減</v>
      </c>
      <c r="AJ45" s="40" t="str">
        <f>IF(AND('当年度'!AJ45=0,'前年度'!AJ45=0),"",IF('前年度'!AJ45=0,"皆増",IF('当年度'!AJ45=0,"皆減",ROUND('増減額'!AJ45/'前年度'!AJ45*100,1))))</f>
        <v>皆減</v>
      </c>
      <c r="AK45" s="40" t="str">
        <f>IF(AND('当年度'!AK45=0,'前年度'!AK45=0),"",IF('前年度'!AK45=0,"皆増",IF('当年度'!AK45=0,"皆減",ROUND('増減額'!AK45/'前年度'!AK45*100,1))))</f>
        <v>皆減</v>
      </c>
      <c r="AL45" s="40" t="str">
        <f>IF(AND('当年度'!AL45=0,'前年度'!AL45=0),"",IF('前年度'!AL45=0,"皆増",IF('当年度'!AL45=0,"皆減",ROUND('増減額'!AL45/'前年度'!AL45*100,1))))</f>
        <v>皆減</v>
      </c>
      <c r="AM45" s="40">
        <f>IF(AND('当年度'!AM45=0,'前年度'!AM45=0),"",IF('前年度'!AM45=0,"皆増",IF('当年度'!AM45=0,"皆減",ROUND('増減額'!AM45/'前年度'!AM45*100,1))))</f>
      </c>
      <c r="AN45" s="40" t="str">
        <f>IF(AND('当年度'!AN45=0,'前年度'!AN45=0),"",IF('前年度'!AN45=0,"皆増",IF('当年度'!AN45=0,"皆減",ROUND('増減額'!AN45/'前年度'!AN45*100,1))))</f>
        <v>皆減</v>
      </c>
    </row>
    <row r="46" spans="1:40" ht="17.25">
      <c r="A46" s="8"/>
      <c r="B46" s="25" t="s">
        <v>147</v>
      </c>
      <c r="C46" s="40" t="str">
        <f>IF(AND('当年度'!C46=0,'前年度'!C46=0),"",IF('前年度'!C46=0,"皆増",IF('当年度'!C46=0,"皆減",ROUND('増減額'!C46/'前年度'!C46*100,1))))</f>
        <v>皆減</v>
      </c>
      <c r="D46" s="40" t="str">
        <f>IF(AND('当年度'!D46=0,'前年度'!D46=0),"",IF('前年度'!D46=0,"皆増",IF('当年度'!D46=0,"皆減",ROUND('増減額'!D46/'前年度'!D46*100,1))))</f>
        <v>皆減</v>
      </c>
      <c r="E46" s="40" t="str">
        <f>IF(AND('当年度'!E46=0,'前年度'!E46=0),"",IF('前年度'!E46=0,"皆増",IF('当年度'!E46=0,"皆減",ROUND('増減額'!E46/'前年度'!E46*100,1))))</f>
        <v>皆減</v>
      </c>
      <c r="F46" s="40" t="str">
        <f>IF(AND('当年度'!F46=0,'前年度'!F46=0),"",IF('前年度'!F46=0,"皆増",IF('当年度'!F46=0,"皆減",ROUND('増減額'!F46/'前年度'!F46*100,1))))</f>
        <v>皆減</v>
      </c>
      <c r="G46" s="40" t="str">
        <f>IF(AND('当年度'!G46=0,'前年度'!G46=0),"",IF('前年度'!G46=0,"皆増",IF('当年度'!G46=0,"皆減",ROUND('増減額'!G46/'前年度'!G46*100,1))))</f>
        <v>皆減</v>
      </c>
      <c r="H46" s="40" t="str">
        <f>IF(AND('当年度'!H46=0,'前年度'!H46=0),"",IF('前年度'!H46=0,"皆増",IF('当年度'!H46=0,"皆減",ROUND('増減額'!H46/'前年度'!H46*100,1))))</f>
        <v>皆減</v>
      </c>
      <c r="I46" s="40">
        <f>IF(AND('当年度'!I46=0,'前年度'!I46=0),"",IF('前年度'!I46=0,"皆増",IF('当年度'!I46=0,"皆減",ROUND('増減額'!I46/'前年度'!I46*100,1))))</f>
      </c>
      <c r="J46" s="40" t="str">
        <f>IF(AND('当年度'!J46=0,'前年度'!J46=0),"",IF('前年度'!J46=0,"皆増",IF('当年度'!J46=0,"皆減",ROUND('増減額'!J46/'前年度'!J46*100,1))))</f>
        <v>皆減</v>
      </c>
      <c r="K46" s="40" t="str">
        <f>IF(AND('当年度'!K46=0,'前年度'!K46=0),"",IF('前年度'!K46=0,"皆増",IF('当年度'!K46=0,"皆減",ROUND('増減額'!K46/'前年度'!K46*100,1))))</f>
        <v>皆減</v>
      </c>
      <c r="L46" s="40">
        <f>IF(AND('当年度'!L46=0,'前年度'!L46=0),"",IF('前年度'!L46=0,"皆増",IF('当年度'!L46=0,"皆減",ROUND('増減額'!L46/'前年度'!L46*100,1))))</f>
      </c>
      <c r="M46" s="40">
        <f>IF(AND('当年度'!M46=0,'前年度'!M46=0),"",IF('前年度'!M46=0,"皆増",IF('当年度'!M46=0,"皆減",ROUND('増減額'!M46/'前年度'!M46*100,1))))</f>
      </c>
      <c r="N46" s="40">
        <f>IF(AND('当年度'!N46=0,'前年度'!N46=0),"",IF('前年度'!N46=0,"皆増",IF('当年度'!N46=0,"皆減",ROUND('増減額'!N46/'前年度'!N46*100,1))))</f>
      </c>
      <c r="O46" s="40">
        <f>IF(AND('当年度'!O46=0,'前年度'!O46=0),"",IF('前年度'!O46=0,"皆増",IF('当年度'!O46=0,"皆減",ROUND('増減額'!P46/'前年度'!O46*100,1))))</f>
      </c>
      <c r="P46" s="40" t="str">
        <f>IF(AND('当年度'!P46=0,'前年度'!P46=0),"",IF('前年度'!P46=0,"皆増",IF('当年度'!P46=0,"皆減",ROUND('増減額'!P46/'前年度'!P46*100,1))))</f>
        <v>皆減</v>
      </c>
      <c r="Q46" s="40" t="str">
        <f>IF(AND('当年度'!Q46=0,'前年度'!Q46=0),"",IF('前年度'!Q46=0,"皆増",IF('当年度'!Q46=0,"皆減",ROUND('増減額'!Q46/'前年度'!Q46*100,1))))</f>
        <v>皆減</v>
      </c>
      <c r="R46" s="40">
        <f>IF(AND('当年度'!R46=0,'前年度'!R46=0),"",IF('前年度'!R46=0,"皆増",IF('当年度'!R46=0,"皆減",ROUND('増減額'!R46/'前年度'!R46*100,1))))</f>
      </c>
      <c r="S46" s="40">
        <f>IF(AND('当年度'!S46=0,'前年度'!S46=0),"",IF('前年度'!S46=0,"皆増",IF('当年度'!S46=0,"皆減",ROUND('増減額'!S46/'前年度'!S46*100,1))))</f>
      </c>
      <c r="T46" s="40" t="str">
        <f>IF(AND('当年度'!T46=0,'前年度'!T46=0),"",IF('前年度'!T46=0,"皆増",IF('当年度'!T46=0,"皆減",ROUND('増減額'!T46/'前年度'!T46*100,1))))</f>
        <v>皆減</v>
      </c>
      <c r="U46" s="40">
        <f>IF(AND('当年度'!U46=0,'前年度'!U46=0),"",IF('前年度'!U46=0,"皆増",IF('当年度'!U46=0,"皆減",ROUND('増減額'!U46/'前年度'!U46*100,1))))</f>
      </c>
      <c r="V46" s="40">
        <f>IF(AND('当年度'!V46=0,'前年度'!V46=0),"",IF('前年度'!V46=0,"皆増",IF('当年度'!V46=0,"皆減",ROUND('増減額'!V46/'前年度'!V46*100,1))))</f>
      </c>
      <c r="W46" s="40">
        <f>IF(AND('当年度'!W46=0,'前年度'!W46=0),"",IF('前年度'!W46=0,"皆増",IF('当年度'!W46=0,"皆減",ROUND('増減額'!W46/'前年度'!W46*100,1))))</f>
      </c>
      <c r="X46" s="40" t="str">
        <f>IF(AND('当年度'!X46=0,'前年度'!X46=0),"",IF('前年度'!X46=0,"皆増",IF('当年度'!X46=0,"皆減",ROUND('増減額'!X46/'前年度'!X46*100,1))))</f>
        <v>皆減</v>
      </c>
      <c r="Y46" s="40" t="str">
        <f>IF(AND('当年度'!Y46=0,'前年度'!Z46=0),"",IF('前年度'!Z46=0,"皆増",IF('当年度'!Y46=0,"皆減",ROUND('増減額'!Z46/'前年度'!Z46*100,1))))</f>
        <v>皆減</v>
      </c>
      <c r="Z46" s="40" t="str">
        <f>IF(AND('当年度'!Z46=0,'前年度'!Z46=0),"",IF('前年度'!Z46=0,"皆増",IF('当年度'!Z46=0,"皆減",ROUND('増減額'!Z46/'前年度'!Z46*100,1))))</f>
        <v>皆減</v>
      </c>
      <c r="AA46" s="40" t="str">
        <f>IF(AND('当年度'!AA46=0,'前年度'!AA46=0),"",IF('前年度'!AA46=0,"皆増",IF('当年度'!AA46=0,"皆減",ROUND('増減額'!AA46/'前年度'!AA46*100,1))))</f>
        <v>皆減</v>
      </c>
      <c r="AB46" s="40" t="str">
        <f>IF(AND('当年度'!AB46=0,'前年度'!AB46=0),"",IF('前年度'!AB46=0,"皆増",IF('当年度'!AB46=0,"皆減",ROUND('増減額'!AB46/'前年度'!AB46*100,1))))</f>
        <v>皆減</v>
      </c>
      <c r="AC46" s="40">
        <f>IF(AND('当年度'!AC46=0,'前年度'!AC46=0),"",IF('前年度'!AC46=0,"皆増",IF('当年度'!AC46=0,"皆減",ROUND('増減額'!AC46/'前年度'!AC46*100,1))))</f>
      </c>
      <c r="AD46" s="40">
        <f>IF(AND('当年度'!AD46=0,'前年度'!AD46=0),"",IF('前年度'!AD46=0,"皆増",IF('当年度'!AD46=0,"皆減",ROUND('増減額'!AD46/'前年度'!AD46*100,1))))</f>
      </c>
      <c r="AE46" s="40" t="str">
        <f>IF(AND('当年度'!AE46=0,'前年度'!AE46=0),"",IF('前年度'!AE46=0,"皆増",IF('当年度'!AE46=0,"皆減",ROUND('増減額'!AE46/'前年度'!AE46*100,1))))</f>
        <v>皆減</v>
      </c>
      <c r="AF46" s="40">
        <f>IF(AND('当年度'!AF46=0,'前年度'!AF46=0),"",IF('前年度'!AF46=0,"皆増",IF('当年度'!AF46=0,"皆減",ROUND('増減額'!AF46/'前年度'!AF46*100,1))))</f>
      </c>
      <c r="AG46" s="40" t="str">
        <f>IF(AND('当年度'!AG46=0,'前年度'!AG46=0),"",IF('前年度'!AG46=0,"皆増",IF('当年度'!AG46=0,"皆減",ROUND('増減額'!AG46/'前年度'!AG46*100,1))))</f>
        <v>皆減</v>
      </c>
      <c r="AH46" s="40" t="str">
        <f>IF(AND('当年度'!AH46=0,'前年度'!AH46=0),"",IF('前年度'!AH46=0,"皆増",IF('当年度'!AH46=0,"皆減",ROUND('増減額'!AH46/'前年度'!AH46*100,1))))</f>
        <v>皆減</v>
      </c>
      <c r="AI46" s="40" t="str">
        <f>IF(AND('当年度'!AI46=0,'前年度'!AI46=0),"",IF('前年度'!AI46=0,"皆増",IF('当年度'!AI46=0,"皆減",ROUND('増減額'!AI46/'前年度'!AI46*100,1))))</f>
        <v>皆減</v>
      </c>
      <c r="AJ46" s="40" t="str">
        <f>IF(AND('当年度'!AJ46=0,'前年度'!AJ46=0),"",IF('前年度'!AJ46=0,"皆増",IF('当年度'!AJ46=0,"皆減",ROUND('増減額'!AJ46/'前年度'!AJ46*100,1))))</f>
        <v>皆減</v>
      </c>
      <c r="AK46" s="40" t="str">
        <f>IF(AND('当年度'!AK46=0,'前年度'!AK46=0),"",IF('前年度'!AK46=0,"皆増",IF('当年度'!AK46=0,"皆減",ROUND('増減額'!AK46/'前年度'!AK46*100,1))))</f>
        <v>皆減</v>
      </c>
      <c r="AL46" s="40" t="str">
        <f>IF(AND('当年度'!AL46=0,'前年度'!AL46=0),"",IF('前年度'!AL46=0,"皆増",IF('当年度'!AL46=0,"皆減",ROUND('増減額'!AL46/'前年度'!AL46*100,1))))</f>
        <v>皆減</v>
      </c>
      <c r="AM46" s="40" t="str">
        <f>IF(AND('当年度'!AM46=0,'前年度'!AM46=0),"",IF('前年度'!AM46=0,"皆増",IF('当年度'!AM46=0,"皆減",ROUND('増減額'!AM46/'前年度'!AM46*100,1))))</f>
        <v>皆減</v>
      </c>
      <c r="AN46" s="40" t="str">
        <f>IF(AND('当年度'!AN46=0,'前年度'!AN46=0),"",IF('前年度'!AN46=0,"皆増",IF('当年度'!AN46=0,"皆減",ROUND('増減額'!AN46/'前年度'!AN46*100,1))))</f>
        <v>皆減</v>
      </c>
    </row>
    <row r="47" spans="1:40" ht="17.25">
      <c r="A47" s="8"/>
      <c r="B47" s="25" t="s">
        <v>62</v>
      </c>
      <c r="C47" s="40">
        <f>IF(AND('当年度'!C47=0,'前年度'!C47=0),"",IF('前年度'!C47=0,"皆増",IF('当年度'!C47=0,"皆減",ROUND('増減額'!C47/'前年度'!C47*100,1))))</f>
        <v>-10.2</v>
      </c>
      <c r="D47" s="40">
        <f>IF(AND('当年度'!D47=0,'前年度'!D47=0),"",IF('前年度'!D47=0,"皆増",IF('当年度'!D47=0,"皆減",ROUND('増減額'!D47/'前年度'!D47*100,1))))</f>
        <v>-4.6</v>
      </c>
      <c r="E47" s="40">
        <f>IF(AND('当年度'!E47=0,'前年度'!E47=0),"",IF('前年度'!E47=0,"皆増",IF('当年度'!E47=0,"皆減",ROUND('増減額'!E47/'前年度'!E47*100,1))))</f>
        <v>-17.2</v>
      </c>
      <c r="F47" s="40">
        <f>IF(AND('当年度'!F47=0,'前年度'!F47=0),"",IF('前年度'!F47=0,"皆増",IF('当年度'!F47=0,"皆減",ROUND('増減額'!F47/'前年度'!F47*100,1))))</f>
        <v>-25</v>
      </c>
      <c r="G47" s="40">
        <f>IF(AND('当年度'!G47=0,'前年度'!G47=0),"",IF('前年度'!G47=0,"皆増",IF('当年度'!G47=0,"皆減",ROUND('増減額'!G47/'前年度'!G47*100,1))))</f>
        <v>-7.8</v>
      </c>
      <c r="H47" s="40">
        <f>IF(AND('当年度'!H47=0,'前年度'!H47=0),"",IF('前年度'!H47=0,"皆増",IF('当年度'!H47=0,"皆減",ROUND('増減額'!H47/'前年度'!H47*100,1))))</f>
        <v>-6.4</v>
      </c>
      <c r="I47" s="40">
        <f>IF(AND('当年度'!I47=0,'前年度'!I47=0),"",IF('前年度'!I47=0,"皆増",IF('当年度'!I47=0,"皆減",ROUND('増減額'!I47/'前年度'!I47*100,1))))</f>
      </c>
      <c r="J47" s="40">
        <f>IF(AND('当年度'!J47=0,'前年度'!J47=0),"",IF('前年度'!J47=0,"皆増",IF('当年度'!J47=0,"皆減",ROUND('増減額'!J47/'前年度'!J47*100,1))))</f>
      </c>
      <c r="K47" s="40">
        <f>IF(AND('当年度'!K47=0,'前年度'!K47=0),"",IF('前年度'!K47=0,"皆増",IF('当年度'!K47=0,"皆減",ROUND('増減額'!K47/'前年度'!K47*100,1))))</f>
      </c>
      <c r="L47" s="40">
        <f>IF(AND('当年度'!L47=0,'前年度'!L47=0),"",IF('前年度'!L47=0,"皆増",IF('当年度'!L47=0,"皆減",ROUND('増減額'!L47/'前年度'!L47*100,1))))</f>
      </c>
      <c r="M47" s="40">
        <f>IF(AND('当年度'!M47=0,'前年度'!M47=0),"",IF('前年度'!M47=0,"皆増",IF('当年度'!M47=0,"皆減",ROUND('増減額'!M47/'前年度'!M47*100,1))))</f>
      </c>
      <c r="N47" s="40">
        <f>IF(AND('当年度'!N47=0,'前年度'!N47=0),"",IF('前年度'!N47=0,"皆増",IF('当年度'!N47=0,"皆減",ROUND('増減額'!N47/'前年度'!N47*100,1))))</f>
      </c>
      <c r="O47" s="40">
        <f>IF(AND('当年度'!O47=0,'前年度'!O47=0),"",IF('前年度'!O47=0,"皆増",IF('当年度'!O47=0,"皆減",ROUND('増減額'!P47/'前年度'!O47*100,1))))</f>
      </c>
      <c r="P47" s="40">
        <f>IF(AND('当年度'!P47=0,'前年度'!P47=0),"",IF('前年度'!P47=0,"皆増",IF('当年度'!P47=0,"皆減",ROUND('増減額'!P47/'前年度'!P47*100,1))))</f>
        <v>-13.8</v>
      </c>
      <c r="Q47" s="40">
        <f>IF(AND('当年度'!Q47=0,'前年度'!Q47=0),"",IF('前年度'!Q47=0,"皆増",IF('当年度'!Q47=0,"皆減",ROUND('増減額'!Q47/'前年度'!Q47*100,1))))</f>
        <v>-6.3</v>
      </c>
      <c r="R47" s="40" t="str">
        <f>IF(AND('当年度'!R47=0,'前年度'!R47=0),"",IF('前年度'!R47=0,"皆増",IF('当年度'!R47=0,"皆減",ROUND('増減額'!R47/'前年度'!R47*100,1))))</f>
        <v>皆減</v>
      </c>
      <c r="S47" s="40">
        <f>IF(AND('当年度'!S47=0,'前年度'!S47=0),"",IF('前年度'!S47=0,"皆増",IF('当年度'!S47=0,"皆減",ROUND('増減額'!S47/'前年度'!S47*100,1))))</f>
      </c>
      <c r="T47" s="40">
        <f>IF(AND('当年度'!T47=0,'前年度'!T47=0),"",IF('前年度'!T47=0,"皆増",IF('当年度'!T47=0,"皆減",ROUND('増減額'!T47/'前年度'!T47*100,1))))</f>
        <v>-76.8</v>
      </c>
      <c r="U47" s="40">
        <f>IF(AND('当年度'!U47=0,'前年度'!U47=0),"",IF('前年度'!U47=0,"皆増",IF('当年度'!U47=0,"皆減",ROUND('増減額'!U47/'前年度'!U47*100,1))))</f>
        <v>-11.4</v>
      </c>
      <c r="V47" s="40">
        <f>IF(AND('当年度'!V47=0,'前年度'!V47=0),"",IF('前年度'!V47=0,"皆増",IF('当年度'!V47=0,"皆減",ROUND('増減額'!V47/'前年度'!V47*100,1))))</f>
        <v>-48.4</v>
      </c>
      <c r="W47" s="40">
        <f>IF(AND('当年度'!W47=0,'前年度'!W47=0),"",IF('前年度'!W47=0,"皆増",IF('当年度'!W47=0,"皆減",ROUND('増減額'!W47/'前年度'!W47*100,1))))</f>
      </c>
      <c r="X47" s="40">
        <f>IF(AND('当年度'!X47=0,'前年度'!X47=0),"",IF('前年度'!X47=0,"皆増",IF('当年度'!X47=0,"皆減",ROUND('増減額'!X47/'前年度'!X47*100,1))))</f>
      </c>
      <c r="Y47" s="40" t="str">
        <f>IF(AND('当年度'!Y47=0,'前年度'!Z47=0),"",IF('前年度'!Z47=0,"皆増",IF('当年度'!Y47=0,"皆減",ROUND('増減額'!Z47/'前年度'!Z47*100,1))))</f>
        <v>皆減</v>
      </c>
      <c r="Z47" s="40">
        <f>IF(AND('当年度'!Z47=0,'前年度'!Z47=0),"",IF('前年度'!Z47=0,"皆増",IF('当年度'!Z47=0,"皆減",ROUND('増減額'!Z47/'前年度'!Z47*100,1))))</f>
        <v>-43</v>
      </c>
      <c r="AA47" s="40" t="str">
        <f>IF(AND('当年度'!AA47=0,'前年度'!AA47=0),"",IF('前年度'!AA47=0,"皆増",IF('当年度'!AA47=0,"皆減",ROUND('増減額'!AA47/'前年度'!AA47*100,1))))</f>
        <v>皆減</v>
      </c>
      <c r="AB47" s="40">
        <f>IF(AND('当年度'!AB47=0,'前年度'!AB47=0),"",IF('前年度'!AB47=0,"皆増",IF('当年度'!AB47=0,"皆減",ROUND('増減額'!AB47/'前年度'!AB47*100,1))))</f>
        <v>-11.2</v>
      </c>
      <c r="AC47" s="40">
        <f>IF(AND('当年度'!AC47=0,'前年度'!AC47=0),"",IF('前年度'!AC47=0,"皆増",IF('当年度'!AC47=0,"皆減",ROUND('増減額'!AC47/'前年度'!AC47*100,1))))</f>
      </c>
      <c r="AD47" s="40">
        <f>IF(AND('当年度'!AD47=0,'前年度'!AD47=0),"",IF('前年度'!AD47=0,"皆増",IF('当年度'!AD47=0,"皆減",ROUND('増減額'!AD47/'前年度'!AD47*100,1))))</f>
      </c>
      <c r="AE47" s="40">
        <f>IF(AND('当年度'!AE47=0,'前年度'!AE47=0),"",IF('前年度'!AE47=0,"皆増",IF('当年度'!AE47=0,"皆減",ROUND('増減額'!AE47/'前年度'!AE47*100,1))))</f>
        <v>-35.7</v>
      </c>
      <c r="AF47" s="40">
        <f>IF(AND('当年度'!AF47=0,'前年度'!AF47=0),"",IF('前年度'!AF47=0,"皆増",IF('当年度'!AF47=0,"皆減",ROUND('増減額'!AF47/'前年度'!AF47*100,1))))</f>
      </c>
      <c r="AG47" s="40">
        <f>IF(AND('当年度'!AG47=0,'前年度'!AG47=0),"",IF('前年度'!AG47=0,"皆増",IF('当年度'!AG47=0,"皆減",ROUND('増減額'!AG47/'前年度'!AG47*100,1))))</f>
        <v>20.5</v>
      </c>
      <c r="AH47" s="40">
        <f>IF(AND('当年度'!AH47=0,'前年度'!AH47=0),"",IF('前年度'!AH47=0,"皆増",IF('当年度'!AH47=0,"皆減",ROUND('増減額'!AH47/'前年度'!AH47*100,1))))</f>
        <v>-6.2</v>
      </c>
      <c r="AI47" s="40">
        <f>IF(AND('当年度'!AI47=0,'前年度'!AI47=0),"",IF('前年度'!AI47=0,"皆増",IF('当年度'!AI47=0,"皆減",ROUND('増減額'!AI47/'前年度'!AI47*100,1))))</f>
        <v>41.6</v>
      </c>
      <c r="AJ47" s="40">
        <f>IF(AND('当年度'!AJ47=0,'前年度'!AJ47=0),"",IF('前年度'!AJ47=0,"皆増",IF('当年度'!AJ47=0,"皆減",ROUND('増減額'!AJ47/'前年度'!AJ47*100,1))))</f>
      </c>
      <c r="AK47" s="40">
        <f>IF(AND('当年度'!AK47=0,'前年度'!AK47=0),"",IF('前年度'!AK47=0,"皆増",IF('当年度'!AK47=0,"皆減",ROUND('増減額'!AK47/'前年度'!AK47*100,1))))</f>
      </c>
      <c r="AL47" s="40">
        <f>IF(AND('当年度'!AL47=0,'前年度'!AL47=0),"",IF('前年度'!AL47=0,"皆増",IF('当年度'!AL47=0,"皆減",ROUND('増減額'!AL47/'前年度'!AL47*100,1))))</f>
        <v>-2.9</v>
      </c>
      <c r="AM47" s="40" t="str">
        <f>IF(AND('当年度'!AM47=0,'前年度'!AM47=0),"",IF('前年度'!AM47=0,"皆増",IF('当年度'!AM47=0,"皆減",ROUND('増減額'!AM47/'前年度'!AM47*100,1))))</f>
        <v>皆減</v>
      </c>
      <c r="AN47" s="40">
        <f>IF(AND('当年度'!AN47=0,'前年度'!AN47=0),"",IF('前年度'!AN47=0,"皆増",IF('当年度'!AN47=0,"皆減",ROUND('増減額'!AN47/'前年度'!AN47*100,1))))</f>
        <v>-1.4</v>
      </c>
    </row>
    <row r="48" spans="1:40" ht="17.25">
      <c r="A48" s="8"/>
      <c r="B48" s="25" t="s">
        <v>63</v>
      </c>
      <c r="C48" s="40">
        <f>IF(AND('当年度'!C48=0,'前年度'!C48=0),"",IF('前年度'!C48=0,"皆増",IF('当年度'!C48=0,"皆減",ROUND('増減額'!C48/'前年度'!C48*100,1))))</f>
        <v>2</v>
      </c>
      <c r="D48" s="40">
        <f>IF(AND('当年度'!D48=0,'前年度'!D48=0),"",IF('前年度'!D48=0,"皆増",IF('当年度'!D48=0,"皆減",ROUND('増減額'!D48/'前年度'!D48*100,1))))</f>
        <v>-1.8</v>
      </c>
      <c r="E48" s="40">
        <f>IF(AND('当年度'!E48=0,'前年度'!E48=0),"",IF('前年度'!E48=0,"皆増",IF('当年度'!E48=0,"皆減",ROUND('増減額'!E48/'前年度'!E48*100,1))))</f>
        <v>3.7</v>
      </c>
      <c r="F48" s="40">
        <f>IF(AND('当年度'!F48=0,'前年度'!F48=0),"",IF('前年度'!F48=0,"皆増",IF('当年度'!F48=0,"皆減",ROUND('増減額'!F48/'前年度'!F48*100,1))))</f>
        <v>-35.3</v>
      </c>
      <c r="G48" s="40">
        <f>IF(AND('当年度'!G48=0,'前年度'!G48=0),"",IF('前年度'!G48=0,"皆増",IF('当年度'!G48=0,"皆減",ROUND('増減額'!G48/'前年度'!G48*100,1))))</f>
        <v>16</v>
      </c>
      <c r="H48" s="40">
        <f>IF(AND('当年度'!H48=0,'前年度'!H48=0),"",IF('前年度'!H48=0,"皆増",IF('当年度'!H48=0,"皆減",ROUND('増減額'!H48/'前年度'!H48*100,1))))</f>
      </c>
      <c r="I48" s="40">
        <f>IF(AND('当年度'!I48=0,'前年度'!I48=0),"",IF('前年度'!I48=0,"皆増",IF('当年度'!I48=0,"皆減",ROUND('増減額'!I48/'前年度'!I48*100,1))))</f>
        <v>-12.5</v>
      </c>
      <c r="J48" s="40">
        <f>IF(AND('当年度'!J48=0,'前年度'!J48=0),"",IF('前年度'!J48=0,"皆増",IF('当年度'!J48=0,"皆減",ROUND('増減額'!J48/'前年度'!J48*100,1))))</f>
        <v>-16.4</v>
      </c>
      <c r="K48" s="40" t="str">
        <f>IF(AND('当年度'!K48=0,'前年度'!K48=0),"",IF('前年度'!K48=0,"皆増",IF('当年度'!K48=0,"皆減",ROUND('増減額'!K48/'前年度'!K48*100,1))))</f>
        <v>皆増</v>
      </c>
      <c r="L48" s="40">
        <f>IF(AND('当年度'!L48=0,'前年度'!L48=0),"",IF('前年度'!L48=0,"皆増",IF('当年度'!L48=0,"皆減",ROUND('増減額'!L48/'前年度'!L48*100,1))))</f>
      </c>
      <c r="M48" s="40">
        <f>IF(AND('当年度'!M48=0,'前年度'!M48=0),"",IF('前年度'!M48=0,"皆増",IF('当年度'!M48=0,"皆減",ROUND('増減額'!M48/'前年度'!M48*100,1))))</f>
      </c>
      <c r="N48" s="40">
        <f>IF(AND('当年度'!N48=0,'前年度'!N48=0),"",IF('前年度'!N48=0,"皆増",IF('当年度'!N48=0,"皆減",ROUND('増減額'!N48/'前年度'!N48*100,1))))</f>
        <v>-7.4</v>
      </c>
      <c r="O48" s="40">
        <f>IF(AND('当年度'!O48=0,'前年度'!O48=0),"",IF('前年度'!O48=0,"皆増",IF('当年度'!O48=0,"皆減",ROUND('増減額'!P48/'前年度'!O48*100,1))))</f>
      </c>
      <c r="P48" s="40">
        <f>IF(AND('当年度'!P48=0,'前年度'!P48=0),"",IF('前年度'!P48=0,"皆増",IF('当年度'!P48=0,"皆減",ROUND('増減額'!P48/'前年度'!P48*100,1))))</f>
        <v>14.7</v>
      </c>
      <c r="Q48" s="40">
        <f>IF(AND('当年度'!Q48=0,'前年度'!Q48=0),"",IF('前年度'!Q48=0,"皆増",IF('当年度'!Q48=0,"皆減",ROUND('増減額'!Q48/'前年度'!Q48*100,1))))</f>
        <v>-9.3</v>
      </c>
      <c r="R48" s="40">
        <f>IF(AND('当年度'!R48=0,'前年度'!R48=0),"",IF('前年度'!R48=0,"皆増",IF('当年度'!R48=0,"皆減",ROUND('増減額'!R48/'前年度'!R48*100,1))))</f>
      </c>
      <c r="S48" s="40">
        <f>IF(AND('当年度'!S48=0,'前年度'!S48=0),"",IF('前年度'!S48=0,"皆増",IF('当年度'!S48=0,"皆減",ROUND('増減額'!S48/'前年度'!S48*100,1))))</f>
        <v>-9.3</v>
      </c>
      <c r="T48" s="40">
        <f>IF(AND('当年度'!T48=0,'前年度'!T48=0),"",IF('前年度'!T48=0,"皆増",IF('当年度'!T48=0,"皆減",ROUND('増減額'!T48/'前年度'!T48*100,1))))</f>
        <v>-38.7</v>
      </c>
      <c r="U48" s="40">
        <f>IF(AND('当年度'!U48=0,'前年度'!U48=0),"",IF('前年度'!U48=0,"皆増",IF('当年度'!U48=0,"皆減",ROUND('増減額'!U48/'前年度'!U48*100,1))))</f>
        <v>-0.9</v>
      </c>
      <c r="V48" s="40">
        <f>IF(AND('当年度'!V48=0,'前年度'!V48=0),"",IF('前年度'!V48=0,"皆増",IF('当年度'!V48=0,"皆減",ROUND('増減額'!V48/'前年度'!V48*100,1))))</f>
        <v>-12.8</v>
      </c>
      <c r="W48" s="40">
        <f>IF(AND('当年度'!W48=0,'前年度'!W48=0),"",IF('前年度'!W48=0,"皆増",IF('当年度'!W48=0,"皆減",ROUND('増減額'!W48/'前年度'!W48*100,1))))</f>
      </c>
      <c r="X48" s="40">
        <f>IF(AND('当年度'!X48=0,'前年度'!X48=0),"",IF('前年度'!X48=0,"皆増",IF('当年度'!X48=0,"皆減",ROUND('増減額'!X48/'前年度'!X48*100,1))))</f>
      </c>
      <c r="Y48" s="40" t="str">
        <f>IF(AND('当年度'!Y48=0,'前年度'!Z48=0),"",IF('前年度'!Z48=0,"皆増",IF('当年度'!Y48=0,"皆減",ROUND('増減額'!Z48/'前年度'!Z48*100,1))))</f>
        <v>皆減</v>
      </c>
      <c r="Z48" s="40">
        <f>IF(AND('当年度'!Z48=0,'前年度'!Z48=0),"",IF('前年度'!Z48=0,"皆増",IF('当年度'!Z48=0,"皆減",ROUND('増減額'!Z48/'前年度'!Z48*100,1))))</f>
        <v>-20.3</v>
      </c>
      <c r="AA48" s="40">
        <f>IF(AND('当年度'!AA48=0,'前年度'!AA48=0),"",IF('前年度'!AA48=0,"皆増",IF('当年度'!AA48=0,"皆減",ROUND('増減額'!AA48/'前年度'!AA48*100,1))))</f>
        <v>-23.5</v>
      </c>
      <c r="AB48" s="40">
        <f>IF(AND('当年度'!AB48=0,'前年度'!AB48=0),"",IF('前年度'!AB48=0,"皆増",IF('当年度'!AB48=0,"皆減",ROUND('増減額'!AB48/'前年度'!AB48*100,1))))</f>
        <v>11.8</v>
      </c>
      <c r="AC48" s="40">
        <f>IF(AND('当年度'!AC48=0,'前年度'!AC48=0),"",IF('前年度'!AC48=0,"皆増",IF('当年度'!AC48=0,"皆減",ROUND('増減額'!AC48/'前年度'!AC48*100,1))))</f>
      </c>
      <c r="AD48" s="40">
        <f>IF(AND('当年度'!AD48=0,'前年度'!AD48=0),"",IF('前年度'!AD48=0,"皆増",IF('当年度'!AD48=0,"皆減",ROUND('増減額'!AD48/'前年度'!AD48*100,1))))</f>
      </c>
      <c r="AE48" s="40">
        <f>IF(AND('当年度'!AE48=0,'前年度'!AE48=0),"",IF('前年度'!AE48=0,"皆増",IF('当年度'!AE48=0,"皆減",ROUND('増減額'!AE48/'前年度'!AE48*100,1))))</f>
        <v>-14.3</v>
      </c>
      <c r="AF48" s="40">
        <f>IF(AND('当年度'!AF48=0,'前年度'!AF48=0),"",IF('前年度'!AF48=0,"皆増",IF('当年度'!AF48=0,"皆減",ROUND('増減額'!AF48/'前年度'!AF48*100,1))))</f>
      </c>
      <c r="AG48" s="40">
        <f>IF(AND('当年度'!AG48=0,'前年度'!AG48=0),"",IF('前年度'!AG48=0,"皆増",IF('当年度'!AG48=0,"皆減",ROUND('増減額'!AG48/'前年度'!AG48*100,1))))</f>
        <v>-1.2</v>
      </c>
      <c r="AH48" s="40">
        <f>IF(AND('当年度'!AH48=0,'前年度'!AH48=0),"",IF('前年度'!AH48=0,"皆増",IF('当年度'!AH48=0,"皆減",ROUND('増減額'!AH48/'前年度'!AH48*100,1))))</f>
        <v>-6.3</v>
      </c>
      <c r="AI48" s="40">
        <f>IF(AND('当年度'!AI48=0,'前年度'!AI48=0),"",IF('前年度'!AI48=0,"皆増",IF('当年度'!AI48=0,"皆減",ROUND('増減額'!AI48/'前年度'!AI48*100,1))))</f>
        <v>42.2</v>
      </c>
      <c r="AJ48" s="40">
        <f>IF(AND('当年度'!AJ48=0,'前年度'!AJ48=0),"",IF('前年度'!AJ48=0,"皆増",IF('当年度'!AJ48=0,"皆減",ROUND('増減額'!AJ48/'前年度'!AJ48*100,1))))</f>
        <v>-19.2</v>
      </c>
      <c r="AK48" s="40">
        <f>IF(AND('当年度'!AK48=0,'前年度'!AK48=0),"",IF('前年度'!AK48=0,"皆増",IF('当年度'!AK48=0,"皆減",ROUND('増減額'!AK48/'前年度'!AK48*100,1))))</f>
        <v>-20.5</v>
      </c>
      <c r="AL48" s="40">
        <f>IF(AND('当年度'!AL48=0,'前年度'!AL48=0),"",IF('前年度'!AL48=0,"皆増",IF('当年度'!AL48=0,"皆減",ROUND('増減額'!AL48/'前年度'!AL48*100,1))))</f>
        <v>-0.8</v>
      </c>
      <c r="AM48" s="40" t="str">
        <f>IF(AND('当年度'!AM48=0,'前年度'!AM48=0),"",IF('前年度'!AM48=0,"皆増",IF('当年度'!AM48=0,"皆減",ROUND('増減額'!AM48/'前年度'!AM48*100,1))))</f>
        <v>皆減</v>
      </c>
      <c r="AN48" s="40">
        <f>IF(AND('当年度'!AN48=0,'前年度'!AN48=0),"",IF('前年度'!AN48=0,"皆増",IF('当年度'!AN48=0,"皆減",ROUND('増減額'!AN48/'前年度'!AN48*100,1))))</f>
        <v>2.4</v>
      </c>
    </row>
    <row r="49" spans="1:40" ht="17.25">
      <c r="A49" s="8"/>
      <c r="B49" s="25" t="s">
        <v>64</v>
      </c>
      <c r="C49" s="40">
        <f>IF(AND('当年度'!C49=0,'前年度'!C49=0),"",IF('前年度'!C49=0,"皆増",IF('当年度'!C49=0,"皆減",ROUND('増減額'!C49/'前年度'!C49*100,1))))</f>
        <v>-7.6</v>
      </c>
      <c r="D49" s="40">
        <f>IF(AND('当年度'!D49=0,'前年度'!D49=0),"",IF('前年度'!D49=0,"皆増",IF('当年度'!D49=0,"皆減",ROUND('増減額'!D49/'前年度'!D49*100,1))))</f>
        <v>7.7</v>
      </c>
      <c r="E49" s="40">
        <f>IF(AND('当年度'!E49=0,'前年度'!E49=0),"",IF('前年度'!E49=0,"皆増",IF('当年度'!E49=0,"皆減",ROUND('増減額'!E49/'前年度'!E49*100,1))))</f>
        <v>-8.3</v>
      </c>
      <c r="F49" s="40">
        <f>IF(AND('当年度'!F49=0,'前年度'!F49=0),"",IF('前年度'!F49=0,"皆増",IF('当年度'!F49=0,"皆減",ROUND('増減額'!F49/'前年度'!F49*100,1))))</f>
        <v>-15.5</v>
      </c>
      <c r="G49" s="40">
        <f>IF(AND('当年度'!G49=0,'前年度'!G49=0),"",IF('前年度'!G49=0,"皆増",IF('当年度'!G49=0,"皆減",ROUND('増減額'!G49/'前年度'!G49*100,1))))</f>
        <v>-12.6</v>
      </c>
      <c r="H49" s="40">
        <f>IF(AND('当年度'!H49=0,'前年度'!H49=0),"",IF('前年度'!H49=0,"皆増",IF('当年度'!H49=0,"皆減",ROUND('増減額'!H49/'前年度'!H49*100,1))))</f>
      </c>
      <c r="I49" s="40">
        <f>IF(AND('当年度'!I49=0,'前年度'!I49=0),"",IF('前年度'!I49=0,"皆増",IF('当年度'!I49=0,"皆減",ROUND('増減額'!I49/'前年度'!I49*100,1))))</f>
      </c>
      <c r="J49" s="40">
        <f>IF(AND('当年度'!J49=0,'前年度'!J49=0),"",IF('前年度'!J49=0,"皆増",IF('当年度'!J49=0,"皆減",ROUND('増減額'!J49/'前年度'!J49*100,1))))</f>
        <v>-13.6</v>
      </c>
      <c r="K49" s="40">
        <f>IF(AND('当年度'!K49=0,'前年度'!K49=0),"",IF('前年度'!K49=0,"皆増",IF('当年度'!K49=0,"皆減",ROUND('増減額'!K49/'前年度'!K49*100,1))))</f>
      </c>
      <c r="L49" s="40">
        <f>IF(AND('当年度'!L49=0,'前年度'!L49=0),"",IF('前年度'!L49=0,"皆増",IF('当年度'!L49=0,"皆減",ROUND('増減額'!L49/'前年度'!L49*100,1))))</f>
      </c>
      <c r="M49" s="40">
        <f>IF(AND('当年度'!M49=0,'前年度'!M49=0),"",IF('前年度'!M49=0,"皆増",IF('当年度'!M49=0,"皆減",ROUND('増減額'!M49/'前年度'!M49*100,1))))</f>
        <v>244.3</v>
      </c>
      <c r="N49" s="40">
        <f>IF(AND('当年度'!N49=0,'前年度'!N49=0),"",IF('前年度'!N49=0,"皆増",IF('当年度'!N49=0,"皆減",ROUND('増減額'!N49/'前年度'!N49*100,1))))</f>
      </c>
      <c r="O49" s="40">
        <f>IF(AND('当年度'!O49=0,'前年度'!O49=0),"",IF('前年度'!O49=0,"皆増",IF('当年度'!O49=0,"皆減",ROUND('増減額'!P49/'前年度'!O49*100,1))))</f>
      </c>
      <c r="P49" s="40">
        <f>IF(AND('当年度'!P49=0,'前年度'!P49=0),"",IF('前年度'!P49=0,"皆増",IF('当年度'!P49=0,"皆減",ROUND('増減額'!P49/'前年度'!P49*100,1))))</f>
        <v>-18.8</v>
      </c>
      <c r="Q49" s="40">
        <f>IF(AND('当年度'!Q49=0,'前年度'!Q49=0),"",IF('前年度'!Q49=0,"皆増",IF('当年度'!Q49=0,"皆減",ROUND('増減額'!Q49/'前年度'!Q49*100,1))))</f>
        <v>5.9</v>
      </c>
      <c r="R49" s="40">
        <f>IF(AND('当年度'!R49=0,'前年度'!R49=0),"",IF('前年度'!R49=0,"皆増",IF('当年度'!R49=0,"皆減",ROUND('増減額'!R49/'前年度'!R49*100,1))))</f>
        <v>-6.5</v>
      </c>
      <c r="S49" s="40">
        <f>IF(AND('当年度'!S49=0,'前年度'!S49=0),"",IF('前年度'!S49=0,"皆増",IF('当年度'!S49=0,"皆減",ROUND('増減額'!S49/'前年度'!S49*100,1))))</f>
      </c>
      <c r="T49" s="40">
        <f>IF(AND('当年度'!T49=0,'前年度'!T49=0),"",IF('前年度'!T49=0,"皆増",IF('当年度'!T49=0,"皆減",ROUND('増減額'!T49/'前年度'!T49*100,1))))</f>
        <v>5.8</v>
      </c>
      <c r="U49" s="40">
        <f>IF(AND('当年度'!U49=0,'前年度'!U49=0),"",IF('前年度'!U49=0,"皆増",IF('当年度'!U49=0,"皆減",ROUND('増減額'!U49/'前年度'!U49*100,1))))</f>
      </c>
      <c r="V49" s="40">
        <f>IF(AND('当年度'!V49=0,'前年度'!V49=0),"",IF('前年度'!V49=0,"皆増",IF('当年度'!V49=0,"皆減",ROUND('増減額'!V49/'前年度'!V49*100,1))))</f>
        <v>-8.1</v>
      </c>
      <c r="W49" s="40">
        <f>IF(AND('当年度'!W49=0,'前年度'!W49=0),"",IF('前年度'!W49=0,"皆増",IF('当年度'!W49=0,"皆減",ROUND('増減額'!W49/'前年度'!W49*100,1))))</f>
      </c>
      <c r="X49" s="40">
        <f>IF(AND('当年度'!X49=0,'前年度'!X49=0),"",IF('前年度'!X49=0,"皆増",IF('当年度'!X49=0,"皆減",ROUND('増減額'!X49/'前年度'!X49*100,1))))</f>
      </c>
      <c r="Y49" s="40" t="str">
        <f>IF(AND('当年度'!Y49=0,'前年度'!Z49=0),"",IF('前年度'!Z49=0,"皆増",IF('当年度'!Y49=0,"皆減",ROUND('増減額'!Z49/'前年度'!Z49*100,1))))</f>
        <v>皆減</v>
      </c>
      <c r="Z49" s="40">
        <f>IF(AND('当年度'!Z49=0,'前年度'!Z49=0),"",IF('前年度'!Z49=0,"皆増",IF('当年度'!Z49=0,"皆減",ROUND('増減額'!Z49/'前年度'!Z49*100,1))))</f>
        <v>-17.1</v>
      </c>
      <c r="AA49" s="40">
        <f>IF(AND('当年度'!AA49=0,'前年度'!AA49=0),"",IF('前年度'!AA49=0,"皆増",IF('当年度'!AA49=0,"皆減",ROUND('増減額'!AA49/'前年度'!AA49*100,1))))</f>
        <v>-11.9</v>
      </c>
      <c r="AB49" s="40">
        <f>IF(AND('当年度'!AB49=0,'前年度'!AB49=0),"",IF('前年度'!AB49=0,"皆増",IF('当年度'!AB49=0,"皆減",ROUND('増減額'!AB49/'前年度'!AB49*100,1))))</f>
        <v>-10.5</v>
      </c>
      <c r="AC49" s="40">
        <f>IF(AND('当年度'!AC49=0,'前年度'!AC49=0),"",IF('前年度'!AC49=0,"皆増",IF('当年度'!AC49=0,"皆減",ROUND('増減額'!AC49/'前年度'!AC49*100,1))))</f>
      </c>
      <c r="AD49" s="40">
        <f>IF(AND('当年度'!AD49=0,'前年度'!AD49=0),"",IF('前年度'!AD49=0,"皆増",IF('当年度'!AD49=0,"皆減",ROUND('増減額'!AD49/'前年度'!AD49*100,1))))</f>
      </c>
      <c r="AE49" s="40">
        <f>IF(AND('当年度'!AE49=0,'前年度'!AE49=0),"",IF('前年度'!AE49=0,"皆増",IF('当年度'!AE49=0,"皆減",ROUND('増減額'!AE49/'前年度'!AE49*100,1))))</f>
      </c>
      <c r="AF49" s="40">
        <f>IF(AND('当年度'!AF49=0,'前年度'!AF49=0),"",IF('前年度'!AF49=0,"皆増",IF('当年度'!AF49=0,"皆減",ROUND('増減額'!AF49/'前年度'!AF49*100,1))))</f>
      </c>
      <c r="AG49" s="40">
        <f>IF(AND('当年度'!AG49=0,'前年度'!AG49=0),"",IF('前年度'!AG49=0,"皆増",IF('当年度'!AG49=0,"皆減",ROUND('増減額'!AG49/'前年度'!AG49*100,1))))</f>
        <v>-2.8</v>
      </c>
      <c r="AH49" s="40">
        <f>IF(AND('当年度'!AH49=0,'前年度'!AH49=0),"",IF('前年度'!AH49=0,"皆増",IF('当年度'!AH49=0,"皆減",ROUND('増減額'!AH49/'前年度'!AH49*100,1))))</f>
        <v>-6.4</v>
      </c>
      <c r="AI49" s="40">
        <f>IF(AND('当年度'!AI49=0,'前年度'!AI49=0),"",IF('前年度'!AI49=0,"皆増",IF('当年度'!AI49=0,"皆減",ROUND('増減額'!AI49/'前年度'!AI49*100,1))))</f>
        <v>37.3</v>
      </c>
      <c r="AJ49" s="40">
        <f>IF(AND('当年度'!AJ49=0,'前年度'!AJ49=0),"",IF('前年度'!AJ49=0,"皆増",IF('当年度'!AJ49=0,"皆減",ROUND('増減額'!AJ49/'前年度'!AJ49*100,1))))</f>
      </c>
      <c r="AK49" s="40">
        <f>IF(AND('当年度'!AK49=0,'前年度'!AK49=0),"",IF('前年度'!AK49=0,"皆増",IF('当年度'!AK49=0,"皆減",ROUND('増減額'!AK49/'前年度'!AK49*100,1))))</f>
        <v>-4.7</v>
      </c>
      <c r="AL49" s="40">
        <f>IF(AND('当年度'!AL49=0,'前年度'!AL49=0),"",IF('前年度'!AL49=0,"皆増",IF('当年度'!AL49=0,"皆減",ROUND('増減額'!AL49/'前年度'!AL49*100,1))))</f>
        <v>-10.2</v>
      </c>
      <c r="AM49" s="40" t="str">
        <f>IF(AND('当年度'!AM49=0,'前年度'!AM49=0),"",IF('前年度'!AM49=0,"皆増",IF('当年度'!AM49=0,"皆減",ROUND('増減額'!AM49/'前年度'!AM49*100,1))))</f>
        <v>皆減</v>
      </c>
      <c r="AN49" s="40">
        <f>IF(AND('当年度'!AN49=0,'前年度'!AN49=0),"",IF('前年度'!AN49=0,"皆増",IF('当年度'!AN49=0,"皆減",ROUND('増減額'!AN49/'前年度'!AN49*100,1))))</f>
        <v>-0.9</v>
      </c>
    </row>
    <row r="50" spans="1:40" ht="17.25">
      <c r="A50" s="8"/>
      <c r="B50" s="25" t="s">
        <v>65</v>
      </c>
      <c r="C50" s="40">
        <f>IF(AND('当年度'!C50=0,'前年度'!C50=0),"",IF('前年度'!C50=0,"皆増",IF('当年度'!C50=0,"皆減",ROUND('増減額'!C50/'前年度'!C50*100,1))))</f>
        <v>-14.7</v>
      </c>
      <c r="D50" s="40">
        <f>IF(AND('当年度'!D50=0,'前年度'!D50=0),"",IF('前年度'!D50=0,"皆増",IF('当年度'!D50=0,"皆減",ROUND('増減額'!D50/'前年度'!D50*100,1))))</f>
        <v>-13.1</v>
      </c>
      <c r="E50" s="40">
        <f>IF(AND('当年度'!E50=0,'前年度'!E50=0),"",IF('前年度'!E50=0,"皆増",IF('当年度'!E50=0,"皆減",ROUND('増減額'!E50/'前年度'!E50*100,1))))</f>
        <v>-0.6</v>
      </c>
      <c r="F50" s="40">
        <f>IF(AND('当年度'!F50=0,'前年度'!F50=0),"",IF('前年度'!F50=0,"皆増",IF('当年度'!F50=0,"皆減",ROUND('増減額'!F50/'前年度'!F50*100,1))))</f>
        <v>-6.2</v>
      </c>
      <c r="G50" s="40">
        <f>IF(AND('当年度'!G50=0,'前年度'!G50=0),"",IF('前年度'!G50=0,"皆増",IF('当年度'!G50=0,"皆減",ROUND('増減額'!G50/'前年度'!G50*100,1))))</f>
        <v>1</v>
      </c>
      <c r="H50" s="40">
        <f>IF(AND('当年度'!H50=0,'前年度'!H50=0),"",IF('前年度'!H50=0,"皆増",IF('当年度'!H50=0,"皆減",ROUND('増減額'!H50/'前年度'!H50*100,1))))</f>
      </c>
      <c r="I50" s="40">
        <f>IF(AND('当年度'!I50=0,'前年度'!I50=0),"",IF('前年度'!I50=0,"皆増",IF('当年度'!I50=0,"皆減",ROUND('増減額'!I50/'前年度'!I50*100,1))))</f>
      </c>
      <c r="J50" s="40">
        <f>IF(AND('当年度'!J50=0,'前年度'!J50=0),"",IF('前年度'!J50=0,"皆増",IF('当年度'!J50=0,"皆減",ROUND('増減額'!J50/'前年度'!J50*100,1))))</f>
        <v>-13.2</v>
      </c>
      <c r="K50" s="40">
        <f>IF(AND('当年度'!K50=0,'前年度'!K50=0),"",IF('前年度'!K50=0,"皆増",IF('当年度'!K50=0,"皆減",ROUND('増減額'!K50/'前年度'!K50*100,1))))</f>
      </c>
      <c r="L50" s="40">
        <f>IF(AND('当年度'!L50=0,'前年度'!L50=0),"",IF('前年度'!L50=0,"皆増",IF('当年度'!L50=0,"皆減",ROUND('増減額'!L50/'前年度'!L50*100,1))))</f>
      </c>
      <c r="M50" s="40">
        <f>IF(AND('当年度'!M50=0,'前年度'!M50=0),"",IF('前年度'!M50=0,"皆増",IF('当年度'!M50=0,"皆減",ROUND('増減額'!M50/'前年度'!M50*100,1))))</f>
        <v>0</v>
      </c>
      <c r="N50" s="40">
        <f>IF(AND('当年度'!N50=0,'前年度'!N50=0),"",IF('前年度'!N50=0,"皆増",IF('当年度'!N50=0,"皆減",ROUND('増減額'!N50/'前年度'!N50*100,1))))</f>
        <v>0</v>
      </c>
      <c r="O50" s="40" t="str">
        <f>IF(AND('当年度'!O50=0,'前年度'!O50=0),"",IF('前年度'!O50=0,"皆増",IF('当年度'!O50=0,"皆減",ROUND('増減額'!P50/'前年度'!O50*100,1))))</f>
        <v>皆増</v>
      </c>
      <c r="P50" s="40">
        <f>IF(AND('当年度'!P50=0,'前年度'!P50=0),"",IF('前年度'!P50=0,"皆増",IF('当年度'!P50=0,"皆減",ROUND('増減額'!P50/'前年度'!P50*100,1))))</f>
        <v>-48.1</v>
      </c>
      <c r="Q50" s="40">
        <f>IF(AND('当年度'!Q50=0,'前年度'!Q50=0),"",IF('前年度'!Q50=0,"皆増",IF('当年度'!Q50=0,"皆減",ROUND('増減額'!Q50/'前年度'!Q50*100,1))))</f>
        <v>16.3</v>
      </c>
      <c r="R50" s="40">
        <f>IF(AND('当年度'!R50=0,'前年度'!R50=0),"",IF('前年度'!R50=0,"皆増",IF('当年度'!R50=0,"皆減",ROUND('増減額'!R50/'前年度'!R50*100,1))))</f>
        <v>-17.8</v>
      </c>
      <c r="S50" s="40">
        <f>IF(AND('当年度'!S50=0,'前年度'!S50=0),"",IF('前年度'!S50=0,"皆増",IF('当年度'!S50=0,"皆減",ROUND('増減額'!S50/'前年度'!S50*100,1))))</f>
      </c>
      <c r="T50" s="40">
        <f>IF(AND('当年度'!T50=0,'前年度'!T50=0),"",IF('前年度'!T50=0,"皆増",IF('当年度'!T50=0,"皆減",ROUND('増減額'!T50/'前年度'!T50*100,1))))</f>
        <v>31.8</v>
      </c>
      <c r="U50" s="40">
        <f>IF(AND('当年度'!U50=0,'前年度'!U50=0),"",IF('前年度'!U50=0,"皆増",IF('当年度'!U50=0,"皆減",ROUND('増減額'!U50/'前年度'!U50*100,1))))</f>
      </c>
      <c r="V50" s="40">
        <f>IF(AND('当年度'!V50=0,'前年度'!V50=0),"",IF('前年度'!V50=0,"皆増",IF('当年度'!V50=0,"皆減",ROUND('増減額'!V50/'前年度'!V50*100,1))))</f>
        <v>-31.2</v>
      </c>
      <c r="W50" s="40">
        <f>IF(AND('当年度'!W50=0,'前年度'!W50=0),"",IF('前年度'!W50=0,"皆増",IF('当年度'!W50=0,"皆減",ROUND('増減額'!W50/'前年度'!W50*100,1))))</f>
      </c>
      <c r="X50" s="40">
        <f>IF(AND('当年度'!X50=0,'前年度'!X50=0),"",IF('前年度'!X50=0,"皆増",IF('当年度'!X50=0,"皆減",ROUND('増減額'!X50/'前年度'!X50*100,1))))</f>
      </c>
      <c r="Y50" s="40" t="str">
        <f>IF(AND('当年度'!Y50=0,'前年度'!Z50=0),"",IF('前年度'!Z50=0,"皆増",IF('当年度'!Y50=0,"皆減",ROUND('増減額'!Z50/'前年度'!Z50*100,1))))</f>
        <v>皆減</v>
      </c>
      <c r="Z50" s="40">
        <f>IF(AND('当年度'!Z50=0,'前年度'!Z50=0),"",IF('前年度'!Z50=0,"皆増",IF('当年度'!Z50=0,"皆減",ROUND('増減額'!Z50/'前年度'!Z50*100,1))))</f>
        <v>-23.4</v>
      </c>
      <c r="AA50" s="40">
        <f>IF(AND('当年度'!AA50=0,'前年度'!AA50=0),"",IF('前年度'!AA50=0,"皆増",IF('当年度'!AA50=0,"皆減",ROUND('増減額'!AA50/'前年度'!AA50*100,1))))</f>
      </c>
      <c r="AB50" s="40">
        <f>IF(AND('当年度'!AB50=0,'前年度'!AB50=0),"",IF('前年度'!AB50=0,"皆増",IF('当年度'!AB50=0,"皆減",ROUND('増減額'!AB50/'前年度'!AB50*100,1))))</f>
        <v>-7.9</v>
      </c>
      <c r="AC50" s="40">
        <f>IF(AND('当年度'!AC50=0,'前年度'!AC50=0),"",IF('前年度'!AC50=0,"皆増",IF('当年度'!AC50=0,"皆減",ROUND('増減額'!AC50/'前年度'!AC50*100,1))))</f>
      </c>
      <c r="AD50" s="40">
        <f>IF(AND('当年度'!AD50=0,'前年度'!AD50=0),"",IF('前年度'!AD50=0,"皆増",IF('当年度'!AD50=0,"皆減",ROUND('増減額'!AD50/'前年度'!AD50*100,1))))</f>
      </c>
      <c r="AE50" s="40">
        <f>IF(AND('当年度'!AE50=0,'前年度'!AE50=0),"",IF('前年度'!AE50=0,"皆増",IF('当年度'!AE50=0,"皆減",ROUND('増減額'!AE50/'前年度'!AE50*100,1))))</f>
        <v>-9.4</v>
      </c>
      <c r="AF50" s="40">
        <f>IF(AND('当年度'!AF50=0,'前年度'!AF50=0),"",IF('前年度'!AF50=0,"皆増",IF('当年度'!AF50=0,"皆減",ROUND('増減額'!AF50/'前年度'!AF50*100,1))))</f>
      </c>
      <c r="AG50" s="40">
        <f>IF(AND('当年度'!AG50=0,'前年度'!AG50=0),"",IF('前年度'!AG50=0,"皆増",IF('当年度'!AG50=0,"皆減",ROUND('増減額'!AG50/'前年度'!AG50*100,1))))</f>
        <v>-1.4</v>
      </c>
      <c r="AH50" s="40">
        <f>IF(AND('当年度'!AH50=0,'前年度'!AH50=0),"",IF('前年度'!AH50=0,"皆増",IF('当年度'!AH50=0,"皆減",ROUND('増減額'!AH50/'前年度'!AH50*100,1))))</f>
        <v>-24.3</v>
      </c>
      <c r="AI50" s="40">
        <f>IF(AND('当年度'!AI50=0,'前年度'!AI50=0),"",IF('前年度'!AI50=0,"皆増",IF('当年度'!AI50=0,"皆減",ROUND('増減額'!AI50/'前年度'!AI50*100,1))))</f>
        <v>39.9</v>
      </c>
      <c r="AJ50" s="40">
        <f>IF(AND('当年度'!AJ50=0,'前年度'!AJ50=0),"",IF('前年度'!AJ50=0,"皆増",IF('当年度'!AJ50=0,"皆減",ROUND('増減額'!AJ50/'前年度'!AJ50*100,1))))</f>
        <v>-20.2</v>
      </c>
      <c r="AK50" s="40">
        <f>IF(AND('当年度'!AK50=0,'前年度'!AK50=0),"",IF('前年度'!AK50=0,"皆増",IF('当年度'!AK50=0,"皆減",ROUND('増減額'!AK50/'前年度'!AK50*100,1))))</f>
        <v>-21.2</v>
      </c>
      <c r="AL50" s="40">
        <f>IF(AND('当年度'!AL50=0,'前年度'!AL50=0),"",IF('前年度'!AL50=0,"皆増",IF('当年度'!AL50=0,"皆減",ROUND('増減額'!AL50/'前年度'!AL50*100,1))))</f>
        <v>-3.3</v>
      </c>
      <c r="AM50" s="40">
        <f>IF(AND('当年度'!AM50=0,'前年度'!AM50=0),"",IF('前年度'!AM50=0,"皆増",IF('当年度'!AM50=0,"皆減",ROUND('増減額'!AM50/'前年度'!AM50*100,1))))</f>
      </c>
      <c r="AN50" s="40">
        <f>IF(AND('当年度'!AN50=0,'前年度'!AN50=0),"",IF('前年度'!AN50=0,"皆増",IF('当年度'!AN50=0,"皆減",ROUND('増減額'!AN50/'前年度'!AN50*100,1))))</f>
        <v>3.3</v>
      </c>
    </row>
    <row r="51" spans="1:40" ht="17.25">
      <c r="A51" s="8"/>
      <c r="B51" s="25" t="s">
        <v>66</v>
      </c>
      <c r="C51" s="40">
        <f>IF(AND('当年度'!C51=0,'前年度'!C51=0),"",IF('前年度'!C51=0,"皆増",IF('当年度'!C51=0,"皆減",ROUND('増減額'!C51/'前年度'!C51*100,1))))</f>
        <v>-20.2</v>
      </c>
      <c r="D51" s="40">
        <f>IF(AND('当年度'!D51=0,'前年度'!D51=0),"",IF('前年度'!D51=0,"皆増",IF('当年度'!D51=0,"皆減",ROUND('増減額'!D51/'前年度'!D51*100,1))))</f>
      </c>
      <c r="E51" s="40">
        <f>IF(AND('当年度'!E51=0,'前年度'!E51=0),"",IF('前年度'!E51=0,"皆増",IF('当年度'!E51=0,"皆減",ROUND('増減額'!E51/'前年度'!E51*100,1))))</f>
        <v>-9.6</v>
      </c>
      <c r="F51" s="40">
        <f>IF(AND('当年度'!F51=0,'前年度'!F51=0),"",IF('前年度'!F51=0,"皆増",IF('当年度'!F51=0,"皆減",ROUND('増減額'!F51/'前年度'!F51*100,1))))</f>
        <v>-17.2</v>
      </c>
      <c r="G51" s="40">
        <f>IF(AND('当年度'!G51=0,'前年度'!G51=0),"",IF('前年度'!G51=0,"皆増",IF('当年度'!G51=0,"皆減",ROUND('増減額'!G51/'前年度'!G51*100,1))))</f>
        <v>-4.7</v>
      </c>
      <c r="H51" s="40">
        <f>IF(AND('当年度'!H51=0,'前年度'!H51=0),"",IF('前年度'!H51=0,"皆増",IF('当年度'!H51=0,"皆減",ROUND('増減額'!H51/'前年度'!H51*100,1))))</f>
      </c>
      <c r="I51" s="40">
        <f>IF(AND('当年度'!I51=0,'前年度'!I51=0),"",IF('前年度'!I51=0,"皆増",IF('当年度'!I51=0,"皆減",ROUND('増減額'!I51/'前年度'!I51*100,1))))</f>
      </c>
      <c r="J51" s="40">
        <f>IF(AND('当年度'!J51=0,'前年度'!J51=0),"",IF('前年度'!J51=0,"皆増",IF('当年度'!J51=0,"皆減",ROUND('増減額'!J51/'前年度'!J51*100,1))))</f>
        <v>-19.2</v>
      </c>
      <c r="K51" s="40">
        <f>IF(AND('当年度'!K51=0,'前年度'!K51=0),"",IF('前年度'!K51=0,"皆増",IF('当年度'!K51=0,"皆減",ROUND('増減額'!K51/'前年度'!K51*100,1))))</f>
      </c>
      <c r="L51" s="40">
        <f>IF(AND('当年度'!L51=0,'前年度'!L51=0),"",IF('前年度'!L51=0,"皆増",IF('当年度'!L51=0,"皆減",ROUND('増減額'!L51/'前年度'!L51*100,1))))</f>
      </c>
      <c r="M51" s="40">
        <f>IF(AND('当年度'!M51=0,'前年度'!M51=0),"",IF('前年度'!M51=0,"皆増",IF('当年度'!M51=0,"皆減",ROUND('増減額'!M51/'前年度'!M51*100,1))))</f>
      </c>
      <c r="N51" s="40">
        <f>IF(AND('当年度'!N51=0,'前年度'!N51=0),"",IF('前年度'!N51=0,"皆増",IF('当年度'!N51=0,"皆減",ROUND('増減額'!N51/'前年度'!N51*100,1))))</f>
      </c>
      <c r="O51" s="40">
        <f>IF(AND('当年度'!O51=0,'前年度'!O51=0),"",IF('前年度'!O51=0,"皆増",IF('当年度'!O51=0,"皆減",ROUND('増減額'!P51/'前年度'!O51*100,1))))</f>
      </c>
      <c r="P51" s="40">
        <f>IF(AND('当年度'!P51=0,'前年度'!P51=0),"",IF('前年度'!P51=0,"皆増",IF('当年度'!P51=0,"皆減",ROUND('増減額'!P51/'前年度'!P51*100,1))))</f>
        <v>-42.6</v>
      </c>
      <c r="Q51" s="40">
        <f>IF(AND('当年度'!Q51=0,'前年度'!Q51=0),"",IF('前年度'!Q51=0,"皆増",IF('当年度'!Q51=0,"皆減",ROUND('増減額'!Q51/'前年度'!Q51*100,1))))</f>
        <v>-10.1</v>
      </c>
      <c r="R51" s="40">
        <f>IF(AND('当年度'!R51=0,'前年度'!R51=0),"",IF('前年度'!R51=0,"皆増",IF('当年度'!R51=0,"皆減",ROUND('増減額'!R51/'前年度'!R51*100,1))))</f>
        <v>-12.7</v>
      </c>
      <c r="S51" s="40">
        <f>IF(AND('当年度'!S51=0,'前年度'!S51=0),"",IF('前年度'!S51=0,"皆増",IF('当年度'!S51=0,"皆減",ROUND('増減額'!S51/'前年度'!S51*100,1))))</f>
      </c>
      <c r="T51" s="40">
        <f>IF(AND('当年度'!T51=0,'前年度'!T51=0),"",IF('前年度'!T51=0,"皆増",IF('当年度'!T51=0,"皆減",ROUND('増減額'!T51/'前年度'!T51*100,1))))</f>
        <v>4.2</v>
      </c>
      <c r="U51" s="40">
        <f>IF(AND('当年度'!U51=0,'前年度'!U51=0),"",IF('前年度'!U51=0,"皆増",IF('当年度'!U51=0,"皆減",ROUND('増減額'!U51/'前年度'!U51*100,1))))</f>
      </c>
      <c r="V51" s="40">
        <f>IF(AND('当年度'!V51=0,'前年度'!V51=0),"",IF('前年度'!V51=0,"皆増",IF('当年度'!V51=0,"皆減",ROUND('増減額'!V51/'前年度'!V51*100,1))))</f>
      </c>
      <c r="W51" s="40">
        <f>IF(AND('当年度'!W51=0,'前年度'!W51=0),"",IF('前年度'!W51=0,"皆増",IF('当年度'!W51=0,"皆減",ROUND('増減額'!W51/'前年度'!W51*100,1))))</f>
      </c>
      <c r="X51" s="40">
        <f>IF(AND('当年度'!X51=0,'前年度'!X51=0),"",IF('前年度'!X51=0,"皆増",IF('当年度'!X51=0,"皆減",ROUND('増減額'!X51/'前年度'!X51*100,1))))</f>
        <v>-11.4</v>
      </c>
      <c r="Y51" s="40" t="str">
        <f>IF(AND('当年度'!Y51=0,'前年度'!Z51=0),"",IF('前年度'!Z51=0,"皆増",IF('当年度'!Y51=0,"皆減",ROUND('増減額'!Z51/'前年度'!Z51*100,1))))</f>
        <v>皆減</v>
      </c>
      <c r="Z51" s="40">
        <f>IF(AND('当年度'!Z51=0,'前年度'!Z51=0),"",IF('前年度'!Z51=0,"皆増",IF('当年度'!Z51=0,"皆減",ROUND('増減額'!Z51/'前年度'!Z51*100,1))))</f>
        <v>-59.2</v>
      </c>
      <c r="AA51" s="40">
        <f>IF(AND('当年度'!AA51=0,'前年度'!AA51=0),"",IF('前年度'!AA51=0,"皆増",IF('当年度'!AA51=0,"皆減",ROUND('増減額'!AA51/'前年度'!AA51*100,1))))</f>
        <v>-65.8</v>
      </c>
      <c r="AB51" s="40">
        <f>IF(AND('当年度'!AB51=0,'前年度'!AB51=0),"",IF('前年度'!AB51=0,"皆増",IF('当年度'!AB51=0,"皆減",ROUND('増減額'!AB51/'前年度'!AB51*100,1))))</f>
        <v>-5.9</v>
      </c>
      <c r="AC51" s="40">
        <f>IF(AND('当年度'!AC51=0,'前年度'!AC51=0),"",IF('前年度'!AC51=0,"皆増",IF('当年度'!AC51=0,"皆減",ROUND('増減額'!AC51/'前年度'!AC51*100,1))))</f>
      </c>
      <c r="AD51" s="40">
        <f>IF(AND('当年度'!AD51=0,'前年度'!AD51=0),"",IF('前年度'!AD51=0,"皆増",IF('当年度'!AD51=0,"皆減",ROUND('増減額'!AD51/'前年度'!AD51*100,1))))</f>
      </c>
      <c r="AE51" s="40">
        <f>IF(AND('当年度'!AE51=0,'前年度'!AE51=0),"",IF('前年度'!AE51=0,"皆増",IF('当年度'!AE51=0,"皆減",ROUND('増減額'!AE51/'前年度'!AE51*100,1))))</f>
        <v>-49.4</v>
      </c>
      <c r="AF51" s="40">
        <f>IF(AND('当年度'!AF51=0,'前年度'!AF51=0),"",IF('前年度'!AF51=0,"皆増",IF('当年度'!AF51=0,"皆減",ROUND('増減額'!AF51/'前年度'!AF51*100,1))))</f>
      </c>
      <c r="AG51" s="40">
        <f>IF(AND('当年度'!AG51=0,'前年度'!AG51=0),"",IF('前年度'!AG51=0,"皆増",IF('当年度'!AG51=0,"皆減",ROUND('増減額'!AG51/'前年度'!AG51*100,1))))</f>
        <v>-1.6</v>
      </c>
      <c r="AH51" s="40">
        <f>IF(AND('当年度'!AH51=0,'前年度'!AH51=0),"",IF('前年度'!AH51=0,"皆増",IF('当年度'!AH51=0,"皆減",ROUND('増減額'!AH51/'前年度'!AH51*100,1))))</f>
        <v>-6.3</v>
      </c>
      <c r="AI51" s="40">
        <f>IF(AND('当年度'!AI51=0,'前年度'!AI51=0),"",IF('前年度'!AI51=0,"皆増",IF('当年度'!AI51=0,"皆減",ROUND('増減額'!AI51/'前年度'!AI51*100,1))))</f>
        <v>36.8</v>
      </c>
      <c r="AJ51" s="40">
        <f>IF(AND('当年度'!AJ51=0,'前年度'!AJ51=0),"",IF('前年度'!AJ51=0,"皆増",IF('当年度'!AJ51=0,"皆減",ROUND('増減額'!AJ51/'前年度'!AJ51*100,1))))</f>
        <v>-8</v>
      </c>
      <c r="AK51" s="40">
        <f>IF(AND('当年度'!AK51=0,'前年度'!AK51=0),"",IF('前年度'!AK51=0,"皆増",IF('当年度'!AK51=0,"皆減",ROUND('増減額'!AK51/'前年度'!AK51*100,1))))</f>
        <v>-28.2</v>
      </c>
      <c r="AL51" s="40">
        <f>IF(AND('当年度'!AL51=0,'前年度'!AL51=0),"",IF('前年度'!AL51=0,"皆増",IF('当年度'!AL51=0,"皆減",ROUND('増減額'!AL51/'前年度'!AL51*100,1))))</f>
        <v>-6</v>
      </c>
      <c r="AM51" s="40">
        <f>IF(AND('当年度'!AM51=0,'前年度'!AM51=0),"",IF('前年度'!AM51=0,"皆増",IF('当年度'!AM51=0,"皆減",ROUND('増減額'!AM51/'前年度'!AM51*100,1))))</f>
      </c>
      <c r="AN51" s="40">
        <f>IF(AND('当年度'!AN51=0,'前年度'!AN51=0),"",IF('前年度'!AN51=0,"皆増",IF('当年度'!AN51=0,"皆減",ROUND('増減額'!AN51/'前年度'!AN51*100,1))))</f>
        <v>-5.7</v>
      </c>
    </row>
    <row r="52" spans="1:40" ht="17.25">
      <c r="A52" s="8"/>
      <c r="B52" s="25" t="s">
        <v>67</v>
      </c>
      <c r="C52" s="40">
        <f>IF(AND('当年度'!C52=0,'前年度'!C52=0),"",IF('前年度'!C52=0,"皆増",IF('当年度'!C52=0,"皆減",ROUND('増減額'!C52/'前年度'!C52*100,1))))</f>
        <v>-6.6</v>
      </c>
      <c r="D52" s="40">
        <f>IF(AND('当年度'!D52=0,'前年度'!D52=0),"",IF('前年度'!D52=0,"皆増",IF('当年度'!D52=0,"皆減",ROUND('増減額'!D52/'前年度'!D52*100,1))))</f>
        <v>-10.4</v>
      </c>
      <c r="E52" s="40">
        <f>IF(AND('当年度'!E52=0,'前年度'!E52=0),"",IF('前年度'!E52=0,"皆増",IF('当年度'!E52=0,"皆減",ROUND('増減額'!E52/'前年度'!E52*100,1))))</f>
        <v>-9.2</v>
      </c>
      <c r="F52" s="40">
        <f>IF(AND('当年度'!F52=0,'前年度'!F52=0),"",IF('前年度'!F52=0,"皆増",IF('当年度'!F52=0,"皆減",ROUND('増減額'!F52/'前年度'!F52*100,1))))</f>
        <v>-11.7</v>
      </c>
      <c r="G52" s="40">
        <f>IF(AND('当年度'!G52=0,'前年度'!G52=0),"",IF('前年度'!G52=0,"皆増",IF('当年度'!G52=0,"皆減",ROUND('増減額'!G52/'前年度'!G52*100,1))))</f>
        <v>-3.8</v>
      </c>
      <c r="H52" s="40">
        <f>IF(AND('当年度'!H52=0,'前年度'!H52=0),"",IF('前年度'!H52=0,"皆増",IF('当年度'!H52=0,"皆減",ROUND('増減額'!H52/'前年度'!H52*100,1))))</f>
      </c>
      <c r="I52" s="40">
        <f>IF(AND('当年度'!I52=0,'前年度'!I52=0),"",IF('前年度'!I52=0,"皆増",IF('当年度'!I52=0,"皆減",ROUND('増減額'!I52/'前年度'!I52*100,1))))</f>
      </c>
      <c r="J52" s="40">
        <f>IF(AND('当年度'!J52=0,'前年度'!J52=0),"",IF('前年度'!J52=0,"皆増",IF('当年度'!J52=0,"皆減",ROUND('増減額'!J52/'前年度'!J52*100,1))))</f>
        <v>-9.6</v>
      </c>
      <c r="K52" s="40">
        <f>IF(AND('当年度'!K52=0,'前年度'!K52=0),"",IF('前年度'!K52=0,"皆増",IF('当年度'!K52=0,"皆減",ROUND('増減額'!K52/'前年度'!K52*100,1))))</f>
        <v>28.6</v>
      </c>
      <c r="L52" s="40">
        <f>IF(AND('当年度'!L52=0,'前年度'!L52=0),"",IF('前年度'!L52=0,"皆増",IF('当年度'!L52=0,"皆減",ROUND('増減額'!L52/'前年度'!L52*100,1))))</f>
      </c>
      <c r="M52" s="40">
        <f>IF(AND('当年度'!M52=0,'前年度'!M52=0),"",IF('前年度'!M52=0,"皆増",IF('当年度'!M52=0,"皆減",ROUND('増減額'!M52/'前年度'!M52*100,1))))</f>
        <v>0</v>
      </c>
      <c r="N52" s="40">
        <f>IF(AND('当年度'!N52=0,'前年度'!N52=0),"",IF('前年度'!N52=0,"皆増",IF('当年度'!N52=0,"皆減",ROUND('増減額'!N52/'前年度'!N52*100,1))))</f>
        <v>0</v>
      </c>
      <c r="O52" s="40">
        <f>IF(AND('当年度'!O52=0,'前年度'!O52=0),"",IF('前年度'!O52=0,"皆増",IF('当年度'!O52=0,"皆減",ROUND('増減額'!P52/'前年度'!O52*100,1))))</f>
      </c>
      <c r="P52" s="40">
        <f>IF(AND('当年度'!P52=0,'前年度'!P52=0),"",IF('前年度'!P52=0,"皆増",IF('当年度'!P52=0,"皆減",ROUND('増減額'!P52/'前年度'!P52*100,1))))</f>
        <v>-8.2</v>
      </c>
      <c r="Q52" s="40">
        <f>IF(AND('当年度'!Q52=0,'前年度'!Q52=0),"",IF('前年度'!Q52=0,"皆増",IF('当年度'!Q52=0,"皆減",ROUND('増減額'!Q52/'前年度'!Q52*100,1))))</f>
        <v>-7.9</v>
      </c>
      <c r="R52" s="40">
        <f>IF(AND('当年度'!R52=0,'前年度'!R52=0),"",IF('前年度'!R52=0,"皆増",IF('当年度'!R52=0,"皆減",ROUND('増減額'!R52/'前年度'!R52*100,1))))</f>
      </c>
      <c r="S52" s="40">
        <f>IF(AND('当年度'!S52=0,'前年度'!S52=0),"",IF('前年度'!S52=0,"皆増",IF('当年度'!S52=0,"皆減",ROUND('増減額'!S52/'前年度'!S52*100,1))))</f>
      </c>
      <c r="T52" s="40">
        <f>IF(AND('当年度'!T52=0,'前年度'!T52=0),"",IF('前年度'!T52=0,"皆増",IF('当年度'!T52=0,"皆減",ROUND('増減額'!T52/'前年度'!T52*100,1))))</f>
        <v>-6.5</v>
      </c>
      <c r="U52" s="40">
        <f>IF(AND('当年度'!U52=0,'前年度'!U52=0),"",IF('前年度'!U52=0,"皆増",IF('当年度'!U52=0,"皆減",ROUND('増減額'!U52/'前年度'!U52*100,1))))</f>
      </c>
      <c r="V52" s="40">
        <f>IF(AND('当年度'!V52=0,'前年度'!V52=0),"",IF('前年度'!V52=0,"皆増",IF('当年度'!V52=0,"皆減",ROUND('増減額'!V52/'前年度'!V52*100,1))))</f>
        <v>-20.5</v>
      </c>
      <c r="W52" s="40">
        <f>IF(AND('当年度'!W52=0,'前年度'!W52=0),"",IF('前年度'!W52=0,"皆増",IF('当年度'!W52=0,"皆減",ROUND('増減額'!W52/'前年度'!W52*100,1))))</f>
        <v>15.2</v>
      </c>
      <c r="X52" s="40">
        <f>IF(AND('当年度'!X52=0,'前年度'!X52=0),"",IF('前年度'!X52=0,"皆増",IF('当年度'!X52=0,"皆減",ROUND('増減額'!X52/'前年度'!X52*100,1))))</f>
      </c>
      <c r="Y52" s="40" t="str">
        <f>IF(AND('当年度'!Y52=0,'前年度'!Z52=0),"",IF('前年度'!Z52=0,"皆増",IF('当年度'!Y52=0,"皆減",ROUND('増減額'!Z52/'前年度'!Z52*100,1))))</f>
        <v>皆減</v>
      </c>
      <c r="Z52" s="40">
        <f>IF(AND('当年度'!Z52=0,'前年度'!Z52=0),"",IF('前年度'!Z52=0,"皆増",IF('当年度'!Z52=0,"皆減",ROUND('増減額'!Z52/'前年度'!Z52*100,1))))</f>
        <v>-72</v>
      </c>
      <c r="AA52" s="40">
        <f>IF(AND('当年度'!AA52=0,'前年度'!AA52=0),"",IF('前年度'!AA52=0,"皆増",IF('当年度'!AA52=0,"皆減",ROUND('増減額'!AA52/'前年度'!AA52*100,1))))</f>
      </c>
      <c r="AB52" s="40">
        <f>IF(AND('当年度'!AB52=0,'前年度'!AB52=0),"",IF('前年度'!AB52=0,"皆増",IF('当年度'!AB52=0,"皆減",ROUND('増減額'!AB52/'前年度'!AB52*100,1))))</f>
        <v>-5.4</v>
      </c>
      <c r="AC52" s="40">
        <f>IF(AND('当年度'!AC52=0,'前年度'!AC52=0),"",IF('前年度'!AC52=0,"皆増",IF('当年度'!AC52=0,"皆減",ROUND('増減額'!AC52/'前年度'!AC52*100,1))))</f>
        <v>-19.3</v>
      </c>
      <c r="AD52" s="40">
        <f>IF(AND('当年度'!AD52=0,'前年度'!AD52=0),"",IF('前年度'!AD52=0,"皆増",IF('当年度'!AD52=0,"皆減",ROUND('増減額'!AD52/'前年度'!AD52*100,1))))</f>
        <v>0</v>
      </c>
      <c r="AE52" s="40">
        <f>IF(AND('当年度'!AE52=0,'前年度'!AE52=0),"",IF('前年度'!AE52=0,"皆増",IF('当年度'!AE52=0,"皆減",ROUND('増減額'!AE52/'前年度'!AE52*100,1))))</f>
        <v>-31.7</v>
      </c>
      <c r="AF52" s="40">
        <f>IF(AND('当年度'!AF52=0,'前年度'!AF52=0),"",IF('前年度'!AF52=0,"皆増",IF('当年度'!AF52=0,"皆減",ROUND('増減額'!AF52/'前年度'!AF52*100,1))))</f>
      </c>
      <c r="AG52" s="40">
        <f>IF(AND('当年度'!AG52=0,'前年度'!AG52=0),"",IF('前年度'!AG52=0,"皆増",IF('当年度'!AG52=0,"皆減",ROUND('増減額'!AG52/'前年度'!AG52*100,1))))</f>
        <v>12.8</v>
      </c>
      <c r="AH52" s="40">
        <f>IF(AND('当年度'!AH52=0,'前年度'!AH52=0),"",IF('前年度'!AH52=0,"皆増",IF('当年度'!AH52=0,"皆減",ROUND('増減額'!AH52/'前年度'!AH52*100,1))))</f>
        <v>-6.2</v>
      </c>
      <c r="AI52" s="40">
        <f>IF(AND('当年度'!AI52=0,'前年度'!AI52=0),"",IF('前年度'!AI52=0,"皆増",IF('当年度'!AI52=0,"皆減",ROUND('増減額'!AI52/'前年度'!AI52*100,1))))</f>
        <v>41.8</v>
      </c>
      <c r="AJ52" s="40">
        <f>IF(AND('当年度'!AJ52=0,'前年度'!AJ52=0),"",IF('前年度'!AJ52=0,"皆増",IF('当年度'!AJ52=0,"皆減",ROUND('増減額'!AJ52/'前年度'!AJ52*100,1))))</f>
        <v>-10.3</v>
      </c>
      <c r="AK52" s="40">
        <f>IF(AND('当年度'!AK52=0,'前年度'!AK52=0),"",IF('前年度'!AK52=0,"皆増",IF('当年度'!AK52=0,"皆減",ROUND('増減額'!AK52/'前年度'!AK52*100,1))))</f>
        <v>-19.2</v>
      </c>
      <c r="AL52" s="40">
        <f>IF(AND('当年度'!AL52=0,'前年度'!AL52=0),"",IF('前年度'!AL52=0,"皆増",IF('当年度'!AL52=0,"皆減",ROUND('増減額'!AL52/'前年度'!AL52*100,1))))</f>
      </c>
      <c r="AM52" s="40">
        <f>IF(AND('当年度'!AM52=0,'前年度'!AM52=0),"",IF('前年度'!AM52=0,"皆増",IF('当年度'!AM52=0,"皆減",ROUND('増減額'!AM52/'前年度'!AM52*100,1))))</f>
        <v>-23.4</v>
      </c>
      <c r="AN52" s="40">
        <f>IF(AND('当年度'!AN52=0,'前年度'!AN52=0),"",IF('前年度'!AN52=0,"皆増",IF('当年度'!AN52=0,"皆減",ROUND('増減額'!AN52/'前年度'!AN52*100,1))))</f>
        <v>0.1</v>
      </c>
    </row>
    <row r="53" spans="1:40" ht="17.25">
      <c r="A53" s="8"/>
      <c r="B53" s="25" t="s">
        <v>68</v>
      </c>
      <c r="C53" s="40">
        <f>IF(AND('当年度'!C53=0,'前年度'!C53=0),"",IF('前年度'!C53=0,"皆増",IF('当年度'!C53=0,"皆減",ROUND('増減額'!C53/'前年度'!C53*100,1))))</f>
        <v>2.4</v>
      </c>
      <c r="D53" s="40">
        <f>IF(AND('当年度'!D53=0,'前年度'!D53=0),"",IF('前年度'!D53=0,"皆増",IF('当年度'!D53=0,"皆減",ROUND('増減額'!D53/'前年度'!D53*100,1))))</f>
        <v>-5.6</v>
      </c>
      <c r="E53" s="40">
        <f>IF(AND('当年度'!E53=0,'前年度'!E53=0),"",IF('前年度'!E53=0,"皆増",IF('当年度'!E53=0,"皆減",ROUND('増減額'!E53/'前年度'!E53*100,1))))</f>
        <v>13.6</v>
      </c>
      <c r="F53" s="40">
        <f>IF(AND('当年度'!F53=0,'前年度'!F53=0),"",IF('前年度'!F53=0,"皆増",IF('当年度'!F53=0,"皆減",ROUND('増減額'!F53/'前年度'!F53*100,1))))</f>
        <v>-18.6</v>
      </c>
      <c r="G53" s="40">
        <f>IF(AND('当年度'!G53=0,'前年度'!G53=0),"",IF('前年度'!G53=0,"皆増",IF('当年度'!G53=0,"皆減",ROUND('増減額'!G53/'前年度'!G53*100,1))))</f>
        <v>22.2</v>
      </c>
      <c r="H53" s="40">
        <f>IF(AND('当年度'!H53=0,'前年度'!H53=0),"",IF('前年度'!H53=0,"皆増",IF('当年度'!H53=0,"皆減",ROUND('増減額'!H53/'前年度'!H53*100,1))))</f>
        <v>-7.3</v>
      </c>
      <c r="I53" s="40">
        <f>IF(AND('当年度'!I53=0,'前年度'!I53=0),"",IF('前年度'!I53=0,"皆増",IF('当年度'!I53=0,"皆減",ROUND('増減額'!I53/'前年度'!I53*100,1))))</f>
      </c>
      <c r="J53" s="40">
        <f>IF(AND('当年度'!J53=0,'前年度'!J53=0),"",IF('前年度'!J53=0,"皆増",IF('当年度'!J53=0,"皆減",ROUND('増減額'!J53/'前年度'!J53*100,1))))</f>
        <v>-16.7</v>
      </c>
      <c r="K53" s="40">
        <f>IF(AND('当年度'!K53=0,'前年度'!K53=0),"",IF('前年度'!K53=0,"皆増",IF('当年度'!K53=0,"皆減",ROUND('増減額'!K53/'前年度'!K53*100,1))))</f>
        <v>6.7</v>
      </c>
      <c r="L53" s="40">
        <f>IF(AND('当年度'!L53=0,'前年度'!L53=0),"",IF('前年度'!L53=0,"皆増",IF('当年度'!L53=0,"皆減",ROUND('増減額'!L53/'前年度'!L53*100,1))))</f>
      </c>
      <c r="M53" s="40">
        <f>IF(AND('当年度'!M53=0,'前年度'!M53=0),"",IF('前年度'!M53=0,"皆増",IF('当年度'!M53=0,"皆減",ROUND('増減額'!M53/'前年度'!M53*100,1))))</f>
      </c>
      <c r="N53" s="40">
        <f>IF(AND('当年度'!N53=0,'前年度'!N53=0),"",IF('前年度'!N53=0,"皆増",IF('当年度'!N53=0,"皆減",ROUND('増減額'!N53/'前年度'!N53*100,1))))</f>
        <v>-11.1</v>
      </c>
      <c r="O53" s="40" t="str">
        <f>IF(AND('当年度'!O53=0,'前年度'!O53=0),"",IF('前年度'!O53=0,"皆増",IF('当年度'!O53=0,"皆減",ROUND('増減額'!P53/'前年度'!O53*100,1))))</f>
        <v>皆増</v>
      </c>
      <c r="P53" s="40" t="str">
        <f>IF(AND('当年度'!P53=0,'前年度'!P53=0),"",IF('前年度'!P53=0,"皆増",IF('当年度'!P53=0,"皆減",ROUND('増減額'!P53/'前年度'!P53*100,1))))</f>
        <v>皆減</v>
      </c>
      <c r="Q53" s="40">
        <f>IF(AND('当年度'!Q53=0,'前年度'!Q53=0),"",IF('前年度'!Q53=0,"皆増",IF('当年度'!Q53=0,"皆減",ROUND('増減額'!Q53/'前年度'!Q53*100,1))))</f>
        <v>13.9</v>
      </c>
      <c r="R53" s="40">
        <f>IF(AND('当年度'!R53=0,'前年度'!R53=0),"",IF('前年度'!R53=0,"皆増",IF('当年度'!R53=0,"皆減",ROUND('増減額'!R53/'前年度'!R53*100,1))))</f>
      </c>
      <c r="S53" s="40">
        <f>IF(AND('当年度'!S53=0,'前年度'!S53=0),"",IF('前年度'!S53=0,"皆増",IF('当年度'!S53=0,"皆減",ROUND('増減額'!S53/'前年度'!S53*100,1))))</f>
        <v>-23.4</v>
      </c>
      <c r="T53" s="40" t="str">
        <f>IF(AND('当年度'!T53=0,'前年度'!T53=0),"",IF('前年度'!T53=0,"皆増",IF('当年度'!T53=0,"皆減",ROUND('増減額'!T53/'前年度'!T53*100,1))))</f>
        <v>皆減</v>
      </c>
      <c r="U53" s="40">
        <f>IF(AND('当年度'!U53=0,'前年度'!U53=0),"",IF('前年度'!U53=0,"皆増",IF('当年度'!U53=0,"皆減",ROUND('増減額'!U53/'前年度'!U53*100,1))))</f>
        <v>9.7</v>
      </c>
      <c r="V53" s="40">
        <f>IF(AND('当年度'!V53=0,'前年度'!V53=0),"",IF('前年度'!V53=0,"皆増",IF('当年度'!V53=0,"皆減",ROUND('増減額'!V53/'前年度'!V53*100,1))))</f>
        <v>-41.1</v>
      </c>
      <c r="W53" s="40">
        <f>IF(AND('当年度'!W53=0,'前年度'!W53=0),"",IF('前年度'!W53=0,"皆増",IF('当年度'!W53=0,"皆減",ROUND('増減額'!W53/'前年度'!W53*100,1))))</f>
        <v>0</v>
      </c>
      <c r="X53" s="40">
        <f>IF(AND('当年度'!X53=0,'前年度'!X53=0),"",IF('前年度'!X53=0,"皆増",IF('当年度'!X53=0,"皆減",ROUND('増減額'!X53/'前年度'!X53*100,1))))</f>
      </c>
      <c r="Y53" s="40">
        <f>IF(AND('当年度'!Y53=0,'前年度'!Z53=0),"",IF('前年度'!Z53=0,"皆増",IF('当年度'!Y53=0,"皆減",ROUND('増減額'!Z53/'前年度'!Z53*100,1))))</f>
      </c>
      <c r="Z53" s="40">
        <f>IF(AND('当年度'!Z53=0,'前年度'!Z53=0),"",IF('前年度'!Z53=0,"皆増",IF('当年度'!Z53=0,"皆減",ROUND('増減額'!Z53/'前年度'!Z53*100,1))))</f>
      </c>
      <c r="AA53" s="40">
        <f>IF(AND('当年度'!AA53=0,'前年度'!AA53=0),"",IF('前年度'!AA53=0,"皆増",IF('当年度'!AA53=0,"皆減",ROUND('増減額'!AA53/'前年度'!AA53*100,1))))</f>
      </c>
      <c r="AB53" s="40">
        <f>IF(AND('当年度'!AB53=0,'前年度'!AB53=0),"",IF('前年度'!AB53=0,"皆増",IF('当年度'!AB53=0,"皆減",ROUND('増減額'!AB53/'前年度'!AB53*100,1))))</f>
        <v>-18.2</v>
      </c>
      <c r="AC53" s="40">
        <f>IF(AND('当年度'!AC53=0,'前年度'!AC53=0),"",IF('前年度'!AC53=0,"皆増",IF('当年度'!AC53=0,"皆減",ROUND('増減額'!AC53/'前年度'!AC53*100,1))))</f>
      </c>
      <c r="AD53" s="40">
        <f>IF(AND('当年度'!AD53=0,'前年度'!AD53=0),"",IF('前年度'!AD53=0,"皆増",IF('当年度'!AD53=0,"皆減",ROUND('増減額'!AD53/'前年度'!AD53*100,1))))</f>
      </c>
      <c r="AE53" s="40">
        <f>IF(AND('当年度'!AE53=0,'前年度'!AE53=0),"",IF('前年度'!AE53=0,"皆増",IF('当年度'!AE53=0,"皆減",ROUND('増減額'!AE53/'前年度'!AE53*100,1))))</f>
        <v>-24.7</v>
      </c>
      <c r="AF53" s="40">
        <f>IF(AND('当年度'!AF53=0,'前年度'!AF53=0),"",IF('前年度'!AF53=0,"皆増",IF('当年度'!AF53=0,"皆減",ROUND('増減額'!AF53/'前年度'!AF53*100,1))))</f>
      </c>
      <c r="AG53" s="40">
        <f>IF(AND('当年度'!AG53=0,'前年度'!AG53=0),"",IF('前年度'!AG53=0,"皆増",IF('当年度'!AG53=0,"皆減",ROUND('増減額'!AG53/'前年度'!AG53*100,1))))</f>
        <v>-3.4</v>
      </c>
      <c r="AH53" s="40">
        <f>IF(AND('当年度'!AH53=0,'前年度'!AH53=0),"",IF('前年度'!AH53=0,"皆増",IF('当年度'!AH53=0,"皆減",ROUND('増減額'!AH53/'前年度'!AH53*100,1))))</f>
        <v>-6.2</v>
      </c>
      <c r="AI53" s="40">
        <f>IF(AND('当年度'!AI53=0,'前年度'!AI53=0),"",IF('前年度'!AI53=0,"皆増",IF('当年度'!AI53=0,"皆減",ROUND('増減額'!AI53/'前年度'!AI53*100,1))))</f>
        <v>40.6</v>
      </c>
      <c r="AJ53" s="40">
        <f>IF(AND('当年度'!AJ53=0,'前年度'!AJ53=0),"",IF('前年度'!AJ53=0,"皆増",IF('当年度'!AJ53=0,"皆減",ROUND('増減額'!AJ53/'前年度'!AJ53*100,1))))</f>
        <v>-23.1</v>
      </c>
      <c r="AK53" s="40">
        <f>IF(AND('当年度'!AK53=0,'前年度'!AK53=0),"",IF('前年度'!AK53=0,"皆増",IF('当年度'!AK53=0,"皆減",ROUND('増減額'!AK53/'前年度'!AK53*100,1))))</f>
        <v>-61.8</v>
      </c>
      <c r="AL53" s="40">
        <f>IF(AND('当年度'!AL53=0,'前年度'!AL53=0),"",IF('前年度'!AL53=0,"皆増",IF('当年度'!AL53=0,"皆減",ROUND('増減額'!AL53/'前年度'!AL53*100,1))))</f>
        <v>-3.2</v>
      </c>
      <c r="AM53" s="40">
        <f>IF(AND('当年度'!AM53=0,'前年度'!AM53=0),"",IF('前年度'!AM53=0,"皆増",IF('当年度'!AM53=0,"皆減",ROUND('増減額'!AM53/'前年度'!AM53*100,1))))</f>
        <v>0</v>
      </c>
      <c r="AN53" s="40">
        <f>IF(AND('当年度'!AN53=0,'前年度'!AN53=0),"",IF('前年度'!AN53=0,"皆増",IF('当年度'!AN53=0,"皆減",ROUND('増減額'!AN53/'前年度'!AN53*100,1))))</f>
        <v>13</v>
      </c>
    </row>
    <row r="54" spans="1:40" ht="17.25">
      <c r="A54" s="8"/>
      <c r="B54" s="25" t="s">
        <v>69</v>
      </c>
      <c r="C54" s="40">
        <f>IF(AND('当年度'!C54=0,'前年度'!C54=0),"",IF('前年度'!C54=0,"皆増",IF('当年度'!C54=0,"皆減",ROUND('増減額'!C54/'前年度'!C54*100,1))))</f>
        <v>10</v>
      </c>
      <c r="D54" s="40">
        <f>IF(AND('当年度'!D54=0,'前年度'!D54=0),"",IF('前年度'!D54=0,"皆増",IF('当年度'!D54=0,"皆減",ROUND('増減額'!D54/'前年度'!D54*100,1))))</f>
      </c>
      <c r="E54" s="40">
        <f>IF(AND('当年度'!E54=0,'前年度'!E54=0),"",IF('前年度'!E54=0,"皆増",IF('当年度'!E54=0,"皆減",ROUND('増減額'!E54/'前年度'!E54*100,1))))</f>
        <v>-6.3</v>
      </c>
      <c r="F54" s="40">
        <f>IF(AND('当年度'!F54=0,'前年度'!F54=0),"",IF('前年度'!F54=0,"皆増",IF('当年度'!F54=0,"皆減",ROUND('増減額'!F54/'前年度'!F54*100,1))))</f>
        <v>-27.7</v>
      </c>
      <c r="G54" s="40">
        <f>IF(AND('当年度'!G54=0,'前年度'!G54=0),"",IF('前年度'!G54=0,"皆増",IF('当年度'!G54=0,"皆減",ROUND('増減額'!G54/'前年度'!G54*100,1))))</f>
        <v>-7.5</v>
      </c>
      <c r="H54" s="40">
        <f>IF(AND('当年度'!H54=0,'前年度'!H54=0),"",IF('前年度'!H54=0,"皆増",IF('当年度'!H54=0,"皆減",ROUND('増減額'!H54/'前年度'!H54*100,1))))</f>
        <v>-5.5</v>
      </c>
      <c r="I54" s="40">
        <f>IF(AND('当年度'!I54=0,'前年度'!I54=0),"",IF('前年度'!I54=0,"皆増",IF('当年度'!I54=0,"皆減",ROUND('増減額'!I54/'前年度'!I54*100,1))))</f>
      </c>
      <c r="J54" s="40">
        <f>IF(AND('当年度'!J54=0,'前年度'!J54=0),"",IF('前年度'!J54=0,"皆増",IF('当年度'!J54=0,"皆減",ROUND('増減額'!J54/'前年度'!J54*100,1))))</f>
        <v>-15.1</v>
      </c>
      <c r="K54" s="40">
        <f>IF(AND('当年度'!K54=0,'前年度'!K54=0),"",IF('前年度'!K54=0,"皆増",IF('当年度'!K54=0,"皆減",ROUND('増減額'!K54/'前年度'!K54*100,1))))</f>
      </c>
      <c r="L54" s="40">
        <f>IF(AND('当年度'!L54=0,'前年度'!L54=0),"",IF('前年度'!L54=0,"皆増",IF('当年度'!L54=0,"皆減",ROUND('増減額'!L54/'前年度'!L54*100,1))))</f>
      </c>
      <c r="M54" s="40">
        <f>IF(AND('当年度'!M54=0,'前年度'!M54=0),"",IF('前年度'!M54=0,"皆増",IF('当年度'!M54=0,"皆減",ROUND('増減額'!M54/'前年度'!M54*100,1))))</f>
      </c>
      <c r="N54" s="40">
        <f>IF(AND('当年度'!N54=0,'前年度'!N54=0),"",IF('前年度'!N54=0,"皆増",IF('当年度'!N54=0,"皆減",ROUND('増減額'!N54/'前年度'!N54*100,1))))</f>
      </c>
      <c r="O54" s="40">
        <f>IF(AND('当年度'!O54=0,'前年度'!O54=0),"",IF('前年度'!O54=0,"皆増",IF('当年度'!O54=0,"皆減",ROUND('増減額'!P54/'前年度'!O54*100,1))))</f>
      </c>
      <c r="P54" s="40">
        <f>IF(AND('当年度'!P54=0,'前年度'!P54=0),"",IF('前年度'!P54=0,"皆増",IF('当年度'!P54=0,"皆減",ROUND('増減額'!P54/'前年度'!P54*100,1))))</f>
        <v>-1.2</v>
      </c>
      <c r="Q54" s="40">
        <f>IF(AND('当年度'!Q54=0,'前年度'!Q54=0),"",IF('前年度'!Q54=0,"皆増",IF('当年度'!Q54=0,"皆減",ROUND('増減額'!Q54/'前年度'!Q54*100,1))))</f>
        <v>-20.3</v>
      </c>
      <c r="R54" s="40">
        <f>IF(AND('当年度'!R54=0,'前年度'!R54=0),"",IF('前年度'!R54=0,"皆増",IF('当年度'!R54=0,"皆減",ROUND('増減額'!R54/'前年度'!R54*100,1))))</f>
      </c>
      <c r="S54" s="40">
        <f>IF(AND('当年度'!S54=0,'前年度'!S54=0),"",IF('前年度'!S54=0,"皆増",IF('当年度'!S54=0,"皆減",ROUND('増減額'!S54/'前年度'!S54*100,1))))</f>
        <v>-23.4</v>
      </c>
      <c r="T54" s="40">
        <f>IF(AND('当年度'!T54=0,'前年度'!T54=0),"",IF('前年度'!T54=0,"皆増",IF('当年度'!T54=0,"皆減",ROUND('増減額'!T54/'前年度'!T54*100,1))))</f>
      </c>
      <c r="U54" s="40">
        <f>IF(AND('当年度'!U54=0,'前年度'!U54=0),"",IF('前年度'!U54=0,"皆増",IF('当年度'!U54=0,"皆減",ROUND('増減額'!U54/'前年度'!U54*100,1))))</f>
        <v>-9.6</v>
      </c>
      <c r="V54" s="40">
        <f>IF(AND('当年度'!V54=0,'前年度'!V54=0),"",IF('前年度'!V54=0,"皆増",IF('当年度'!V54=0,"皆減",ROUND('増減額'!V54/'前年度'!V54*100,1))))</f>
        <v>-14.2</v>
      </c>
      <c r="W54" s="40">
        <f>IF(AND('当年度'!W54=0,'前年度'!W54=0),"",IF('前年度'!W54=0,"皆増",IF('当年度'!W54=0,"皆減",ROUND('増減額'!W54/'前年度'!W54*100,1))))</f>
      </c>
      <c r="X54" s="40">
        <f>IF(AND('当年度'!X54=0,'前年度'!X54=0),"",IF('前年度'!X54=0,"皆増",IF('当年度'!X54=0,"皆減",ROUND('増減額'!X54/'前年度'!X54*100,1))))</f>
      </c>
      <c r="Y54" s="40">
        <f>IF(AND('当年度'!Y54=0,'前年度'!Z54=0),"",IF('前年度'!Z54=0,"皆増",IF('当年度'!Y54=0,"皆減",ROUND('増減額'!Z54/'前年度'!Z54*100,1))))</f>
      </c>
      <c r="Z54" s="40">
        <f>IF(AND('当年度'!Z54=0,'前年度'!Z54=0),"",IF('前年度'!Z54=0,"皆増",IF('当年度'!Z54=0,"皆減",ROUND('増減額'!Z54/'前年度'!Z54*100,1))))</f>
      </c>
      <c r="AA54" s="40">
        <f>IF(AND('当年度'!AA54=0,'前年度'!AA54=0),"",IF('前年度'!AA54=0,"皆増",IF('当年度'!AA54=0,"皆減",ROUND('増減額'!AA54/'前年度'!AA54*100,1))))</f>
      </c>
      <c r="AB54" s="40">
        <f>IF(AND('当年度'!AB54=0,'前年度'!AB54=0),"",IF('前年度'!AB54=0,"皆増",IF('当年度'!AB54=0,"皆減",ROUND('増減額'!AB54/'前年度'!AB54*100,1))))</f>
        <v>-10.1</v>
      </c>
      <c r="AC54" s="40">
        <f>IF(AND('当年度'!AC54=0,'前年度'!AC54=0),"",IF('前年度'!AC54=0,"皆増",IF('当年度'!AC54=0,"皆減",ROUND('増減額'!AC54/'前年度'!AC54*100,1))))</f>
        <v>-22.2</v>
      </c>
      <c r="AD54" s="40">
        <f>IF(AND('当年度'!AD54=0,'前年度'!AD54=0),"",IF('前年度'!AD54=0,"皆増",IF('当年度'!AD54=0,"皆減",ROUND('増減額'!AD54/'前年度'!AD54*100,1))))</f>
      </c>
      <c r="AE54" s="40">
        <f>IF(AND('当年度'!AE54=0,'前年度'!AE54=0),"",IF('前年度'!AE54=0,"皆増",IF('当年度'!AE54=0,"皆減",ROUND('増減額'!AE54/'前年度'!AE54*100,1))))</f>
        <v>-17.7</v>
      </c>
      <c r="AF54" s="40">
        <f>IF(AND('当年度'!AF54=0,'前年度'!AF54=0),"",IF('前年度'!AF54=0,"皆増",IF('当年度'!AF54=0,"皆減",ROUND('増減額'!AF54/'前年度'!AF54*100,1))))</f>
      </c>
      <c r="AG54" s="40">
        <f>IF(AND('当年度'!AG54=0,'前年度'!AG54=0),"",IF('前年度'!AG54=0,"皆増",IF('当年度'!AG54=0,"皆減",ROUND('増減額'!AG54/'前年度'!AG54*100,1))))</f>
        <v>0.1</v>
      </c>
      <c r="AH54" s="40">
        <f>IF(AND('当年度'!AH54=0,'前年度'!AH54=0),"",IF('前年度'!AH54=0,"皆増",IF('当年度'!AH54=0,"皆減",ROUND('増減額'!AH54/'前年度'!AH54*100,1))))</f>
        <v>-6.3</v>
      </c>
      <c r="AI54" s="40">
        <f>IF(AND('当年度'!AI54=0,'前年度'!AI54=0),"",IF('前年度'!AI54=0,"皆増",IF('当年度'!AI54=0,"皆減",ROUND('増減額'!AI54/'前年度'!AI54*100,1))))</f>
        <v>33.5</v>
      </c>
      <c r="AJ54" s="40">
        <f>IF(AND('当年度'!AJ54=0,'前年度'!AJ54=0),"",IF('前年度'!AJ54=0,"皆増",IF('当年度'!AJ54=0,"皆減",ROUND('増減額'!AJ54/'前年度'!AJ54*100,1))))</f>
        <v>-10.6</v>
      </c>
      <c r="AK54" s="40">
        <f>IF(AND('当年度'!AK54=0,'前年度'!AK54=0),"",IF('前年度'!AK54=0,"皆増",IF('当年度'!AK54=0,"皆減",ROUND('増減額'!AK54/'前年度'!AK54*100,1))))</f>
        <v>0</v>
      </c>
      <c r="AL54" s="40">
        <f>IF(AND('当年度'!AL54=0,'前年度'!AL54=0),"",IF('前年度'!AL54=0,"皆増",IF('当年度'!AL54=0,"皆減",ROUND('増減額'!AL54/'前年度'!AL54*100,1))))</f>
        <v>-3.5</v>
      </c>
      <c r="AM54" s="40" t="str">
        <f>IF(AND('当年度'!AM54=0,'前年度'!AM54=0),"",IF('前年度'!AM54=0,"皆増",IF('当年度'!AM54=0,"皆減",ROUND('増減額'!AM54/'前年度'!AM54*100,1))))</f>
        <v>皆減</v>
      </c>
      <c r="AN54" s="40">
        <f>IF(AND('当年度'!AN54=0,'前年度'!AN54=0),"",IF('前年度'!AN54=0,"皆増",IF('当年度'!AN54=0,"皆減",ROUND('増減額'!AN54/'前年度'!AN54*100,1))))</f>
        <v>-0.7</v>
      </c>
    </row>
    <row r="55" spans="1:40" ht="17.25">
      <c r="A55" s="8"/>
      <c r="B55" s="25" t="s">
        <v>70</v>
      </c>
      <c r="C55" s="40">
        <f>IF(AND('当年度'!C55=0,'前年度'!C55=0),"",IF('前年度'!C55=0,"皆増",IF('当年度'!C55=0,"皆減",ROUND('増減額'!C55/'前年度'!C55*100,1))))</f>
        <v>-1.4</v>
      </c>
      <c r="D55" s="40">
        <f>IF(AND('当年度'!D55=0,'前年度'!D55=0),"",IF('前年度'!D55=0,"皆増",IF('当年度'!D55=0,"皆減",ROUND('増減額'!D55/'前年度'!D55*100,1))))</f>
        <v>-0.9</v>
      </c>
      <c r="E55" s="40">
        <f>IF(AND('当年度'!E55=0,'前年度'!E55=0),"",IF('前年度'!E55=0,"皆増",IF('当年度'!E55=0,"皆減",ROUND('増減額'!E55/'前年度'!E55*100,1))))</f>
        <v>-6.4</v>
      </c>
      <c r="F55" s="40">
        <f>IF(AND('当年度'!F55=0,'前年度'!F55=0),"",IF('前年度'!F55=0,"皆増",IF('当年度'!F55=0,"皆減",ROUND('増減額'!F55/'前年度'!F55*100,1))))</f>
        <v>-12.6</v>
      </c>
      <c r="G55" s="40">
        <f>IF(AND('当年度'!G55=0,'前年度'!G55=0),"",IF('前年度'!G55=0,"皆増",IF('当年度'!G55=0,"皆減",ROUND('増減額'!G55/'前年度'!G55*100,1))))</f>
        <v>-6.4</v>
      </c>
      <c r="H55" s="40">
        <f>IF(AND('当年度'!H55=0,'前年度'!H55=0),"",IF('前年度'!H55=0,"皆増",IF('当年度'!H55=0,"皆減",ROUND('増減額'!H55/'前年度'!H55*100,1))))</f>
        <v>-1.3</v>
      </c>
      <c r="I55" s="40">
        <f>IF(AND('当年度'!I55=0,'前年度'!I55=0),"",IF('前年度'!I55=0,"皆増",IF('当年度'!I55=0,"皆減",ROUND('増減額'!I55/'前年度'!I55*100,1))))</f>
        <v>-33.3</v>
      </c>
      <c r="J55" s="40">
        <f>IF(AND('当年度'!J55=0,'前年度'!J55=0),"",IF('前年度'!J55=0,"皆増",IF('当年度'!J55=0,"皆減",ROUND('増減額'!J55/'前年度'!J55*100,1))))</f>
        <v>-31.8</v>
      </c>
      <c r="K55" s="40">
        <f>IF(AND('当年度'!K55=0,'前年度'!K55=0),"",IF('前年度'!K55=0,"皆増",IF('当年度'!K55=0,"皆減",ROUND('増減額'!K55/'前年度'!K55*100,1))))</f>
      </c>
      <c r="L55" s="40">
        <f>IF(AND('当年度'!L55=0,'前年度'!L55=0),"",IF('前年度'!L55=0,"皆増",IF('当年度'!L55=0,"皆減",ROUND('増減額'!L55/'前年度'!L55*100,1))))</f>
      </c>
      <c r="M55" s="40">
        <f>IF(AND('当年度'!M55=0,'前年度'!M55=0),"",IF('前年度'!M55=0,"皆増",IF('当年度'!M55=0,"皆減",ROUND('増減額'!M55/'前年度'!M55*100,1))))</f>
      </c>
      <c r="N55" s="40">
        <f>IF(AND('当年度'!N55=0,'前年度'!N55=0),"",IF('前年度'!N55=0,"皆増",IF('当年度'!N55=0,"皆減",ROUND('増減額'!N55/'前年度'!N55*100,1))))</f>
      </c>
      <c r="O55" s="40">
        <f>IF(AND('当年度'!O55=0,'前年度'!O55=0),"",IF('前年度'!O55=0,"皆増",IF('当年度'!O55=0,"皆減",ROUND('増減額'!P55/'前年度'!O55*100,1))))</f>
      </c>
      <c r="P55" s="40">
        <f>IF(AND('当年度'!P55=0,'前年度'!P55=0),"",IF('前年度'!P55=0,"皆増",IF('当年度'!P55=0,"皆減",ROUND('増減額'!P55/'前年度'!P55*100,1))))</f>
        <v>-9.8</v>
      </c>
      <c r="Q55" s="40">
        <f>IF(AND('当年度'!Q55=0,'前年度'!Q55=0),"",IF('前年度'!Q55=0,"皆増",IF('当年度'!Q55=0,"皆減",ROUND('増減額'!Q55/'前年度'!Q55*100,1))))</f>
        <v>228.7</v>
      </c>
      <c r="R55" s="40">
        <f>IF(AND('当年度'!R55=0,'前年度'!R55=0),"",IF('前年度'!R55=0,"皆増",IF('当年度'!R55=0,"皆減",ROUND('増減額'!R55/'前年度'!R55*100,1))))</f>
      </c>
      <c r="S55" s="40">
        <f>IF(AND('当年度'!S55=0,'前年度'!S55=0),"",IF('前年度'!S55=0,"皆増",IF('当年度'!S55=0,"皆減",ROUND('増減額'!S55/'前年度'!S55*100,1))))</f>
      </c>
      <c r="T55" s="40">
        <f>IF(AND('当年度'!T55=0,'前年度'!T55=0),"",IF('前年度'!T55=0,"皆増",IF('当年度'!T55=0,"皆減",ROUND('増減額'!T55/'前年度'!T55*100,1))))</f>
        <v>-20.2</v>
      </c>
      <c r="U55" s="40">
        <f>IF(AND('当年度'!U55=0,'前年度'!U55=0),"",IF('前年度'!U55=0,"皆増",IF('当年度'!U55=0,"皆減",ROUND('増減額'!U55/'前年度'!U55*100,1))))</f>
        <v>-20.7</v>
      </c>
      <c r="V55" s="40">
        <f>IF(AND('当年度'!V55=0,'前年度'!V55=0),"",IF('前年度'!V55=0,"皆増",IF('当年度'!V55=0,"皆減",ROUND('増減額'!V55/'前年度'!V55*100,1))))</f>
      </c>
      <c r="W55" s="40">
        <f>IF(AND('当年度'!W55=0,'前年度'!W55=0),"",IF('前年度'!W55=0,"皆増",IF('当年度'!W55=0,"皆減",ROUND('増減額'!W55/'前年度'!W55*100,1))))</f>
      </c>
      <c r="X55" s="40">
        <f>IF(AND('当年度'!X55=0,'前年度'!X55=0),"",IF('前年度'!X55=0,"皆増",IF('当年度'!X55=0,"皆減",ROUND('増減額'!X55/'前年度'!X55*100,1))))</f>
        <v>24.3</v>
      </c>
      <c r="Y55" s="40">
        <f>IF(AND('当年度'!Y55=0,'前年度'!Z55=0),"",IF('前年度'!Z55=0,"皆増",IF('当年度'!Y55=0,"皆減",ROUND('増減額'!Z55/'前年度'!Z55*100,1))))</f>
      </c>
      <c r="Z55" s="40">
        <f>IF(AND('当年度'!Z55=0,'前年度'!Z55=0),"",IF('前年度'!Z55=0,"皆増",IF('当年度'!Z55=0,"皆減",ROUND('増減額'!Z55/'前年度'!Z55*100,1))))</f>
      </c>
      <c r="AA55" s="40">
        <f>IF(AND('当年度'!AA55=0,'前年度'!AA55=0),"",IF('前年度'!AA55=0,"皆増",IF('当年度'!AA55=0,"皆減",ROUND('増減額'!AA55/'前年度'!AA55*100,1))))</f>
      </c>
      <c r="AB55" s="40">
        <f>IF(AND('当年度'!AB55=0,'前年度'!AB55=0),"",IF('前年度'!AB55=0,"皆増",IF('当年度'!AB55=0,"皆減",ROUND('増減額'!AB55/'前年度'!AB55*100,1))))</f>
        <v>-8.6</v>
      </c>
      <c r="AC55" s="40">
        <f>IF(AND('当年度'!AC55=0,'前年度'!AC55=0),"",IF('前年度'!AC55=0,"皆増",IF('当年度'!AC55=0,"皆減",ROUND('増減額'!AC55/'前年度'!AC55*100,1))))</f>
      </c>
      <c r="AD55" s="40">
        <f>IF(AND('当年度'!AD55=0,'前年度'!AD55=0),"",IF('前年度'!AD55=0,"皆増",IF('当年度'!AD55=0,"皆減",ROUND('増減額'!AD55/'前年度'!AD55*100,1))))</f>
      </c>
      <c r="AE55" s="40">
        <f>IF(AND('当年度'!AE55=0,'前年度'!AE55=0),"",IF('前年度'!AE55=0,"皆増",IF('当年度'!AE55=0,"皆減",ROUND('増減額'!AE55/'前年度'!AE55*100,1))))</f>
        <v>-16</v>
      </c>
      <c r="AF55" s="40">
        <f>IF(AND('当年度'!AF55=0,'前年度'!AF55=0),"",IF('前年度'!AF55=0,"皆増",IF('当年度'!AF55=0,"皆減",ROUND('増減額'!AF55/'前年度'!AF55*100,1))))</f>
      </c>
      <c r="AG55" s="40">
        <f>IF(AND('当年度'!AG55=0,'前年度'!AG55=0),"",IF('前年度'!AG55=0,"皆増",IF('当年度'!AG55=0,"皆減",ROUND('増減額'!AG55/'前年度'!AG55*100,1))))</f>
        <v>-2.2</v>
      </c>
      <c r="AH55" s="40">
        <f>IF(AND('当年度'!AH55=0,'前年度'!AH55=0),"",IF('前年度'!AH55=0,"皆増",IF('当年度'!AH55=0,"皆減",ROUND('増減額'!AH55/'前年度'!AH55*100,1))))</f>
        <v>-6.4</v>
      </c>
      <c r="AI55" s="40">
        <f>IF(AND('当年度'!AI55=0,'前年度'!AI55=0),"",IF('前年度'!AI55=0,"皆増",IF('当年度'!AI55=0,"皆減",ROUND('増減額'!AI55/'前年度'!AI55*100,1))))</f>
        <v>39.9</v>
      </c>
      <c r="AJ55" s="40">
        <f>IF(AND('当年度'!AJ55=0,'前年度'!AJ55=0),"",IF('前年度'!AJ55=0,"皆増",IF('当年度'!AJ55=0,"皆減",ROUND('増減額'!AJ55/'前年度'!AJ55*100,1))))</f>
        <v>-21</v>
      </c>
      <c r="AK55" s="40">
        <f>IF(AND('当年度'!AK55=0,'前年度'!AK55=0),"",IF('前年度'!AK55=0,"皆増",IF('当年度'!AK55=0,"皆減",ROUND('増減額'!AK55/'前年度'!AK55*100,1))))</f>
        <v>-17.5</v>
      </c>
      <c r="AL55" s="40">
        <f>IF(AND('当年度'!AL55=0,'前年度'!AL55=0),"",IF('前年度'!AL55=0,"皆増",IF('当年度'!AL55=0,"皆減",ROUND('増減額'!AL55/'前年度'!AL55*100,1))))</f>
        <v>-15.7</v>
      </c>
      <c r="AM55" s="40">
        <f>IF(AND('当年度'!AM55=0,'前年度'!AM55=0),"",IF('前年度'!AM55=0,"皆増",IF('当年度'!AM55=0,"皆減",ROUND('増減額'!AM55/'前年度'!AM55*100,1))))</f>
      </c>
      <c r="AN55" s="40">
        <f>IF(AND('当年度'!AN55=0,'前年度'!AN55=0),"",IF('前年度'!AN55=0,"皆増",IF('当年度'!AN55=0,"皆減",ROUND('増減額'!AN55/'前年度'!AN55*100,1))))</f>
        <v>12</v>
      </c>
    </row>
    <row r="56" spans="1:40" ht="17.25">
      <c r="A56" s="8"/>
      <c r="B56" s="25" t="s">
        <v>71</v>
      </c>
      <c r="C56" s="40">
        <f>IF(AND('当年度'!C56=0,'前年度'!C56=0),"",IF('前年度'!C56=0,"皆増",IF('当年度'!C56=0,"皆減",ROUND('増減額'!C56/'前年度'!C56*100,1))))</f>
        <v>-2.8</v>
      </c>
      <c r="D56" s="40">
        <f>IF(AND('当年度'!D56=0,'前年度'!D56=0),"",IF('前年度'!D56=0,"皆増",IF('当年度'!D56=0,"皆減",ROUND('増減額'!D56/'前年度'!D56*100,1))))</f>
        <v>-5.2</v>
      </c>
      <c r="E56" s="40">
        <f>IF(AND('当年度'!E56=0,'前年度'!E56=0),"",IF('前年度'!E56=0,"皆増",IF('当年度'!E56=0,"皆減",ROUND('増減額'!E56/'前年度'!E56*100,1))))</f>
        <v>-0.1</v>
      </c>
      <c r="F56" s="40">
        <f>IF(AND('当年度'!F56=0,'前年度'!F56=0),"",IF('前年度'!F56=0,"皆増",IF('当年度'!F56=0,"皆減",ROUND('増減額'!F56/'前年度'!F56*100,1))))</f>
        <v>-7.8</v>
      </c>
      <c r="G56" s="40">
        <f>IF(AND('当年度'!G56=0,'前年度'!G56=0),"",IF('前年度'!G56=0,"皆増",IF('当年度'!G56=0,"皆減",ROUND('増減額'!G56/'前年度'!G56*100,1))))</f>
        <v>1.5</v>
      </c>
      <c r="H56" s="40">
        <f>IF(AND('当年度'!H56=0,'前年度'!H56=0),"",IF('前年度'!H56=0,"皆増",IF('当年度'!H56=0,"皆減",ROUND('増減額'!H56/'前年度'!H56*100,1))))</f>
      </c>
      <c r="I56" s="40">
        <f>IF(AND('当年度'!I56=0,'前年度'!I56=0),"",IF('前年度'!I56=0,"皆増",IF('当年度'!I56=0,"皆減",ROUND('増減額'!I56/'前年度'!I56*100,1))))</f>
      </c>
      <c r="J56" s="40">
        <f>IF(AND('当年度'!J56=0,'前年度'!J56=0),"",IF('前年度'!J56=0,"皆増",IF('当年度'!J56=0,"皆減",ROUND('増減額'!J56/'前年度'!J56*100,1))))</f>
        <v>-13.1</v>
      </c>
      <c r="K56" s="40">
        <f>IF(AND('当年度'!K56=0,'前年度'!K56=0),"",IF('前年度'!K56=0,"皆増",IF('当年度'!K56=0,"皆減",ROUND('増減額'!K56/'前年度'!K56*100,1))))</f>
      </c>
      <c r="L56" s="40">
        <f>IF(AND('当年度'!L56=0,'前年度'!L56=0),"",IF('前年度'!L56=0,"皆増",IF('当年度'!L56=0,"皆減",ROUND('増減額'!L56/'前年度'!L56*100,1))))</f>
      </c>
      <c r="M56" s="40">
        <f>IF(AND('当年度'!M56=0,'前年度'!M56=0),"",IF('前年度'!M56=0,"皆増",IF('当年度'!M56=0,"皆減",ROUND('増減額'!M56/'前年度'!M56*100,1))))</f>
        <v>45.6</v>
      </c>
      <c r="N56" s="40">
        <f>IF(AND('当年度'!N56=0,'前年度'!N56=0),"",IF('前年度'!N56=0,"皆増",IF('当年度'!N56=0,"皆減",ROUND('増減額'!N56/'前年度'!N56*100,1))))</f>
      </c>
      <c r="O56" s="40">
        <f>IF(AND('当年度'!O56=0,'前年度'!O56=0),"",IF('前年度'!O56=0,"皆増",IF('当年度'!O56=0,"皆減",ROUND('増減額'!P56/'前年度'!O56*100,1))))</f>
      </c>
      <c r="P56" s="40">
        <f>IF(AND('当年度'!P56=0,'前年度'!P56=0),"",IF('前年度'!P56=0,"皆増",IF('当年度'!P56=0,"皆減",ROUND('増減額'!P56/'前年度'!P56*100,1))))</f>
        <v>-8.6</v>
      </c>
      <c r="Q56" s="40">
        <f>IF(AND('当年度'!Q56=0,'前年度'!Q56=0),"",IF('前年度'!Q56=0,"皆増",IF('当年度'!Q56=0,"皆減",ROUND('増減額'!Q56/'前年度'!Q56*100,1))))</f>
        <v>212.1</v>
      </c>
      <c r="R56" s="40">
        <f>IF(AND('当年度'!R56=0,'前年度'!R56=0),"",IF('前年度'!R56=0,"皆増",IF('当年度'!R56=0,"皆減",ROUND('増減額'!R56/'前年度'!R56*100,1))))</f>
      </c>
      <c r="S56" s="40">
        <f>IF(AND('当年度'!S56=0,'前年度'!S56=0),"",IF('前年度'!S56=0,"皆増",IF('当年度'!S56=0,"皆減",ROUND('増減額'!S56/'前年度'!S56*100,1))))</f>
      </c>
      <c r="T56" s="40">
        <f>IF(AND('当年度'!T56=0,'前年度'!T56=0),"",IF('前年度'!T56=0,"皆増",IF('当年度'!T56=0,"皆減",ROUND('増減額'!T56/'前年度'!T56*100,1))))</f>
        <v>-14.3</v>
      </c>
      <c r="U56" s="40">
        <f>IF(AND('当年度'!U56=0,'前年度'!U56=0),"",IF('前年度'!U56=0,"皆増",IF('当年度'!U56=0,"皆減",ROUND('増減額'!U56/'前年度'!U56*100,1))))</f>
        <v>-30</v>
      </c>
      <c r="V56" s="40">
        <f>IF(AND('当年度'!V56=0,'前年度'!V56=0),"",IF('前年度'!V56=0,"皆増",IF('当年度'!V56=0,"皆減",ROUND('増減額'!V56/'前年度'!V56*100,1))))</f>
      </c>
      <c r="W56" s="40">
        <f>IF(AND('当年度'!W56=0,'前年度'!W56=0),"",IF('前年度'!W56=0,"皆増",IF('当年度'!W56=0,"皆減",ROUND('増減額'!W56/'前年度'!W56*100,1))))</f>
      </c>
      <c r="X56" s="40">
        <f>IF(AND('当年度'!X56=0,'前年度'!X56=0),"",IF('前年度'!X56=0,"皆増",IF('当年度'!X56=0,"皆減",ROUND('増減額'!X56/'前年度'!X56*100,1))))</f>
        <v>13.3</v>
      </c>
      <c r="Y56" s="40">
        <f>IF(AND('当年度'!Y56=0,'前年度'!Z56=0),"",IF('前年度'!Z56=0,"皆増",IF('当年度'!Y56=0,"皆減",ROUND('増減額'!Z56/'前年度'!Z56*100,1))))</f>
      </c>
      <c r="Z56" s="40">
        <f>IF(AND('当年度'!Z56=0,'前年度'!Z56=0),"",IF('前年度'!Z56=0,"皆増",IF('当年度'!Z56=0,"皆減",ROUND('増減額'!Z56/'前年度'!Z56*100,1))))</f>
      </c>
      <c r="AA56" s="40">
        <f>IF(AND('当年度'!AA56=0,'前年度'!AA56=0),"",IF('前年度'!AA56=0,"皆増",IF('当年度'!AA56=0,"皆減",ROUND('増減額'!AA56/'前年度'!AA56*100,1))))</f>
      </c>
      <c r="AB56" s="40">
        <f>IF(AND('当年度'!AB56=0,'前年度'!AB56=0),"",IF('前年度'!AB56=0,"皆増",IF('当年度'!AB56=0,"皆減",ROUND('増減額'!AB56/'前年度'!AB56*100,1))))</f>
        <v>49</v>
      </c>
      <c r="AC56" s="40">
        <f>IF(AND('当年度'!AC56=0,'前年度'!AC56=0),"",IF('前年度'!AC56=0,"皆増",IF('当年度'!AC56=0,"皆減",ROUND('増減額'!AC56/'前年度'!AC56*100,1))))</f>
      </c>
      <c r="AD56" s="40">
        <f>IF(AND('当年度'!AD56=0,'前年度'!AD56=0),"",IF('前年度'!AD56=0,"皆増",IF('当年度'!AD56=0,"皆減",ROUND('増減額'!AD56/'前年度'!AD56*100,1))))</f>
      </c>
      <c r="AE56" s="40">
        <f>IF(AND('当年度'!AE56=0,'前年度'!AE56=0),"",IF('前年度'!AE56=0,"皆増",IF('当年度'!AE56=0,"皆減",ROUND('増減額'!AE56/'前年度'!AE56*100,1))))</f>
        <v>-25.9</v>
      </c>
      <c r="AF56" s="40">
        <f>IF(AND('当年度'!AF56=0,'前年度'!AF56=0),"",IF('前年度'!AF56=0,"皆増",IF('当年度'!AF56=0,"皆減",ROUND('増減額'!AF56/'前年度'!AF56*100,1))))</f>
      </c>
      <c r="AG56" s="40">
        <f>IF(AND('当年度'!AG56=0,'前年度'!AG56=0),"",IF('前年度'!AG56=0,"皆増",IF('当年度'!AG56=0,"皆減",ROUND('増減額'!AG56/'前年度'!AG56*100,1))))</f>
        <v>-2.6</v>
      </c>
      <c r="AH56" s="40">
        <f>IF(AND('当年度'!AH56=0,'前年度'!AH56=0),"",IF('前年度'!AH56=0,"皆増",IF('当年度'!AH56=0,"皆減",ROUND('増減額'!AH56/'前年度'!AH56*100,1))))</f>
        <v>-6.3</v>
      </c>
      <c r="AI56" s="40">
        <f>IF(AND('当年度'!AI56=0,'前年度'!AI56=0),"",IF('前年度'!AI56=0,"皆増",IF('当年度'!AI56=0,"皆減",ROUND('増減額'!AI56/'前年度'!AI56*100,1))))</f>
        <v>40.3</v>
      </c>
      <c r="AJ56" s="40">
        <f>IF(AND('当年度'!AJ56=0,'前年度'!AJ56=0),"",IF('前年度'!AJ56=0,"皆増",IF('当年度'!AJ56=0,"皆減",ROUND('増減額'!AJ56/'前年度'!AJ56*100,1))))</f>
        <v>-24.1</v>
      </c>
      <c r="AK56" s="40">
        <f>IF(AND('当年度'!AK56=0,'前年度'!AK56=0),"",IF('前年度'!AK56=0,"皆増",IF('当年度'!AK56=0,"皆減",ROUND('増減額'!AK56/'前年度'!AK56*100,1))))</f>
        <v>1.8</v>
      </c>
      <c r="AL56" s="40">
        <f>IF(AND('当年度'!AL56=0,'前年度'!AL56=0),"",IF('前年度'!AL56=0,"皆増",IF('当年度'!AL56=0,"皆減",ROUND('増減額'!AL56/'前年度'!AL56*100,1))))</f>
        <v>-33.6</v>
      </c>
      <c r="AM56" s="40">
        <f>IF(AND('当年度'!AM56=0,'前年度'!AM56=0),"",IF('前年度'!AM56=0,"皆増",IF('当年度'!AM56=0,"皆減",ROUND('増減額'!AM56/'前年度'!AM56*100,1))))</f>
        <v>0</v>
      </c>
      <c r="AN56" s="40">
        <f>IF(AND('当年度'!AN56=0,'前年度'!AN56=0),"",IF('前年度'!AN56=0,"皆増",IF('当年度'!AN56=0,"皆減",ROUND('増減額'!AN56/'前年度'!AN56*100,1))))</f>
        <v>7.9</v>
      </c>
    </row>
    <row r="57" spans="1:40" ht="17.25">
      <c r="A57" s="8"/>
      <c r="B57" s="25" t="s">
        <v>148</v>
      </c>
      <c r="C57" s="40" t="str">
        <f>IF(AND('当年度'!C57=0,'前年度'!C57=0),"",IF('前年度'!C57=0,"皆増",IF('当年度'!C57=0,"皆減",ROUND('増減額'!C57/'前年度'!C57*100,1))))</f>
        <v>皆減</v>
      </c>
      <c r="D57" s="40">
        <f>IF(AND('当年度'!D57=0,'前年度'!D57=0),"",IF('前年度'!D57=0,"皆増",IF('当年度'!D57=0,"皆減",ROUND('増減額'!D57/'前年度'!D57*100,1))))</f>
      </c>
      <c r="E57" s="40" t="str">
        <f>IF(AND('当年度'!E57=0,'前年度'!E57=0),"",IF('前年度'!E57=0,"皆増",IF('当年度'!E57=0,"皆減",ROUND('増減額'!E57/'前年度'!E57*100,1))))</f>
        <v>皆減</v>
      </c>
      <c r="F57" s="40" t="str">
        <f>IF(AND('当年度'!F57=0,'前年度'!F57=0),"",IF('前年度'!F57=0,"皆増",IF('当年度'!F57=0,"皆減",ROUND('増減額'!F57/'前年度'!F57*100,1))))</f>
        <v>皆減</v>
      </c>
      <c r="G57" s="40" t="str">
        <f>IF(AND('当年度'!G57=0,'前年度'!G57=0),"",IF('前年度'!G57=0,"皆増",IF('当年度'!G57=0,"皆減",ROUND('増減額'!G57/'前年度'!G57*100,1))))</f>
        <v>皆減</v>
      </c>
      <c r="H57" s="40">
        <f>IF(AND('当年度'!H57=0,'前年度'!H57=0),"",IF('前年度'!H57=0,"皆増",IF('当年度'!H57=0,"皆減",ROUND('増減額'!H57/'前年度'!H57*100,1))))</f>
      </c>
      <c r="I57" s="40">
        <f>IF(AND('当年度'!I57=0,'前年度'!I57=0),"",IF('前年度'!I57=0,"皆増",IF('当年度'!I57=0,"皆減",ROUND('増減額'!I57/'前年度'!I57*100,1))))</f>
      </c>
      <c r="J57" s="40" t="str">
        <f>IF(AND('当年度'!J57=0,'前年度'!J57=0),"",IF('前年度'!J57=0,"皆増",IF('当年度'!J57=0,"皆減",ROUND('増減額'!J57/'前年度'!J57*100,1))))</f>
        <v>皆減</v>
      </c>
      <c r="K57" s="40" t="str">
        <f>IF(AND('当年度'!K57=0,'前年度'!K57=0),"",IF('前年度'!K57=0,"皆増",IF('当年度'!K57=0,"皆減",ROUND('増減額'!K57/'前年度'!K57*100,1))))</f>
        <v>皆減</v>
      </c>
      <c r="L57" s="40">
        <f>IF(AND('当年度'!L57=0,'前年度'!L57=0),"",IF('前年度'!L57=0,"皆増",IF('当年度'!L57=0,"皆減",ROUND('増減額'!L57/'前年度'!L57*100,1))))</f>
      </c>
      <c r="M57" s="40">
        <f>IF(AND('当年度'!M57=0,'前年度'!M57=0),"",IF('前年度'!M57=0,"皆増",IF('当年度'!M57=0,"皆減",ROUND('増減額'!M57/'前年度'!M57*100,1))))</f>
      </c>
      <c r="N57" s="40">
        <f>IF(AND('当年度'!N57=0,'前年度'!N57=0),"",IF('前年度'!N57=0,"皆増",IF('当年度'!N57=0,"皆減",ROUND('増減額'!N57/'前年度'!N57*100,1))))</f>
      </c>
      <c r="O57" s="40">
        <f>IF(AND('当年度'!O57=0,'前年度'!O57=0),"",IF('前年度'!O57=0,"皆増",IF('当年度'!O57=0,"皆減",ROUND('増減額'!P57/'前年度'!O57*100,1))))</f>
      </c>
      <c r="P57" s="40" t="str">
        <f>IF(AND('当年度'!P57=0,'前年度'!P57=0),"",IF('前年度'!P57=0,"皆増",IF('当年度'!P57=0,"皆減",ROUND('増減額'!P57/'前年度'!P57*100,1))))</f>
        <v>皆減</v>
      </c>
      <c r="Q57" s="40" t="str">
        <f>IF(AND('当年度'!Q57=0,'前年度'!Q57=0),"",IF('前年度'!Q57=0,"皆増",IF('当年度'!Q57=0,"皆減",ROUND('増減額'!Q57/'前年度'!Q57*100,1))))</f>
        <v>皆減</v>
      </c>
      <c r="R57" s="40">
        <f>IF(AND('当年度'!R57=0,'前年度'!R57=0),"",IF('前年度'!R57=0,"皆増",IF('当年度'!R57=0,"皆減",ROUND('増減額'!R57/'前年度'!R57*100,1))))</f>
      </c>
      <c r="S57" s="40">
        <f>IF(AND('当年度'!S57=0,'前年度'!S57=0),"",IF('前年度'!S57=0,"皆増",IF('当年度'!S57=0,"皆減",ROUND('増減額'!S57/'前年度'!S57*100,1))))</f>
      </c>
      <c r="T57" s="40" t="str">
        <f>IF(AND('当年度'!T57=0,'前年度'!T57=0),"",IF('前年度'!T57=0,"皆増",IF('当年度'!T57=0,"皆減",ROUND('増減額'!T57/'前年度'!T57*100,1))))</f>
        <v>皆減</v>
      </c>
      <c r="U57" s="40">
        <f>IF(AND('当年度'!U57=0,'前年度'!U57=0),"",IF('前年度'!U57=0,"皆増",IF('当年度'!U57=0,"皆減",ROUND('増減額'!U57/'前年度'!U57*100,1))))</f>
      </c>
      <c r="V57" s="40" t="str">
        <f>IF(AND('当年度'!V57=0,'前年度'!V57=0),"",IF('前年度'!V57=0,"皆増",IF('当年度'!V57=0,"皆減",ROUND('増減額'!V57/'前年度'!V57*100,1))))</f>
        <v>皆減</v>
      </c>
      <c r="W57" s="40">
        <f>IF(AND('当年度'!W57=0,'前年度'!W57=0),"",IF('前年度'!W57=0,"皆増",IF('当年度'!W57=0,"皆減",ROUND('増減額'!W57/'前年度'!W57*100,1))))</f>
      </c>
      <c r="X57" s="40" t="str">
        <f>IF(AND('当年度'!X57=0,'前年度'!X57=0),"",IF('前年度'!X57=0,"皆増",IF('当年度'!X57=0,"皆減",ROUND('増減額'!X57/'前年度'!X57*100,1))))</f>
        <v>皆減</v>
      </c>
      <c r="Y57" s="40" t="str">
        <f>IF(AND('当年度'!Y57=0,'前年度'!Z57=0),"",IF('前年度'!Z57=0,"皆増",IF('当年度'!Y57=0,"皆減",ROUND('増減額'!Z57/'前年度'!Z57*100,1))))</f>
        <v>皆減</v>
      </c>
      <c r="Z57" s="40" t="str">
        <f>IF(AND('当年度'!Z57=0,'前年度'!Z57=0),"",IF('前年度'!Z57=0,"皆増",IF('当年度'!Z57=0,"皆減",ROUND('増減額'!Z57/'前年度'!Z57*100,1))))</f>
        <v>皆減</v>
      </c>
      <c r="AA57" s="40" t="str">
        <f>IF(AND('当年度'!AA57=0,'前年度'!AA57=0),"",IF('前年度'!AA57=0,"皆増",IF('当年度'!AA57=0,"皆減",ROUND('増減額'!AA57/'前年度'!AA57*100,1))))</f>
        <v>皆減</v>
      </c>
      <c r="AB57" s="40" t="str">
        <f>IF(AND('当年度'!AB57=0,'前年度'!AB57=0),"",IF('前年度'!AB57=0,"皆増",IF('当年度'!AB57=0,"皆減",ROUND('増減額'!AB57/'前年度'!AB57*100,1))))</f>
        <v>皆減</v>
      </c>
      <c r="AC57" s="40">
        <f>IF(AND('当年度'!AC57=0,'前年度'!AC57=0),"",IF('前年度'!AC57=0,"皆増",IF('当年度'!AC57=0,"皆減",ROUND('増減額'!AC57/'前年度'!AC57*100,1))))</f>
      </c>
      <c r="AD57" s="40">
        <f>IF(AND('当年度'!AD57=0,'前年度'!AD57=0),"",IF('前年度'!AD57=0,"皆増",IF('当年度'!AD57=0,"皆減",ROUND('増減額'!AD57/'前年度'!AD57*100,1))))</f>
      </c>
      <c r="AE57" s="40" t="str">
        <f>IF(AND('当年度'!AE57=0,'前年度'!AE57=0),"",IF('前年度'!AE57=0,"皆増",IF('当年度'!AE57=0,"皆減",ROUND('増減額'!AE57/'前年度'!AE57*100,1))))</f>
        <v>皆減</v>
      </c>
      <c r="AF57" s="40">
        <f>IF(AND('当年度'!AF57=0,'前年度'!AF57=0),"",IF('前年度'!AF57=0,"皆増",IF('当年度'!AF57=0,"皆減",ROUND('増減額'!AF57/'前年度'!AF57*100,1))))</f>
      </c>
      <c r="AG57" s="40" t="str">
        <f>IF(AND('当年度'!AG57=0,'前年度'!AG57=0),"",IF('前年度'!AG57=0,"皆増",IF('当年度'!AG57=0,"皆減",ROUND('増減額'!AG57/'前年度'!AG57*100,1))))</f>
        <v>皆減</v>
      </c>
      <c r="AH57" s="40" t="str">
        <f>IF(AND('当年度'!AH57=0,'前年度'!AH57=0),"",IF('前年度'!AH57=0,"皆増",IF('当年度'!AH57=0,"皆減",ROUND('増減額'!AH57/'前年度'!AH57*100,1))))</f>
        <v>皆減</v>
      </c>
      <c r="AI57" s="40" t="str">
        <f>IF(AND('当年度'!AI57=0,'前年度'!AI57=0),"",IF('前年度'!AI57=0,"皆増",IF('当年度'!AI57=0,"皆減",ROUND('増減額'!AI57/'前年度'!AI57*100,1))))</f>
        <v>皆減</v>
      </c>
      <c r="AJ57" s="40">
        <f>IF(AND('当年度'!AJ57=0,'前年度'!AJ57=0),"",IF('前年度'!AJ57=0,"皆増",IF('当年度'!AJ57=0,"皆減",ROUND('増減額'!AJ57/'前年度'!AJ57*100,1))))</f>
      </c>
      <c r="AK57" s="40" t="str">
        <f>IF(AND('当年度'!AK57=0,'前年度'!AK57=0),"",IF('前年度'!AK57=0,"皆増",IF('当年度'!AK57=0,"皆減",ROUND('増減額'!AK57/'前年度'!AK57*100,1))))</f>
        <v>皆減</v>
      </c>
      <c r="AL57" s="40" t="str">
        <f>IF(AND('当年度'!AL57=0,'前年度'!AL57=0),"",IF('前年度'!AL57=0,"皆増",IF('当年度'!AL57=0,"皆減",ROUND('増減額'!AL57/'前年度'!AL57*100,1))))</f>
        <v>皆減</v>
      </c>
      <c r="AM57" s="40">
        <f>IF(AND('当年度'!AM57=0,'前年度'!AM57=0),"",IF('前年度'!AM57=0,"皆増",IF('当年度'!AM57=0,"皆減",ROUND('増減額'!AM57/'前年度'!AM57*100,1))))</f>
      </c>
      <c r="AN57" s="40" t="str">
        <f>IF(AND('当年度'!AN57=0,'前年度'!AN57=0),"",IF('前年度'!AN57=0,"皆増",IF('当年度'!AN57=0,"皆減",ROUND('増減額'!AN57/'前年度'!AN57*100,1))))</f>
        <v>皆減</v>
      </c>
    </row>
    <row r="58" spans="1:40" ht="17.25">
      <c r="A58" s="8"/>
      <c r="B58" s="25" t="s">
        <v>149</v>
      </c>
      <c r="C58" s="40" t="str">
        <f>IF(AND('当年度'!C58=0,'前年度'!C58=0),"",IF('前年度'!C58=0,"皆増",IF('当年度'!C58=0,"皆減",ROUND('増減額'!C58/'前年度'!C58*100,1))))</f>
        <v>皆減</v>
      </c>
      <c r="D58" s="40" t="str">
        <f>IF(AND('当年度'!D58=0,'前年度'!D58=0),"",IF('前年度'!D58=0,"皆増",IF('当年度'!D58=0,"皆減",ROUND('増減額'!D58/'前年度'!D58*100,1))))</f>
        <v>皆減</v>
      </c>
      <c r="E58" s="40" t="str">
        <f>IF(AND('当年度'!E58=0,'前年度'!E58=0),"",IF('前年度'!E58=0,"皆増",IF('当年度'!E58=0,"皆減",ROUND('増減額'!E58/'前年度'!E58*100,1))))</f>
        <v>皆減</v>
      </c>
      <c r="F58" s="40" t="str">
        <f>IF(AND('当年度'!F58=0,'前年度'!F58=0),"",IF('前年度'!F58=0,"皆増",IF('当年度'!F58=0,"皆減",ROUND('増減額'!F58/'前年度'!F58*100,1))))</f>
        <v>皆減</v>
      </c>
      <c r="G58" s="40">
        <f>IF(AND('当年度'!G58=0,'前年度'!G58=0),"",IF('前年度'!G58=0,"皆増",IF('当年度'!G58=0,"皆減",ROUND('増減額'!G58/'前年度'!G58*100,1))))</f>
      </c>
      <c r="H58" s="40">
        <f>IF(AND('当年度'!H58=0,'前年度'!H58=0),"",IF('前年度'!H58=0,"皆増",IF('当年度'!H58=0,"皆減",ROUND('増減額'!H58/'前年度'!H58*100,1))))</f>
      </c>
      <c r="I58" s="40">
        <f>IF(AND('当年度'!I58=0,'前年度'!I58=0),"",IF('前年度'!I58=0,"皆増",IF('当年度'!I58=0,"皆減",ROUND('増減額'!I58/'前年度'!I58*100,1))))</f>
      </c>
      <c r="J58" s="40" t="str">
        <f>IF(AND('当年度'!J58=0,'前年度'!J58=0),"",IF('前年度'!J58=0,"皆増",IF('当年度'!J58=0,"皆減",ROUND('増減額'!J58/'前年度'!J58*100,1))))</f>
        <v>皆減</v>
      </c>
      <c r="K58" s="40">
        <f>IF(AND('当年度'!K58=0,'前年度'!K58=0),"",IF('前年度'!K58=0,"皆増",IF('当年度'!K58=0,"皆減",ROUND('増減額'!K58/'前年度'!K58*100,1))))</f>
      </c>
      <c r="L58" s="40">
        <f>IF(AND('当年度'!L58=0,'前年度'!L58=0),"",IF('前年度'!L58=0,"皆増",IF('当年度'!L58=0,"皆減",ROUND('増減額'!L58/'前年度'!L58*100,1))))</f>
      </c>
      <c r="M58" s="40">
        <f>IF(AND('当年度'!M58=0,'前年度'!M58=0),"",IF('前年度'!M58=0,"皆増",IF('当年度'!M58=0,"皆減",ROUND('増減額'!M58/'前年度'!M58*100,1))))</f>
      </c>
      <c r="N58" s="40" t="str">
        <f>IF(AND('当年度'!N58=0,'前年度'!N58=0),"",IF('前年度'!N58=0,"皆増",IF('当年度'!N58=0,"皆減",ROUND('増減額'!N58/'前年度'!N58*100,1))))</f>
        <v>皆減</v>
      </c>
      <c r="O58" s="40">
        <f>IF(AND('当年度'!O58=0,'前年度'!O58=0),"",IF('前年度'!O58=0,"皆増",IF('当年度'!O58=0,"皆減",ROUND('増減額'!P58/'前年度'!O58*100,1))))</f>
      </c>
      <c r="P58" s="40" t="str">
        <f>IF(AND('当年度'!P58=0,'前年度'!P58=0),"",IF('前年度'!P58=0,"皆増",IF('当年度'!P58=0,"皆減",ROUND('増減額'!P58/'前年度'!P58*100,1))))</f>
        <v>皆減</v>
      </c>
      <c r="Q58" s="40" t="str">
        <f>IF(AND('当年度'!Q58=0,'前年度'!Q58=0),"",IF('前年度'!Q58=0,"皆増",IF('当年度'!Q58=0,"皆減",ROUND('増減額'!Q58/'前年度'!Q58*100,1))))</f>
        <v>皆減</v>
      </c>
      <c r="R58" s="40" t="str">
        <f>IF(AND('当年度'!R58=0,'前年度'!R58=0),"",IF('前年度'!R58=0,"皆増",IF('当年度'!R58=0,"皆減",ROUND('増減額'!R58/'前年度'!R58*100,1))))</f>
        <v>皆減</v>
      </c>
      <c r="S58" s="40">
        <f>IF(AND('当年度'!S58=0,'前年度'!S58=0),"",IF('前年度'!S58=0,"皆増",IF('当年度'!S58=0,"皆減",ROUND('増減額'!S58/'前年度'!S58*100,1))))</f>
      </c>
      <c r="T58" s="40" t="str">
        <f>IF(AND('当年度'!T58=0,'前年度'!T58=0),"",IF('前年度'!T58=0,"皆増",IF('当年度'!T58=0,"皆減",ROUND('増減額'!T58/'前年度'!T58*100,1))))</f>
        <v>皆減</v>
      </c>
      <c r="U58" s="40">
        <f>IF(AND('当年度'!U58=0,'前年度'!U58=0),"",IF('前年度'!U58=0,"皆増",IF('当年度'!U58=0,"皆減",ROUND('増減額'!U58/'前年度'!U58*100,1))))</f>
      </c>
      <c r="V58" s="40">
        <f>IF(AND('当年度'!V58=0,'前年度'!V58=0),"",IF('前年度'!V58=0,"皆増",IF('当年度'!V58=0,"皆減",ROUND('増減額'!V58/'前年度'!V58*100,1))))</f>
      </c>
      <c r="W58" s="40">
        <f>IF(AND('当年度'!W58=0,'前年度'!W58=0),"",IF('前年度'!W58=0,"皆増",IF('当年度'!W58=0,"皆減",ROUND('増減額'!W58/'前年度'!W58*100,1))))</f>
      </c>
      <c r="X58" s="40" t="str">
        <f>IF(AND('当年度'!X58=0,'前年度'!X58=0),"",IF('前年度'!X58=0,"皆増",IF('当年度'!X58=0,"皆減",ROUND('増減額'!X58/'前年度'!X58*100,1))))</f>
        <v>皆減</v>
      </c>
      <c r="Y58" s="40" t="str">
        <f>IF(AND('当年度'!Y58=0,'前年度'!Z58=0),"",IF('前年度'!Z58=0,"皆増",IF('当年度'!Y58=0,"皆減",ROUND('増減額'!Z58/'前年度'!Z58*100,1))))</f>
        <v>皆減</v>
      </c>
      <c r="Z58" s="40" t="str">
        <f>IF(AND('当年度'!Z58=0,'前年度'!Z58=0),"",IF('前年度'!Z58=0,"皆増",IF('当年度'!Z58=0,"皆減",ROUND('増減額'!Z58/'前年度'!Z58*100,1))))</f>
        <v>皆減</v>
      </c>
      <c r="AA58" s="40" t="str">
        <f>IF(AND('当年度'!AA58=0,'前年度'!AA58=0),"",IF('前年度'!AA58=0,"皆増",IF('当年度'!AA58=0,"皆減",ROUND('増減額'!AA58/'前年度'!AA58*100,1))))</f>
        <v>皆減</v>
      </c>
      <c r="AB58" s="40" t="str">
        <f>IF(AND('当年度'!AB58=0,'前年度'!AB58=0),"",IF('前年度'!AB58=0,"皆増",IF('当年度'!AB58=0,"皆減",ROUND('増減額'!AB58/'前年度'!AB58*100,1))))</f>
        <v>皆減</v>
      </c>
      <c r="AC58" s="40">
        <f>IF(AND('当年度'!AC58=0,'前年度'!AC58=0),"",IF('前年度'!AC58=0,"皆増",IF('当年度'!AC58=0,"皆減",ROUND('増減額'!AC58/'前年度'!AC58*100,1))))</f>
      </c>
      <c r="AD58" s="40">
        <f>IF(AND('当年度'!AD58=0,'前年度'!AD58=0),"",IF('前年度'!AD58=0,"皆増",IF('当年度'!AD58=0,"皆減",ROUND('増減額'!AD58/'前年度'!AD58*100,1))))</f>
      </c>
      <c r="AE58" s="40" t="str">
        <f>IF(AND('当年度'!AE58=0,'前年度'!AE58=0),"",IF('前年度'!AE58=0,"皆増",IF('当年度'!AE58=0,"皆減",ROUND('増減額'!AE58/'前年度'!AE58*100,1))))</f>
        <v>皆減</v>
      </c>
      <c r="AF58" s="40">
        <f>IF(AND('当年度'!AF58=0,'前年度'!AF58=0),"",IF('前年度'!AF58=0,"皆増",IF('当年度'!AF58=0,"皆減",ROUND('増減額'!AF58/'前年度'!AF58*100,1))))</f>
      </c>
      <c r="AG58" s="40" t="str">
        <f>IF(AND('当年度'!AG58=0,'前年度'!AG58=0),"",IF('前年度'!AG58=0,"皆増",IF('当年度'!AG58=0,"皆減",ROUND('増減額'!AG58/'前年度'!AG58*100,1))))</f>
        <v>皆減</v>
      </c>
      <c r="AH58" s="40" t="str">
        <f>IF(AND('当年度'!AH58=0,'前年度'!AH58=0),"",IF('前年度'!AH58=0,"皆増",IF('当年度'!AH58=0,"皆減",ROUND('増減額'!AH58/'前年度'!AH58*100,1))))</f>
        <v>皆減</v>
      </c>
      <c r="AI58" s="40" t="str">
        <f>IF(AND('当年度'!AI58=0,'前年度'!AI58=0),"",IF('前年度'!AI58=0,"皆増",IF('当年度'!AI58=0,"皆減",ROUND('増減額'!AI58/'前年度'!AI58*100,1))))</f>
        <v>皆減</v>
      </c>
      <c r="AJ58" s="40" t="str">
        <f>IF(AND('当年度'!AJ58=0,'前年度'!AJ58=0),"",IF('前年度'!AJ58=0,"皆増",IF('当年度'!AJ58=0,"皆減",ROUND('増減額'!AJ58/'前年度'!AJ58*100,1))))</f>
        <v>皆減</v>
      </c>
      <c r="AK58" s="40" t="str">
        <f>IF(AND('当年度'!AK58=0,'前年度'!AK58=0),"",IF('前年度'!AK58=0,"皆増",IF('当年度'!AK58=0,"皆減",ROUND('増減額'!AK58/'前年度'!AK58*100,1))))</f>
        <v>皆減</v>
      </c>
      <c r="AL58" s="40" t="str">
        <f>IF(AND('当年度'!AL58=0,'前年度'!AL58=0),"",IF('前年度'!AL58=0,"皆増",IF('当年度'!AL58=0,"皆減",ROUND('増減額'!AL58/'前年度'!AL58*100,1))))</f>
        <v>皆減</v>
      </c>
      <c r="AM58" s="40">
        <f>IF(AND('当年度'!AM58=0,'前年度'!AM58=0),"",IF('前年度'!AM58=0,"皆増",IF('当年度'!AM58=0,"皆減",ROUND('増減額'!AM58/'前年度'!AM58*100,1))))</f>
      </c>
      <c r="AN58" s="40" t="str">
        <f>IF(AND('当年度'!AN58=0,'前年度'!AN58=0),"",IF('前年度'!AN58=0,"皆増",IF('当年度'!AN58=0,"皆減",ROUND('増減額'!AN58/'前年度'!AN58*100,1))))</f>
        <v>皆減</v>
      </c>
    </row>
    <row r="59" spans="1:40" ht="17.25">
      <c r="A59" s="8"/>
      <c r="B59" s="25" t="s">
        <v>72</v>
      </c>
      <c r="C59" s="40">
        <f>IF(AND('当年度'!C59=0,'前年度'!C59=0),"",IF('前年度'!C59=0,"皆増",IF('当年度'!C59=0,"皆減",ROUND('増減額'!C59/'前年度'!C59*100,1))))</f>
        <v>-24.3</v>
      </c>
      <c r="D59" s="40">
        <f>IF(AND('当年度'!D59=0,'前年度'!D59=0),"",IF('前年度'!D59=0,"皆増",IF('当年度'!D59=0,"皆減",ROUND('増減額'!D59/'前年度'!D59*100,1))))</f>
        <v>-24.3</v>
      </c>
      <c r="E59" s="40">
        <f>IF(AND('当年度'!E59=0,'前年度'!E59=0),"",IF('前年度'!E59=0,"皆増",IF('当年度'!E59=0,"皆減",ROUND('増減額'!E59/'前年度'!E59*100,1))))</f>
        <v>-2.3</v>
      </c>
      <c r="F59" s="40">
        <f>IF(AND('当年度'!F59=0,'前年度'!F59=0),"",IF('前年度'!F59=0,"皆増",IF('当年度'!F59=0,"皆減",ROUND('増減額'!F59/'前年度'!F59*100,1))))</f>
        <v>-14.1</v>
      </c>
      <c r="G59" s="40">
        <f>IF(AND('当年度'!G59=0,'前年度'!G59=0),"",IF('前年度'!G59=0,"皆増",IF('当年度'!G59=0,"皆減",ROUND('増減額'!G59/'前年度'!G59*100,1))))</f>
        <v>-7.8</v>
      </c>
      <c r="H59" s="40">
        <f>IF(AND('当年度'!H59=0,'前年度'!H59=0),"",IF('前年度'!H59=0,"皆増",IF('当年度'!H59=0,"皆減",ROUND('増減額'!H59/'前年度'!H59*100,1))))</f>
      </c>
      <c r="I59" s="40">
        <f>IF(AND('当年度'!I59=0,'前年度'!I59=0),"",IF('前年度'!I59=0,"皆増",IF('当年度'!I59=0,"皆減",ROUND('増減額'!I59/'前年度'!I59*100,1))))</f>
      </c>
      <c r="J59" s="40">
        <f>IF(AND('当年度'!J59=0,'前年度'!J59=0),"",IF('前年度'!J59=0,"皆増",IF('当年度'!J59=0,"皆減",ROUND('増減額'!J59/'前年度'!J59*100,1))))</f>
      </c>
      <c r="K59" s="40">
        <f>IF(AND('当年度'!K59=0,'前年度'!K59=0),"",IF('前年度'!K59=0,"皆増",IF('当年度'!K59=0,"皆減",ROUND('増減額'!K59/'前年度'!K59*100,1))))</f>
      </c>
      <c r="L59" s="40">
        <f>IF(AND('当年度'!L59=0,'前年度'!L59=0),"",IF('前年度'!L59=0,"皆増",IF('当年度'!L59=0,"皆減",ROUND('増減額'!L59/'前年度'!L59*100,1))))</f>
        <v>39</v>
      </c>
      <c r="M59" s="40">
        <f>IF(AND('当年度'!M59=0,'前年度'!M59=0),"",IF('前年度'!M59=0,"皆増",IF('当年度'!M59=0,"皆減",ROUND('増減額'!M59/'前年度'!M59*100,1))))</f>
        <v>-10.8</v>
      </c>
      <c r="N59" s="40">
        <f>IF(AND('当年度'!N59=0,'前年度'!N59=0),"",IF('前年度'!N59=0,"皆増",IF('当年度'!N59=0,"皆減",ROUND('増減額'!N59/'前年度'!N59*100,1))))</f>
      </c>
      <c r="O59" s="40">
        <f>IF(AND('当年度'!O59=0,'前年度'!O59=0),"",IF('前年度'!O59=0,"皆増",IF('当年度'!O59=0,"皆減",ROUND('増減額'!P59/'前年度'!O59*100,1))))</f>
      </c>
      <c r="P59" s="40">
        <f>IF(AND('当年度'!P59=0,'前年度'!P59=0),"",IF('前年度'!P59=0,"皆増",IF('当年度'!P59=0,"皆減",ROUND('増減額'!P59/'前年度'!P59*100,1))))</f>
        <v>-9.1</v>
      </c>
      <c r="Q59" s="40">
        <f>IF(AND('当年度'!Q59=0,'前年度'!Q59=0),"",IF('前年度'!Q59=0,"皆増",IF('当年度'!Q59=0,"皆減",ROUND('増減額'!Q59/'前年度'!Q59*100,1))))</f>
        <v>-9.2</v>
      </c>
      <c r="R59" s="40">
        <f>IF(AND('当年度'!R59=0,'前年度'!R59=0),"",IF('前年度'!R59=0,"皆増",IF('当年度'!R59=0,"皆減",ROUND('増減額'!R59/'前年度'!R59*100,1))))</f>
      </c>
      <c r="S59" s="40">
        <f>IF(AND('当年度'!S59=0,'前年度'!S59=0),"",IF('前年度'!S59=0,"皆増",IF('当年度'!S59=0,"皆減",ROUND('増減額'!S59/'前年度'!S59*100,1))))</f>
      </c>
      <c r="T59" s="40">
        <f>IF(AND('当年度'!T59=0,'前年度'!T59=0),"",IF('前年度'!T59=0,"皆増",IF('当年度'!T59=0,"皆減",ROUND('増減額'!T59/'前年度'!T59*100,1))))</f>
        <v>10.1</v>
      </c>
      <c r="U59" s="40">
        <f>IF(AND('当年度'!U59=0,'前年度'!U59=0),"",IF('前年度'!U59=0,"皆増",IF('当年度'!U59=0,"皆減",ROUND('増減額'!U59/'前年度'!U59*100,1))))</f>
      </c>
      <c r="V59" s="40">
        <f>IF(AND('当年度'!V59=0,'前年度'!V59=0),"",IF('前年度'!V59=0,"皆増",IF('当年度'!V59=0,"皆減",ROUND('増減額'!V59/'前年度'!V59*100,1))))</f>
        <v>-14.3</v>
      </c>
      <c r="W59" s="40" t="str">
        <f>IF(AND('当年度'!W59=0,'前年度'!W59=0),"",IF('前年度'!W59=0,"皆増",IF('当年度'!W59=0,"皆減",ROUND('増減額'!W59/'前年度'!W59*100,1))))</f>
        <v>皆増</v>
      </c>
      <c r="X59" s="40">
        <f>IF(AND('当年度'!X59=0,'前年度'!X59=0),"",IF('前年度'!X59=0,"皆増",IF('当年度'!X59=0,"皆減",ROUND('増減額'!X59/'前年度'!X59*100,1))))</f>
      </c>
      <c r="Y59" s="40" t="str">
        <f>IF(AND('当年度'!Y59=0,'前年度'!Z59=0),"",IF('前年度'!Z59=0,"皆増",IF('当年度'!Y59=0,"皆減",ROUND('増減額'!Z59/'前年度'!Z59*100,1))))</f>
        <v>皆減</v>
      </c>
      <c r="Z59" s="40">
        <f>IF(AND('当年度'!Z59=0,'前年度'!Z59=0),"",IF('前年度'!Z59=0,"皆増",IF('当年度'!Z59=0,"皆減",ROUND('増減額'!Z59/'前年度'!Z59*100,1))))</f>
        <v>-52.8</v>
      </c>
      <c r="AA59" s="40">
        <f>IF(AND('当年度'!AA59=0,'前年度'!AA59=0),"",IF('前年度'!AA59=0,"皆増",IF('当年度'!AA59=0,"皆減",ROUND('増減額'!AA59/'前年度'!AA59*100,1))))</f>
        <v>-52.8</v>
      </c>
      <c r="AB59" s="40">
        <f>IF(AND('当年度'!AB59=0,'前年度'!AB59=0),"",IF('前年度'!AB59=0,"皆増",IF('当年度'!AB59=0,"皆減",ROUND('増減額'!AB59/'前年度'!AB59*100,1))))</f>
        <v>-5.7</v>
      </c>
      <c r="AC59" s="40">
        <f>IF(AND('当年度'!AC59=0,'前年度'!AC59=0),"",IF('前年度'!AC59=0,"皆増",IF('当年度'!AC59=0,"皆減",ROUND('増減額'!AC59/'前年度'!AC59*100,1))))</f>
      </c>
      <c r="AD59" s="40">
        <f>IF(AND('当年度'!AD59=0,'前年度'!AD59=0),"",IF('前年度'!AD59=0,"皆増",IF('当年度'!AD59=0,"皆減",ROUND('増減額'!AD59/'前年度'!AD59*100,1))))</f>
      </c>
      <c r="AE59" s="40">
        <f>IF(AND('当年度'!AE59=0,'前年度'!AE59=0),"",IF('前年度'!AE59=0,"皆増",IF('当年度'!AE59=0,"皆減",ROUND('増減額'!AE59/'前年度'!AE59*100,1))))</f>
        <v>-10.6</v>
      </c>
      <c r="AF59" s="40">
        <f>IF(AND('当年度'!AF59=0,'前年度'!AF59=0),"",IF('前年度'!AF59=0,"皆増",IF('当年度'!AF59=0,"皆減",ROUND('増減額'!AF59/'前年度'!AF59*100,1))))</f>
      </c>
      <c r="AG59" s="40">
        <f>IF(AND('当年度'!AG59=0,'前年度'!AG59=0),"",IF('前年度'!AG59=0,"皆増",IF('当年度'!AG59=0,"皆減",ROUND('増減額'!AG59/'前年度'!AG59*100,1))))</f>
        <v>20.8</v>
      </c>
      <c r="AH59" s="40">
        <f>IF(AND('当年度'!AH59=0,'前年度'!AH59=0),"",IF('前年度'!AH59=0,"皆増",IF('当年度'!AH59=0,"皆減",ROUND('増減額'!AH59/'前年度'!AH59*100,1))))</f>
        <v>-6.3</v>
      </c>
      <c r="AI59" s="40">
        <f>IF(AND('当年度'!AI59=0,'前年度'!AI59=0),"",IF('前年度'!AI59=0,"皆増",IF('当年度'!AI59=0,"皆減",ROUND('増減額'!AI59/'前年度'!AI59*100,1))))</f>
        <v>45</v>
      </c>
      <c r="AJ59" s="40">
        <f>IF(AND('当年度'!AJ59=0,'前年度'!AJ59=0),"",IF('前年度'!AJ59=0,"皆増",IF('当年度'!AJ59=0,"皆減",ROUND('増減額'!AJ59/'前年度'!AJ59*100,1))))</f>
        <v>-11.2</v>
      </c>
      <c r="AK59" s="40">
        <f>IF(AND('当年度'!AK59=0,'前年度'!AK59=0),"",IF('前年度'!AK59=0,"皆増",IF('当年度'!AK59=0,"皆減",ROUND('増減額'!AK59/'前年度'!AK59*100,1))))</f>
      </c>
      <c r="AL59" s="40">
        <f>IF(AND('当年度'!AL59=0,'前年度'!AL59=0),"",IF('前年度'!AL59=0,"皆増",IF('当年度'!AL59=0,"皆減",ROUND('増減額'!AL59/'前年度'!AL59*100,1))))</f>
      </c>
      <c r="AM59" s="40">
        <f>IF(AND('当年度'!AM59=0,'前年度'!AM59=0),"",IF('前年度'!AM59=0,"皆増",IF('当年度'!AM59=0,"皆減",ROUND('増減額'!AM59/'前年度'!AM59*100,1))))</f>
      </c>
      <c r="AN59" s="40">
        <f>IF(AND('当年度'!AN59=0,'前年度'!AN59=0),"",IF('前年度'!AN59=0,"皆増",IF('当年度'!AN59=0,"皆減",ROUND('増減額'!AN59/'前年度'!AN59*100,1))))</f>
        <v>10.1</v>
      </c>
    </row>
    <row r="60" spans="1:40" ht="17.25">
      <c r="A60" s="8"/>
      <c r="B60" s="25" t="s">
        <v>150</v>
      </c>
      <c r="C60" s="40" t="str">
        <f>IF(AND('当年度'!C60=0,'前年度'!C60=0),"",IF('前年度'!C60=0,"皆増",IF('当年度'!C60=0,"皆減",ROUND('増減額'!C60/'前年度'!C60*100,1))))</f>
        <v>皆減</v>
      </c>
      <c r="D60" s="40" t="str">
        <f>IF(AND('当年度'!D60=0,'前年度'!D60=0),"",IF('前年度'!D60=0,"皆増",IF('当年度'!D60=0,"皆減",ROUND('増減額'!D60/'前年度'!D60*100,1))))</f>
        <v>皆減</v>
      </c>
      <c r="E60" s="40" t="str">
        <f>IF(AND('当年度'!E60=0,'前年度'!E60=0),"",IF('前年度'!E60=0,"皆増",IF('当年度'!E60=0,"皆減",ROUND('増減額'!E60/'前年度'!E60*100,1))))</f>
        <v>皆減</v>
      </c>
      <c r="F60" s="40" t="str">
        <f>IF(AND('当年度'!F60=0,'前年度'!F60=0),"",IF('前年度'!F60=0,"皆増",IF('当年度'!F60=0,"皆減",ROUND('増減額'!F60/'前年度'!F60*100,1))))</f>
        <v>皆減</v>
      </c>
      <c r="G60" s="40" t="str">
        <f>IF(AND('当年度'!G60=0,'前年度'!G60=0),"",IF('前年度'!G60=0,"皆増",IF('当年度'!G60=0,"皆減",ROUND('増減額'!G60/'前年度'!G60*100,1))))</f>
        <v>皆減</v>
      </c>
      <c r="H60" s="40" t="str">
        <f>IF(AND('当年度'!H60=0,'前年度'!H60=0),"",IF('前年度'!H60=0,"皆増",IF('当年度'!H60=0,"皆減",ROUND('増減額'!H60/'前年度'!H60*100,1))))</f>
        <v>皆減</v>
      </c>
      <c r="I60" s="40">
        <f>IF(AND('当年度'!I60=0,'前年度'!I60=0),"",IF('前年度'!I60=0,"皆増",IF('当年度'!I60=0,"皆減",ROUND('増減額'!I60/'前年度'!I60*100,1))))</f>
      </c>
      <c r="J60" s="40" t="str">
        <f>IF(AND('当年度'!J60=0,'前年度'!J60=0),"",IF('前年度'!J60=0,"皆増",IF('当年度'!J60=0,"皆減",ROUND('増減額'!J60/'前年度'!J60*100,1))))</f>
        <v>皆減</v>
      </c>
      <c r="K60" s="40">
        <f>IF(AND('当年度'!K60=0,'前年度'!K60=0),"",IF('前年度'!K60=0,"皆増",IF('当年度'!K60=0,"皆減",ROUND('増減額'!K60/'前年度'!K60*100,1))))</f>
      </c>
      <c r="L60" s="40">
        <f>IF(AND('当年度'!L60=0,'前年度'!L60=0),"",IF('前年度'!L60=0,"皆増",IF('当年度'!L60=0,"皆減",ROUND('増減額'!L60/'前年度'!L60*100,1))))</f>
      </c>
      <c r="M60" s="40">
        <f>IF(AND('当年度'!M60=0,'前年度'!M60=0),"",IF('前年度'!M60=0,"皆増",IF('当年度'!M60=0,"皆減",ROUND('増減額'!M60/'前年度'!M60*100,1))))</f>
      </c>
      <c r="N60" s="40">
        <f>IF(AND('当年度'!N60=0,'前年度'!N60=0),"",IF('前年度'!N60=0,"皆増",IF('当年度'!N60=0,"皆減",ROUND('増減額'!N60/'前年度'!N60*100,1))))</f>
      </c>
      <c r="O60" s="40">
        <f>IF(AND('当年度'!O60=0,'前年度'!O60=0),"",IF('前年度'!O60=0,"皆増",IF('当年度'!O60=0,"皆減",ROUND('増減額'!P60/'前年度'!O60*100,1))))</f>
      </c>
      <c r="P60" s="40" t="str">
        <f>IF(AND('当年度'!P60=0,'前年度'!P60=0),"",IF('前年度'!P60=0,"皆増",IF('当年度'!P60=0,"皆減",ROUND('増減額'!P60/'前年度'!P60*100,1))))</f>
        <v>皆減</v>
      </c>
      <c r="Q60" s="40" t="str">
        <f>IF(AND('当年度'!Q60=0,'前年度'!Q60=0),"",IF('前年度'!Q60=0,"皆増",IF('当年度'!Q60=0,"皆減",ROUND('増減額'!Q60/'前年度'!Q60*100,1))))</f>
        <v>皆減</v>
      </c>
      <c r="R60" s="40">
        <f>IF(AND('当年度'!R60=0,'前年度'!R60=0),"",IF('前年度'!R60=0,"皆増",IF('当年度'!R60=0,"皆減",ROUND('増減額'!R60/'前年度'!R60*100,1))))</f>
      </c>
      <c r="S60" s="40">
        <f>IF(AND('当年度'!S60=0,'前年度'!S60=0),"",IF('前年度'!S60=0,"皆増",IF('当年度'!S60=0,"皆減",ROUND('増減額'!S60/'前年度'!S60*100,1))))</f>
      </c>
      <c r="T60" s="40" t="str">
        <f>IF(AND('当年度'!T60=0,'前年度'!T60=0),"",IF('前年度'!T60=0,"皆増",IF('当年度'!T60=0,"皆減",ROUND('増減額'!T60/'前年度'!T60*100,1))))</f>
        <v>皆減</v>
      </c>
      <c r="U60" s="40">
        <f>IF(AND('当年度'!U60=0,'前年度'!U60=0),"",IF('前年度'!U60=0,"皆増",IF('当年度'!U60=0,"皆減",ROUND('増減額'!U60/'前年度'!U60*100,1))))</f>
      </c>
      <c r="V60" s="40">
        <f>IF(AND('当年度'!V60=0,'前年度'!V60=0),"",IF('前年度'!V60=0,"皆増",IF('当年度'!V60=0,"皆減",ROUND('増減額'!V60/'前年度'!V60*100,1))))</f>
      </c>
      <c r="W60" s="40">
        <f>IF(AND('当年度'!W60=0,'前年度'!W60=0),"",IF('前年度'!W60=0,"皆増",IF('当年度'!W60=0,"皆減",ROUND('増減額'!W60/'前年度'!W60*100,1))))</f>
      </c>
      <c r="X60" s="40" t="str">
        <f>IF(AND('当年度'!X60=0,'前年度'!X60=0),"",IF('前年度'!X60=0,"皆増",IF('当年度'!X60=0,"皆減",ROUND('増減額'!X60/'前年度'!X60*100,1))))</f>
        <v>皆減</v>
      </c>
      <c r="Y60" s="40" t="str">
        <f>IF(AND('当年度'!Y60=0,'前年度'!Z60=0),"",IF('前年度'!Z60=0,"皆増",IF('当年度'!Y60=0,"皆減",ROUND('増減額'!Z60/'前年度'!Z60*100,1))))</f>
        <v>皆減</v>
      </c>
      <c r="Z60" s="40" t="str">
        <f>IF(AND('当年度'!Z60=0,'前年度'!Z60=0),"",IF('前年度'!Z60=0,"皆増",IF('当年度'!Z60=0,"皆減",ROUND('増減額'!Z60/'前年度'!Z60*100,1))))</f>
        <v>皆減</v>
      </c>
      <c r="AA60" s="40">
        <f>IF(AND('当年度'!AA60=0,'前年度'!AA60=0),"",IF('前年度'!AA60=0,"皆増",IF('当年度'!AA60=0,"皆減",ROUND('増減額'!AA60/'前年度'!AA60*100,1))))</f>
      </c>
      <c r="AB60" s="40" t="str">
        <f>IF(AND('当年度'!AB60=0,'前年度'!AB60=0),"",IF('前年度'!AB60=0,"皆増",IF('当年度'!AB60=0,"皆減",ROUND('増減額'!AB60/'前年度'!AB60*100,1))))</f>
        <v>皆減</v>
      </c>
      <c r="AC60" s="40">
        <f>IF(AND('当年度'!AC60=0,'前年度'!AC60=0),"",IF('前年度'!AC60=0,"皆増",IF('当年度'!AC60=0,"皆減",ROUND('増減額'!AC60/'前年度'!AC60*100,1))))</f>
      </c>
      <c r="AD60" s="40">
        <f>IF(AND('当年度'!AD60=0,'前年度'!AD60=0),"",IF('前年度'!AD60=0,"皆増",IF('当年度'!AD60=0,"皆減",ROUND('増減額'!AD60/'前年度'!AD60*100,1))))</f>
      </c>
      <c r="AE60" s="40" t="str">
        <f>IF(AND('当年度'!AE60=0,'前年度'!AE60=0),"",IF('前年度'!AE60=0,"皆増",IF('当年度'!AE60=0,"皆減",ROUND('増減額'!AE60/'前年度'!AE60*100,1))))</f>
        <v>皆減</v>
      </c>
      <c r="AF60" s="40">
        <f>IF(AND('当年度'!AF60=0,'前年度'!AF60=0),"",IF('前年度'!AF60=0,"皆増",IF('当年度'!AF60=0,"皆減",ROUND('増減額'!AF60/'前年度'!AF60*100,1))))</f>
      </c>
      <c r="AG60" s="40" t="str">
        <f>IF(AND('当年度'!AG60=0,'前年度'!AG60=0),"",IF('前年度'!AG60=0,"皆増",IF('当年度'!AG60=0,"皆減",ROUND('増減額'!AG60/'前年度'!AG60*100,1))))</f>
        <v>皆減</v>
      </c>
      <c r="AH60" s="40" t="str">
        <f>IF(AND('当年度'!AH60=0,'前年度'!AH60=0),"",IF('前年度'!AH60=0,"皆増",IF('当年度'!AH60=0,"皆減",ROUND('増減額'!AH60/'前年度'!AH60*100,1))))</f>
        <v>皆減</v>
      </c>
      <c r="AI60" s="40" t="str">
        <f>IF(AND('当年度'!AI60=0,'前年度'!AI60=0),"",IF('前年度'!AI60=0,"皆増",IF('当年度'!AI60=0,"皆減",ROUND('増減額'!AI60/'前年度'!AI60*100,1))))</f>
        <v>皆減</v>
      </c>
      <c r="AJ60" s="40">
        <f>IF(AND('当年度'!AJ60=0,'前年度'!AJ60=0),"",IF('前年度'!AJ60=0,"皆増",IF('当年度'!AJ60=0,"皆減",ROUND('増減額'!AJ60/'前年度'!AJ60*100,1))))</f>
      </c>
      <c r="AK60" s="40" t="str">
        <f>IF(AND('当年度'!AK60=0,'前年度'!AK60=0),"",IF('前年度'!AK60=0,"皆増",IF('当年度'!AK60=0,"皆減",ROUND('増減額'!AK60/'前年度'!AK60*100,1))))</f>
        <v>皆減</v>
      </c>
      <c r="AL60" s="40" t="str">
        <f>IF(AND('当年度'!AL60=0,'前年度'!AL60=0),"",IF('前年度'!AL60=0,"皆増",IF('当年度'!AL60=0,"皆減",ROUND('増減額'!AL60/'前年度'!AL60*100,1))))</f>
        <v>皆減</v>
      </c>
      <c r="AM60" s="40">
        <f>IF(AND('当年度'!AM60=0,'前年度'!AM60=0),"",IF('前年度'!AM60=0,"皆増",IF('当年度'!AM60=0,"皆減",ROUND('増減額'!AM60/'前年度'!AM60*100,1))))</f>
      </c>
      <c r="AN60" s="40" t="str">
        <f>IF(AND('当年度'!AN60=0,'前年度'!AN60=0),"",IF('前年度'!AN60=0,"皆増",IF('当年度'!AN60=0,"皆減",ROUND('増減額'!AN60/'前年度'!AN60*100,1))))</f>
        <v>皆減</v>
      </c>
    </row>
    <row r="61" spans="1:40" ht="17.25">
      <c r="A61" s="8"/>
      <c r="B61" s="25" t="s">
        <v>73</v>
      </c>
      <c r="C61" s="40">
        <f>IF(AND('当年度'!C61=0,'前年度'!C61=0),"",IF('前年度'!C61=0,"皆増",IF('当年度'!C61=0,"皆減",ROUND('増減額'!C61/'前年度'!C61*100,1))))</f>
        <v>-18.3</v>
      </c>
      <c r="D61" s="40">
        <f>IF(AND('当年度'!D61=0,'前年度'!D61=0),"",IF('前年度'!D61=0,"皆増",IF('当年度'!D61=0,"皆減",ROUND('増減額'!D61/'前年度'!D61*100,1))))</f>
        <v>-19</v>
      </c>
      <c r="E61" s="40">
        <f>IF(AND('当年度'!E61=0,'前年度'!E61=0),"",IF('前年度'!E61=0,"皆増",IF('当年度'!E61=0,"皆減",ROUND('増減額'!E61/'前年度'!E61*100,1))))</f>
        <v>-9.1</v>
      </c>
      <c r="F61" s="40">
        <f>IF(AND('当年度'!F61=0,'前年度'!F61=0),"",IF('前年度'!F61=0,"皆増",IF('当年度'!F61=0,"皆減",ROUND('増減額'!F61/'前年度'!F61*100,1))))</f>
        <v>-19</v>
      </c>
      <c r="G61" s="40">
        <f>IF(AND('当年度'!G61=0,'前年度'!G61=0),"",IF('前年度'!G61=0,"皆増",IF('当年度'!G61=0,"皆減",ROUND('増減額'!G61/'前年度'!G61*100,1))))</f>
        <v>10</v>
      </c>
      <c r="H61" s="40">
        <f>IF(AND('当年度'!H61=0,'前年度'!H61=0),"",IF('前年度'!H61=0,"皆増",IF('当年度'!H61=0,"皆減",ROUND('増減額'!H61/'前年度'!H61*100,1))))</f>
      </c>
      <c r="I61" s="40">
        <f>IF(AND('当年度'!I61=0,'前年度'!I61=0),"",IF('前年度'!I61=0,"皆増",IF('当年度'!I61=0,"皆減",ROUND('増減額'!I61/'前年度'!I61*100,1))))</f>
      </c>
      <c r="J61" s="40">
        <f>IF(AND('当年度'!J61=0,'前年度'!J61=0),"",IF('前年度'!J61=0,"皆増",IF('当年度'!J61=0,"皆減",ROUND('増減額'!J61/'前年度'!J61*100,1))))</f>
      </c>
      <c r="K61" s="40">
        <f>IF(AND('当年度'!K61=0,'前年度'!K61=0),"",IF('前年度'!K61=0,"皆増",IF('当年度'!K61=0,"皆減",ROUND('増減額'!K61/'前年度'!K61*100,1))))</f>
      </c>
      <c r="L61" s="40">
        <f>IF(AND('当年度'!L61=0,'前年度'!L61=0),"",IF('前年度'!L61=0,"皆増",IF('当年度'!L61=0,"皆減",ROUND('増減額'!L61/'前年度'!L61*100,1))))</f>
      </c>
      <c r="M61" s="40">
        <f>IF(AND('当年度'!M61=0,'前年度'!M61=0),"",IF('前年度'!M61=0,"皆増",IF('当年度'!M61=0,"皆減",ROUND('増減額'!M61/'前年度'!M61*100,1))))</f>
      </c>
      <c r="N61" s="40">
        <f>IF(AND('当年度'!N61=0,'前年度'!N61=0),"",IF('前年度'!N61=0,"皆増",IF('当年度'!N61=0,"皆減",ROUND('増減額'!N61/'前年度'!N61*100,1))))</f>
      </c>
      <c r="O61" s="40">
        <f>IF(AND('当年度'!O61=0,'前年度'!O61=0),"",IF('前年度'!O61=0,"皆増",IF('当年度'!O61=0,"皆減",ROUND('増減額'!P61/'前年度'!O61*100,1))))</f>
      </c>
      <c r="P61" s="40">
        <f>IF(AND('当年度'!P61=0,'前年度'!P61=0),"",IF('前年度'!P61=0,"皆増",IF('当年度'!P61=0,"皆減",ROUND('増減額'!P61/'前年度'!P61*100,1))))</f>
        <v>-18.3</v>
      </c>
      <c r="Q61" s="40">
        <f>IF(AND('当年度'!Q61=0,'前年度'!Q61=0),"",IF('前年度'!Q61=0,"皆増",IF('当年度'!Q61=0,"皆減",ROUND('増減額'!Q61/'前年度'!Q61*100,1))))</f>
        <v>-10.8</v>
      </c>
      <c r="R61" s="40">
        <f>IF(AND('当年度'!R61=0,'前年度'!R61=0),"",IF('前年度'!R61=0,"皆増",IF('当年度'!R61=0,"皆減",ROUND('増減額'!R61/'前年度'!R61*100,1))))</f>
        <v>4</v>
      </c>
      <c r="S61" s="40">
        <f>IF(AND('当年度'!S61=0,'前年度'!S61=0),"",IF('前年度'!S61=0,"皆増",IF('当年度'!S61=0,"皆減",ROUND('増減額'!S61/'前年度'!S61*100,1))))</f>
      </c>
      <c r="T61" s="40">
        <f>IF(AND('当年度'!T61=0,'前年度'!T61=0),"",IF('前年度'!T61=0,"皆増",IF('当年度'!T61=0,"皆減",ROUND('増減額'!T61/'前年度'!T61*100,1))))</f>
        <v>-14.1</v>
      </c>
      <c r="U61" s="40">
        <f>IF(AND('当年度'!U61=0,'前年度'!U61=0),"",IF('前年度'!U61=0,"皆増",IF('当年度'!U61=0,"皆減",ROUND('増減額'!U61/'前年度'!U61*100,1))))</f>
      </c>
      <c r="V61" s="40">
        <f>IF(AND('当年度'!V61=0,'前年度'!V61=0),"",IF('前年度'!V61=0,"皆増",IF('当年度'!V61=0,"皆減",ROUND('増減額'!V61/'前年度'!V61*100,1))))</f>
        <v>-9.6</v>
      </c>
      <c r="W61" s="40">
        <f>IF(AND('当年度'!W61=0,'前年度'!W61=0),"",IF('前年度'!W61=0,"皆増",IF('当年度'!W61=0,"皆減",ROUND('増減額'!W61/'前年度'!W61*100,1))))</f>
      </c>
      <c r="X61" s="40">
        <f>IF(AND('当年度'!X61=0,'前年度'!X61=0),"",IF('前年度'!X61=0,"皆増",IF('当年度'!X61=0,"皆減",ROUND('増減額'!X61/'前年度'!X61*100,1))))</f>
      </c>
      <c r="Y61" s="40">
        <f>IF(AND('当年度'!Y61=0,'前年度'!Z61=0),"",IF('前年度'!Z61=0,"皆増",IF('当年度'!Y61=0,"皆減",ROUND('増減額'!Z61/'前年度'!Z61*100,1))))</f>
      </c>
      <c r="Z61" s="40">
        <f>IF(AND('当年度'!Z61=0,'前年度'!Z61=0),"",IF('前年度'!Z61=0,"皆増",IF('当年度'!Z61=0,"皆減",ROUND('増減額'!Z61/'前年度'!Z61*100,1))))</f>
      </c>
      <c r="AA61" s="40">
        <f>IF(AND('当年度'!AA61=0,'前年度'!AA61=0),"",IF('前年度'!AA61=0,"皆増",IF('当年度'!AA61=0,"皆減",ROUND('増減額'!AA61/'前年度'!AA61*100,1))))</f>
      </c>
      <c r="AB61" s="40">
        <f>IF(AND('当年度'!AB61=0,'前年度'!AB61=0),"",IF('前年度'!AB61=0,"皆増",IF('当年度'!AB61=0,"皆減",ROUND('増減額'!AB61/'前年度'!AB61*100,1))))</f>
        <v>18.4</v>
      </c>
      <c r="AC61" s="40">
        <f>IF(AND('当年度'!AC61=0,'前年度'!AC61=0),"",IF('前年度'!AC61=0,"皆増",IF('当年度'!AC61=0,"皆減",ROUND('増減額'!AC61/'前年度'!AC61*100,1))))</f>
      </c>
      <c r="AD61" s="40">
        <f>IF(AND('当年度'!AD61=0,'前年度'!AD61=0),"",IF('前年度'!AD61=0,"皆増",IF('当年度'!AD61=0,"皆減",ROUND('増減額'!AD61/'前年度'!AD61*100,1))))</f>
      </c>
      <c r="AE61" s="40">
        <f>IF(AND('当年度'!AE61=0,'前年度'!AE61=0),"",IF('前年度'!AE61=0,"皆増",IF('当年度'!AE61=0,"皆減",ROUND('増減額'!AE61/'前年度'!AE61*100,1))))</f>
        <v>-15.2</v>
      </c>
      <c r="AF61" s="40">
        <f>IF(AND('当年度'!AF61=0,'前年度'!AF61=0),"",IF('前年度'!AF61=0,"皆増",IF('当年度'!AF61=0,"皆減",ROUND('増減額'!AF61/'前年度'!AF61*100,1))))</f>
      </c>
      <c r="AG61" s="40">
        <f>IF(AND('当年度'!AG61=0,'前年度'!AG61=0),"",IF('前年度'!AG61=0,"皆増",IF('当年度'!AG61=0,"皆減",ROUND('増減額'!AG61/'前年度'!AG61*100,1))))</f>
        <v>-3</v>
      </c>
      <c r="AH61" s="40">
        <f>IF(AND('当年度'!AH61=0,'前年度'!AH61=0),"",IF('前年度'!AH61=0,"皆増",IF('当年度'!AH61=0,"皆減",ROUND('増減額'!AH61/'前年度'!AH61*100,1))))</f>
        <v>-6.4</v>
      </c>
      <c r="AI61" s="40">
        <f>IF(AND('当年度'!AI61=0,'前年度'!AI61=0),"",IF('前年度'!AI61=0,"皆増",IF('当年度'!AI61=0,"皆減",ROUND('増減額'!AI61/'前年度'!AI61*100,1))))</f>
        <v>40.5</v>
      </c>
      <c r="AJ61" s="40">
        <f>IF(AND('当年度'!AJ61=0,'前年度'!AJ61=0),"",IF('前年度'!AJ61=0,"皆増",IF('当年度'!AJ61=0,"皆減",ROUND('増減額'!AJ61/'前年度'!AJ61*100,1))))</f>
        <v>-11.7</v>
      </c>
      <c r="AK61" s="40">
        <f>IF(AND('当年度'!AK61=0,'前年度'!AK61=0),"",IF('前年度'!AK61=0,"皆増",IF('当年度'!AK61=0,"皆減",ROUND('増減額'!AK61/'前年度'!AK61*100,1))))</f>
      </c>
      <c r="AL61" s="40">
        <f>IF(AND('当年度'!AL61=0,'前年度'!AL61=0),"",IF('前年度'!AL61=0,"皆増",IF('当年度'!AL61=0,"皆減",ROUND('増減額'!AL61/'前年度'!AL61*100,1))))</f>
      </c>
      <c r="AM61" s="40" t="str">
        <f>IF(AND('当年度'!AM61=0,'前年度'!AM61=0),"",IF('前年度'!AM61=0,"皆増",IF('当年度'!AM61=0,"皆減",ROUND('増減額'!AM61/'前年度'!AM61*100,1))))</f>
        <v>皆減</v>
      </c>
      <c r="AN61" s="40">
        <f>IF(AND('当年度'!AN61=0,'前年度'!AN61=0),"",IF('前年度'!AN61=0,"皆増",IF('当年度'!AN61=0,"皆減",ROUND('増減額'!AN61/'前年度'!AN61*100,1))))</f>
        <v>3.2</v>
      </c>
    </row>
    <row r="62" spans="1:40" ht="17.25">
      <c r="A62" s="8"/>
      <c r="B62" s="25" t="s">
        <v>151</v>
      </c>
      <c r="C62" s="40" t="str">
        <f>IF(AND('当年度'!C62=0,'前年度'!C62=0),"",IF('前年度'!C62=0,"皆増",IF('当年度'!C62=0,"皆減",ROUND('増減額'!C62/'前年度'!C62*100,1))))</f>
        <v>皆増</v>
      </c>
      <c r="D62" s="40" t="str">
        <f>IF(AND('当年度'!D62=0,'前年度'!D62=0),"",IF('前年度'!D62=0,"皆増",IF('当年度'!D62=0,"皆減",ROUND('増減額'!D62/'前年度'!D62*100,1))))</f>
        <v>皆増</v>
      </c>
      <c r="E62" s="40" t="str">
        <f>IF(AND('当年度'!E62=0,'前年度'!E62=0),"",IF('前年度'!E62=0,"皆増",IF('当年度'!E62=0,"皆減",ROUND('増減額'!E62/'前年度'!E62*100,1))))</f>
        <v>皆増</v>
      </c>
      <c r="F62" s="40" t="str">
        <f>IF(AND('当年度'!F62=0,'前年度'!F62=0),"",IF('前年度'!F62=0,"皆増",IF('当年度'!F62=0,"皆減",ROUND('増減額'!F62/'前年度'!F62*100,1))))</f>
        <v>皆増</v>
      </c>
      <c r="G62" s="40" t="str">
        <f>IF(AND('当年度'!G62=0,'前年度'!G62=0),"",IF('前年度'!G62=0,"皆増",IF('当年度'!G62=0,"皆減",ROUND('増減額'!G62/'前年度'!G62*100,1))))</f>
        <v>皆増</v>
      </c>
      <c r="H62" s="40" t="str">
        <f>IF(AND('当年度'!H62=0,'前年度'!H62=0),"",IF('前年度'!H62=0,"皆増",IF('当年度'!H62=0,"皆減",ROUND('増減額'!H62/'前年度'!H62*100,1))))</f>
        <v>皆増</v>
      </c>
      <c r="I62" s="40">
        <f>IF(AND('当年度'!I62=0,'前年度'!I62=0),"",IF('前年度'!I62=0,"皆増",IF('当年度'!I62=0,"皆減",ROUND('増減額'!I62/'前年度'!I62*100,1))))</f>
      </c>
      <c r="J62" s="40" t="str">
        <f>IF(AND('当年度'!J62=0,'前年度'!J62=0),"",IF('前年度'!J62=0,"皆増",IF('当年度'!J62=0,"皆減",ROUND('増減額'!J62/'前年度'!J62*100,1))))</f>
        <v>皆増</v>
      </c>
      <c r="K62" s="40" t="str">
        <f>IF(AND('当年度'!K62=0,'前年度'!K62=0),"",IF('前年度'!K62=0,"皆増",IF('当年度'!K62=0,"皆減",ROUND('増減額'!K62/'前年度'!K62*100,1))))</f>
        <v>皆増</v>
      </c>
      <c r="L62" s="40" t="str">
        <f>IF(AND('当年度'!L62=0,'前年度'!L62=0),"",IF('前年度'!L62=0,"皆増",IF('当年度'!L62=0,"皆減",ROUND('増減額'!L62/'前年度'!L62*100,1))))</f>
        <v>皆増</v>
      </c>
      <c r="M62" s="40" t="str">
        <f>IF(AND('当年度'!M62=0,'前年度'!M62=0),"",IF('前年度'!M62=0,"皆増",IF('当年度'!M62=0,"皆減",ROUND('増減額'!M62/'前年度'!M62*100,1))))</f>
        <v>皆増</v>
      </c>
      <c r="N62" s="40" t="str">
        <f>IF(AND('当年度'!N62=0,'前年度'!N62=0),"",IF('前年度'!N62=0,"皆増",IF('当年度'!N62=0,"皆減",ROUND('増減額'!N62/'前年度'!N62*100,1))))</f>
        <v>皆増</v>
      </c>
      <c r="O62" s="40" t="str">
        <f>IF(AND('当年度'!O62=0,'前年度'!O62=0),"",IF('前年度'!O62=0,"皆増",IF('当年度'!O62=0,"皆減",ROUND('増減額'!P62/'前年度'!O62*100,1))))</f>
        <v>皆増</v>
      </c>
      <c r="P62" s="40" t="str">
        <f>IF(AND('当年度'!P62=0,'前年度'!P62=0),"",IF('前年度'!P62=0,"皆増",IF('当年度'!P62=0,"皆減",ROUND('増減額'!P62/'前年度'!P62*100,1))))</f>
        <v>皆増</v>
      </c>
      <c r="Q62" s="40" t="str">
        <f>IF(AND('当年度'!Q62=0,'前年度'!Q62=0),"",IF('前年度'!Q62=0,"皆増",IF('当年度'!Q62=0,"皆減",ROUND('増減額'!Q62/'前年度'!Q62*100,1))))</f>
        <v>皆増</v>
      </c>
      <c r="R62" s="40" t="str">
        <f>IF(AND('当年度'!R62=0,'前年度'!R62=0),"",IF('前年度'!R62=0,"皆増",IF('当年度'!R62=0,"皆減",ROUND('増減額'!R62/'前年度'!R62*100,1))))</f>
        <v>皆増</v>
      </c>
      <c r="S62" s="40">
        <f>IF(AND('当年度'!S62=0,'前年度'!S62=0),"",IF('前年度'!S62=0,"皆増",IF('当年度'!S62=0,"皆減",ROUND('増減額'!S62/'前年度'!S62*100,1))))</f>
      </c>
      <c r="T62" s="40" t="str">
        <f>IF(AND('当年度'!T62=0,'前年度'!T62=0),"",IF('前年度'!T62=0,"皆増",IF('当年度'!T62=0,"皆減",ROUND('増減額'!T62/'前年度'!T62*100,1))))</f>
        <v>皆増</v>
      </c>
      <c r="U62" s="40">
        <f>IF(AND('当年度'!U62=0,'前年度'!U62=0),"",IF('前年度'!U62=0,"皆増",IF('当年度'!U62=0,"皆減",ROUND('増減額'!U62/'前年度'!U62*100,1))))</f>
      </c>
      <c r="V62" s="40" t="str">
        <f>IF(AND('当年度'!V62=0,'前年度'!V62=0),"",IF('前年度'!V62=0,"皆増",IF('当年度'!V62=0,"皆減",ROUND('増減額'!V62/'前年度'!V62*100,1))))</f>
        <v>皆増</v>
      </c>
      <c r="W62" s="40">
        <f>IF(AND('当年度'!W62=0,'前年度'!W62=0),"",IF('前年度'!W62=0,"皆増",IF('当年度'!W62=0,"皆減",ROUND('増減額'!W62/'前年度'!W62*100,1))))</f>
      </c>
      <c r="X62" s="40" t="str">
        <f>IF(AND('当年度'!X62=0,'前年度'!X62=0),"",IF('前年度'!X62=0,"皆増",IF('当年度'!X62=0,"皆減",ROUND('増減額'!X62/'前年度'!X62*100,1))))</f>
        <v>皆増</v>
      </c>
      <c r="Y62" s="40">
        <f>IF(AND('当年度'!Y62=0,'前年度'!Z62=0),"",IF('前年度'!Z62=0,"皆増",IF('当年度'!Y62=0,"皆減",ROUND('増減額'!Z62/'前年度'!Z62*100,1))))</f>
      </c>
      <c r="Z62" s="40" t="str">
        <f>IF(AND('当年度'!Z62=0,'前年度'!Z62=0),"",IF('前年度'!Z62=0,"皆増",IF('当年度'!Z62=0,"皆減",ROUND('増減額'!Z62/'前年度'!Z62*100,1))))</f>
        <v>皆増</v>
      </c>
      <c r="AA62" s="40" t="str">
        <f>IF(AND('当年度'!AA62=0,'前年度'!AA62=0),"",IF('前年度'!AA62=0,"皆増",IF('当年度'!AA62=0,"皆減",ROUND('増減額'!AA62/'前年度'!AA62*100,1))))</f>
        <v>皆増</v>
      </c>
      <c r="AB62" s="40" t="str">
        <f>IF(AND('当年度'!AB62=0,'前年度'!AB62=0),"",IF('前年度'!AB62=0,"皆増",IF('当年度'!AB62=0,"皆減",ROUND('増減額'!AB62/'前年度'!AB62*100,1))))</f>
        <v>皆増</v>
      </c>
      <c r="AC62" s="40">
        <f>IF(AND('当年度'!AC62=0,'前年度'!AC62=0),"",IF('前年度'!AC62=0,"皆増",IF('当年度'!AC62=0,"皆減",ROUND('増減額'!AC62/'前年度'!AC62*100,1))))</f>
      </c>
      <c r="AD62" s="40">
        <f>IF(AND('当年度'!AD62=0,'前年度'!AD62=0),"",IF('前年度'!AD62=0,"皆増",IF('当年度'!AD62=0,"皆減",ROUND('増減額'!AD62/'前年度'!AD62*100,1))))</f>
      </c>
      <c r="AE62" s="40" t="str">
        <f>IF(AND('当年度'!AE62=0,'前年度'!AE62=0),"",IF('前年度'!AE62=0,"皆増",IF('当年度'!AE62=0,"皆減",ROUND('増減額'!AE62/'前年度'!AE62*100,1))))</f>
        <v>皆増</v>
      </c>
      <c r="AF62" s="40">
        <f>IF(AND('当年度'!AF62=0,'前年度'!AF62=0),"",IF('前年度'!AF62=0,"皆増",IF('当年度'!AF62=0,"皆減",ROUND('増減額'!AF62/'前年度'!AF62*100,1))))</f>
      </c>
      <c r="AG62" s="40" t="str">
        <f>IF(AND('当年度'!AG62=0,'前年度'!AG62=0),"",IF('前年度'!AG62=0,"皆増",IF('当年度'!AG62=0,"皆減",ROUND('増減額'!AG62/'前年度'!AG62*100,1))))</f>
        <v>皆増</v>
      </c>
      <c r="AH62" s="40" t="str">
        <f>IF(AND('当年度'!AH62=0,'前年度'!AH62=0),"",IF('前年度'!AH62=0,"皆増",IF('当年度'!AH62=0,"皆減",ROUND('増減額'!AH62/'前年度'!AH62*100,1))))</f>
        <v>皆増</v>
      </c>
      <c r="AI62" s="40" t="str">
        <f>IF(AND('当年度'!AI62=0,'前年度'!AI62=0),"",IF('前年度'!AI62=0,"皆増",IF('当年度'!AI62=0,"皆減",ROUND('増減額'!AI62/'前年度'!AI62*100,1))))</f>
        <v>皆増</v>
      </c>
      <c r="AJ62" s="40" t="str">
        <f>IF(AND('当年度'!AJ62=0,'前年度'!AJ62=0),"",IF('前年度'!AJ62=0,"皆増",IF('当年度'!AJ62=0,"皆減",ROUND('増減額'!AJ62/'前年度'!AJ62*100,1))))</f>
        <v>皆増</v>
      </c>
      <c r="AK62" s="40" t="str">
        <f>IF(AND('当年度'!AK62=0,'前年度'!AK62=0),"",IF('前年度'!AK62=0,"皆増",IF('当年度'!AK62=0,"皆減",ROUND('増減額'!AK62/'前年度'!AK62*100,1))))</f>
        <v>皆増</v>
      </c>
      <c r="AL62" s="40" t="str">
        <f>IF(AND('当年度'!AL62=0,'前年度'!AL62=0),"",IF('前年度'!AL62=0,"皆増",IF('当年度'!AL62=0,"皆減",ROUND('増減額'!AL62/'前年度'!AL62*100,1))))</f>
        <v>皆増</v>
      </c>
      <c r="AM62" s="40">
        <f>IF(AND('当年度'!AM62=0,'前年度'!AM62=0),"",IF('前年度'!AM62=0,"皆増",IF('当年度'!AM62=0,"皆減",ROUND('増減額'!AM62/'前年度'!AM62*100,1))))</f>
      </c>
      <c r="AN62" s="40" t="str">
        <f>IF(AND('当年度'!AN62=0,'前年度'!AN62=0),"",IF('前年度'!AN62=0,"皆増",IF('当年度'!AN62=0,"皆減",ROUND('増減額'!AN62/'前年度'!AN62*100,1))))</f>
        <v>皆増</v>
      </c>
    </row>
    <row r="63" spans="1:40" ht="17.25">
      <c r="A63" s="8"/>
      <c r="B63" s="25" t="s">
        <v>152</v>
      </c>
      <c r="C63" s="40" t="str">
        <f>IF(AND('当年度'!C63=0,'前年度'!C63=0),"",IF('前年度'!C63=0,"皆増",IF('当年度'!C63=0,"皆減",ROUND('増減額'!C63/'前年度'!C63*100,1))))</f>
        <v>皆減</v>
      </c>
      <c r="D63" s="40" t="str">
        <f>IF(AND('当年度'!D63=0,'前年度'!D63=0),"",IF('前年度'!D63=0,"皆増",IF('当年度'!D63=0,"皆減",ROUND('増減額'!D63/'前年度'!D63*100,1))))</f>
        <v>皆減</v>
      </c>
      <c r="E63" s="40" t="str">
        <f>IF(AND('当年度'!E63=0,'前年度'!E63=0),"",IF('前年度'!E63=0,"皆増",IF('当年度'!E63=0,"皆減",ROUND('増減額'!E63/'前年度'!E63*100,1))))</f>
        <v>皆減</v>
      </c>
      <c r="F63" s="40" t="str">
        <f>IF(AND('当年度'!F63=0,'前年度'!F63=0),"",IF('前年度'!F63=0,"皆増",IF('当年度'!F63=0,"皆減",ROUND('増減額'!F63/'前年度'!F63*100,1))))</f>
        <v>皆減</v>
      </c>
      <c r="G63" s="40" t="str">
        <f>IF(AND('当年度'!G63=0,'前年度'!G63=0),"",IF('前年度'!G63=0,"皆増",IF('当年度'!G63=0,"皆減",ROUND('増減額'!G63/'前年度'!G63*100,1))))</f>
        <v>皆減</v>
      </c>
      <c r="H63" s="40">
        <f>IF(AND('当年度'!H63=0,'前年度'!H63=0),"",IF('前年度'!H63=0,"皆増",IF('当年度'!H63=0,"皆減",ROUND('増減額'!H63/'前年度'!H63*100,1))))</f>
      </c>
      <c r="I63" s="40" t="str">
        <f>IF(AND('当年度'!I63=0,'前年度'!I63=0),"",IF('前年度'!I63=0,"皆増",IF('当年度'!I63=0,"皆減",ROUND('増減額'!I63/'前年度'!I63*100,1))))</f>
        <v>皆減</v>
      </c>
      <c r="J63" s="40" t="str">
        <f>IF(AND('当年度'!J63=0,'前年度'!J63=0),"",IF('前年度'!J63=0,"皆増",IF('当年度'!J63=0,"皆減",ROUND('増減額'!J63/'前年度'!J63*100,1))))</f>
        <v>皆減</v>
      </c>
      <c r="K63" s="40" t="str">
        <f>IF(AND('当年度'!K63=0,'前年度'!K63=0),"",IF('前年度'!K63=0,"皆増",IF('当年度'!K63=0,"皆減",ROUND('増減額'!K63/'前年度'!K63*100,1))))</f>
        <v>皆減</v>
      </c>
      <c r="L63" s="40">
        <f>IF(AND('当年度'!L63=0,'前年度'!L63=0),"",IF('前年度'!L63=0,"皆増",IF('当年度'!L63=0,"皆減",ROUND('増減額'!L63/'前年度'!L63*100,1))))</f>
      </c>
      <c r="M63" s="40" t="str">
        <f>IF(AND('当年度'!M63=0,'前年度'!M63=0),"",IF('前年度'!M63=0,"皆増",IF('当年度'!M63=0,"皆減",ROUND('増減額'!M63/'前年度'!M63*100,1))))</f>
        <v>皆減</v>
      </c>
      <c r="N63" s="40">
        <f>IF(AND('当年度'!N63=0,'前年度'!N63=0),"",IF('前年度'!N63=0,"皆増",IF('当年度'!N63=0,"皆減",ROUND('増減額'!N63/'前年度'!N63*100,1))))</f>
      </c>
      <c r="O63" s="40">
        <f>IF(AND('当年度'!O63=0,'前年度'!O63=0),"",IF('前年度'!O63=0,"皆増",IF('当年度'!O63=0,"皆減",ROUND('増減額'!P63/'前年度'!O63*100,1))))</f>
      </c>
      <c r="P63" s="40" t="str">
        <f>IF(AND('当年度'!P63=0,'前年度'!P63=0),"",IF('前年度'!P63=0,"皆増",IF('当年度'!P63=0,"皆減",ROUND('増減額'!P63/'前年度'!P63*100,1))))</f>
        <v>皆減</v>
      </c>
      <c r="Q63" s="40" t="str">
        <f>IF(AND('当年度'!Q63=0,'前年度'!Q63=0),"",IF('前年度'!Q63=0,"皆増",IF('当年度'!Q63=0,"皆減",ROUND('増減額'!Q63/'前年度'!Q63*100,1))))</f>
        <v>皆減</v>
      </c>
      <c r="R63" s="40">
        <f>IF(AND('当年度'!R63=0,'前年度'!R63=0),"",IF('前年度'!R63=0,"皆増",IF('当年度'!R63=0,"皆減",ROUND('増減額'!R63/'前年度'!R63*100,1))))</f>
      </c>
      <c r="S63" s="40">
        <f>IF(AND('当年度'!S63=0,'前年度'!S63=0),"",IF('前年度'!S63=0,"皆増",IF('当年度'!S63=0,"皆減",ROUND('増減額'!S63/'前年度'!S63*100,1))))</f>
      </c>
      <c r="T63" s="40" t="str">
        <f>IF(AND('当年度'!T63=0,'前年度'!T63=0),"",IF('前年度'!T63=0,"皆増",IF('当年度'!T63=0,"皆減",ROUND('増減額'!T63/'前年度'!T63*100,1))))</f>
        <v>皆減</v>
      </c>
      <c r="U63" s="40">
        <f>IF(AND('当年度'!U63=0,'前年度'!U63=0),"",IF('前年度'!U63=0,"皆増",IF('当年度'!U63=0,"皆減",ROUND('増減額'!U63/'前年度'!U63*100,1))))</f>
      </c>
      <c r="V63" s="40" t="str">
        <f>IF(AND('当年度'!V63=0,'前年度'!V63=0),"",IF('前年度'!V63=0,"皆増",IF('当年度'!V63=0,"皆減",ROUND('増減額'!V63/'前年度'!V63*100,1))))</f>
        <v>皆減</v>
      </c>
      <c r="W63" s="40">
        <f>IF(AND('当年度'!W63=0,'前年度'!W63=0),"",IF('前年度'!W63=0,"皆増",IF('当年度'!W63=0,"皆減",ROUND('増減額'!W63/'前年度'!W63*100,1))))</f>
      </c>
      <c r="X63" s="40">
        <f>IF(AND('当年度'!X63=0,'前年度'!X63=0),"",IF('前年度'!X63=0,"皆増",IF('当年度'!X63=0,"皆減",ROUND('増減額'!X63/'前年度'!X63*100,1))))</f>
      </c>
      <c r="Y63" s="40" t="str">
        <f>IF(AND('当年度'!Y63=0,'前年度'!Z63=0),"",IF('前年度'!Z63=0,"皆増",IF('当年度'!Y63=0,"皆減",ROUND('増減額'!Z63/'前年度'!Z63*100,1))))</f>
        <v>皆減</v>
      </c>
      <c r="Z63" s="40" t="str">
        <f>IF(AND('当年度'!Z63=0,'前年度'!Z63=0),"",IF('前年度'!Z63=0,"皆増",IF('当年度'!Z63=0,"皆減",ROUND('増減額'!Z63/'前年度'!Z63*100,1))))</f>
        <v>皆減</v>
      </c>
      <c r="AA63" s="40" t="str">
        <f>IF(AND('当年度'!AA63=0,'前年度'!AA63=0),"",IF('前年度'!AA63=0,"皆増",IF('当年度'!AA63=0,"皆減",ROUND('増減額'!AA63/'前年度'!AA63*100,1))))</f>
        <v>皆減</v>
      </c>
      <c r="AB63" s="40" t="str">
        <f>IF(AND('当年度'!AB63=0,'前年度'!AB63=0),"",IF('前年度'!AB63=0,"皆増",IF('当年度'!AB63=0,"皆減",ROUND('増減額'!AB63/'前年度'!AB63*100,1))))</f>
        <v>皆減</v>
      </c>
      <c r="AC63" s="40" t="str">
        <f>IF(AND('当年度'!AC63=0,'前年度'!AC63=0),"",IF('前年度'!AC63=0,"皆増",IF('当年度'!AC63=0,"皆減",ROUND('増減額'!AC63/'前年度'!AC63*100,1))))</f>
        <v>皆減</v>
      </c>
      <c r="AD63" s="40">
        <f>IF(AND('当年度'!AD63=0,'前年度'!AD63=0),"",IF('前年度'!AD63=0,"皆増",IF('当年度'!AD63=0,"皆減",ROUND('増減額'!AD63/'前年度'!AD63*100,1))))</f>
      </c>
      <c r="AE63" s="40" t="str">
        <f>IF(AND('当年度'!AE63=0,'前年度'!AE63=0),"",IF('前年度'!AE63=0,"皆増",IF('当年度'!AE63=0,"皆減",ROUND('増減額'!AE63/'前年度'!AE63*100,1))))</f>
        <v>皆減</v>
      </c>
      <c r="AF63" s="40">
        <f>IF(AND('当年度'!AF63=0,'前年度'!AF63=0),"",IF('前年度'!AF63=0,"皆増",IF('当年度'!AF63=0,"皆減",ROUND('増減額'!AF63/'前年度'!AF63*100,1))))</f>
      </c>
      <c r="AG63" s="40" t="str">
        <f>IF(AND('当年度'!AG63=0,'前年度'!AG63=0),"",IF('前年度'!AG63=0,"皆増",IF('当年度'!AG63=0,"皆減",ROUND('増減額'!AG63/'前年度'!AG63*100,1))))</f>
        <v>皆減</v>
      </c>
      <c r="AH63" s="40" t="str">
        <f>IF(AND('当年度'!AH63=0,'前年度'!AH63=0),"",IF('前年度'!AH63=0,"皆増",IF('当年度'!AH63=0,"皆減",ROUND('増減額'!AH63/'前年度'!AH63*100,1))))</f>
        <v>皆減</v>
      </c>
      <c r="AI63" s="40" t="str">
        <f>IF(AND('当年度'!AI63=0,'前年度'!AI63=0),"",IF('前年度'!AI63=0,"皆増",IF('当年度'!AI63=0,"皆減",ROUND('増減額'!AI63/'前年度'!AI63*100,1))))</f>
        <v>皆減</v>
      </c>
      <c r="AJ63" s="40" t="str">
        <f>IF(AND('当年度'!AJ63=0,'前年度'!AJ63=0),"",IF('前年度'!AJ63=0,"皆増",IF('当年度'!AJ63=0,"皆減",ROUND('増減額'!AJ63/'前年度'!AJ63*100,1))))</f>
        <v>皆減</v>
      </c>
      <c r="AK63" s="40" t="str">
        <f>IF(AND('当年度'!AK63=0,'前年度'!AK63=0),"",IF('前年度'!AK63=0,"皆増",IF('当年度'!AK63=0,"皆減",ROUND('増減額'!AK63/'前年度'!AK63*100,1))))</f>
        <v>皆減</v>
      </c>
      <c r="AL63" s="40" t="str">
        <f>IF(AND('当年度'!AL63=0,'前年度'!AL63=0),"",IF('前年度'!AL63=0,"皆増",IF('当年度'!AL63=0,"皆減",ROUND('増減額'!AL63/'前年度'!AL63*100,1))))</f>
        <v>皆減</v>
      </c>
      <c r="AM63" s="40" t="str">
        <f>IF(AND('当年度'!AM63=0,'前年度'!AM63=0),"",IF('前年度'!AM63=0,"皆増",IF('当年度'!AM63=0,"皆減",ROUND('増減額'!AM63/'前年度'!AM63*100,1))))</f>
        <v>皆減</v>
      </c>
      <c r="AN63" s="40" t="str">
        <f>IF(AND('当年度'!AN63=0,'前年度'!AN63=0),"",IF('前年度'!AN63=0,"皆増",IF('当年度'!AN63=0,"皆減",ROUND('増減額'!AN63/'前年度'!AN63*100,1))))</f>
        <v>皆減</v>
      </c>
    </row>
    <row r="64" spans="1:40" ht="17.25">
      <c r="A64" s="8"/>
      <c r="B64" s="25" t="s">
        <v>153</v>
      </c>
      <c r="C64" s="40">
        <f>IF(AND('当年度'!C64=0,'前年度'!C64=0),"",IF('前年度'!C64=0,"皆増",IF('当年度'!C64=0,"皆減",ROUND('増減額'!C64/'前年度'!C64*100,1))))</f>
      </c>
      <c r="D64" s="40">
        <f>IF(AND('当年度'!D64=0,'前年度'!D64=0),"",IF('前年度'!D64=0,"皆増",IF('当年度'!D64=0,"皆減",ROUND('増減額'!D64/'前年度'!D64*100,1))))</f>
      </c>
      <c r="E64" s="40" t="str">
        <f>IF(AND('当年度'!E64=0,'前年度'!E64=0),"",IF('前年度'!E64=0,"皆増",IF('当年度'!E64=0,"皆減",ROUND('増減額'!E64/'前年度'!E64*100,1))))</f>
        <v>皆減</v>
      </c>
      <c r="F64" s="40" t="str">
        <f>IF(AND('当年度'!F64=0,'前年度'!F64=0),"",IF('前年度'!F64=0,"皆増",IF('当年度'!F64=0,"皆減",ROUND('増減額'!F64/'前年度'!F64*100,1))))</f>
        <v>皆減</v>
      </c>
      <c r="G64" s="40" t="str">
        <f>IF(AND('当年度'!G64=0,'前年度'!G64=0),"",IF('前年度'!G64=0,"皆増",IF('当年度'!G64=0,"皆減",ROUND('増減額'!G64/'前年度'!G64*100,1))))</f>
        <v>皆減</v>
      </c>
      <c r="H64" s="40">
        <f>IF(AND('当年度'!H64=0,'前年度'!H64=0),"",IF('前年度'!H64=0,"皆増",IF('当年度'!H64=0,"皆減",ROUND('増減額'!H64/'前年度'!H64*100,1))))</f>
      </c>
      <c r="I64" s="40">
        <f>IF(AND('当年度'!I64=0,'前年度'!I64=0),"",IF('前年度'!I64=0,"皆増",IF('当年度'!I64=0,"皆減",ROUND('増減額'!I64/'前年度'!I64*100,1))))</f>
      </c>
      <c r="J64" s="40">
        <f>IF(AND('当年度'!J64=0,'前年度'!J64=0),"",IF('前年度'!J64=0,"皆増",IF('当年度'!J64=0,"皆減",ROUND('増減額'!J64/'前年度'!J64*100,1))))</f>
      </c>
      <c r="K64" s="40">
        <f>IF(AND('当年度'!K64=0,'前年度'!K64=0),"",IF('前年度'!K64=0,"皆増",IF('当年度'!K64=0,"皆減",ROUND('増減額'!K64/'前年度'!K64*100,1))))</f>
      </c>
      <c r="L64" s="40" t="str">
        <f>IF(AND('当年度'!L64=0,'前年度'!L64=0),"",IF('前年度'!L64=0,"皆増",IF('当年度'!L64=0,"皆減",ROUND('増減額'!L64/'前年度'!L64*100,1))))</f>
        <v>皆減</v>
      </c>
      <c r="M64" s="40">
        <f>IF(AND('当年度'!M64=0,'前年度'!M64=0),"",IF('前年度'!M64=0,"皆増",IF('当年度'!M64=0,"皆減",ROUND('増減額'!M64/'前年度'!M64*100,1))))</f>
      </c>
      <c r="N64" s="40">
        <f>IF(AND('当年度'!N64=0,'前年度'!N64=0),"",IF('前年度'!N64=0,"皆増",IF('当年度'!N64=0,"皆減",ROUND('増減額'!N64/'前年度'!N64*100,1))))</f>
      </c>
      <c r="O64" s="40">
        <f>IF(AND('当年度'!O64=0,'前年度'!O64=0),"",IF('前年度'!O64=0,"皆増",IF('当年度'!O64=0,"皆減",ROUND('増減額'!P64/'前年度'!O64*100,1))))</f>
      </c>
      <c r="P64" s="40" t="str">
        <f>IF(AND('当年度'!P64=0,'前年度'!P64=0),"",IF('前年度'!P64=0,"皆増",IF('当年度'!P64=0,"皆減",ROUND('増減額'!P64/'前年度'!P64*100,1))))</f>
        <v>皆減</v>
      </c>
      <c r="Q64" s="40" t="str">
        <f>IF(AND('当年度'!Q64=0,'前年度'!Q64=0),"",IF('前年度'!Q64=0,"皆増",IF('当年度'!Q64=0,"皆減",ROUND('増減額'!Q64/'前年度'!Q64*100,1))))</f>
        <v>皆減</v>
      </c>
      <c r="R64" s="40">
        <f>IF(AND('当年度'!R64=0,'前年度'!R64=0),"",IF('前年度'!R64=0,"皆増",IF('当年度'!R64=0,"皆減",ROUND('増減額'!R64/'前年度'!R64*100,1))))</f>
      </c>
      <c r="S64" s="40">
        <f>IF(AND('当年度'!S64=0,'前年度'!S64=0),"",IF('前年度'!S64=0,"皆増",IF('当年度'!S64=0,"皆減",ROUND('増減額'!S64/'前年度'!S64*100,1))))</f>
      </c>
      <c r="T64" s="40">
        <f>IF(AND('当年度'!T64=0,'前年度'!T64=0),"",IF('前年度'!T64=0,"皆増",IF('当年度'!T64=0,"皆減",ROUND('増減額'!T64/'前年度'!T64*100,1))))</f>
      </c>
      <c r="U64" s="40">
        <f>IF(AND('当年度'!U64=0,'前年度'!U64=0),"",IF('前年度'!U64=0,"皆増",IF('当年度'!U64=0,"皆減",ROUND('増減額'!U64/'前年度'!U64*100,1))))</f>
      </c>
      <c r="V64" s="40">
        <f>IF(AND('当年度'!V64=0,'前年度'!V64=0),"",IF('前年度'!V64=0,"皆増",IF('当年度'!V64=0,"皆減",ROUND('増減額'!V64/'前年度'!V64*100,1))))</f>
      </c>
      <c r="W64" s="40">
        <f>IF(AND('当年度'!W64=0,'前年度'!W64=0),"",IF('前年度'!W64=0,"皆増",IF('当年度'!W64=0,"皆減",ROUND('増減額'!W64/'前年度'!W64*100,1))))</f>
      </c>
      <c r="X64" s="40">
        <f>IF(AND('当年度'!X64=0,'前年度'!X64=0),"",IF('前年度'!X64=0,"皆増",IF('当年度'!X64=0,"皆減",ROUND('増減額'!X64/'前年度'!X64*100,1))))</f>
      </c>
      <c r="Y64" s="40">
        <f>IF(AND('当年度'!Y64=0,'前年度'!Z64=0),"",IF('前年度'!Z64=0,"皆増",IF('当年度'!Y64=0,"皆減",ROUND('増減額'!Z64/'前年度'!Z64*100,1))))</f>
      </c>
      <c r="Z64" s="40">
        <f>IF(AND('当年度'!Z64=0,'前年度'!Z64=0),"",IF('前年度'!Z64=0,"皆増",IF('当年度'!Z64=0,"皆減",ROUND('増減額'!Z64/'前年度'!Z64*100,1))))</f>
      </c>
      <c r="AA64" s="40">
        <f>IF(AND('当年度'!AA64=0,'前年度'!AA64=0),"",IF('前年度'!AA64=0,"皆増",IF('当年度'!AA64=0,"皆減",ROUND('増減額'!AA64/'前年度'!AA64*100,1))))</f>
      </c>
      <c r="AB64" s="40" t="str">
        <f>IF(AND('当年度'!AB64=0,'前年度'!AB64=0),"",IF('前年度'!AB64=0,"皆増",IF('当年度'!AB64=0,"皆減",ROUND('増減額'!AB64/'前年度'!AB64*100,1))))</f>
        <v>皆減</v>
      </c>
      <c r="AC64" s="40">
        <f>IF(AND('当年度'!AC64=0,'前年度'!AC64=0),"",IF('前年度'!AC64=0,"皆増",IF('当年度'!AC64=0,"皆減",ROUND('増減額'!AC64/'前年度'!AC64*100,1))))</f>
      </c>
      <c r="AD64" s="40">
        <f>IF(AND('当年度'!AD64=0,'前年度'!AD64=0),"",IF('前年度'!AD64=0,"皆増",IF('当年度'!AD64=0,"皆減",ROUND('増減額'!AD64/'前年度'!AD64*100,1))))</f>
      </c>
      <c r="AE64" s="40" t="str">
        <f>IF(AND('当年度'!AE64=0,'前年度'!AE64=0),"",IF('前年度'!AE64=0,"皆増",IF('当年度'!AE64=0,"皆減",ROUND('増減額'!AE64/'前年度'!AE64*100,1))))</f>
        <v>皆減</v>
      </c>
      <c r="AF64" s="40" t="str">
        <f>IF(AND('当年度'!AF64=0,'前年度'!AF64=0),"",IF('前年度'!AF64=0,"皆増",IF('当年度'!AF64=0,"皆減",ROUND('増減額'!AF64/'前年度'!AF64*100,1))))</f>
        <v>皆減</v>
      </c>
      <c r="AG64" s="40" t="str">
        <f>IF(AND('当年度'!AG64=0,'前年度'!AG64=0),"",IF('前年度'!AG64=0,"皆増",IF('当年度'!AG64=0,"皆減",ROUND('増減額'!AG64/'前年度'!AG64*100,1))))</f>
        <v>皆減</v>
      </c>
      <c r="AH64" s="40" t="str">
        <f>IF(AND('当年度'!AH64=0,'前年度'!AH64=0),"",IF('前年度'!AH64=0,"皆増",IF('当年度'!AH64=0,"皆減",ROUND('増減額'!AH64/'前年度'!AH64*100,1))))</f>
        <v>皆減</v>
      </c>
      <c r="AI64" s="40" t="str">
        <f>IF(AND('当年度'!AI64=0,'前年度'!AI64=0),"",IF('前年度'!AI64=0,"皆増",IF('当年度'!AI64=0,"皆減",ROUND('増減額'!AI64/'前年度'!AI64*100,1))))</f>
        <v>皆減</v>
      </c>
      <c r="AJ64" s="40">
        <f>IF(AND('当年度'!AJ64=0,'前年度'!AJ64=0),"",IF('前年度'!AJ64=0,"皆増",IF('当年度'!AJ64=0,"皆減",ROUND('増減額'!AJ64/'前年度'!AJ64*100,1))))</f>
      </c>
      <c r="AK64" s="40" t="str">
        <f>IF(AND('当年度'!AK64=0,'前年度'!AK64=0),"",IF('前年度'!AK64=0,"皆増",IF('当年度'!AK64=0,"皆減",ROUND('増減額'!AK64/'前年度'!AK64*100,1))))</f>
        <v>皆減</v>
      </c>
      <c r="AL64" s="40" t="str">
        <f>IF(AND('当年度'!AL64=0,'前年度'!AL64=0),"",IF('前年度'!AL64=0,"皆増",IF('当年度'!AL64=0,"皆減",ROUND('増減額'!AL64/'前年度'!AL64*100,1))))</f>
        <v>皆減</v>
      </c>
      <c r="AM64" s="40">
        <f>IF(AND('当年度'!AM64=0,'前年度'!AM64=0),"",IF('前年度'!AM64=0,"皆増",IF('当年度'!AM64=0,"皆減",ROUND('増減額'!AM64/'前年度'!AM64*100,1))))</f>
      </c>
      <c r="AN64" s="40" t="str">
        <f>IF(AND('当年度'!AN64=0,'前年度'!AN64=0),"",IF('前年度'!AN64=0,"皆増",IF('当年度'!AN64=0,"皆減",ROUND('増減額'!AN64/'前年度'!AN64*100,1))))</f>
        <v>皆減</v>
      </c>
    </row>
    <row r="65" spans="1:40" ht="17.25">
      <c r="A65" s="8"/>
      <c r="B65" s="25" t="s">
        <v>154</v>
      </c>
      <c r="C65" s="40" t="str">
        <f>IF(AND('当年度'!C65=0,'前年度'!C65=0),"",IF('前年度'!C65=0,"皆増",IF('当年度'!C65=0,"皆減",ROUND('増減額'!C65/'前年度'!C65*100,1))))</f>
        <v>皆減</v>
      </c>
      <c r="D65" s="40">
        <f>IF(AND('当年度'!D65=0,'前年度'!D65=0),"",IF('前年度'!D65=0,"皆増",IF('当年度'!D65=0,"皆減",ROUND('増減額'!D65/'前年度'!D65*100,1))))</f>
      </c>
      <c r="E65" s="40" t="str">
        <f>IF(AND('当年度'!E65=0,'前年度'!E65=0),"",IF('前年度'!E65=0,"皆増",IF('当年度'!E65=0,"皆減",ROUND('増減額'!E65/'前年度'!E65*100,1))))</f>
        <v>皆減</v>
      </c>
      <c r="F65" s="40" t="str">
        <f>IF(AND('当年度'!F65=0,'前年度'!F65=0),"",IF('前年度'!F65=0,"皆増",IF('当年度'!F65=0,"皆減",ROUND('増減額'!F65/'前年度'!F65*100,1))))</f>
        <v>皆減</v>
      </c>
      <c r="G65" s="40" t="str">
        <f>IF(AND('当年度'!G65=0,'前年度'!G65=0),"",IF('前年度'!G65=0,"皆増",IF('当年度'!G65=0,"皆減",ROUND('増減額'!G65/'前年度'!G65*100,1))))</f>
        <v>皆減</v>
      </c>
      <c r="H65" s="40">
        <f>IF(AND('当年度'!H65=0,'前年度'!H65=0),"",IF('前年度'!H65=0,"皆増",IF('当年度'!H65=0,"皆減",ROUND('増減額'!H65/'前年度'!H65*100,1))))</f>
      </c>
      <c r="I65" s="40">
        <f>IF(AND('当年度'!I65=0,'前年度'!I65=0),"",IF('前年度'!I65=0,"皆増",IF('当年度'!I65=0,"皆減",ROUND('増減額'!I65/'前年度'!I65*100,1))))</f>
      </c>
      <c r="J65" s="40" t="str">
        <f>IF(AND('当年度'!J65=0,'前年度'!J65=0),"",IF('前年度'!J65=0,"皆増",IF('当年度'!J65=0,"皆減",ROUND('増減額'!J65/'前年度'!J65*100,1))))</f>
        <v>皆減</v>
      </c>
      <c r="K65" s="40" t="str">
        <f>IF(AND('当年度'!K65=0,'前年度'!K65=0),"",IF('前年度'!K65=0,"皆増",IF('当年度'!K65=0,"皆減",ROUND('増減額'!K65/'前年度'!K65*100,1))))</f>
        <v>皆減</v>
      </c>
      <c r="L65" s="40">
        <f>IF(AND('当年度'!L65=0,'前年度'!L65=0),"",IF('前年度'!L65=0,"皆増",IF('当年度'!L65=0,"皆減",ROUND('増減額'!L65/'前年度'!L65*100,1))))</f>
      </c>
      <c r="M65" s="40" t="str">
        <f>IF(AND('当年度'!M65=0,'前年度'!M65=0),"",IF('前年度'!M65=0,"皆増",IF('当年度'!M65=0,"皆減",ROUND('増減額'!M65/'前年度'!M65*100,1))))</f>
        <v>皆減</v>
      </c>
      <c r="N65" s="40" t="str">
        <f>IF(AND('当年度'!N65=0,'前年度'!N65=0),"",IF('前年度'!N65=0,"皆増",IF('当年度'!N65=0,"皆減",ROUND('増減額'!N65/'前年度'!N65*100,1))))</f>
        <v>皆減</v>
      </c>
      <c r="O65" s="40">
        <f>IF(AND('当年度'!O65=0,'前年度'!O65=0),"",IF('前年度'!O65=0,"皆増",IF('当年度'!O65=0,"皆減",ROUND('増減額'!P65/'前年度'!O65*100,1))))</f>
      </c>
      <c r="P65" s="40" t="str">
        <f>IF(AND('当年度'!P65=0,'前年度'!P65=0),"",IF('前年度'!P65=0,"皆増",IF('当年度'!P65=0,"皆減",ROUND('増減額'!P65/'前年度'!P65*100,1))))</f>
        <v>皆減</v>
      </c>
      <c r="Q65" s="40" t="str">
        <f>IF(AND('当年度'!Q65=0,'前年度'!Q65=0),"",IF('前年度'!Q65=0,"皆増",IF('当年度'!Q65=0,"皆減",ROUND('増減額'!Q65/'前年度'!Q65*100,1))))</f>
        <v>皆減</v>
      </c>
      <c r="R65" s="40">
        <f>IF(AND('当年度'!R65=0,'前年度'!R65=0),"",IF('前年度'!R65=0,"皆増",IF('当年度'!R65=0,"皆減",ROUND('増減額'!R65/'前年度'!R65*100,1))))</f>
      </c>
      <c r="S65" s="40">
        <f>IF(AND('当年度'!S65=0,'前年度'!S65=0),"",IF('前年度'!S65=0,"皆増",IF('当年度'!S65=0,"皆減",ROUND('増減額'!S65/'前年度'!S65*100,1))))</f>
      </c>
      <c r="T65" s="40" t="str">
        <f>IF(AND('当年度'!T65=0,'前年度'!T65=0),"",IF('前年度'!T65=0,"皆増",IF('当年度'!T65=0,"皆減",ROUND('増減額'!T65/'前年度'!T65*100,1))))</f>
        <v>皆減</v>
      </c>
      <c r="U65" s="40">
        <f>IF(AND('当年度'!U65=0,'前年度'!U65=0),"",IF('前年度'!U65=0,"皆増",IF('当年度'!U65=0,"皆減",ROUND('増減額'!U65/'前年度'!U65*100,1))))</f>
      </c>
      <c r="V65" s="40" t="str">
        <f>IF(AND('当年度'!V65=0,'前年度'!V65=0),"",IF('前年度'!V65=0,"皆増",IF('当年度'!V65=0,"皆減",ROUND('増減額'!V65/'前年度'!V65*100,1))))</f>
        <v>皆減</v>
      </c>
      <c r="W65" s="40">
        <f>IF(AND('当年度'!W65=0,'前年度'!W65=0),"",IF('前年度'!W65=0,"皆増",IF('当年度'!W65=0,"皆減",ROUND('増減額'!W65/'前年度'!W65*100,1))))</f>
      </c>
      <c r="X65" s="40">
        <f>IF(AND('当年度'!X65=0,'前年度'!X65=0),"",IF('前年度'!X65=0,"皆増",IF('当年度'!X65=0,"皆減",ROUND('増減額'!X65/'前年度'!X65*100,1))))</f>
      </c>
      <c r="Y65" s="40">
        <f>IF(AND('当年度'!Y65=0,'前年度'!Z65=0),"",IF('前年度'!Z65=0,"皆増",IF('当年度'!Y65=0,"皆減",ROUND('増減額'!Z65/'前年度'!Z65*100,1))))</f>
      </c>
      <c r="Z65" s="40">
        <f>IF(AND('当年度'!Z65=0,'前年度'!Z65=0),"",IF('前年度'!Z65=0,"皆増",IF('当年度'!Z65=0,"皆減",ROUND('増減額'!Z65/'前年度'!Z65*100,1))))</f>
      </c>
      <c r="AA65" s="40">
        <f>IF(AND('当年度'!AA65=0,'前年度'!AA65=0),"",IF('前年度'!AA65=0,"皆増",IF('当年度'!AA65=0,"皆減",ROUND('増減額'!AA65/'前年度'!AA65*100,1))))</f>
      </c>
      <c r="AB65" s="40">
        <f>IF(AND('当年度'!AB65=0,'前年度'!AB65=0),"",IF('前年度'!AB65=0,"皆増",IF('当年度'!AB65=0,"皆減",ROUND('増減額'!AB65/'前年度'!AB65*100,1))))</f>
      </c>
      <c r="AC65" s="40">
        <f>IF(AND('当年度'!AC65=0,'前年度'!AC65=0),"",IF('前年度'!AC65=0,"皆増",IF('当年度'!AC65=0,"皆減",ROUND('増減額'!AC65/'前年度'!AC65*100,1))))</f>
      </c>
      <c r="AD65" s="40">
        <f>IF(AND('当年度'!AD65=0,'前年度'!AD65=0),"",IF('前年度'!AD65=0,"皆増",IF('当年度'!AD65=0,"皆減",ROUND('増減額'!AD65/'前年度'!AD65*100,1))))</f>
      </c>
      <c r="AE65" s="40" t="str">
        <f>IF(AND('当年度'!AE65=0,'前年度'!AE65=0),"",IF('前年度'!AE65=0,"皆増",IF('当年度'!AE65=0,"皆減",ROUND('増減額'!AE65/'前年度'!AE65*100,1))))</f>
        <v>皆減</v>
      </c>
      <c r="AF65" s="40">
        <f>IF(AND('当年度'!AF65=0,'前年度'!AF65=0),"",IF('前年度'!AF65=0,"皆増",IF('当年度'!AF65=0,"皆減",ROUND('増減額'!AF65/'前年度'!AF65*100,1))))</f>
      </c>
      <c r="AG65" s="40" t="str">
        <f>IF(AND('当年度'!AG65=0,'前年度'!AG65=0),"",IF('前年度'!AG65=0,"皆増",IF('当年度'!AG65=0,"皆減",ROUND('増減額'!AG65/'前年度'!AG65*100,1))))</f>
        <v>皆減</v>
      </c>
      <c r="AH65" s="40" t="str">
        <f>IF(AND('当年度'!AH65=0,'前年度'!AH65=0),"",IF('前年度'!AH65=0,"皆増",IF('当年度'!AH65=0,"皆減",ROUND('増減額'!AH65/'前年度'!AH65*100,1))))</f>
        <v>皆減</v>
      </c>
      <c r="AI65" s="40" t="str">
        <f>IF(AND('当年度'!AI65=0,'前年度'!AI65=0),"",IF('前年度'!AI65=0,"皆増",IF('当年度'!AI65=0,"皆減",ROUND('増減額'!AI65/'前年度'!AI65*100,1))))</f>
        <v>皆減</v>
      </c>
      <c r="AJ65" s="40" t="str">
        <f>IF(AND('当年度'!AJ65=0,'前年度'!AJ65=0),"",IF('前年度'!AJ65=0,"皆増",IF('当年度'!AJ65=0,"皆減",ROUND('増減額'!AJ65/'前年度'!AJ65*100,1))))</f>
        <v>皆減</v>
      </c>
      <c r="AK65" s="40" t="str">
        <f>IF(AND('当年度'!AK65=0,'前年度'!AK65=0),"",IF('前年度'!AK65=0,"皆増",IF('当年度'!AK65=0,"皆減",ROUND('増減額'!AK65/'前年度'!AK65*100,1))))</f>
        <v>皆減</v>
      </c>
      <c r="AL65" s="40" t="str">
        <f>IF(AND('当年度'!AL65=0,'前年度'!AL65=0),"",IF('前年度'!AL65=0,"皆増",IF('当年度'!AL65=0,"皆減",ROUND('増減額'!AL65/'前年度'!AL65*100,1))))</f>
        <v>皆減</v>
      </c>
      <c r="AM65" s="40" t="str">
        <f>IF(AND('当年度'!AM65=0,'前年度'!AM65=0),"",IF('前年度'!AM65=0,"皆増",IF('当年度'!AM65=0,"皆減",ROUND('増減額'!AM65/'前年度'!AM65*100,1))))</f>
        <v>皆減</v>
      </c>
      <c r="AN65" s="40" t="str">
        <f>IF(AND('当年度'!AN65=0,'前年度'!AN65=0),"",IF('前年度'!AN65=0,"皆増",IF('当年度'!AN65=0,"皆減",ROUND('増減額'!AN65/'前年度'!AN65*100,1))))</f>
        <v>皆減</v>
      </c>
    </row>
    <row r="66" spans="1:40" ht="17.25">
      <c r="A66" s="8"/>
      <c r="B66" s="25" t="s">
        <v>155</v>
      </c>
      <c r="C66" s="40" t="str">
        <f>IF(AND('当年度'!C66=0,'前年度'!C66=0),"",IF('前年度'!C66=0,"皆増",IF('当年度'!C66=0,"皆減",ROUND('増減額'!C66/'前年度'!C66*100,1))))</f>
        <v>皆減</v>
      </c>
      <c r="D66" s="40" t="str">
        <f>IF(AND('当年度'!D66=0,'前年度'!D66=0),"",IF('前年度'!D66=0,"皆増",IF('当年度'!D66=0,"皆減",ROUND('増減額'!D66/'前年度'!D66*100,1))))</f>
        <v>皆減</v>
      </c>
      <c r="E66" s="40" t="str">
        <f>IF(AND('当年度'!E66=0,'前年度'!E66=0),"",IF('前年度'!E66=0,"皆増",IF('当年度'!E66=0,"皆減",ROUND('増減額'!E66/'前年度'!E66*100,1))))</f>
        <v>皆減</v>
      </c>
      <c r="F66" s="40" t="str">
        <f>IF(AND('当年度'!F66=0,'前年度'!F66=0),"",IF('前年度'!F66=0,"皆増",IF('当年度'!F66=0,"皆減",ROUND('増減額'!F66/'前年度'!F66*100,1))))</f>
        <v>皆減</v>
      </c>
      <c r="G66" s="40" t="str">
        <f>IF(AND('当年度'!G66=0,'前年度'!G66=0),"",IF('前年度'!G66=0,"皆増",IF('当年度'!G66=0,"皆減",ROUND('増減額'!G66/'前年度'!G66*100,1))))</f>
        <v>皆減</v>
      </c>
      <c r="H66" s="40">
        <f>IF(AND('当年度'!H66=0,'前年度'!H66=0),"",IF('前年度'!H66=0,"皆増",IF('当年度'!H66=0,"皆減",ROUND('増減額'!H66/'前年度'!H66*100,1))))</f>
      </c>
      <c r="I66" s="40" t="str">
        <f>IF(AND('当年度'!I66=0,'前年度'!I66=0),"",IF('前年度'!I66=0,"皆増",IF('当年度'!I66=0,"皆減",ROUND('増減額'!I66/'前年度'!I66*100,1))))</f>
        <v>皆減</v>
      </c>
      <c r="J66" s="40" t="str">
        <f>IF(AND('当年度'!J66=0,'前年度'!J66=0),"",IF('前年度'!J66=0,"皆増",IF('当年度'!J66=0,"皆減",ROUND('増減額'!J66/'前年度'!J66*100,1))))</f>
        <v>皆減</v>
      </c>
      <c r="K66" s="40" t="str">
        <f>IF(AND('当年度'!K66=0,'前年度'!K66=0),"",IF('前年度'!K66=0,"皆増",IF('当年度'!K66=0,"皆減",ROUND('増減額'!K66/'前年度'!K66*100,1))))</f>
        <v>皆減</v>
      </c>
      <c r="L66" s="40" t="str">
        <f>IF(AND('当年度'!L66=0,'前年度'!L66=0),"",IF('前年度'!L66=0,"皆増",IF('当年度'!L66=0,"皆減",ROUND('増減額'!L66/'前年度'!L66*100,1))))</f>
        <v>皆減</v>
      </c>
      <c r="M66" s="40" t="str">
        <f>IF(AND('当年度'!M66=0,'前年度'!M66=0),"",IF('前年度'!M66=0,"皆増",IF('当年度'!M66=0,"皆減",ROUND('増減額'!M66/'前年度'!M66*100,1))))</f>
        <v>皆減</v>
      </c>
      <c r="N66" s="40">
        <f>IF(AND('当年度'!N66=0,'前年度'!N66=0),"",IF('前年度'!N66=0,"皆増",IF('当年度'!N66=0,"皆減",ROUND('増減額'!N66/'前年度'!N66*100,1))))</f>
      </c>
      <c r="O66" s="40">
        <f>IF(AND('当年度'!O66=0,'前年度'!O66=0),"",IF('前年度'!O66=0,"皆増",IF('当年度'!O66=0,"皆減",ROUND('増減額'!P66/'前年度'!O66*100,1))))</f>
      </c>
      <c r="P66" s="40" t="str">
        <f>IF(AND('当年度'!P66=0,'前年度'!P66=0),"",IF('前年度'!P66=0,"皆増",IF('当年度'!P66=0,"皆減",ROUND('増減額'!P66/'前年度'!P66*100,1))))</f>
        <v>皆減</v>
      </c>
      <c r="Q66" s="40" t="str">
        <f>IF(AND('当年度'!Q66=0,'前年度'!Q66=0),"",IF('前年度'!Q66=0,"皆増",IF('当年度'!Q66=0,"皆減",ROUND('増減額'!Q66/'前年度'!Q66*100,1))))</f>
        <v>皆減</v>
      </c>
      <c r="R66" s="40" t="str">
        <f>IF(AND('当年度'!R66=0,'前年度'!R66=0),"",IF('前年度'!R66=0,"皆増",IF('当年度'!R66=0,"皆減",ROUND('増減額'!R66/'前年度'!R66*100,1))))</f>
        <v>皆減</v>
      </c>
      <c r="S66" s="40">
        <f>IF(AND('当年度'!S66=0,'前年度'!S66=0),"",IF('前年度'!S66=0,"皆増",IF('当年度'!S66=0,"皆減",ROUND('増減額'!S66/'前年度'!S66*100,1))))</f>
      </c>
      <c r="T66" s="40" t="str">
        <f>IF(AND('当年度'!T66=0,'前年度'!T66=0),"",IF('前年度'!T66=0,"皆増",IF('当年度'!T66=0,"皆減",ROUND('増減額'!T66/'前年度'!T66*100,1))))</f>
        <v>皆減</v>
      </c>
      <c r="U66" s="40">
        <f>IF(AND('当年度'!U66=0,'前年度'!U66=0),"",IF('前年度'!U66=0,"皆増",IF('当年度'!U66=0,"皆減",ROUND('増減額'!U66/'前年度'!U66*100,1))))</f>
      </c>
      <c r="V66" s="40" t="str">
        <f>IF(AND('当年度'!V66=0,'前年度'!V66=0),"",IF('前年度'!V66=0,"皆増",IF('当年度'!V66=0,"皆減",ROUND('増減額'!V66/'前年度'!V66*100,1))))</f>
        <v>皆減</v>
      </c>
      <c r="W66" s="40">
        <f>IF(AND('当年度'!W66=0,'前年度'!W66=0),"",IF('前年度'!W66=0,"皆増",IF('当年度'!W66=0,"皆減",ROUND('増減額'!W66/'前年度'!W66*100,1))))</f>
      </c>
      <c r="X66" s="40">
        <f>IF(AND('当年度'!X66=0,'前年度'!X66=0),"",IF('前年度'!X66=0,"皆増",IF('当年度'!X66=0,"皆減",ROUND('増減額'!X66/'前年度'!X66*100,1))))</f>
      </c>
      <c r="Y66" s="40" t="str">
        <f>IF(AND('当年度'!Y66=0,'前年度'!Z66=0),"",IF('前年度'!Z66=0,"皆増",IF('当年度'!Y66=0,"皆減",ROUND('増減額'!Z66/'前年度'!Z66*100,1))))</f>
        <v>皆減</v>
      </c>
      <c r="Z66" s="40" t="str">
        <f>IF(AND('当年度'!Z66=0,'前年度'!Z66=0),"",IF('前年度'!Z66=0,"皆増",IF('当年度'!Z66=0,"皆減",ROUND('増減額'!Z66/'前年度'!Z66*100,1))))</f>
        <v>皆減</v>
      </c>
      <c r="AA66" s="40" t="str">
        <f>IF(AND('当年度'!AA66=0,'前年度'!AA66=0),"",IF('前年度'!AA66=0,"皆増",IF('当年度'!AA66=0,"皆減",ROUND('増減額'!AA66/'前年度'!AA66*100,1))))</f>
        <v>皆減</v>
      </c>
      <c r="AB66" s="40" t="str">
        <f>IF(AND('当年度'!AB66=0,'前年度'!AB66=0),"",IF('前年度'!AB66=0,"皆増",IF('当年度'!AB66=0,"皆減",ROUND('増減額'!AB66/'前年度'!AB66*100,1))))</f>
        <v>皆減</v>
      </c>
      <c r="AC66" s="40">
        <f>IF(AND('当年度'!AC66=0,'前年度'!AC66=0),"",IF('前年度'!AC66=0,"皆増",IF('当年度'!AC66=0,"皆減",ROUND('増減額'!AC66/'前年度'!AC66*100,1))))</f>
      </c>
      <c r="AD66" s="40" t="str">
        <f>IF(AND('当年度'!AD66=0,'前年度'!AD66=0),"",IF('前年度'!AD66=0,"皆増",IF('当年度'!AD66=0,"皆減",ROUND('増減額'!AD66/'前年度'!AD66*100,1))))</f>
        <v>皆減</v>
      </c>
      <c r="AE66" s="40" t="str">
        <f>IF(AND('当年度'!AE66=0,'前年度'!AE66=0),"",IF('前年度'!AE66=0,"皆増",IF('当年度'!AE66=0,"皆減",ROUND('増減額'!AE66/'前年度'!AE66*100,1))))</f>
        <v>皆減</v>
      </c>
      <c r="AF66" s="40">
        <f>IF(AND('当年度'!AF66=0,'前年度'!AF66=0),"",IF('前年度'!AF66=0,"皆増",IF('当年度'!AF66=0,"皆減",ROUND('増減額'!AF66/'前年度'!AF66*100,1))))</f>
      </c>
      <c r="AG66" s="40" t="str">
        <f>IF(AND('当年度'!AG66=0,'前年度'!AG66=0),"",IF('前年度'!AG66=0,"皆増",IF('当年度'!AG66=0,"皆減",ROUND('増減額'!AG66/'前年度'!AG66*100,1))))</f>
        <v>皆減</v>
      </c>
      <c r="AH66" s="40" t="str">
        <f>IF(AND('当年度'!AH66=0,'前年度'!AH66=0),"",IF('前年度'!AH66=0,"皆増",IF('当年度'!AH66=0,"皆減",ROUND('増減額'!AH66/'前年度'!AH66*100,1))))</f>
        <v>皆減</v>
      </c>
      <c r="AI66" s="40" t="str">
        <f>IF(AND('当年度'!AI66=0,'前年度'!AI66=0),"",IF('前年度'!AI66=0,"皆増",IF('当年度'!AI66=0,"皆減",ROUND('増減額'!AI66/'前年度'!AI66*100,1))))</f>
        <v>皆減</v>
      </c>
      <c r="AJ66" s="40">
        <f>IF(AND('当年度'!AJ66=0,'前年度'!AJ66=0),"",IF('前年度'!AJ66=0,"皆増",IF('当年度'!AJ66=0,"皆減",ROUND('増減額'!AJ66/'前年度'!AJ66*100,1))))</f>
      </c>
      <c r="AK66" s="40" t="str">
        <f>IF(AND('当年度'!AK66=0,'前年度'!AK66=0),"",IF('前年度'!AK66=0,"皆増",IF('当年度'!AK66=0,"皆減",ROUND('増減額'!AK66/'前年度'!AK66*100,1))))</f>
        <v>皆減</v>
      </c>
      <c r="AL66" s="40" t="str">
        <f>IF(AND('当年度'!AL66=0,'前年度'!AL66=0),"",IF('前年度'!AL66=0,"皆増",IF('当年度'!AL66=0,"皆減",ROUND('増減額'!AL66/'前年度'!AL66*100,1))))</f>
        <v>皆減</v>
      </c>
      <c r="AM66" s="40">
        <f>IF(AND('当年度'!AM66=0,'前年度'!AM66=0),"",IF('前年度'!AM66=0,"皆増",IF('当年度'!AM66=0,"皆減",ROUND('増減額'!AM66/'前年度'!AM66*100,1))))</f>
      </c>
      <c r="AN66" s="40" t="str">
        <f>IF(AND('当年度'!AN66=0,'前年度'!AN66=0),"",IF('前年度'!AN66=0,"皆増",IF('当年度'!AN66=0,"皆減",ROUND('増減額'!AN66/'前年度'!AN66*100,1))))</f>
        <v>皆減</v>
      </c>
    </row>
    <row r="67" spans="1:40" ht="17.25">
      <c r="A67" s="8"/>
      <c r="B67" s="25" t="s">
        <v>156</v>
      </c>
      <c r="C67" s="40" t="str">
        <f>IF(AND('当年度'!C67=0,'前年度'!C67=0),"",IF('前年度'!C67=0,"皆増",IF('当年度'!C67=0,"皆減",ROUND('増減額'!C67/'前年度'!C67*100,1))))</f>
        <v>皆減</v>
      </c>
      <c r="D67" s="40" t="str">
        <f>IF(AND('当年度'!D67=0,'前年度'!D67=0),"",IF('前年度'!D67=0,"皆増",IF('当年度'!D67=0,"皆減",ROUND('増減額'!D67/'前年度'!D67*100,1))))</f>
        <v>皆減</v>
      </c>
      <c r="E67" s="40" t="str">
        <f>IF(AND('当年度'!E67=0,'前年度'!E67=0),"",IF('前年度'!E67=0,"皆増",IF('当年度'!E67=0,"皆減",ROUND('増減額'!E67/'前年度'!E67*100,1))))</f>
        <v>皆減</v>
      </c>
      <c r="F67" s="40" t="str">
        <f>IF(AND('当年度'!F67=0,'前年度'!F67=0),"",IF('前年度'!F67=0,"皆増",IF('当年度'!F67=0,"皆減",ROUND('増減額'!F67/'前年度'!F67*100,1))))</f>
        <v>皆減</v>
      </c>
      <c r="G67" s="40" t="str">
        <f>IF(AND('当年度'!G67=0,'前年度'!G67=0),"",IF('前年度'!G67=0,"皆増",IF('当年度'!G67=0,"皆減",ROUND('増減額'!G67/'前年度'!G67*100,1))))</f>
        <v>皆減</v>
      </c>
      <c r="H67" s="40">
        <f>IF(AND('当年度'!H67=0,'前年度'!H67=0),"",IF('前年度'!H67=0,"皆増",IF('当年度'!H67=0,"皆減",ROUND('増減額'!H67/'前年度'!H67*100,1))))</f>
      </c>
      <c r="I67" s="40">
        <f>IF(AND('当年度'!I67=0,'前年度'!I67=0),"",IF('前年度'!I67=0,"皆増",IF('当年度'!I67=0,"皆減",ROUND('増減額'!I67/'前年度'!I67*100,1))))</f>
      </c>
      <c r="J67" s="40" t="str">
        <f>IF(AND('当年度'!J67=0,'前年度'!J67=0),"",IF('前年度'!J67=0,"皆増",IF('当年度'!J67=0,"皆減",ROUND('増減額'!J67/'前年度'!J67*100,1))))</f>
        <v>皆減</v>
      </c>
      <c r="K67" s="40">
        <f>IF(AND('当年度'!K67=0,'前年度'!K67=0),"",IF('前年度'!K67=0,"皆増",IF('当年度'!K67=0,"皆減",ROUND('増減額'!K67/'前年度'!K67*100,1))))</f>
      </c>
      <c r="L67" s="40" t="str">
        <f>IF(AND('当年度'!L67=0,'前年度'!L67=0),"",IF('前年度'!L67=0,"皆増",IF('当年度'!L67=0,"皆減",ROUND('増減額'!L67/'前年度'!L67*100,1))))</f>
        <v>皆減</v>
      </c>
      <c r="M67" s="40" t="str">
        <f>IF(AND('当年度'!M67=0,'前年度'!M67=0),"",IF('前年度'!M67=0,"皆増",IF('当年度'!M67=0,"皆減",ROUND('増減額'!M67/'前年度'!M67*100,1))))</f>
        <v>皆減</v>
      </c>
      <c r="N67" s="40" t="str">
        <f>IF(AND('当年度'!N67=0,'前年度'!N67=0),"",IF('前年度'!N67=0,"皆増",IF('当年度'!N67=0,"皆減",ROUND('増減額'!N67/'前年度'!N67*100,1))))</f>
        <v>皆減</v>
      </c>
      <c r="O67" s="40">
        <f>IF(AND('当年度'!O67=0,'前年度'!O67=0),"",IF('前年度'!O67=0,"皆増",IF('当年度'!O67=0,"皆減",ROUND('増減額'!P67/'前年度'!O67*100,1))))</f>
      </c>
      <c r="P67" s="40" t="str">
        <f>IF(AND('当年度'!P67=0,'前年度'!P67=0),"",IF('前年度'!P67=0,"皆増",IF('当年度'!P67=0,"皆減",ROUND('増減額'!P67/'前年度'!P67*100,1))))</f>
        <v>皆減</v>
      </c>
      <c r="Q67" s="40" t="str">
        <f>IF(AND('当年度'!Q67=0,'前年度'!Q67=0),"",IF('前年度'!Q67=0,"皆増",IF('当年度'!Q67=0,"皆減",ROUND('増減額'!Q67/'前年度'!Q67*100,1))))</f>
        <v>皆減</v>
      </c>
      <c r="R67" s="40" t="str">
        <f>IF(AND('当年度'!R67=0,'前年度'!R67=0),"",IF('前年度'!R67=0,"皆増",IF('当年度'!R67=0,"皆減",ROUND('増減額'!R67/'前年度'!R67*100,1))))</f>
        <v>皆減</v>
      </c>
      <c r="S67" s="40">
        <f>IF(AND('当年度'!S67=0,'前年度'!S67=0),"",IF('前年度'!S67=0,"皆増",IF('当年度'!S67=0,"皆減",ROUND('増減額'!S67/'前年度'!S67*100,1))))</f>
      </c>
      <c r="T67" s="40" t="str">
        <f>IF(AND('当年度'!T67=0,'前年度'!T67=0),"",IF('前年度'!T67=0,"皆増",IF('当年度'!T67=0,"皆減",ROUND('増減額'!T67/'前年度'!T67*100,1))))</f>
        <v>皆減</v>
      </c>
      <c r="U67" s="40">
        <f>IF(AND('当年度'!U67=0,'前年度'!U67=0),"",IF('前年度'!U67=0,"皆増",IF('当年度'!U67=0,"皆減",ROUND('増減額'!U67/'前年度'!U67*100,1))))</f>
      </c>
      <c r="V67" s="40" t="str">
        <f>IF(AND('当年度'!V67=0,'前年度'!V67=0),"",IF('前年度'!V67=0,"皆増",IF('当年度'!V67=0,"皆減",ROUND('増減額'!V67/'前年度'!V67*100,1))))</f>
        <v>皆減</v>
      </c>
      <c r="W67" s="40">
        <f>IF(AND('当年度'!W67=0,'前年度'!W67=0),"",IF('前年度'!W67=0,"皆増",IF('当年度'!W67=0,"皆減",ROUND('増減額'!W67/'前年度'!W67*100,1))))</f>
      </c>
      <c r="X67" s="40">
        <f>IF(AND('当年度'!X67=0,'前年度'!X67=0),"",IF('前年度'!X67=0,"皆増",IF('当年度'!X67=0,"皆減",ROUND('増減額'!X67/'前年度'!X67*100,1))))</f>
      </c>
      <c r="Y67" s="40">
        <f>IF(AND('当年度'!Y67=0,'前年度'!Z67=0),"",IF('前年度'!Z67=0,"皆増",IF('当年度'!Y67=0,"皆減",ROUND('増減額'!Z67/'前年度'!Z67*100,1))))</f>
      </c>
      <c r="Z67" s="40">
        <f>IF(AND('当年度'!Z67=0,'前年度'!Z67=0),"",IF('前年度'!Z67=0,"皆増",IF('当年度'!Z67=0,"皆減",ROUND('増減額'!Z67/'前年度'!Z67*100,1))))</f>
      </c>
      <c r="AA67" s="40">
        <f>IF(AND('当年度'!AA67=0,'前年度'!AA67=0),"",IF('前年度'!AA67=0,"皆増",IF('当年度'!AA67=0,"皆減",ROUND('増減額'!AA67/'前年度'!AA67*100,1))))</f>
      </c>
      <c r="AB67" s="40" t="str">
        <f>IF(AND('当年度'!AB67=0,'前年度'!AB67=0),"",IF('前年度'!AB67=0,"皆増",IF('当年度'!AB67=0,"皆減",ROUND('増減額'!AB67/'前年度'!AB67*100,1))))</f>
        <v>皆減</v>
      </c>
      <c r="AC67" s="40">
        <f>IF(AND('当年度'!AC67=0,'前年度'!AC67=0),"",IF('前年度'!AC67=0,"皆増",IF('当年度'!AC67=0,"皆減",ROUND('増減額'!AC67/'前年度'!AC67*100,1))))</f>
      </c>
      <c r="AD67" s="40">
        <f>IF(AND('当年度'!AD67=0,'前年度'!AD67=0),"",IF('前年度'!AD67=0,"皆増",IF('当年度'!AD67=0,"皆減",ROUND('増減額'!AD67/'前年度'!AD67*100,1))))</f>
      </c>
      <c r="AE67" s="40" t="str">
        <f>IF(AND('当年度'!AE67=0,'前年度'!AE67=0),"",IF('前年度'!AE67=0,"皆増",IF('当年度'!AE67=0,"皆減",ROUND('増減額'!AE67/'前年度'!AE67*100,1))))</f>
        <v>皆減</v>
      </c>
      <c r="AF67" s="40">
        <f>IF(AND('当年度'!AF67=0,'前年度'!AF67=0),"",IF('前年度'!AF67=0,"皆増",IF('当年度'!AF67=0,"皆減",ROUND('増減額'!AF67/'前年度'!AF67*100,1))))</f>
      </c>
      <c r="AG67" s="40" t="str">
        <f>IF(AND('当年度'!AG67=0,'前年度'!AG67=0),"",IF('前年度'!AG67=0,"皆増",IF('当年度'!AG67=0,"皆減",ROUND('増減額'!AG67/'前年度'!AG67*100,1))))</f>
        <v>皆減</v>
      </c>
      <c r="AH67" s="40" t="str">
        <f>IF(AND('当年度'!AH67=0,'前年度'!AH67=0),"",IF('前年度'!AH67=0,"皆増",IF('当年度'!AH67=0,"皆減",ROUND('増減額'!AH67/'前年度'!AH67*100,1))))</f>
        <v>皆減</v>
      </c>
      <c r="AI67" s="40" t="str">
        <f>IF(AND('当年度'!AI67=0,'前年度'!AI67=0),"",IF('前年度'!AI67=0,"皆増",IF('当年度'!AI67=0,"皆減",ROUND('増減額'!AI67/'前年度'!AI67*100,1))))</f>
        <v>皆減</v>
      </c>
      <c r="AJ67" s="40" t="str">
        <f>IF(AND('当年度'!AJ67=0,'前年度'!AJ67=0),"",IF('前年度'!AJ67=0,"皆増",IF('当年度'!AJ67=0,"皆減",ROUND('増減額'!AJ67/'前年度'!AJ67*100,1))))</f>
        <v>皆減</v>
      </c>
      <c r="AK67" s="40" t="str">
        <f>IF(AND('当年度'!AK67=0,'前年度'!AK67=0),"",IF('前年度'!AK67=0,"皆増",IF('当年度'!AK67=0,"皆減",ROUND('増減額'!AK67/'前年度'!AK67*100,1))))</f>
        <v>皆減</v>
      </c>
      <c r="AL67" s="40" t="str">
        <f>IF(AND('当年度'!AL67=0,'前年度'!AL67=0),"",IF('前年度'!AL67=0,"皆増",IF('当年度'!AL67=0,"皆減",ROUND('増減額'!AL67/'前年度'!AL67*100,1))))</f>
        <v>皆減</v>
      </c>
      <c r="AM67" s="40" t="str">
        <f>IF(AND('当年度'!AM67=0,'前年度'!AM67=0),"",IF('前年度'!AM67=0,"皆増",IF('当年度'!AM67=0,"皆減",ROUND('増減額'!AM67/'前年度'!AM67*100,1))))</f>
        <v>皆減</v>
      </c>
      <c r="AN67" s="40" t="str">
        <f>IF(AND('当年度'!AN67=0,'前年度'!AN67=0),"",IF('前年度'!AN67=0,"皆増",IF('当年度'!AN67=0,"皆減",ROUND('増減額'!AN67/'前年度'!AN67*100,1))))</f>
        <v>皆減</v>
      </c>
    </row>
    <row r="68" spans="1:40" ht="17.25">
      <c r="A68" s="8"/>
      <c r="B68" s="25" t="s">
        <v>157</v>
      </c>
      <c r="C68" s="40" t="str">
        <f>IF(AND('当年度'!C68=0,'前年度'!C68=0),"",IF('前年度'!C68=0,"皆増",IF('当年度'!C68=0,"皆減",ROUND('増減額'!C68/'前年度'!C68*100,1))))</f>
        <v>皆減</v>
      </c>
      <c r="D68" s="40" t="str">
        <f>IF(AND('当年度'!D68=0,'前年度'!D68=0),"",IF('前年度'!D68=0,"皆増",IF('当年度'!D68=0,"皆減",ROUND('増減額'!D68/'前年度'!D68*100,1))))</f>
        <v>皆減</v>
      </c>
      <c r="E68" s="40" t="str">
        <f>IF(AND('当年度'!E68=0,'前年度'!E68=0),"",IF('前年度'!E68=0,"皆増",IF('当年度'!E68=0,"皆減",ROUND('増減額'!E68/'前年度'!E68*100,1))))</f>
        <v>皆減</v>
      </c>
      <c r="F68" s="40" t="str">
        <f>IF(AND('当年度'!F68=0,'前年度'!F68=0),"",IF('前年度'!F68=0,"皆増",IF('当年度'!F68=0,"皆減",ROUND('増減額'!F68/'前年度'!F68*100,1))))</f>
        <v>皆減</v>
      </c>
      <c r="G68" s="40" t="str">
        <f>IF(AND('当年度'!G68=0,'前年度'!G68=0),"",IF('前年度'!G68=0,"皆増",IF('当年度'!G68=0,"皆減",ROUND('増減額'!G68/'前年度'!G68*100,1))))</f>
        <v>皆減</v>
      </c>
      <c r="H68" s="40">
        <f>IF(AND('当年度'!H68=0,'前年度'!H68=0),"",IF('前年度'!H68=0,"皆増",IF('当年度'!H68=0,"皆減",ROUND('増減額'!H68/'前年度'!H68*100,1))))</f>
      </c>
      <c r="I68" s="40">
        <f>IF(AND('当年度'!I68=0,'前年度'!I68=0),"",IF('前年度'!I68=0,"皆増",IF('当年度'!I68=0,"皆減",ROUND('増減額'!I68/'前年度'!I68*100,1))))</f>
      </c>
      <c r="J68" s="40" t="str">
        <f>IF(AND('当年度'!J68=0,'前年度'!J68=0),"",IF('前年度'!J68=0,"皆増",IF('当年度'!J68=0,"皆減",ROUND('増減額'!J68/'前年度'!J68*100,1))))</f>
        <v>皆減</v>
      </c>
      <c r="K68" s="40">
        <f>IF(AND('当年度'!K68=0,'前年度'!K68=0),"",IF('前年度'!K68=0,"皆増",IF('当年度'!K68=0,"皆減",ROUND('増減額'!K68/'前年度'!K68*100,1))))</f>
      </c>
      <c r="L68" s="40">
        <f>IF(AND('当年度'!L68=0,'前年度'!L68=0),"",IF('前年度'!L68=0,"皆増",IF('当年度'!L68=0,"皆減",ROUND('増減額'!L68/'前年度'!L68*100,1))))</f>
      </c>
      <c r="M68" s="40">
        <f>IF(AND('当年度'!M68=0,'前年度'!M68=0),"",IF('前年度'!M68=0,"皆増",IF('当年度'!M68=0,"皆減",ROUND('増減額'!M68/'前年度'!M68*100,1))))</f>
      </c>
      <c r="N68" s="40">
        <f>IF(AND('当年度'!N68=0,'前年度'!N68=0),"",IF('前年度'!N68=0,"皆増",IF('当年度'!N68=0,"皆減",ROUND('増減額'!N68/'前年度'!N68*100,1))))</f>
      </c>
      <c r="O68" s="40">
        <f>IF(AND('当年度'!O68=0,'前年度'!O68=0),"",IF('前年度'!O68=0,"皆増",IF('当年度'!O68=0,"皆減",ROUND('増減額'!P68/'前年度'!O68*100,1))))</f>
      </c>
      <c r="P68" s="40">
        <f>IF(AND('当年度'!P68=0,'前年度'!P68=0),"",IF('前年度'!P68=0,"皆増",IF('当年度'!P68=0,"皆減",ROUND('増減額'!P68/'前年度'!P68*100,1))))</f>
      </c>
      <c r="Q68" s="40" t="str">
        <f>IF(AND('当年度'!Q68=0,'前年度'!Q68=0),"",IF('前年度'!Q68=0,"皆増",IF('当年度'!Q68=0,"皆減",ROUND('増減額'!Q68/'前年度'!Q68*100,1))))</f>
        <v>皆減</v>
      </c>
      <c r="R68" s="40">
        <f>IF(AND('当年度'!R68=0,'前年度'!R68=0),"",IF('前年度'!R68=0,"皆増",IF('当年度'!R68=0,"皆減",ROUND('増減額'!R68/'前年度'!R68*100,1))))</f>
      </c>
      <c r="S68" s="40">
        <f>IF(AND('当年度'!S68=0,'前年度'!S68=0),"",IF('前年度'!S68=0,"皆増",IF('当年度'!S68=0,"皆減",ROUND('増減額'!S68/'前年度'!S68*100,1))))</f>
      </c>
      <c r="T68" s="40" t="str">
        <f>IF(AND('当年度'!T68=0,'前年度'!T68=0),"",IF('前年度'!T68=0,"皆増",IF('当年度'!T68=0,"皆減",ROUND('増減額'!T68/'前年度'!T68*100,1))))</f>
        <v>皆減</v>
      </c>
      <c r="U68" s="40" t="str">
        <f>IF(AND('当年度'!U68=0,'前年度'!U68=0),"",IF('前年度'!U68=0,"皆増",IF('当年度'!U68=0,"皆減",ROUND('増減額'!U68/'前年度'!U68*100,1))))</f>
        <v>皆減</v>
      </c>
      <c r="V68" s="40" t="str">
        <f>IF(AND('当年度'!V68=0,'前年度'!V68=0),"",IF('前年度'!V68=0,"皆増",IF('当年度'!V68=0,"皆減",ROUND('増減額'!V68/'前年度'!V68*100,1))))</f>
        <v>皆減</v>
      </c>
      <c r="W68" s="40">
        <f>IF(AND('当年度'!W68=0,'前年度'!W68=0),"",IF('前年度'!W68=0,"皆増",IF('当年度'!W68=0,"皆減",ROUND('増減額'!W68/'前年度'!W68*100,1))))</f>
      </c>
      <c r="X68" s="40">
        <f>IF(AND('当年度'!X68=0,'前年度'!X68=0),"",IF('前年度'!X68=0,"皆増",IF('当年度'!X68=0,"皆減",ROUND('増減額'!X68/'前年度'!X68*100,1))))</f>
      </c>
      <c r="Y68" s="40">
        <f>IF(AND('当年度'!Y68=0,'前年度'!Z68=0),"",IF('前年度'!Z68=0,"皆増",IF('当年度'!Y68=0,"皆減",ROUND('増減額'!Z68/'前年度'!Z68*100,1))))</f>
      </c>
      <c r="Z68" s="40">
        <f>IF(AND('当年度'!Z68=0,'前年度'!Z68=0),"",IF('前年度'!Z68=0,"皆増",IF('当年度'!Z68=0,"皆減",ROUND('増減額'!Z68/'前年度'!Z68*100,1))))</f>
      </c>
      <c r="AA68" s="40">
        <f>IF(AND('当年度'!AA68=0,'前年度'!AA68=0),"",IF('前年度'!AA68=0,"皆増",IF('当年度'!AA68=0,"皆減",ROUND('増減額'!AA68/'前年度'!AA68*100,1))))</f>
      </c>
      <c r="AB68" s="40" t="str">
        <f>IF(AND('当年度'!AB68=0,'前年度'!AB68=0),"",IF('前年度'!AB68=0,"皆増",IF('当年度'!AB68=0,"皆減",ROUND('増減額'!AB68/'前年度'!AB68*100,1))))</f>
        <v>皆減</v>
      </c>
      <c r="AC68" s="40">
        <f>IF(AND('当年度'!AC68=0,'前年度'!AC68=0),"",IF('前年度'!AC68=0,"皆増",IF('当年度'!AC68=0,"皆減",ROUND('増減額'!AC68/'前年度'!AC68*100,1))))</f>
      </c>
      <c r="AD68" s="40">
        <f>IF(AND('当年度'!AD68=0,'前年度'!AD68=0),"",IF('前年度'!AD68=0,"皆増",IF('当年度'!AD68=0,"皆減",ROUND('増減額'!AD68/'前年度'!AD68*100,1))))</f>
      </c>
      <c r="AE68" s="40" t="str">
        <f>IF(AND('当年度'!AE68=0,'前年度'!AE68=0),"",IF('前年度'!AE68=0,"皆増",IF('当年度'!AE68=0,"皆減",ROUND('増減額'!AE68/'前年度'!AE68*100,1))))</f>
        <v>皆減</v>
      </c>
      <c r="AF68" s="40">
        <f>IF(AND('当年度'!AF68=0,'前年度'!AF68=0),"",IF('前年度'!AF68=0,"皆増",IF('当年度'!AF68=0,"皆減",ROUND('増減額'!AF68/'前年度'!AF68*100,1))))</f>
      </c>
      <c r="AG68" s="40" t="str">
        <f>IF(AND('当年度'!AG68=0,'前年度'!AG68=0),"",IF('前年度'!AG68=0,"皆増",IF('当年度'!AG68=0,"皆減",ROUND('増減額'!AG68/'前年度'!AG68*100,1))))</f>
        <v>皆減</v>
      </c>
      <c r="AH68" s="40" t="str">
        <f>IF(AND('当年度'!AH68=0,'前年度'!AH68=0),"",IF('前年度'!AH68=0,"皆増",IF('当年度'!AH68=0,"皆減",ROUND('増減額'!AH68/'前年度'!AH68*100,1))))</f>
        <v>皆減</v>
      </c>
      <c r="AI68" s="40" t="str">
        <f>IF(AND('当年度'!AI68=0,'前年度'!AI68=0),"",IF('前年度'!AI68=0,"皆増",IF('当年度'!AI68=0,"皆減",ROUND('増減額'!AI68/'前年度'!AI68*100,1))))</f>
        <v>皆減</v>
      </c>
      <c r="AJ68" s="40" t="str">
        <f>IF(AND('当年度'!AJ68=0,'前年度'!AJ68=0),"",IF('前年度'!AJ68=0,"皆増",IF('当年度'!AJ68=0,"皆減",ROUND('増減額'!AJ68/'前年度'!AJ68*100,1))))</f>
        <v>皆減</v>
      </c>
      <c r="AK68" s="40">
        <f>IF(AND('当年度'!AK68=0,'前年度'!AK68=0),"",IF('前年度'!AK68=0,"皆増",IF('当年度'!AK68=0,"皆減",ROUND('増減額'!AK68/'前年度'!AK68*100,1))))</f>
      </c>
      <c r="AL68" s="40" t="str">
        <f>IF(AND('当年度'!AL68=0,'前年度'!AL68=0),"",IF('前年度'!AL68=0,"皆増",IF('当年度'!AL68=0,"皆減",ROUND('増減額'!AL68/'前年度'!AL68*100,1))))</f>
        <v>皆減</v>
      </c>
      <c r="AM68" s="40" t="str">
        <f>IF(AND('当年度'!AM68=0,'前年度'!AM68=0),"",IF('前年度'!AM68=0,"皆増",IF('当年度'!AM68=0,"皆減",ROUND('増減額'!AM68/'前年度'!AM68*100,1))))</f>
        <v>皆減</v>
      </c>
      <c r="AN68" s="40" t="str">
        <f>IF(AND('当年度'!AN68=0,'前年度'!AN68=0),"",IF('前年度'!AN68=0,"皆増",IF('当年度'!AN68=0,"皆減",ROUND('増減額'!AN68/'前年度'!AN68*100,1))))</f>
        <v>皆減</v>
      </c>
    </row>
    <row r="69" spans="1:40" ht="17.25">
      <c r="A69" s="8"/>
      <c r="B69" s="25" t="s">
        <v>158</v>
      </c>
      <c r="C69" s="40" t="str">
        <f>IF(AND('当年度'!C69=0,'前年度'!C69=0),"",IF('前年度'!C69=0,"皆増",IF('当年度'!C69=0,"皆減",ROUND('増減額'!C69/'前年度'!C69*100,1))))</f>
        <v>皆減</v>
      </c>
      <c r="D69" s="40" t="str">
        <f>IF(AND('当年度'!D69=0,'前年度'!D69=0),"",IF('前年度'!D69=0,"皆増",IF('当年度'!D69=0,"皆減",ROUND('増減額'!D69/'前年度'!D69*100,1))))</f>
        <v>皆減</v>
      </c>
      <c r="E69" s="40" t="str">
        <f>IF(AND('当年度'!E69=0,'前年度'!E69=0),"",IF('前年度'!E69=0,"皆増",IF('当年度'!E69=0,"皆減",ROUND('増減額'!E69/'前年度'!E69*100,1))))</f>
        <v>皆減</v>
      </c>
      <c r="F69" s="40" t="str">
        <f>IF(AND('当年度'!F69=0,'前年度'!F69=0),"",IF('前年度'!F69=0,"皆増",IF('当年度'!F69=0,"皆減",ROUND('増減額'!F69/'前年度'!F69*100,1))))</f>
        <v>皆減</v>
      </c>
      <c r="G69" s="40" t="str">
        <f>IF(AND('当年度'!G69=0,'前年度'!G69=0),"",IF('前年度'!G69=0,"皆増",IF('当年度'!G69=0,"皆減",ROUND('増減額'!G69/'前年度'!G69*100,1))))</f>
        <v>皆減</v>
      </c>
      <c r="H69" s="40">
        <f>IF(AND('当年度'!H69=0,'前年度'!H69=0),"",IF('前年度'!H69=0,"皆増",IF('当年度'!H69=0,"皆減",ROUND('増減額'!H69/'前年度'!H69*100,1))))</f>
      </c>
      <c r="I69" s="40">
        <f>IF(AND('当年度'!I69=0,'前年度'!I69=0),"",IF('前年度'!I69=0,"皆増",IF('当年度'!I69=0,"皆減",ROUND('増減額'!I69/'前年度'!I69*100,1))))</f>
      </c>
      <c r="J69" s="40" t="str">
        <f>IF(AND('当年度'!J69=0,'前年度'!J69=0),"",IF('前年度'!J69=0,"皆増",IF('当年度'!J69=0,"皆減",ROUND('増減額'!J69/'前年度'!J69*100,1))))</f>
        <v>皆減</v>
      </c>
      <c r="K69" s="40">
        <f>IF(AND('当年度'!K69=0,'前年度'!K69=0),"",IF('前年度'!K69=0,"皆増",IF('当年度'!K69=0,"皆減",ROUND('増減額'!K69/'前年度'!K69*100,1))))</f>
      </c>
      <c r="L69" s="40" t="str">
        <f>IF(AND('当年度'!L69=0,'前年度'!L69=0),"",IF('前年度'!L69=0,"皆増",IF('当年度'!L69=0,"皆減",ROUND('増減額'!L69/'前年度'!L69*100,1))))</f>
        <v>皆減</v>
      </c>
      <c r="M69" s="40" t="str">
        <f>IF(AND('当年度'!M69=0,'前年度'!M69=0),"",IF('前年度'!M69=0,"皆増",IF('当年度'!M69=0,"皆減",ROUND('増減額'!M69/'前年度'!M69*100,1))))</f>
        <v>皆減</v>
      </c>
      <c r="N69" s="40">
        <f>IF(AND('当年度'!N69=0,'前年度'!N69=0),"",IF('前年度'!N69=0,"皆増",IF('当年度'!N69=0,"皆減",ROUND('増減額'!N69/'前年度'!N69*100,1))))</f>
      </c>
      <c r="O69" s="40">
        <f>IF(AND('当年度'!O69=0,'前年度'!O69=0),"",IF('前年度'!O69=0,"皆増",IF('当年度'!O69=0,"皆減",ROUND('増減額'!P69/'前年度'!O69*100,1))))</f>
      </c>
      <c r="P69" s="40" t="str">
        <f>IF(AND('当年度'!P69=0,'前年度'!P69=0),"",IF('前年度'!P69=0,"皆増",IF('当年度'!P69=0,"皆減",ROUND('増減額'!P69/'前年度'!P69*100,1))))</f>
        <v>皆減</v>
      </c>
      <c r="Q69" s="40" t="str">
        <f>IF(AND('当年度'!Q69=0,'前年度'!Q69=0),"",IF('前年度'!Q69=0,"皆増",IF('当年度'!Q69=0,"皆減",ROUND('増減額'!Q69/'前年度'!Q69*100,1))))</f>
        <v>皆減</v>
      </c>
      <c r="R69" s="40">
        <f>IF(AND('当年度'!R69=0,'前年度'!R69=0),"",IF('前年度'!R69=0,"皆増",IF('当年度'!R69=0,"皆減",ROUND('増減額'!R69/'前年度'!R69*100,1))))</f>
      </c>
      <c r="S69" s="40">
        <f>IF(AND('当年度'!S69=0,'前年度'!S69=0),"",IF('前年度'!S69=0,"皆増",IF('当年度'!S69=0,"皆減",ROUND('増減額'!S69/'前年度'!S69*100,1))))</f>
      </c>
      <c r="T69" s="40">
        <f>IF(AND('当年度'!T69=0,'前年度'!T69=0),"",IF('前年度'!T69=0,"皆増",IF('当年度'!T69=0,"皆減",ROUND('増減額'!T69/'前年度'!T69*100,1))))</f>
      </c>
      <c r="U69" s="40" t="str">
        <f>IF(AND('当年度'!U69=0,'前年度'!U69=0),"",IF('前年度'!U69=0,"皆増",IF('当年度'!U69=0,"皆減",ROUND('増減額'!U69/'前年度'!U69*100,1))))</f>
        <v>皆減</v>
      </c>
      <c r="V69" s="40" t="str">
        <f>IF(AND('当年度'!V69=0,'前年度'!V69=0),"",IF('前年度'!V69=0,"皆増",IF('当年度'!V69=0,"皆減",ROUND('増減額'!V69/'前年度'!V69*100,1))))</f>
        <v>皆減</v>
      </c>
      <c r="W69" s="40">
        <f>IF(AND('当年度'!W69=0,'前年度'!W69=0),"",IF('前年度'!W69=0,"皆増",IF('当年度'!W69=0,"皆減",ROUND('増減額'!W69/'前年度'!W69*100,1))))</f>
      </c>
      <c r="X69" s="40">
        <f>IF(AND('当年度'!X69=0,'前年度'!X69=0),"",IF('前年度'!X69=0,"皆増",IF('当年度'!X69=0,"皆減",ROUND('増減額'!X69/'前年度'!X69*100,1))))</f>
      </c>
      <c r="Y69" s="40">
        <f>IF(AND('当年度'!Y69=0,'前年度'!Z69=0),"",IF('前年度'!Z69=0,"皆増",IF('当年度'!Y69=0,"皆減",ROUND('増減額'!Z69/'前年度'!Z69*100,1))))</f>
      </c>
      <c r="Z69" s="40">
        <f>IF(AND('当年度'!Z69=0,'前年度'!Z69=0),"",IF('前年度'!Z69=0,"皆増",IF('当年度'!Z69=0,"皆減",ROUND('増減額'!Z69/'前年度'!Z69*100,1))))</f>
      </c>
      <c r="AA69" s="40">
        <f>IF(AND('当年度'!AA69=0,'前年度'!AA69=0),"",IF('前年度'!AA69=0,"皆増",IF('当年度'!AA69=0,"皆減",ROUND('増減額'!AA69/'前年度'!AA69*100,1))))</f>
      </c>
      <c r="AB69" s="40" t="str">
        <f>IF(AND('当年度'!AB69=0,'前年度'!AB69=0),"",IF('前年度'!AB69=0,"皆増",IF('当年度'!AB69=0,"皆減",ROUND('増減額'!AB69/'前年度'!AB69*100,1))))</f>
        <v>皆減</v>
      </c>
      <c r="AC69" s="40">
        <f>IF(AND('当年度'!AC69=0,'前年度'!AC69=0),"",IF('前年度'!AC69=0,"皆増",IF('当年度'!AC69=0,"皆減",ROUND('増減額'!AC69/'前年度'!AC69*100,1))))</f>
      </c>
      <c r="AD69" s="40">
        <f>IF(AND('当年度'!AD69=0,'前年度'!AD69=0),"",IF('前年度'!AD69=0,"皆増",IF('当年度'!AD69=0,"皆減",ROUND('増減額'!AD69/'前年度'!AD69*100,1))))</f>
      </c>
      <c r="AE69" s="40" t="str">
        <f>IF(AND('当年度'!AE69=0,'前年度'!AE69=0),"",IF('前年度'!AE69=0,"皆増",IF('当年度'!AE69=0,"皆減",ROUND('増減額'!AE69/'前年度'!AE69*100,1))))</f>
        <v>皆減</v>
      </c>
      <c r="AF69" s="40">
        <f>IF(AND('当年度'!AF69=0,'前年度'!AF69=0),"",IF('前年度'!AF69=0,"皆増",IF('当年度'!AF69=0,"皆減",ROUND('増減額'!AF69/'前年度'!AF69*100,1))))</f>
      </c>
      <c r="AG69" s="40" t="str">
        <f>IF(AND('当年度'!AG69=0,'前年度'!AG69=0),"",IF('前年度'!AG69=0,"皆増",IF('当年度'!AG69=0,"皆減",ROUND('増減額'!AG69/'前年度'!AG69*100,1))))</f>
        <v>皆減</v>
      </c>
      <c r="AH69" s="40">
        <f>IF(AND('当年度'!AH69=0,'前年度'!AH69=0),"",IF('前年度'!AH69=0,"皆増",IF('当年度'!AH69=0,"皆減",ROUND('増減額'!AH69/'前年度'!AH69*100,1))))</f>
      </c>
      <c r="AI69" s="40" t="str">
        <f>IF(AND('当年度'!AI69=0,'前年度'!AI69=0),"",IF('前年度'!AI69=0,"皆増",IF('当年度'!AI69=0,"皆減",ROUND('増減額'!AI69/'前年度'!AI69*100,1))))</f>
        <v>皆減</v>
      </c>
      <c r="AJ69" s="40" t="str">
        <f>IF(AND('当年度'!AJ69=0,'前年度'!AJ69=0),"",IF('前年度'!AJ69=0,"皆増",IF('当年度'!AJ69=0,"皆減",ROUND('増減額'!AJ69/'前年度'!AJ69*100,1))))</f>
        <v>皆減</v>
      </c>
      <c r="AK69" s="40" t="str">
        <f>IF(AND('当年度'!AK69=0,'前年度'!AK69=0),"",IF('前年度'!AK69=0,"皆増",IF('当年度'!AK69=0,"皆減",ROUND('増減額'!AK69/'前年度'!AK69*100,1))))</f>
        <v>皆減</v>
      </c>
      <c r="AL69" s="40" t="str">
        <f>IF(AND('当年度'!AL69=0,'前年度'!AL69=0),"",IF('前年度'!AL69=0,"皆増",IF('当年度'!AL69=0,"皆減",ROUND('増減額'!AL69/'前年度'!AL69*100,1))))</f>
        <v>皆減</v>
      </c>
      <c r="AM69" s="40" t="str">
        <f>IF(AND('当年度'!AM69=0,'前年度'!AM69=0),"",IF('前年度'!AM69=0,"皆増",IF('当年度'!AM69=0,"皆減",ROUND('増減額'!AM69/'前年度'!AM69*100,1))))</f>
        <v>皆減</v>
      </c>
      <c r="AN69" s="40" t="str">
        <f>IF(AND('当年度'!AN69=0,'前年度'!AN69=0),"",IF('前年度'!AN69=0,"皆増",IF('当年度'!AN69=0,"皆減",ROUND('増減額'!AN69/'前年度'!AN69*100,1))))</f>
        <v>皆減</v>
      </c>
    </row>
    <row r="70" spans="1:40" ht="17.25">
      <c r="A70" s="8"/>
      <c r="B70" s="25" t="s">
        <v>159</v>
      </c>
      <c r="C70" s="40" t="str">
        <f>IF(AND('当年度'!C70=0,'前年度'!C70=0),"",IF('前年度'!C70=0,"皆増",IF('当年度'!C70=0,"皆減",ROUND('増減額'!C70/'前年度'!C70*100,1))))</f>
        <v>皆減</v>
      </c>
      <c r="D70" s="40" t="str">
        <f>IF(AND('当年度'!D70=0,'前年度'!D70=0),"",IF('前年度'!D70=0,"皆増",IF('当年度'!D70=0,"皆減",ROUND('増減額'!D70/'前年度'!D70*100,1))))</f>
        <v>皆減</v>
      </c>
      <c r="E70" s="40" t="str">
        <f>IF(AND('当年度'!E70=0,'前年度'!E70=0),"",IF('前年度'!E70=0,"皆増",IF('当年度'!E70=0,"皆減",ROUND('増減額'!E70/'前年度'!E70*100,1))))</f>
        <v>皆減</v>
      </c>
      <c r="F70" s="40" t="str">
        <f>IF(AND('当年度'!F70=0,'前年度'!F70=0),"",IF('前年度'!F70=0,"皆増",IF('当年度'!F70=0,"皆減",ROUND('増減額'!F70/'前年度'!F70*100,1))))</f>
        <v>皆減</v>
      </c>
      <c r="G70" s="40" t="str">
        <f>IF(AND('当年度'!G70=0,'前年度'!G70=0),"",IF('前年度'!G70=0,"皆増",IF('当年度'!G70=0,"皆減",ROUND('増減額'!G70/'前年度'!G70*100,1))))</f>
        <v>皆減</v>
      </c>
      <c r="H70" s="40">
        <f>IF(AND('当年度'!H70=0,'前年度'!H70=0),"",IF('前年度'!H70=0,"皆増",IF('当年度'!H70=0,"皆減",ROUND('増減額'!H70/'前年度'!H70*100,1))))</f>
      </c>
      <c r="I70" s="40">
        <f>IF(AND('当年度'!I70=0,'前年度'!I70=0),"",IF('前年度'!I70=0,"皆増",IF('当年度'!I70=0,"皆減",ROUND('増減額'!I70/'前年度'!I70*100,1))))</f>
      </c>
      <c r="J70" s="40" t="str">
        <f>IF(AND('当年度'!J70=0,'前年度'!J70=0),"",IF('前年度'!J70=0,"皆増",IF('当年度'!J70=0,"皆減",ROUND('増減額'!J70/'前年度'!J70*100,1))))</f>
        <v>皆減</v>
      </c>
      <c r="K70" s="40">
        <f>IF(AND('当年度'!K70=0,'前年度'!K70=0),"",IF('前年度'!K70=0,"皆増",IF('当年度'!K70=0,"皆減",ROUND('増減額'!K70/'前年度'!K70*100,1))))</f>
      </c>
      <c r="L70" s="40" t="str">
        <f>IF(AND('当年度'!L70=0,'前年度'!L70=0),"",IF('前年度'!L70=0,"皆増",IF('当年度'!L70=0,"皆減",ROUND('増減額'!L70/'前年度'!L70*100,1))))</f>
        <v>皆減</v>
      </c>
      <c r="M70" s="40">
        <f>IF(AND('当年度'!M70=0,'前年度'!M70=0),"",IF('前年度'!M70=0,"皆増",IF('当年度'!M70=0,"皆減",ROUND('増減額'!M70/'前年度'!M70*100,1))))</f>
      </c>
      <c r="N70" s="40">
        <f>IF(AND('当年度'!N70=0,'前年度'!N70=0),"",IF('前年度'!N70=0,"皆増",IF('当年度'!N70=0,"皆減",ROUND('増減額'!N70/'前年度'!N70*100,1))))</f>
      </c>
      <c r="O70" s="40">
        <f>IF(AND('当年度'!O70=0,'前年度'!O70=0),"",IF('前年度'!O70=0,"皆増",IF('当年度'!O70=0,"皆減",ROUND('増減額'!P70/'前年度'!O70*100,1))))</f>
      </c>
      <c r="P70" s="40" t="str">
        <f>IF(AND('当年度'!P70=0,'前年度'!P70=0),"",IF('前年度'!P70=0,"皆増",IF('当年度'!P70=0,"皆減",ROUND('増減額'!P70/'前年度'!P70*100,1))))</f>
        <v>皆減</v>
      </c>
      <c r="Q70" s="40" t="str">
        <f>IF(AND('当年度'!Q70=0,'前年度'!Q70=0),"",IF('前年度'!Q70=0,"皆増",IF('当年度'!Q70=0,"皆減",ROUND('増減額'!Q70/'前年度'!Q70*100,1))))</f>
        <v>皆減</v>
      </c>
      <c r="R70" s="40">
        <f>IF(AND('当年度'!R70=0,'前年度'!R70=0),"",IF('前年度'!R70=0,"皆増",IF('当年度'!R70=0,"皆減",ROUND('増減額'!R70/'前年度'!R70*100,1))))</f>
      </c>
      <c r="S70" s="40">
        <f>IF(AND('当年度'!S70=0,'前年度'!S70=0),"",IF('前年度'!S70=0,"皆増",IF('当年度'!S70=0,"皆減",ROUND('増減額'!S70/'前年度'!S70*100,1))))</f>
      </c>
      <c r="T70" s="40">
        <f>IF(AND('当年度'!T70=0,'前年度'!T70=0),"",IF('前年度'!T70=0,"皆増",IF('当年度'!T70=0,"皆減",ROUND('増減額'!T70/'前年度'!T70*100,1))))</f>
      </c>
      <c r="U70" s="40" t="str">
        <f>IF(AND('当年度'!U70=0,'前年度'!U70=0),"",IF('前年度'!U70=0,"皆増",IF('当年度'!U70=0,"皆減",ROUND('増減額'!U70/'前年度'!U70*100,1))))</f>
        <v>皆減</v>
      </c>
      <c r="V70" s="40" t="str">
        <f>IF(AND('当年度'!V70=0,'前年度'!V70=0),"",IF('前年度'!V70=0,"皆増",IF('当年度'!V70=0,"皆減",ROUND('増減額'!V70/'前年度'!V70*100,1))))</f>
        <v>皆減</v>
      </c>
      <c r="W70" s="40">
        <f>IF(AND('当年度'!W70=0,'前年度'!W70=0),"",IF('前年度'!W70=0,"皆増",IF('当年度'!W70=0,"皆減",ROUND('増減額'!W70/'前年度'!W70*100,1))))</f>
      </c>
      <c r="X70" s="40">
        <f>IF(AND('当年度'!X70=0,'前年度'!X70=0),"",IF('前年度'!X70=0,"皆増",IF('当年度'!X70=0,"皆減",ROUND('増減額'!X70/'前年度'!X70*100,1))))</f>
      </c>
      <c r="Y70" s="40">
        <f>IF(AND('当年度'!Y70=0,'前年度'!Z70=0),"",IF('前年度'!Z70=0,"皆増",IF('当年度'!Y70=0,"皆減",ROUND('増減額'!Z70/'前年度'!Z70*100,1))))</f>
      </c>
      <c r="Z70" s="40">
        <f>IF(AND('当年度'!Z70=0,'前年度'!Z70=0),"",IF('前年度'!Z70=0,"皆増",IF('当年度'!Z70=0,"皆減",ROUND('増減額'!Z70/'前年度'!Z70*100,1))))</f>
      </c>
      <c r="AA70" s="40">
        <f>IF(AND('当年度'!AA70=0,'前年度'!AA70=0),"",IF('前年度'!AA70=0,"皆増",IF('当年度'!AA70=0,"皆減",ROUND('増減額'!AA70/'前年度'!AA70*100,1))))</f>
      </c>
      <c r="AB70" s="40" t="str">
        <f>IF(AND('当年度'!AB70=0,'前年度'!AB70=0),"",IF('前年度'!AB70=0,"皆増",IF('当年度'!AB70=0,"皆減",ROUND('増減額'!AB70/'前年度'!AB70*100,1))))</f>
        <v>皆減</v>
      </c>
      <c r="AC70" s="40" t="str">
        <f>IF(AND('当年度'!AC70=0,'前年度'!AC70=0),"",IF('前年度'!AC70=0,"皆増",IF('当年度'!AC70=0,"皆減",ROUND('増減額'!AC70/'前年度'!AC70*100,1))))</f>
        <v>皆減</v>
      </c>
      <c r="AD70" s="40" t="str">
        <f>IF(AND('当年度'!AD70=0,'前年度'!AD70=0),"",IF('前年度'!AD70=0,"皆増",IF('当年度'!AD70=0,"皆減",ROUND('増減額'!AD70/'前年度'!AD70*100,1))))</f>
        <v>皆減</v>
      </c>
      <c r="AE70" s="40" t="str">
        <f>IF(AND('当年度'!AE70=0,'前年度'!AE70=0),"",IF('前年度'!AE70=0,"皆増",IF('当年度'!AE70=0,"皆減",ROUND('増減額'!AE70/'前年度'!AE70*100,1))))</f>
        <v>皆減</v>
      </c>
      <c r="AF70" s="40">
        <f>IF(AND('当年度'!AF70=0,'前年度'!AF70=0),"",IF('前年度'!AF70=0,"皆増",IF('当年度'!AF70=0,"皆減",ROUND('増減額'!AF70/'前年度'!AF70*100,1))))</f>
      </c>
      <c r="AG70" s="40" t="str">
        <f>IF(AND('当年度'!AG70=0,'前年度'!AG70=0),"",IF('前年度'!AG70=0,"皆増",IF('当年度'!AG70=0,"皆減",ROUND('増減額'!AG70/'前年度'!AG70*100,1))))</f>
        <v>皆減</v>
      </c>
      <c r="AH70" s="40" t="str">
        <f>IF(AND('当年度'!AH70=0,'前年度'!AH70=0),"",IF('前年度'!AH70=0,"皆増",IF('当年度'!AH70=0,"皆減",ROUND('増減額'!AH70/'前年度'!AH70*100,1))))</f>
        <v>皆減</v>
      </c>
      <c r="AI70" s="40" t="str">
        <f>IF(AND('当年度'!AI70=0,'前年度'!AI70=0),"",IF('前年度'!AI70=0,"皆増",IF('当年度'!AI70=0,"皆減",ROUND('増減額'!AI70/'前年度'!AI70*100,1))))</f>
        <v>皆減</v>
      </c>
      <c r="AJ70" s="40" t="str">
        <f>IF(AND('当年度'!AJ70=0,'前年度'!AJ70=0),"",IF('前年度'!AJ70=0,"皆増",IF('当年度'!AJ70=0,"皆減",ROUND('増減額'!AJ70/'前年度'!AJ70*100,1))))</f>
        <v>皆減</v>
      </c>
      <c r="AK70" s="40">
        <f>IF(AND('当年度'!AK70=0,'前年度'!AK70=0),"",IF('前年度'!AK70=0,"皆増",IF('当年度'!AK70=0,"皆減",ROUND('増減額'!AK70/'前年度'!AK70*100,1))))</f>
      </c>
      <c r="AL70" s="40" t="str">
        <f>IF(AND('当年度'!AL70=0,'前年度'!AL70=0),"",IF('前年度'!AL70=0,"皆増",IF('当年度'!AL70=0,"皆減",ROUND('増減額'!AL70/'前年度'!AL70*100,1))))</f>
        <v>皆減</v>
      </c>
      <c r="AM70" s="40" t="str">
        <f>IF(AND('当年度'!AM70=0,'前年度'!AM70=0),"",IF('前年度'!AM70=0,"皆増",IF('当年度'!AM70=0,"皆減",ROUND('増減額'!AM70/'前年度'!AM70*100,1))))</f>
        <v>皆減</v>
      </c>
      <c r="AN70" s="40" t="str">
        <f>IF(AND('当年度'!AN70=0,'前年度'!AN70=0),"",IF('前年度'!AN70=0,"皆増",IF('当年度'!AN70=0,"皆減",ROUND('増減額'!AN70/'前年度'!AN70*100,1))))</f>
        <v>皆減</v>
      </c>
    </row>
    <row r="71" spans="1:40" ht="17.25">
      <c r="A71" s="8"/>
      <c r="B71" s="25" t="s">
        <v>160</v>
      </c>
      <c r="C71" s="40" t="str">
        <f>IF(AND('当年度'!C71=0,'前年度'!C71=0),"",IF('前年度'!C71=0,"皆増",IF('当年度'!C71=0,"皆減",ROUND('増減額'!C71/'前年度'!C71*100,1))))</f>
        <v>皆減</v>
      </c>
      <c r="D71" s="40" t="str">
        <f>IF(AND('当年度'!D71=0,'前年度'!D71=0),"",IF('前年度'!D71=0,"皆増",IF('当年度'!D71=0,"皆減",ROUND('増減額'!D71/'前年度'!D71*100,1))))</f>
        <v>皆減</v>
      </c>
      <c r="E71" s="40" t="str">
        <f>IF(AND('当年度'!E71=0,'前年度'!E71=0),"",IF('前年度'!E71=0,"皆増",IF('当年度'!E71=0,"皆減",ROUND('増減額'!E71/'前年度'!E71*100,1))))</f>
        <v>皆減</v>
      </c>
      <c r="F71" s="40" t="str">
        <f>IF(AND('当年度'!F71=0,'前年度'!F71=0),"",IF('前年度'!F71=0,"皆増",IF('当年度'!F71=0,"皆減",ROUND('増減額'!F71/'前年度'!F71*100,1))))</f>
        <v>皆減</v>
      </c>
      <c r="G71" s="40" t="str">
        <f>IF(AND('当年度'!G71=0,'前年度'!G71=0),"",IF('前年度'!G71=0,"皆増",IF('当年度'!G71=0,"皆減",ROUND('増減額'!G71/'前年度'!G71*100,1))))</f>
        <v>皆減</v>
      </c>
      <c r="H71" s="40">
        <f>IF(AND('当年度'!H71=0,'前年度'!H71=0),"",IF('前年度'!H71=0,"皆増",IF('当年度'!H71=0,"皆減",ROUND('増減額'!H71/'前年度'!H71*100,1))))</f>
      </c>
      <c r="I71" s="40">
        <f>IF(AND('当年度'!I71=0,'前年度'!I71=0),"",IF('前年度'!I71=0,"皆増",IF('当年度'!I71=0,"皆減",ROUND('増減額'!I71/'前年度'!I71*100,1))))</f>
      </c>
      <c r="J71" s="40">
        <f>IF(AND('当年度'!J71=0,'前年度'!J71=0),"",IF('前年度'!J71=0,"皆増",IF('当年度'!J71=0,"皆減",ROUND('増減額'!J71/'前年度'!J71*100,1))))</f>
      </c>
      <c r="K71" s="40">
        <f>IF(AND('当年度'!K71=0,'前年度'!K71=0),"",IF('前年度'!K71=0,"皆増",IF('当年度'!K71=0,"皆減",ROUND('増減額'!K71/'前年度'!K71*100,1))))</f>
      </c>
      <c r="L71" s="40" t="str">
        <f>IF(AND('当年度'!L71=0,'前年度'!L71=0),"",IF('前年度'!L71=0,"皆増",IF('当年度'!L71=0,"皆減",ROUND('増減額'!L71/'前年度'!L71*100,1))))</f>
        <v>皆減</v>
      </c>
      <c r="M71" s="40">
        <f>IF(AND('当年度'!M71=0,'前年度'!M71=0),"",IF('前年度'!M71=0,"皆増",IF('当年度'!M71=0,"皆減",ROUND('増減額'!M71/'前年度'!M71*100,1))))</f>
      </c>
      <c r="N71" s="40" t="str">
        <f>IF(AND('当年度'!N71=0,'前年度'!N71=0),"",IF('前年度'!N71=0,"皆増",IF('当年度'!N71=0,"皆減",ROUND('増減額'!N71/'前年度'!N71*100,1))))</f>
        <v>皆減</v>
      </c>
      <c r="O71" s="40">
        <f>IF(AND('当年度'!O71=0,'前年度'!O71=0),"",IF('前年度'!O71=0,"皆増",IF('当年度'!O71=0,"皆減",ROUND('増減額'!P71/'前年度'!O71*100,1))))</f>
      </c>
      <c r="P71" s="40" t="str">
        <f>IF(AND('当年度'!P71=0,'前年度'!P71=0),"",IF('前年度'!P71=0,"皆増",IF('当年度'!P71=0,"皆減",ROUND('増減額'!P71/'前年度'!P71*100,1))))</f>
        <v>皆減</v>
      </c>
      <c r="Q71" s="40" t="str">
        <f>IF(AND('当年度'!Q71=0,'前年度'!Q71=0),"",IF('前年度'!Q71=0,"皆増",IF('当年度'!Q71=0,"皆減",ROUND('増減額'!Q71/'前年度'!Q71*100,1))))</f>
        <v>皆減</v>
      </c>
      <c r="R71" s="40">
        <f>IF(AND('当年度'!R71=0,'前年度'!R71=0),"",IF('前年度'!R71=0,"皆増",IF('当年度'!R71=0,"皆減",ROUND('増減額'!R71/'前年度'!R71*100,1))))</f>
      </c>
      <c r="S71" s="40" t="str">
        <f>IF(AND('当年度'!S71=0,'前年度'!S71=0),"",IF('前年度'!S71=0,"皆増",IF('当年度'!S71=0,"皆減",ROUND('増減額'!S71/'前年度'!S71*100,1))))</f>
        <v>皆減</v>
      </c>
      <c r="T71" s="40" t="str">
        <f>IF(AND('当年度'!T71=0,'前年度'!T71=0),"",IF('前年度'!T71=0,"皆増",IF('当年度'!T71=0,"皆減",ROUND('増減額'!T71/'前年度'!T71*100,1))))</f>
        <v>皆減</v>
      </c>
      <c r="U71" s="40" t="str">
        <f>IF(AND('当年度'!U71=0,'前年度'!U71=0),"",IF('前年度'!U71=0,"皆増",IF('当年度'!U71=0,"皆減",ROUND('増減額'!U71/'前年度'!U71*100,1))))</f>
        <v>皆減</v>
      </c>
      <c r="V71" s="40" t="str">
        <f>IF(AND('当年度'!V71=0,'前年度'!V71=0),"",IF('前年度'!V71=0,"皆増",IF('当年度'!V71=0,"皆減",ROUND('増減額'!V71/'前年度'!V71*100,1))))</f>
        <v>皆減</v>
      </c>
      <c r="W71" s="40">
        <f>IF(AND('当年度'!W71=0,'前年度'!W71=0),"",IF('前年度'!W71=0,"皆増",IF('当年度'!W71=0,"皆減",ROUND('増減額'!W71/'前年度'!W71*100,1))))</f>
      </c>
      <c r="X71" s="40">
        <f>IF(AND('当年度'!X71=0,'前年度'!X71=0),"",IF('前年度'!X71=0,"皆増",IF('当年度'!X71=0,"皆減",ROUND('増減額'!X71/'前年度'!X71*100,1))))</f>
      </c>
      <c r="Y71" s="40">
        <f>IF(AND('当年度'!Y71=0,'前年度'!Z71=0),"",IF('前年度'!Z71=0,"皆増",IF('当年度'!Y71=0,"皆減",ROUND('増減額'!Z71/'前年度'!Z71*100,1))))</f>
      </c>
      <c r="Z71" s="40">
        <f>IF(AND('当年度'!Z71=0,'前年度'!Z71=0),"",IF('前年度'!Z71=0,"皆増",IF('当年度'!Z71=0,"皆減",ROUND('増減額'!Z71/'前年度'!Z71*100,1))))</f>
      </c>
      <c r="AA71" s="40">
        <f>IF(AND('当年度'!AA71=0,'前年度'!AA71=0),"",IF('前年度'!AA71=0,"皆増",IF('当年度'!AA71=0,"皆減",ROUND('増減額'!AA71/'前年度'!AA71*100,1))))</f>
      </c>
      <c r="AB71" s="40" t="str">
        <f>IF(AND('当年度'!AB71=0,'前年度'!AB71=0),"",IF('前年度'!AB71=0,"皆増",IF('当年度'!AB71=0,"皆減",ROUND('増減額'!AB71/'前年度'!AB71*100,1))))</f>
        <v>皆減</v>
      </c>
      <c r="AC71" s="40" t="str">
        <f>IF(AND('当年度'!AC71=0,'前年度'!AC71=0),"",IF('前年度'!AC71=0,"皆増",IF('当年度'!AC71=0,"皆減",ROUND('増減額'!AC71/'前年度'!AC71*100,1))))</f>
        <v>皆減</v>
      </c>
      <c r="AD71" s="40">
        <f>IF(AND('当年度'!AD71=0,'前年度'!AD71=0),"",IF('前年度'!AD71=0,"皆増",IF('当年度'!AD71=0,"皆減",ROUND('増減額'!AD71/'前年度'!AD71*100,1))))</f>
      </c>
      <c r="AE71" s="40" t="str">
        <f>IF(AND('当年度'!AE71=0,'前年度'!AE71=0),"",IF('前年度'!AE71=0,"皆増",IF('当年度'!AE71=0,"皆減",ROUND('増減額'!AE71/'前年度'!AE71*100,1))))</f>
        <v>皆減</v>
      </c>
      <c r="AF71" s="40">
        <f>IF(AND('当年度'!AF71=0,'前年度'!AF71=0),"",IF('前年度'!AF71=0,"皆増",IF('当年度'!AF71=0,"皆減",ROUND('増減額'!AF71/'前年度'!AF71*100,1))))</f>
      </c>
      <c r="AG71" s="40" t="str">
        <f>IF(AND('当年度'!AG71=0,'前年度'!AG71=0),"",IF('前年度'!AG71=0,"皆増",IF('当年度'!AG71=0,"皆減",ROUND('増減額'!AG71/'前年度'!AG71*100,1))))</f>
        <v>皆減</v>
      </c>
      <c r="AH71" s="40" t="str">
        <f>IF(AND('当年度'!AH71=0,'前年度'!AH71=0),"",IF('前年度'!AH71=0,"皆増",IF('当年度'!AH71=0,"皆減",ROUND('増減額'!AH71/'前年度'!AH71*100,1))))</f>
        <v>皆減</v>
      </c>
      <c r="AI71" s="40" t="str">
        <f>IF(AND('当年度'!AI71=0,'前年度'!AI71=0),"",IF('前年度'!AI71=0,"皆増",IF('当年度'!AI71=0,"皆減",ROUND('増減額'!AI71/'前年度'!AI71*100,1))))</f>
        <v>皆減</v>
      </c>
      <c r="AJ71" s="40" t="str">
        <f>IF(AND('当年度'!AJ71=0,'前年度'!AJ71=0),"",IF('前年度'!AJ71=0,"皆増",IF('当年度'!AJ71=0,"皆減",ROUND('増減額'!AJ71/'前年度'!AJ71*100,1))))</f>
        <v>皆減</v>
      </c>
      <c r="AK71" s="40" t="str">
        <f>IF(AND('当年度'!AK71=0,'前年度'!AK71=0),"",IF('前年度'!AK71=0,"皆増",IF('当年度'!AK71=0,"皆減",ROUND('増減額'!AK71/'前年度'!AK71*100,1))))</f>
        <v>皆減</v>
      </c>
      <c r="AL71" s="40" t="str">
        <f>IF(AND('当年度'!AL71=0,'前年度'!AL71=0),"",IF('前年度'!AL71=0,"皆増",IF('当年度'!AL71=0,"皆減",ROUND('増減額'!AL71/'前年度'!AL71*100,1))))</f>
        <v>皆減</v>
      </c>
      <c r="AM71" s="40" t="str">
        <f>IF(AND('当年度'!AM71=0,'前年度'!AM71=0),"",IF('前年度'!AM71=0,"皆増",IF('当年度'!AM71=0,"皆減",ROUND('増減額'!AM71/'前年度'!AM71*100,1))))</f>
        <v>皆減</v>
      </c>
      <c r="AN71" s="40" t="str">
        <f>IF(AND('当年度'!AN71=0,'前年度'!AN71=0),"",IF('前年度'!AN71=0,"皆増",IF('当年度'!AN71=0,"皆減",ROUND('増減額'!AN71/'前年度'!AN71*100,1))))</f>
        <v>皆減</v>
      </c>
    </row>
    <row r="72" spans="1:40" ht="17.25">
      <c r="A72" s="8"/>
      <c r="B72" s="25" t="s">
        <v>161</v>
      </c>
      <c r="C72" s="40" t="str">
        <f>IF(AND('当年度'!C72=0,'前年度'!C72=0),"",IF('前年度'!C72=0,"皆増",IF('当年度'!C72=0,"皆減",ROUND('増減額'!C72/'前年度'!C72*100,1))))</f>
        <v>皆減</v>
      </c>
      <c r="D72" s="40" t="str">
        <f>IF(AND('当年度'!D72=0,'前年度'!D72=0),"",IF('前年度'!D72=0,"皆増",IF('当年度'!D72=0,"皆減",ROUND('増減額'!D72/'前年度'!D72*100,1))))</f>
        <v>皆減</v>
      </c>
      <c r="E72" s="40" t="str">
        <f>IF(AND('当年度'!E72=0,'前年度'!E72=0),"",IF('前年度'!E72=0,"皆増",IF('当年度'!E72=0,"皆減",ROUND('増減額'!E72/'前年度'!E72*100,1))))</f>
        <v>皆減</v>
      </c>
      <c r="F72" s="40" t="str">
        <f>IF(AND('当年度'!F72=0,'前年度'!F72=0),"",IF('前年度'!F72=0,"皆増",IF('当年度'!F72=0,"皆減",ROUND('増減額'!F72/'前年度'!F72*100,1))))</f>
        <v>皆減</v>
      </c>
      <c r="G72" s="40" t="str">
        <f>IF(AND('当年度'!G72=0,'前年度'!G72=0),"",IF('前年度'!G72=0,"皆増",IF('当年度'!G72=0,"皆減",ROUND('増減額'!G72/'前年度'!G72*100,1))))</f>
        <v>皆減</v>
      </c>
      <c r="H72" s="40">
        <f>IF(AND('当年度'!H72=0,'前年度'!H72=0),"",IF('前年度'!H72=0,"皆増",IF('当年度'!H72=0,"皆減",ROUND('増減額'!H72/'前年度'!H72*100,1))))</f>
      </c>
      <c r="I72" s="40">
        <f>IF(AND('当年度'!I72=0,'前年度'!I72=0),"",IF('前年度'!I72=0,"皆増",IF('当年度'!I72=0,"皆減",ROUND('増減額'!I72/'前年度'!I72*100,1))))</f>
      </c>
      <c r="J72" s="40" t="str">
        <f>IF(AND('当年度'!J72=0,'前年度'!J72=0),"",IF('前年度'!J72=0,"皆増",IF('当年度'!J72=0,"皆減",ROUND('増減額'!J72/'前年度'!J72*100,1))))</f>
        <v>皆減</v>
      </c>
      <c r="K72" s="40">
        <f>IF(AND('当年度'!K72=0,'前年度'!K72=0),"",IF('前年度'!K72=0,"皆増",IF('当年度'!K72=0,"皆減",ROUND('増減額'!K72/'前年度'!K72*100,1))))</f>
      </c>
      <c r="L72" s="40" t="str">
        <f>IF(AND('当年度'!L72=0,'前年度'!L72=0),"",IF('前年度'!L72=0,"皆増",IF('当年度'!L72=0,"皆減",ROUND('増減額'!L72/'前年度'!L72*100,1))))</f>
        <v>皆減</v>
      </c>
      <c r="M72" s="40">
        <f>IF(AND('当年度'!M72=0,'前年度'!M72=0),"",IF('前年度'!M72=0,"皆増",IF('当年度'!M72=0,"皆減",ROUND('増減額'!M72/'前年度'!M72*100,1))))</f>
      </c>
      <c r="N72" s="40">
        <f>IF(AND('当年度'!N72=0,'前年度'!N72=0),"",IF('前年度'!N72=0,"皆増",IF('当年度'!N72=0,"皆減",ROUND('増減額'!N72/'前年度'!N72*100,1))))</f>
      </c>
      <c r="O72" s="40">
        <f>IF(AND('当年度'!O72=0,'前年度'!O72=0),"",IF('前年度'!O72=0,"皆増",IF('当年度'!O72=0,"皆減",ROUND('増減額'!P72/'前年度'!O72*100,1))))</f>
      </c>
      <c r="P72" s="40" t="str">
        <f>IF(AND('当年度'!P72=0,'前年度'!P72=0),"",IF('前年度'!P72=0,"皆増",IF('当年度'!P72=0,"皆減",ROUND('増減額'!P72/'前年度'!P72*100,1))))</f>
        <v>皆減</v>
      </c>
      <c r="Q72" s="40" t="str">
        <f>IF(AND('当年度'!Q72=0,'前年度'!Q72=0),"",IF('前年度'!Q72=0,"皆増",IF('当年度'!Q72=0,"皆減",ROUND('増減額'!Q72/'前年度'!Q72*100,1))))</f>
        <v>皆減</v>
      </c>
      <c r="R72" s="40" t="str">
        <f>IF(AND('当年度'!R72=0,'前年度'!R72=0),"",IF('前年度'!R72=0,"皆増",IF('当年度'!R72=0,"皆減",ROUND('増減額'!R72/'前年度'!R72*100,1))))</f>
        <v>皆減</v>
      </c>
      <c r="S72" s="40">
        <f>IF(AND('当年度'!S72=0,'前年度'!S72=0),"",IF('前年度'!S72=0,"皆増",IF('当年度'!S72=0,"皆減",ROUND('増減額'!S72/'前年度'!S72*100,1))))</f>
      </c>
      <c r="T72" s="40" t="str">
        <f>IF(AND('当年度'!T72=0,'前年度'!T72=0),"",IF('前年度'!T72=0,"皆増",IF('当年度'!T72=0,"皆減",ROUND('増減額'!T72/'前年度'!T72*100,1))))</f>
        <v>皆減</v>
      </c>
      <c r="U72" s="40" t="str">
        <f>IF(AND('当年度'!U72=0,'前年度'!U72=0),"",IF('前年度'!U72=0,"皆増",IF('当年度'!U72=0,"皆減",ROUND('増減額'!U72/'前年度'!U72*100,1))))</f>
        <v>皆減</v>
      </c>
      <c r="V72" s="40">
        <f>IF(AND('当年度'!V72=0,'前年度'!V72=0),"",IF('前年度'!V72=0,"皆増",IF('当年度'!V72=0,"皆減",ROUND('増減額'!V72/'前年度'!V72*100,1))))</f>
      </c>
      <c r="W72" s="40">
        <f>IF(AND('当年度'!W72=0,'前年度'!W72=0),"",IF('前年度'!W72=0,"皆増",IF('当年度'!W72=0,"皆減",ROUND('増減額'!W72/'前年度'!W72*100,1))))</f>
      </c>
      <c r="X72" s="40">
        <f>IF(AND('当年度'!X72=0,'前年度'!X72=0),"",IF('前年度'!X72=0,"皆増",IF('当年度'!X72=0,"皆減",ROUND('増減額'!X72/'前年度'!X72*100,1))))</f>
      </c>
      <c r="Y72" s="40" t="str">
        <f>IF(AND('当年度'!Y72=0,'前年度'!Z72=0),"",IF('前年度'!Z72=0,"皆増",IF('当年度'!Y72=0,"皆減",ROUND('増減額'!Z72/'前年度'!Z72*100,1))))</f>
        <v>皆減</v>
      </c>
      <c r="Z72" s="40" t="str">
        <f>IF(AND('当年度'!Z72=0,'前年度'!Z72=0),"",IF('前年度'!Z72=0,"皆増",IF('当年度'!Z72=0,"皆減",ROUND('増減額'!Z72/'前年度'!Z72*100,1))))</f>
        <v>皆減</v>
      </c>
      <c r="AA72" s="40" t="str">
        <f>IF(AND('当年度'!AA72=0,'前年度'!AA72=0),"",IF('前年度'!AA72=0,"皆増",IF('当年度'!AA72=0,"皆減",ROUND('増減額'!AA72/'前年度'!AA72*100,1))))</f>
        <v>皆減</v>
      </c>
      <c r="AB72" s="40" t="str">
        <f>IF(AND('当年度'!AB72=0,'前年度'!AB72=0),"",IF('前年度'!AB72=0,"皆増",IF('当年度'!AB72=0,"皆減",ROUND('増減額'!AB72/'前年度'!AB72*100,1))))</f>
        <v>皆減</v>
      </c>
      <c r="AC72" s="40">
        <f>IF(AND('当年度'!AC72=0,'前年度'!AC72=0),"",IF('前年度'!AC72=0,"皆増",IF('当年度'!AC72=0,"皆減",ROUND('増減額'!AC72/'前年度'!AC72*100,1))))</f>
      </c>
      <c r="AD72" s="40">
        <f>IF(AND('当年度'!AD72=0,'前年度'!AD72=0),"",IF('前年度'!AD72=0,"皆増",IF('当年度'!AD72=0,"皆減",ROUND('増減額'!AD72/'前年度'!AD72*100,1))))</f>
      </c>
      <c r="AE72" s="40" t="str">
        <f>IF(AND('当年度'!AE72=0,'前年度'!AE72=0),"",IF('前年度'!AE72=0,"皆増",IF('当年度'!AE72=0,"皆減",ROUND('増減額'!AE72/'前年度'!AE72*100,1))))</f>
        <v>皆減</v>
      </c>
      <c r="AF72" s="40">
        <f>IF(AND('当年度'!AF72=0,'前年度'!AF72=0),"",IF('前年度'!AF72=0,"皆増",IF('当年度'!AF72=0,"皆減",ROUND('増減額'!AF72/'前年度'!AF72*100,1))))</f>
      </c>
      <c r="AG72" s="40" t="str">
        <f>IF(AND('当年度'!AG72=0,'前年度'!AG72=0),"",IF('前年度'!AG72=0,"皆増",IF('当年度'!AG72=0,"皆減",ROUND('増減額'!AG72/'前年度'!AG72*100,1))))</f>
        <v>皆減</v>
      </c>
      <c r="AH72" s="40">
        <f>IF(AND('当年度'!AH72=0,'前年度'!AH72=0),"",IF('前年度'!AH72=0,"皆増",IF('当年度'!AH72=0,"皆減",ROUND('増減額'!AH72/'前年度'!AH72*100,1))))</f>
      </c>
      <c r="AI72" s="40" t="str">
        <f>IF(AND('当年度'!AI72=0,'前年度'!AI72=0),"",IF('前年度'!AI72=0,"皆増",IF('当年度'!AI72=0,"皆減",ROUND('増減額'!AI72/'前年度'!AI72*100,1))))</f>
        <v>皆減</v>
      </c>
      <c r="AJ72" s="40" t="str">
        <f>IF(AND('当年度'!AJ72=0,'前年度'!AJ72=0),"",IF('前年度'!AJ72=0,"皆増",IF('当年度'!AJ72=0,"皆減",ROUND('増減額'!AJ72/'前年度'!AJ72*100,1))))</f>
        <v>皆減</v>
      </c>
      <c r="AK72" s="40" t="str">
        <f>IF(AND('当年度'!AK72=0,'前年度'!AK72=0),"",IF('前年度'!AK72=0,"皆増",IF('当年度'!AK72=0,"皆減",ROUND('増減額'!AK72/'前年度'!AK72*100,1))))</f>
        <v>皆減</v>
      </c>
      <c r="AL72" s="40" t="str">
        <f>IF(AND('当年度'!AL72=0,'前年度'!AL72=0),"",IF('前年度'!AL72=0,"皆増",IF('当年度'!AL72=0,"皆減",ROUND('増減額'!AL72/'前年度'!AL72*100,1))))</f>
        <v>皆減</v>
      </c>
      <c r="AM72" s="40" t="str">
        <f>IF(AND('当年度'!AM72=0,'前年度'!AM72=0),"",IF('前年度'!AM72=0,"皆増",IF('当年度'!AM72=0,"皆減",ROUND('増減額'!AM72/'前年度'!AM72*100,1))))</f>
        <v>皆減</v>
      </c>
      <c r="AN72" s="40" t="str">
        <f>IF(AND('当年度'!AN72=0,'前年度'!AN72=0),"",IF('前年度'!AN72=0,"皆増",IF('当年度'!AN72=0,"皆減",ROUND('増減額'!AN72/'前年度'!AN72*100,1))))</f>
        <v>皆減</v>
      </c>
    </row>
    <row r="73" spans="1:40" ht="17.25">
      <c r="A73" s="8"/>
      <c r="B73" s="25" t="s">
        <v>74</v>
      </c>
      <c r="C73" s="40">
        <f>IF(AND('当年度'!C73=0,'前年度'!C73=0),"",IF('前年度'!C73=0,"皆増",IF('当年度'!C73=0,"皆減",ROUND('増減額'!C73/'前年度'!C73*100,1))))</f>
        <v>-5.9</v>
      </c>
      <c r="D73" s="40">
        <f>IF(AND('当年度'!D73=0,'前年度'!D73=0),"",IF('前年度'!D73=0,"皆増",IF('当年度'!D73=0,"皆減",ROUND('増減額'!D73/'前年度'!D73*100,1))))</f>
        <v>-3.5</v>
      </c>
      <c r="E73" s="40">
        <f>IF(AND('当年度'!E73=0,'前年度'!E73=0),"",IF('前年度'!E73=0,"皆増",IF('当年度'!E73=0,"皆減",ROUND('増減額'!E73/'前年度'!E73*100,1))))</f>
        <v>-7.5</v>
      </c>
      <c r="F73" s="40">
        <f>IF(AND('当年度'!F73=0,'前年度'!F73=0),"",IF('前年度'!F73=0,"皆増",IF('当年度'!F73=0,"皆減",ROUND('増減額'!F73/'前年度'!F73*100,1))))</f>
        <v>-10.7</v>
      </c>
      <c r="G73" s="40">
        <f>IF(AND('当年度'!G73=0,'前年度'!G73=0),"",IF('前年度'!G73=0,"皆増",IF('当年度'!G73=0,"皆減",ROUND('増減額'!G73/'前年度'!G73*100,1))))</f>
        <v>-0.2</v>
      </c>
      <c r="H73" s="40">
        <f>IF(AND('当年度'!H73=0,'前年度'!H73=0),"",IF('前年度'!H73=0,"皆増",IF('当年度'!H73=0,"皆減",ROUND('増減額'!H73/'前年度'!H73*100,1))))</f>
        <v>0</v>
      </c>
      <c r="I73" s="40">
        <f>IF(AND('当年度'!I73=0,'前年度'!I73=0),"",IF('前年度'!I73=0,"皆増",IF('当年度'!I73=0,"皆減",ROUND('増減額'!I73/'前年度'!I73*100,1))))</f>
      </c>
      <c r="J73" s="40">
        <f>IF(AND('当年度'!J73=0,'前年度'!J73=0),"",IF('前年度'!J73=0,"皆増",IF('当年度'!J73=0,"皆減",ROUND('増減額'!J73/'前年度'!J73*100,1))))</f>
        <v>-14.6</v>
      </c>
      <c r="K73" s="40">
        <f>IF(AND('当年度'!K73=0,'前年度'!K73=0),"",IF('前年度'!K73=0,"皆増",IF('当年度'!K73=0,"皆減",ROUND('増減額'!K73/'前年度'!K73*100,1))))</f>
      </c>
      <c r="L73" s="40">
        <f>IF(AND('当年度'!L73=0,'前年度'!L73=0),"",IF('前年度'!L73=0,"皆増",IF('当年度'!L73=0,"皆減",ROUND('増減額'!L73/'前年度'!L73*100,1))))</f>
      </c>
      <c r="M73" s="40" t="str">
        <f>IF(AND('当年度'!M73=0,'前年度'!M73=0),"",IF('前年度'!M73=0,"皆増",IF('当年度'!M73=0,"皆減",ROUND('増減額'!M73/'前年度'!M73*100,1))))</f>
        <v>皆増</v>
      </c>
      <c r="N73" s="40">
        <f>IF(AND('当年度'!N73=0,'前年度'!N73=0),"",IF('前年度'!N73=0,"皆増",IF('当年度'!N73=0,"皆減",ROUND('増減額'!N73/'前年度'!N73*100,1))))</f>
      </c>
      <c r="O73" s="40">
        <f>IF(AND('当年度'!O73=0,'前年度'!O73=0),"",IF('前年度'!O73=0,"皆増",IF('当年度'!O73=0,"皆減",ROUND('増減額'!P73/'前年度'!O73*100,1))))</f>
      </c>
      <c r="P73" s="40">
        <f>IF(AND('当年度'!P73=0,'前年度'!P73=0),"",IF('前年度'!P73=0,"皆増",IF('当年度'!P73=0,"皆減",ROUND('増減額'!P73/'前年度'!P73*100,1))))</f>
        <v>-6.3</v>
      </c>
      <c r="Q73" s="40">
        <f>IF(AND('当年度'!Q73=0,'前年度'!Q73=0),"",IF('前年度'!Q73=0,"皆増",IF('当年度'!Q73=0,"皆減",ROUND('増減額'!Q73/'前年度'!Q73*100,1))))</f>
        <v>-9.3</v>
      </c>
      <c r="R73" s="40">
        <f>IF(AND('当年度'!R73=0,'前年度'!R73=0),"",IF('前年度'!R73=0,"皆増",IF('当年度'!R73=0,"皆減",ROUND('増減額'!R73/'前年度'!R73*100,1))))</f>
        <v>-17.7</v>
      </c>
      <c r="S73" s="40">
        <f>IF(AND('当年度'!S73=0,'前年度'!S73=0),"",IF('前年度'!S73=0,"皆増",IF('当年度'!S73=0,"皆減",ROUND('増減額'!S73/'前年度'!S73*100,1))))</f>
      </c>
      <c r="T73" s="40">
        <f>IF(AND('当年度'!T73=0,'前年度'!T73=0),"",IF('前年度'!T73=0,"皆増",IF('当年度'!T73=0,"皆減",ROUND('増減額'!T73/'前年度'!T73*100,1))))</f>
        <v>45.2</v>
      </c>
      <c r="U73" s="40">
        <f>IF(AND('当年度'!U73=0,'前年度'!U73=0),"",IF('前年度'!U73=0,"皆増",IF('当年度'!U73=0,"皆減",ROUND('増減額'!U73/'前年度'!U73*100,1))))</f>
        <v>0.2</v>
      </c>
      <c r="V73" s="40">
        <f>IF(AND('当年度'!V73=0,'前年度'!V73=0),"",IF('前年度'!V73=0,"皆増",IF('当年度'!V73=0,"皆減",ROUND('増減額'!V73/'前年度'!V73*100,1))))</f>
        <v>-22.3</v>
      </c>
      <c r="W73" s="40">
        <f>IF(AND('当年度'!W73=0,'前年度'!W73=0),"",IF('前年度'!W73=0,"皆増",IF('当年度'!W73=0,"皆減",ROUND('増減額'!W73/'前年度'!W73*100,1))))</f>
      </c>
      <c r="X73" s="40">
        <f>IF(AND('当年度'!X73=0,'前年度'!X73=0),"",IF('前年度'!X73=0,"皆増",IF('当年度'!X73=0,"皆減",ROUND('増減額'!X73/'前年度'!X73*100,1))))</f>
        <v>39.3</v>
      </c>
      <c r="Y73" s="40" t="str">
        <f>IF(AND('当年度'!Y73=0,'前年度'!Z73=0),"",IF('前年度'!Z73=0,"皆増",IF('当年度'!Y73=0,"皆減",ROUND('増減額'!Z73/'前年度'!Z73*100,1))))</f>
        <v>皆減</v>
      </c>
      <c r="Z73" s="40">
        <f>IF(AND('当年度'!Z73=0,'前年度'!Z73=0),"",IF('前年度'!Z73=0,"皆増",IF('当年度'!Z73=0,"皆減",ROUND('増減額'!Z73/'前年度'!Z73*100,1))))</f>
        <v>-36.2</v>
      </c>
      <c r="AA73" s="40">
        <f>IF(AND('当年度'!AA73=0,'前年度'!AA73=0),"",IF('前年度'!AA73=0,"皆増",IF('当年度'!AA73=0,"皆減",ROUND('増減額'!AA73/'前年度'!AA73*100,1))))</f>
        <v>-36.4</v>
      </c>
      <c r="AB73" s="40">
        <f>IF(AND('当年度'!AB73=0,'前年度'!AB73=0),"",IF('前年度'!AB73=0,"皆増",IF('当年度'!AB73=0,"皆減",ROUND('増減額'!AB73/'前年度'!AB73*100,1))))</f>
        <v>-6</v>
      </c>
      <c r="AC73" s="40">
        <f>IF(AND('当年度'!AC73=0,'前年度'!AC73=0),"",IF('前年度'!AC73=0,"皆増",IF('当年度'!AC73=0,"皆減",ROUND('増減額'!AC73/'前年度'!AC73*100,1))))</f>
      </c>
      <c r="AD73" s="40">
        <f>IF(AND('当年度'!AD73=0,'前年度'!AD73=0),"",IF('前年度'!AD73=0,"皆増",IF('当年度'!AD73=0,"皆減",ROUND('増減額'!AD73/'前年度'!AD73*100,1))))</f>
      </c>
      <c r="AE73" s="40">
        <f>IF(AND('当年度'!AE73=0,'前年度'!AE73=0),"",IF('前年度'!AE73=0,"皆増",IF('当年度'!AE73=0,"皆減",ROUND('増減額'!AE73/'前年度'!AE73*100,1))))</f>
        <v>-8</v>
      </c>
      <c r="AF73" s="40">
        <f>IF(AND('当年度'!AF73=0,'前年度'!AF73=0),"",IF('前年度'!AF73=0,"皆増",IF('当年度'!AF73=0,"皆減",ROUND('増減額'!AF73/'前年度'!AF73*100,1))))</f>
      </c>
      <c r="AG73" s="40">
        <f>IF(AND('当年度'!AG73=0,'前年度'!AG73=0),"",IF('前年度'!AG73=0,"皆増",IF('当年度'!AG73=0,"皆減",ROUND('増減額'!AG73/'前年度'!AG73*100,1))))</f>
        <v>-1.4</v>
      </c>
      <c r="AH73" s="40">
        <f>IF(AND('当年度'!AH73=0,'前年度'!AH73=0),"",IF('前年度'!AH73=0,"皆増",IF('当年度'!AH73=0,"皆減",ROUND('増減額'!AH73/'前年度'!AH73*100,1))))</f>
        <v>-6.3</v>
      </c>
      <c r="AI73" s="40">
        <f>IF(AND('当年度'!AI73=0,'前年度'!AI73=0),"",IF('前年度'!AI73=0,"皆増",IF('当年度'!AI73=0,"皆減",ROUND('増減額'!AI73/'前年度'!AI73*100,1))))</f>
        <v>41.2</v>
      </c>
      <c r="AJ73" s="40">
        <f>IF(AND('当年度'!AJ73=0,'前年度'!AJ73=0),"",IF('前年度'!AJ73=0,"皆増",IF('当年度'!AJ73=0,"皆減",ROUND('増減額'!AJ73/'前年度'!AJ73*100,1))))</f>
        <v>-24.9</v>
      </c>
      <c r="AK73" s="40" t="str">
        <f>IF(AND('当年度'!AK73=0,'前年度'!AK73=0),"",IF('前年度'!AK73=0,"皆増",IF('当年度'!AK73=0,"皆減",ROUND('増減額'!AK73/'前年度'!AK73*100,1))))</f>
        <v>皆増</v>
      </c>
      <c r="AL73" s="40">
        <f>IF(AND('当年度'!AL73=0,'前年度'!AL73=0),"",IF('前年度'!AL73=0,"皆増",IF('当年度'!AL73=0,"皆減",ROUND('増減額'!AL73/'前年度'!AL73*100,1))))</f>
        <v>-10.4</v>
      </c>
      <c r="AM73" s="40" t="str">
        <f>IF(AND('当年度'!AM73=0,'前年度'!AM73=0),"",IF('前年度'!AM73=0,"皆増",IF('当年度'!AM73=0,"皆減",ROUND('増減額'!AM73/'前年度'!AM73*100,1))))</f>
        <v>皆減</v>
      </c>
      <c r="AN73" s="40">
        <f>IF(AND('当年度'!AN73=0,'前年度'!AN73=0),"",IF('前年度'!AN73=0,"皆増",IF('当年度'!AN73=0,"皆減",ROUND('増減額'!AN73/'前年度'!AN73*100,1))))</f>
        <v>0.5</v>
      </c>
    </row>
    <row r="74" spans="1:40" ht="17.25">
      <c r="A74" s="8"/>
      <c r="B74" s="25" t="s">
        <v>75</v>
      </c>
      <c r="C74" s="40">
        <f>IF(AND('当年度'!C74=0,'前年度'!C74=0),"",IF('前年度'!C74=0,"皆増",IF('当年度'!C74=0,"皆減",ROUND('増減額'!C74/'前年度'!C74*100,1))))</f>
        <v>-10.2</v>
      </c>
      <c r="D74" s="40">
        <f>IF(AND('当年度'!D74=0,'前年度'!D74=0),"",IF('前年度'!D74=0,"皆増",IF('当年度'!D74=0,"皆減",ROUND('増減額'!D74/'前年度'!D74*100,1))))</f>
        <v>-8.5</v>
      </c>
      <c r="E74" s="40">
        <f>IF(AND('当年度'!E74=0,'前年度'!E74=0),"",IF('前年度'!E74=0,"皆増",IF('当年度'!E74=0,"皆減",ROUND('増減額'!E74/'前年度'!E74*100,1))))</f>
        <v>-17</v>
      </c>
      <c r="F74" s="40">
        <f>IF(AND('当年度'!F74=0,'前年度'!F74=0),"",IF('前年度'!F74=0,"皆増",IF('当年度'!F74=0,"皆減",ROUND('増減額'!F74/'前年度'!F74*100,1))))</f>
        <v>-24.2</v>
      </c>
      <c r="G74" s="40">
        <f>IF(AND('当年度'!G74=0,'前年度'!G74=0),"",IF('前年度'!G74=0,"皆増",IF('当年度'!G74=0,"皆減",ROUND('増減額'!G74/'前年度'!G74*100,1))))</f>
        <v>-11.6</v>
      </c>
      <c r="H74" s="40">
        <f>IF(AND('当年度'!H74=0,'前年度'!H74=0),"",IF('前年度'!H74=0,"皆増",IF('当年度'!H74=0,"皆減",ROUND('増減額'!H74/'前年度'!H74*100,1))))</f>
        <v>-32.4</v>
      </c>
      <c r="I74" s="40">
        <f>IF(AND('当年度'!I74=0,'前年度'!I74=0),"",IF('前年度'!I74=0,"皆増",IF('当年度'!I74=0,"皆減",ROUND('増減額'!I74/'前年度'!I74*100,1))))</f>
      </c>
      <c r="J74" s="40">
        <f>IF(AND('当年度'!J74=0,'前年度'!J74=0),"",IF('前年度'!J74=0,"皆増",IF('当年度'!J74=0,"皆減",ROUND('増減額'!J74/'前年度'!J74*100,1))))</f>
      </c>
      <c r="K74" s="40">
        <f>IF(AND('当年度'!K74=0,'前年度'!K74=0),"",IF('前年度'!K74=0,"皆増",IF('当年度'!K74=0,"皆減",ROUND('増減額'!K74/'前年度'!K74*100,1))))</f>
      </c>
      <c r="L74" s="40">
        <f>IF(AND('当年度'!L74=0,'前年度'!L74=0),"",IF('前年度'!L74=0,"皆増",IF('当年度'!L74=0,"皆減",ROUND('増減額'!L74/'前年度'!L74*100,1))))</f>
      </c>
      <c r="M74" s="40">
        <f>IF(AND('当年度'!M74=0,'前年度'!M74=0),"",IF('前年度'!M74=0,"皆増",IF('当年度'!M74=0,"皆減",ROUND('増減額'!M74/'前年度'!M74*100,1))))</f>
        <v>0</v>
      </c>
      <c r="N74" s="40">
        <f>IF(AND('当年度'!N74=0,'前年度'!N74=0),"",IF('前年度'!N74=0,"皆増",IF('当年度'!N74=0,"皆減",ROUND('増減額'!N74/'前年度'!N74*100,1))))</f>
      </c>
      <c r="O74" s="40">
        <f>IF(AND('当年度'!O74=0,'前年度'!O74=0),"",IF('前年度'!O74=0,"皆増",IF('当年度'!O74=0,"皆減",ROUND('増減額'!P74/'前年度'!O74*100,1))))</f>
      </c>
      <c r="P74" s="40">
        <f>IF(AND('当年度'!P74=0,'前年度'!P74=0),"",IF('前年度'!P74=0,"皆増",IF('当年度'!P74=0,"皆減",ROUND('増減額'!P74/'前年度'!P74*100,1))))</f>
        <v>-6.8</v>
      </c>
      <c r="Q74" s="40">
        <f>IF(AND('当年度'!Q74=0,'前年度'!Q74=0),"",IF('前年度'!Q74=0,"皆増",IF('当年度'!Q74=0,"皆減",ROUND('増減額'!Q74/'前年度'!Q74*100,1))))</f>
        <v>-6.7</v>
      </c>
      <c r="R74" s="40">
        <f>IF(AND('当年度'!R74=0,'前年度'!R74=0),"",IF('前年度'!R74=0,"皆増",IF('当年度'!R74=0,"皆減",ROUND('増減額'!R74/'前年度'!R74*100,1))))</f>
      </c>
      <c r="S74" s="40">
        <f>IF(AND('当年度'!S74=0,'前年度'!S74=0),"",IF('前年度'!S74=0,"皆増",IF('当年度'!S74=0,"皆減",ROUND('増減額'!S74/'前年度'!S74*100,1))))</f>
      </c>
      <c r="T74" s="40">
        <f>IF(AND('当年度'!T74=0,'前年度'!T74=0),"",IF('前年度'!T74=0,"皆増",IF('当年度'!T74=0,"皆減",ROUND('増減額'!T74/'前年度'!T74*100,1))))</f>
        <v>311.6</v>
      </c>
      <c r="U74" s="40">
        <f>IF(AND('当年度'!U74=0,'前年度'!U74=0),"",IF('前年度'!U74=0,"皆増",IF('当年度'!U74=0,"皆減",ROUND('増減額'!U74/'前年度'!U74*100,1))))</f>
        <v>-9.9</v>
      </c>
      <c r="V74" s="40">
        <f>IF(AND('当年度'!V74=0,'前年度'!V74=0),"",IF('前年度'!V74=0,"皆増",IF('当年度'!V74=0,"皆減",ROUND('増減額'!V74/'前年度'!V74*100,1))))</f>
        <v>-12.5</v>
      </c>
      <c r="W74" s="40">
        <f>IF(AND('当年度'!W74=0,'前年度'!W74=0),"",IF('前年度'!W74=0,"皆増",IF('当年度'!W74=0,"皆減",ROUND('増減額'!W74/'前年度'!W74*100,1))))</f>
      </c>
      <c r="X74" s="40">
        <f>IF(AND('当年度'!X74=0,'前年度'!X74=0),"",IF('前年度'!X74=0,"皆増",IF('当年度'!X74=0,"皆減",ROUND('増減額'!X74/'前年度'!X74*100,1))))</f>
        <v>14.3</v>
      </c>
      <c r="Y74" s="40" t="str">
        <f>IF(AND('当年度'!Y74=0,'前年度'!Z74=0),"",IF('前年度'!Z74=0,"皆増",IF('当年度'!Y74=0,"皆減",ROUND('増減額'!Z74/'前年度'!Z74*100,1))))</f>
        <v>皆減</v>
      </c>
      <c r="Z74" s="40">
        <f>IF(AND('当年度'!Z74=0,'前年度'!Z74=0),"",IF('前年度'!Z74=0,"皆増",IF('当年度'!Z74=0,"皆減",ROUND('増減額'!Z74/'前年度'!Z74*100,1))))</f>
        <v>-25.4</v>
      </c>
      <c r="AA74" s="40">
        <f>IF(AND('当年度'!AA74=0,'前年度'!AA74=0),"",IF('前年度'!AA74=0,"皆増",IF('当年度'!AA74=0,"皆減",ROUND('増減額'!AA74/'前年度'!AA74*100,1))))</f>
        <v>-23.4</v>
      </c>
      <c r="AB74" s="40">
        <f>IF(AND('当年度'!AB74=0,'前年度'!AB74=0),"",IF('前年度'!AB74=0,"皆増",IF('当年度'!AB74=0,"皆減",ROUND('増減額'!AB74/'前年度'!AB74*100,1))))</f>
        <v>-7.6</v>
      </c>
      <c r="AC74" s="40">
        <f>IF(AND('当年度'!AC74=0,'前年度'!AC74=0),"",IF('前年度'!AC74=0,"皆増",IF('当年度'!AC74=0,"皆減",ROUND('増減額'!AC74/'前年度'!AC74*100,1))))</f>
      </c>
      <c r="AD74" s="40">
        <f>IF(AND('当年度'!AD74=0,'前年度'!AD74=0),"",IF('前年度'!AD74=0,"皆増",IF('当年度'!AD74=0,"皆減",ROUND('増減額'!AD74/'前年度'!AD74*100,1))))</f>
      </c>
      <c r="AE74" s="40">
        <f>IF(AND('当年度'!AE74=0,'前年度'!AE74=0),"",IF('前年度'!AE74=0,"皆増",IF('当年度'!AE74=0,"皆減",ROUND('増減額'!AE74/'前年度'!AE74*100,1))))</f>
        <v>-18.4</v>
      </c>
      <c r="AF74" s="40" t="str">
        <f>IF(AND('当年度'!AF74=0,'前年度'!AF74=0),"",IF('前年度'!AF74=0,"皆増",IF('当年度'!AF74=0,"皆減",ROUND('増減額'!AF74/'前年度'!AF74*100,1))))</f>
        <v>皆減</v>
      </c>
      <c r="AG74" s="40">
        <f>IF(AND('当年度'!AG74=0,'前年度'!AG74=0),"",IF('前年度'!AG74=0,"皆増",IF('当年度'!AG74=0,"皆減",ROUND('増減額'!AG74/'前年度'!AG74*100,1))))</f>
        <v>-1.5</v>
      </c>
      <c r="AH74" s="40">
        <f>IF(AND('当年度'!AH74=0,'前年度'!AH74=0),"",IF('前年度'!AH74=0,"皆増",IF('当年度'!AH74=0,"皆減",ROUND('増減額'!AH74/'前年度'!AH74*100,1))))</f>
        <v>-6.3</v>
      </c>
      <c r="AI74" s="40">
        <f>IF(AND('当年度'!AI74=0,'前年度'!AI74=0),"",IF('前年度'!AI74=0,"皆増",IF('当年度'!AI74=0,"皆減",ROUND('増減額'!AI74/'前年度'!AI74*100,1))))</f>
        <v>40.6</v>
      </c>
      <c r="AJ74" s="40">
        <f>IF(AND('当年度'!AJ74=0,'前年度'!AJ74=0),"",IF('前年度'!AJ74=0,"皆増",IF('当年度'!AJ74=0,"皆減",ROUND('増減額'!AJ74/'前年度'!AJ74*100,1))))</f>
        <v>-24.5</v>
      </c>
      <c r="AK74" s="40">
        <f>IF(AND('当年度'!AK74=0,'前年度'!AK74=0),"",IF('前年度'!AK74=0,"皆増",IF('当年度'!AK74=0,"皆減",ROUND('増減額'!AK74/'前年度'!AK74*100,1))))</f>
        <v>3538.9</v>
      </c>
      <c r="AL74" s="40">
        <f>IF(AND('当年度'!AL74=0,'前年度'!AL74=0),"",IF('前年度'!AL74=0,"皆増",IF('当年度'!AL74=0,"皆減",ROUND('増減額'!AL74/'前年度'!AL74*100,1))))</f>
        <v>-1.5</v>
      </c>
      <c r="AM74" s="40" t="str">
        <f>IF(AND('当年度'!AM74=0,'前年度'!AM74=0),"",IF('前年度'!AM74=0,"皆増",IF('当年度'!AM74=0,"皆減",ROUND('増減額'!AM74/'前年度'!AM74*100,1))))</f>
        <v>皆減</v>
      </c>
      <c r="AN74" s="40">
        <f>IF(AND('当年度'!AN74=0,'前年度'!AN74=0),"",IF('前年度'!AN74=0,"皆増",IF('当年度'!AN74=0,"皆減",ROUND('増減額'!AN74/'前年度'!AN74*100,1))))</f>
        <v>6</v>
      </c>
    </row>
    <row r="75" spans="1:40" ht="17.25">
      <c r="A75" s="8"/>
      <c r="B75" s="25" t="s">
        <v>76</v>
      </c>
      <c r="C75" s="40">
        <f>IF(AND('当年度'!C75=0,'前年度'!C75=0),"",IF('前年度'!C75=0,"皆増",IF('当年度'!C75=0,"皆減",ROUND('増減額'!C75/'前年度'!C75*100,1))))</f>
        <v>-10.7</v>
      </c>
      <c r="D75" s="40">
        <f>IF(AND('当年度'!D75=0,'前年度'!D75=0),"",IF('前年度'!D75=0,"皆増",IF('当年度'!D75=0,"皆減",ROUND('増減額'!D75/'前年度'!D75*100,1))))</f>
        <v>-3.6</v>
      </c>
      <c r="E75" s="40">
        <f>IF(AND('当年度'!E75=0,'前年度'!E75=0),"",IF('前年度'!E75=0,"皆増",IF('当年度'!E75=0,"皆減",ROUND('増減額'!E75/'前年度'!E75*100,1))))</f>
        <v>-2.8</v>
      </c>
      <c r="F75" s="40">
        <f>IF(AND('当年度'!F75=0,'前年度'!F75=0),"",IF('前年度'!F75=0,"皆増",IF('当年度'!F75=0,"皆減",ROUND('増減額'!F75/'前年度'!F75*100,1))))</f>
        <v>-23.1</v>
      </c>
      <c r="G75" s="40">
        <f>IF(AND('当年度'!G75=0,'前年度'!G75=0),"",IF('前年度'!G75=0,"皆増",IF('当年度'!G75=0,"皆減",ROUND('増減額'!G75/'前年度'!G75*100,1))))</f>
        <v>-0.5</v>
      </c>
      <c r="H75" s="40">
        <f>IF(AND('当年度'!H75=0,'前年度'!H75=0),"",IF('前年度'!H75=0,"皆増",IF('当年度'!H75=0,"皆減",ROUND('増減額'!H75/'前年度'!H75*100,1))))</f>
      </c>
      <c r="I75" s="40">
        <f>IF(AND('当年度'!I75=0,'前年度'!I75=0),"",IF('前年度'!I75=0,"皆増",IF('当年度'!I75=0,"皆減",ROUND('増減額'!I75/'前年度'!I75*100,1))))</f>
        <v>0</v>
      </c>
      <c r="J75" s="40">
        <f>IF(AND('当年度'!J75=0,'前年度'!J75=0),"",IF('前年度'!J75=0,"皆増",IF('当年度'!J75=0,"皆減",ROUND('増減額'!J75/'前年度'!J75*100,1))))</f>
        <v>-8.3</v>
      </c>
      <c r="K75" s="40" t="str">
        <f>IF(AND('当年度'!K75=0,'前年度'!K75=0),"",IF('前年度'!K75=0,"皆増",IF('当年度'!K75=0,"皆減",ROUND('増減額'!K75/'前年度'!K75*100,1))))</f>
        <v>皆増</v>
      </c>
      <c r="L75" s="40">
        <f>IF(AND('当年度'!L75=0,'前年度'!L75=0),"",IF('前年度'!L75=0,"皆増",IF('当年度'!L75=0,"皆減",ROUND('増減額'!L75/'前年度'!L75*100,1))))</f>
      </c>
      <c r="M75" s="40">
        <f>IF(AND('当年度'!M75=0,'前年度'!M75=0),"",IF('前年度'!M75=0,"皆増",IF('当年度'!M75=0,"皆減",ROUND('増減額'!M75/'前年度'!M75*100,1))))</f>
        <v>101.6</v>
      </c>
      <c r="N75" s="40">
        <f>IF(AND('当年度'!N75=0,'前年度'!N75=0),"",IF('前年度'!N75=0,"皆増",IF('当年度'!N75=0,"皆減",ROUND('増減額'!N75/'前年度'!N75*100,1))))</f>
        <v>0</v>
      </c>
      <c r="O75" s="40" t="str">
        <f>IF(AND('当年度'!O75=0,'前年度'!O75=0),"",IF('前年度'!O75=0,"皆増",IF('当年度'!O75=0,"皆減",ROUND('増減額'!P75/'前年度'!O75*100,1))))</f>
        <v>皆増</v>
      </c>
      <c r="P75" s="40">
        <f>IF(AND('当年度'!P75=0,'前年度'!P75=0),"",IF('前年度'!P75=0,"皆増",IF('当年度'!P75=0,"皆減",ROUND('増減額'!P75/'前年度'!P75*100,1))))</f>
        <v>-10.7</v>
      </c>
      <c r="Q75" s="40">
        <f>IF(AND('当年度'!Q75=0,'前年度'!Q75=0),"",IF('前年度'!Q75=0,"皆増",IF('当年度'!Q75=0,"皆減",ROUND('増減額'!Q75/'前年度'!Q75*100,1))))</f>
        <v>-5.1</v>
      </c>
      <c r="R75" s="40">
        <f>IF(AND('当年度'!R75=0,'前年度'!R75=0),"",IF('前年度'!R75=0,"皆増",IF('当年度'!R75=0,"皆減",ROUND('増減額'!R75/'前年度'!R75*100,1))))</f>
        <v>-38.2</v>
      </c>
      <c r="S75" s="40">
        <f>IF(AND('当年度'!S75=0,'前年度'!S75=0),"",IF('前年度'!S75=0,"皆増",IF('当年度'!S75=0,"皆減",ROUND('増減額'!S75/'前年度'!S75*100,1))))</f>
      </c>
      <c r="T75" s="40">
        <f>IF(AND('当年度'!T75=0,'前年度'!T75=0),"",IF('前年度'!T75=0,"皆増",IF('当年度'!T75=0,"皆減",ROUND('増減額'!T75/'前年度'!T75*100,1))))</f>
        <v>3.9</v>
      </c>
      <c r="U75" s="40">
        <f>IF(AND('当年度'!U75=0,'前年度'!U75=0),"",IF('前年度'!U75=0,"皆増",IF('当年度'!U75=0,"皆減",ROUND('増減額'!U75/'前年度'!U75*100,1))))</f>
        <v>-22.1</v>
      </c>
      <c r="V75" s="40">
        <f>IF(AND('当年度'!V75=0,'前年度'!V75=0),"",IF('前年度'!V75=0,"皆増",IF('当年度'!V75=0,"皆減",ROUND('増減額'!V75/'前年度'!V75*100,1))))</f>
        <v>-16.5</v>
      </c>
      <c r="W75" s="40">
        <f>IF(AND('当年度'!W75=0,'前年度'!W75=0),"",IF('前年度'!W75=0,"皆増",IF('当年度'!W75=0,"皆減",ROUND('増減額'!W75/'前年度'!W75*100,1))))</f>
      </c>
      <c r="X75" s="40">
        <f>IF(AND('当年度'!X75=0,'前年度'!X75=0),"",IF('前年度'!X75=0,"皆増",IF('当年度'!X75=0,"皆減",ROUND('増減額'!X75/'前年度'!X75*100,1))))</f>
        <v>8.3</v>
      </c>
      <c r="Y75" s="40" t="str">
        <f>IF(AND('当年度'!Y75=0,'前年度'!Z75=0),"",IF('前年度'!Z75=0,"皆増",IF('当年度'!Y75=0,"皆減",ROUND('増減額'!Z75/'前年度'!Z75*100,1))))</f>
        <v>皆減</v>
      </c>
      <c r="Z75" s="40">
        <f>IF(AND('当年度'!Z75=0,'前年度'!Z75=0),"",IF('前年度'!Z75=0,"皆増",IF('当年度'!Z75=0,"皆減",ROUND('増減額'!Z75/'前年度'!Z75*100,1))))</f>
        <v>-13.1</v>
      </c>
      <c r="AA75" s="40">
        <f>IF(AND('当年度'!AA75=0,'前年度'!AA75=0),"",IF('前年度'!AA75=0,"皆増",IF('当年度'!AA75=0,"皆減",ROUND('増減額'!AA75/'前年度'!AA75*100,1))))</f>
        <v>-12.9</v>
      </c>
      <c r="AB75" s="40">
        <f>IF(AND('当年度'!AB75=0,'前年度'!AB75=0),"",IF('前年度'!AB75=0,"皆増",IF('当年度'!AB75=0,"皆減",ROUND('増減額'!AB75/'前年度'!AB75*100,1))))</f>
        <v>-2.7</v>
      </c>
      <c r="AC75" s="40">
        <f>IF(AND('当年度'!AC75=0,'前年度'!AC75=0),"",IF('前年度'!AC75=0,"皆増",IF('当年度'!AC75=0,"皆減",ROUND('増減額'!AC75/'前年度'!AC75*100,1))))</f>
      </c>
      <c r="AD75" s="40">
        <f>IF(AND('当年度'!AD75=0,'前年度'!AD75=0),"",IF('前年度'!AD75=0,"皆増",IF('当年度'!AD75=0,"皆減",ROUND('増減額'!AD75/'前年度'!AD75*100,1))))</f>
      </c>
      <c r="AE75" s="40">
        <f>IF(AND('当年度'!AE75=0,'前年度'!AE75=0),"",IF('前年度'!AE75=0,"皆増",IF('当年度'!AE75=0,"皆減",ROUND('増減額'!AE75/'前年度'!AE75*100,1))))</f>
        <v>-20.9</v>
      </c>
      <c r="AF75" s="40">
        <f>IF(AND('当年度'!AF75=0,'前年度'!AF75=0),"",IF('前年度'!AF75=0,"皆増",IF('当年度'!AF75=0,"皆減",ROUND('増減額'!AF75/'前年度'!AF75*100,1))))</f>
      </c>
      <c r="AG75" s="40">
        <f>IF(AND('当年度'!AG75=0,'前年度'!AG75=0),"",IF('前年度'!AG75=0,"皆増",IF('当年度'!AG75=0,"皆減",ROUND('増減額'!AG75/'前年度'!AG75*100,1))))</f>
        <v>-1</v>
      </c>
      <c r="AH75" s="40">
        <f>IF(AND('当年度'!AH75=0,'前年度'!AH75=0),"",IF('前年度'!AH75=0,"皆増",IF('当年度'!AH75=0,"皆減",ROUND('増減額'!AH75/'前年度'!AH75*100,1))))</f>
        <v>-6.3</v>
      </c>
      <c r="AI75" s="40">
        <f>IF(AND('当年度'!AI75=0,'前年度'!AI75=0),"",IF('前年度'!AI75=0,"皆増",IF('当年度'!AI75=0,"皆減",ROUND('増減額'!AI75/'前年度'!AI75*100,1))))</f>
        <v>40.7</v>
      </c>
      <c r="AJ75" s="40">
        <f>IF(AND('当年度'!AJ75=0,'前年度'!AJ75=0),"",IF('前年度'!AJ75=0,"皆増",IF('当年度'!AJ75=0,"皆減",ROUND('増減額'!AJ75/'前年度'!AJ75*100,1))))</f>
        <v>-11.5</v>
      </c>
      <c r="AK75" s="40">
        <f>IF(AND('当年度'!AK75=0,'前年度'!AK75=0),"",IF('前年度'!AK75=0,"皆増",IF('当年度'!AK75=0,"皆減",ROUND('増減額'!AK75/'前年度'!AK75*100,1))))</f>
        <v>-3.4</v>
      </c>
      <c r="AL75" s="40">
        <f>IF(AND('当年度'!AL75=0,'前年度'!AL75=0),"",IF('前年度'!AL75=0,"皆増",IF('当年度'!AL75=0,"皆減",ROUND('増減額'!AL75/'前年度'!AL75*100,1))))</f>
      </c>
      <c r="AM75" s="40" t="str">
        <f>IF(AND('当年度'!AM75=0,'前年度'!AM75=0),"",IF('前年度'!AM75=0,"皆増",IF('当年度'!AM75=0,"皆減",ROUND('増減額'!AM75/'前年度'!AM75*100,1))))</f>
        <v>皆減</v>
      </c>
      <c r="AN75" s="40">
        <f>IF(AND('当年度'!AN75=0,'前年度'!AN75=0),"",IF('前年度'!AN75=0,"皆増",IF('当年度'!AN75=0,"皆減",ROUND('増減額'!AN75/'前年度'!AN75*100,1))))</f>
        <v>4.2</v>
      </c>
    </row>
    <row r="76" spans="1:40" ht="17.25">
      <c r="A76" s="8"/>
      <c r="B76" s="25" t="s">
        <v>77</v>
      </c>
      <c r="C76" s="40">
        <f>IF(AND('当年度'!C76=0,'前年度'!C76=0),"",IF('前年度'!C76=0,"皆増",IF('当年度'!C76=0,"皆減",ROUND('増減額'!C76/'前年度'!C76*100,1))))</f>
        <v>5.1</v>
      </c>
      <c r="D76" s="40">
        <f>IF(AND('当年度'!D76=0,'前年度'!D76=0),"",IF('前年度'!D76=0,"皆増",IF('当年度'!D76=0,"皆減",ROUND('増減額'!D76/'前年度'!D76*100,1))))</f>
        <v>-37.4</v>
      </c>
      <c r="E76" s="40">
        <f>IF(AND('当年度'!E76=0,'前年度'!E76=0),"",IF('前年度'!E76=0,"皆増",IF('当年度'!E76=0,"皆減",ROUND('増減額'!E76/'前年度'!E76*100,1))))</f>
        <v>52.7</v>
      </c>
      <c r="F76" s="40">
        <f>IF(AND('当年度'!F76=0,'前年度'!F76=0),"",IF('前年度'!F76=0,"皆増",IF('当年度'!F76=0,"皆減",ROUND('増減額'!F76/'前年度'!F76*100,1))))</f>
        <v>-24.5</v>
      </c>
      <c r="G76" s="40">
        <f>IF(AND('当年度'!G76=0,'前年度'!G76=0),"",IF('前年度'!G76=0,"皆増",IF('当年度'!G76=0,"皆減",ROUND('増減額'!G76/'前年度'!G76*100,1))))</f>
        <v>19.8</v>
      </c>
      <c r="H76" s="40">
        <f>IF(AND('当年度'!H76=0,'前年度'!H76=0),"",IF('前年度'!H76=0,"皆増",IF('当年度'!H76=0,"皆減",ROUND('増減額'!H76/'前年度'!H76*100,1))))</f>
        <v>-10</v>
      </c>
      <c r="I76" s="40">
        <f>IF(AND('当年度'!I76=0,'前年度'!I76=0),"",IF('前年度'!I76=0,"皆増",IF('当年度'!I76=0,"皆減",ROUND('増減額'!I76/'前年度'!I76*100,1))))</f>
      </c>
      <c r="J76" s="40">
        <f>IF(AND('当年度'!J76=0,'前年度'!J76=0),"",IF('前年度'!J76=0,"皆増",IF('当年度'!J76=0,"皆減",ROUND('増減額'!J76/'前年度'!J76*100,1))))</f>
      </c>
      <c r="K76" s="40">
        <f>IF(AND('当年度'!K76=0,'前年度'!K76=0),"",IF('前年度'!K76=0,"皆増",IF('当年度'!K76=0,"皆減",ROUND('増減額'!K76/'前年度'!K76*100,1))))</f>
      </c>
      <c r="L76" s="40">
        <f>IF(AND('当年度'!L76=0,'前年度'!L76=0),"",IF('前年度'!L76=0,"皆増",IF('当年度'!L76=0,"皆減",ROUND('増減額'!L76/'前年度'!L76*100,1))))</f>
      </c>
      <c r="M76" s="40">
        <f>IF(AND('当年度'!M76=0,'前年度'!M76=0),"",IF('前年度'!M76=0,"皆増",IF('当年度'!M76=0,"皆減",ROUND('増減額'!M76/'前年度'!M76*100,1))))</f>
      </c>
      <c r="N76" s="40">
        <f>IF(AND('当年度'!N76=0,'前年度'!N76=0),"",IF('前年度'!N76=0,"皆増",IF('当年度'!N76=0,"皆減",ROUND('増減額'!N76/'前年度'!N76*100,1))))</f>
      </c>
      <c r="O76" s="40" t="str">
        <f>IF(AND('当年度'!O76=0,'前年度'!O76=0),"",IF('前年度'!O76=0,"皆増",IF('当年度'!O76=0,"皆減",ROUND('増減額'!P76/'前年度'!O76*100,1))))</f>
        <v>皆増</v>
      </c>
      <c r="P76" s="40">
        <f>IF(AND('当年度'!P76=0,'前年度'!P76=0),"",IF('前年度'!P76=0,"皆増",IF('当年度'!P76=0,"皆減",ROUND('増減額'!P76/'前年度'!P76*100,1))))</f>
      </c>
      <c r="Q76" s="40">
        <f>IF(AND('当年度'!Q76=0,'前年度'!Q76=0),"",IF('前年度'!Q76=0,"皆増",IF('当年度'!Q76=0,"皆減",ROUND('増減額'!Q76/'前年度'!Q76*100,1))))</f>
        <v>-1</v>
      </c>
      <c r="R76" s="40">
        <f>IF(AND('当年度'!R76=0,'前年度'!R76=0),"",IF('前年度'!R76=0,"皆増",IF('当年度'!R76=0,"皆減",ROUND('増減額'!R76/'前年度'!R76*100,1))))</f>
        <v>-14</v>
      </c>
      <c r="S76" s="40">
        <f>IF(AND('当年度'!S76=0,'前年度'!S76=0),"",IF('前年度'!S76=0,"皆増",IF('当年度'!S76=0,"皆減",ROUND('増減額'!S76/'前年度'!S76*100,1))))</f>
      </c>
      <c r="T76" s="40">
        <f>IF(AND('当年度'!T76=0,'前年度'!T76=0),"",IF('前年度'!T76=0,"皆増",IF('当年度'!T76=0,"皆減",ROUND('増減額'!T76/'前年度'!T76*100,1))))</f>
        <v>0.4</v>
      </c>
      <c r="U76" s="40">
        <f>IF(AND('当年度'!U76=0,'前年度'!U76=0),"",IF('前年度'!U76=0,"皆増",IF('当年度'!U76=0,"皆減",ROUND('増減額'!U76/'前年度'!U76*100,1))))</f>
        <v>3</v>
      </c>
      <c r="V76" s="40">
        <f>IF(AND('当年度'!V76=0,'前年度'!V76=0),"",IF('前年度'!V76=0,"皆増",IF('当年度'!V76=0,"皆減",ROUND('増減額'!V76/'前年度'!V76*100,1))))</f>
        <v>-33</v>
      </c>
      <c r="W76" s="40">
        <f>IF(AND('当年度'!W76=0,'前年度'!W76=0),"",IF('前年度'!W76=0,"皆増",IF('当年度'!W76=0,"皆減",ROUND('増減額'!W76/'前年度'!W76*100,1))))</f>
      </c>
      <c r="X76" s="40">
        <f>IF(AND('当年度'!X76=0,'前年度'!X76=0),"",IF('前年度'!X76=0,"皆増",IF('当年度'!X76=0,"皆減",ROUND('増減額'!X76/'前年度'!X76*100,1))))</f>
      </c>
      <c r="Y76" s="40">
        <f>IF(AND('当年度'!Y76=0,'前年度'!Z76=0),"",IF('前年度'!Z76=0,"皆増",IF('当年度'!Y76=0,"皆減",ROUND('増減額'!Z76/'前年度'!Z76*100,1))))</f>
      </c>
      <c r="Z76" s="40">
        <f>IF(AND('当年度'!Z76=0,'前年度'!Z76=0),"",IF('前年度'!Z76=0,"皆増",IF('当年度'!Z76=0,"皆減",ROUND('増減額'!Z76/'前年度'!Z76*100,1))))</f>
      </c>
      <c r="AA76" s="40">
        <f>IF(AND('当年度'!AA76=0,'前年度'!AA76=0),"",IF('前年度'!AA76=0,"皆増",IF('当年度'!AA76=0,"皆減",ROUND('増減額'!AA76/'前年度'!AA76*100,1))))</f>
      </c>
      <c r="AB76" s="40">
        <f>IF(AND('当年度'!AB76=0,'前年度'!AB76=0),"",IF('前年度'!AB76=0,"皆増",IF('当年度'!AB76=0,"皆減",ROUND('増減額'!AB76/'前年度'!AB76*100,1))))</f>
        <v>-20.4</v>
      </c>
      <c r="AC76" s="40">
        <f>IF(AND('当年度'!AC76=0,'前年度'!AC76=0),"",IF('前年度'!AC76=0,"皆増",IF('当年度'!AC76=0,"皆減",ROUND('増減額'!AC76/'前年度'!AC76*100,1))))</f>
      </c>
      <c r="AD76" s="40">
        <f>IF(AND('当年度'!AD76=0,'前年度'!AD76=0),"",IF('前年度'!AD76=0,"皆増",IF('当年度'!AD76=0,"皆減",ROUND('増減額'!AD76/'前年度'!AD76*100,1))))</f>
      </c>
      <c r="AE76" s="40">
        <f>IF(AND('当年度'!AE76=0,'前年度'!AE76=0),"",IF('前年度'!AE76=0,"皆増",IF('当年度'!AE76=0,"皆減",ROUND('増減額'!AE76/'前年度'!AE76*100,1))))</f>
        <v>-14.5</v>
      </c>
      <c r="AF76" s="40">
        <f>IF(AND('当年度'!AF76=0,'前年度'!AF76=0),"",IF('前年度'!AF76=0,"皆増",IF('当年度'!AF76=0,"皆減",ROUND('増減額'!AF76/'前年度'!AF76*100,1))))</f>
      </c>
      <c r="AG76" s="40">
        <f>IF(AND('当年度'!AG76=0,'前年度'!AG76=0),"",IF('前年度'!AG76=0,"皆増",IF('当年度'!AG76=0,"皆減",ROUND('増減額'!AG76/'前年度'!AG76*100,1))))</f>
        <v>2.2</v>
      </c>
      <c r="AH76" s="40">
        <f>IF(AND('当年度'!AH76=0,'前年度'!AH76=0),"",IF('前年度'!AH76=0,"皆増",IF('当年度'!AH76=0,"皆減",ROUND('増減額'!AH76/'前年度'!AH76*100,1))))</f>
        <v>-6.3</v>
      </c>
      <c r="AI76" s="40">
        <f>IF(AND('当年度'!AI76=0,'前年度'!AI76=0),"",IF('前年度'!AI76=0,"皆増",IF('当年度'!AI76=0,"皆減",ROUND('増減額'!AI76/'前年度'!AI76*100,1))))</f>
        <v>37.8</v>
      </c>
      <c r="AJ76" s="40">
        <f>IF(AND('当年度'!AJ76=0,'前年度'!AJ76=0),"",IF('前年度'!AJ76=0,"皆増",IF('当年度'!AJ76=0,"皆減",ROUND('増減額'!AJ76/'前年度'!AJ76*100,1))))</f>
        <v>-22.5</v>
      </c>
      <c r="AK76" s="40">
        <f>IF(AND('当年度'!AK76=0,'前年度'!AK76=0),"",IF('前年度'!AK76=0,"皆増",IF('当年度'!AK76=0,"皆減",ROUND('増減額'!AK76/'前年度'!AK76*100,1))))</f>
        <v>-1.6</v>
      </c>
      <c r="AL76" s="40" t="str">
        <f>IF(AND('当年度'!AL76=0,'前年度'!AL76=0),"",IF('前年度'!AL76=0,"皆増",IF('当年度'!AL76=0,"皆減",ROUND('増減額'!AL76/'前年度'!AL76*100,1))))</f>
        <v>皆減</v>
      </c>
      <c r="AM76" s="40" t="str">
        <f>IF(AND('当年度'!AM76=0,'前年度'!AM76=0),"",IF('前年度'!AM76=0,"皆増",IF('当年度'!AM76=0,"皆減",ROUND('増減額'!AM76/'前年度'!AM76*100,1))))</f>
        <v>皆減</v>
      </c>
      <c r="AN76" s="40">
        <f>IF(AND('当年度'!AN76=0,'前年度'!AN76=0),"",IF('前年度'!AN76=0,"皆増",IF('当年度'!AN76=0,"皆減",ROUND('増減額'!AN76/'前年度'!AN76*100,1))))</f>
        <v>13</v>
      </c>
    </row>
    <row r="77" spans="1:40" ht="17.25">
      <c r="A77" s="8"/>
      <c r="B77" s="25" t="s">
        <v>78</v>
      </c>
      <c r="C77" s="40">
        <f>IF(AND('当年度'!C77=0,'前年度'!C77=0),"",IF('前年度'!C77=0,"皆増",IF('当年度'!C77=0,"皆減",ROUND('増減額'!C77/'前年度'!C77*100,1))))</f>
        <v>-49.1</v>
      </c>
      <c r="D77" s="40">
        <f>IF(AND('当年度'!D77=0,'前年度'!D77=0),"",IF('前年度'!D77=0,"皆増",IF('当年度'!D77=0,"皆減",ROUND('増減額'!D77/'前年度'!D77*100,1))))</f>
      </c>
      <c r="E77" s="40">
        <f>IF(AND('当年度'!E77=0,'前年度'!E77=0),"",IF('前年度'!E77=0,"皆増",IF('当年度'!E77=0,"皆減",ROUND('増減額'!E77/'前年度'!E77*100,1))))</f>
        <v>-15.8</v>
      </c>
      <c r="F77" s="40">
        <f>IF(AND('当年度'!F77=0,'前年度'!F77=0),"",IF('前年度'!F77=0,"皆増",IF('当年度'!F77=0,"皆減",ROUND('増減額'!F77/'前年度'!F77*100,1))))</f>
        <v>-17.6</v>
      </c>
      <c r="G77" s="40">
        <f>IF(AND('当年度'!G77=0,'前年度'!G77=0),"",IF('前年度'!G77=0,"皆増",IF('当年度'!G77=0,"皆減",ROUND('増減額'!G77/'前年度'!G77*100,1))))</f>
      </c>
      <c r="H77" s="40">
        <f>IF(AND('当年度'!H77=0,'前年度'!H77=0),"",IF('前年度'!H77=0,"皆増",IF('当年度'!H77=0,"皆減",ROUND('増減額'!H77/'前年度'!H77*100,1))))</f>
      </c>
      <c r="I77" s="40">
        <f>IF(AND('当年度'!I77=0,'前年度'!I77=0),"",IF('前年度'!I77=0,"皆増",IF('当年度'!I77=0,"皆減",ROUND('増減額'!I77/'前年度'!I77*100,1))))</f>
      </c>
      <c r="J77" s="40">
        <f>IF(AND('当年度'!J77=0,'前年度'!J77=0),"",IF('前年度'!J77=0,"皆増",IF('当年度'!J77=0,"皆減",ROUND('増減額'!J77/'前年度'!J77*100,1))))</f>
        <v>-13.7</v>
      </c>
      <c r="K77" s="40">
        <f>IF(AND('当年度'!K77=0,'前年度'!K77=0),"",IF('前年度'!K77=0,"皆増",IF('当年度'!K77=0,"皆減",ROUND('増減額'!K77/'前年度'!K77*100,1))))</f>
      </c>
      <c r="L77" s="40">
        <f>IF(AND('当年度'!L77=0,'前年度'!L77=0),"",IF('前年度'!L77=0,"皆増",IF('当年度'!L77=0,"皆減",ROUND('増減額'!L77/'前年度'!L77*100,1))))</f>
      </c>
      <c r="M77" s="40">
        <f>IF(AND('当年度'!M77=0,'前年度'!M77=0),"",IF('前年度'!M77=0,"皆増",IF('当年度'!M77=0,"皆減",ROUND('増減額'!M77/'前年度'!M77*100,1))))</f>
      </c>
      <c r="N77" s="40">
        <f>IF(AND('当年度'!N77=0,'前年度'!N77=0),"",IF('前年度'!N77=0,"皆増",IF('当年度'!N77=0,"皆減",ROUND('増減額'!N77/'前年度'!N77*100,1))))</f>
      </c>
      <c r="O77" s="40">
        <f>IF(AND('当年度'!O77=0,'前年度'!O77=0),"",IF('前年度'!O77=0,"皆増",IF('当年度'!O77=0,"皆減",ROUND('増減額'!P77/'前年度'!O77*100,1))))</f>
      </c>
      <c r="P77" s="40">
        <f>IF(AND('当年度'!P77=0,'前年度'!P77=0),"",IF('前年度'!P77=0,"皆増",IF('当年度'!P77=0,"皆減",ROUND('増減額'!P77/'前年度'!P77*100,1))))</f>
        <v>-6.1</v>
      </c>
      <c r="Q77" s="40">
        <f>IF(AND('当年度'!Q77=0,'前年度'!Q77=0),"",IF('前年度'!Q77=0,"皆増",IF('当年度'!Q77=0,"皆減",ROUND('増減額'!Q77/'前年度'!Q77*100,1))))</f>
        <v>-6.1</v>
      </c>
      <c r="R77" s="40">
        <f>IF(AND('当年度'!R77=0,'前年度'!R77=0),"",IF('前年度'!R77=0,"皆増",IF('当年度'!R77=0,"皆減",ROUND('増減額'!R77/'前年度'!R77*100,1))))</f>
      </c>
      <c r="S77" s="40">
        <f>IF(AND('当年度'!S77=0,'前年度'!S77=0),"",IF('前年度'!S77=0,"皆増",IF('当年度'!S77=0,"皆減",ROUND('増減額'!S77/'前年度'!S77*100,1))))</f>
      </c>
      <c r="T77" s="40">
        <f>IF(AND('当年度'!T77=0,'前年度'!T77=0),"",IF('前年度'!T77=0,"皆増",IF('当年度'!T77=0,"皆減",ROUND('増減額'!T77/'前年度'!T77*100,1))))</f>
        <v>14.9</v>
      </c>
      <c r="U77" s="40">
        <f>IF(AND('当年度'!U77=0,'前年度'!U77=0),"",IF('前年度'!U77=0,"皆増",IF('当年度'!U77=0,"皆減",ROUND('増減額'!U77/'前年度'!U77*100,1))))</f>
        <v>-1.1</v>
      </c>
      <c r="V77" s="40">
        <f>IF(AND('当年度'!V77=0,'前年度'!V77=0),"",IF('前年度'!V77=0,"皆増",IF('当年度'!V77=0,"皆減",ROUND('増減額'!V77/'前年度'!V77*100,1))))</f>
      </c>
      <c r="W77" s="40">
        <f>IF(AND('当年度'!W77=0,'前年度'!W77=0),"",IF('前年度'!W77=0,"皆増",IF('当年度'!W77=0,"皆減",ROUND('増減額'!W77/'前年度'!W77*100,1))))</f>
      </c>
      <c r="X77" s="40">
        <f>IF(AND('当年度'!X77=0,'前年度'!X77=0),"",IF('前年度'!X77=0,"皆増",IF('当年度'!X77=0,"皆減",ROUND('増減額'!X77/'前年度'!X77*100,1))))</f>
        <v>-16</v>
      </c>
      <c r="Y77" s="40">
        <f>IF(AND('当年度'!Y77=0,'前年度'!Z77=0),"",IF('前年度'!Z77=0,"皆増",IF('当年度'!Y77=0,"皆減",ROUND('増減額'!Z77/'前年度'!Z77*100,1))))</f>
      </c>
      <c r="Z77" s="40">
        <f>IF(AND('当年度'!Z77=0,'前年度'!Z77=0),"",IF('前年度'!Z77=0,"皆増",IF('当年度'!Z77=0,"皆減",ROUND('増減額'!Z77/'前年度'!Z77*100,1))))</f>
      </c>
      <c r="AA77" s="40">
        <f>IF(AND('当年度'!AA77=0,'前年度'!AA77=0),"",IF('前年度'!AA77=0,"皆増",IF('当年度'!AA77=0,"皆減",ROUND('増減額'!AA77/'前年度'!AA77*100,1))))</f>
      </c>
      <c r="AB77" s="40">
        <f>IF(AND('当年度'!AB77=0,'前年度'!AB77=0),"",IF('前年度'!AB77=0,"皆増",IF('当年度'!AB77=0,"皆減",ROUND('増減額'!AB77/'前年度'!AB77*100,1))))</f>
        <v>-3.3</v>
      </c>
      <c r="AC77" s="40">
        <f>IF(AND('当年度'!AC77=0,'前年度'!AC77=0),"",IF('前年度'!AC77=0,"皆増",IF('当年度'!AC77=0,"皆減",ROUND('増減額'!AC77/'前年度'!AC77*100,1))))</f>
      </c>
      <c r="AD77" s="40">
        <f>IF(AND('当年度'!AD77=0,'前年度'!AD77=0),"",IF('前年度'!AD77=0,"皆増",IF('当年度'!AD77=0,"皆減",ROUND('増減額'!AD77/'前年度'!AD77*100,1))))</f>
      </c>
      <c r="AE77" s="40">
        <f>IF(AND('当年度'!AE77=0,'前年度'!AE77=0),"",IF('前年度'!AE77=0,"皆増",IF('当年度'!AE77=0,"皆減",ROUND('増減額'!AE77/'前年度'!AE77*100,1))))</f>
        <v>-8.1</v>
      </c>
      <c r="AF77" s="40">
        <f>IF(AND('当年度'!AF77=0,'前年度'!AF77=0),"",IF('前年度'!AF77=0,"皆増",IF('当年度'!AF77=0,"皆減",ROUND('増減額'!AF77/'前年度'!AF77*100,1))))</f>
      </c>
      <c r="AG77" s="40">
        <f>IF(AND('当年度'!AG77=0,'前年度'!AG77=0),"",IF('前年度'!AG77=0,"皆増",IF('当年度'!AG77=0,"皆減",ROUND('増減額'!AG77/'前年度'!AG77*100,1))))</f>
        <v>-2.5</v>
      </c>
      <c r="AH77" s="40">
        <f>IF(AND('当年度'!AH77=0,'前年度'!AH77=0),"",IF('前年度'!AH77=0,"皆増",IF('当年度'!AH77=0,"皆減",ROUND('増減額'!AH77/'前年度'!AH77*100,1))))</f>
        <v>-6.3</v>
      </c>
      <c r="AI77" s="40">
        <f>IF(AND('当年度'!AI77=0,'前年度'!AI77=0),"",IF('前年度'!AI77=0,"皆増",IF('当年度'!AI77=0,"皆減",ROUND('増減額'!AI77/'前年度'!AI77*100,1))))</f>
        <v>35.8</v>
      </c>
      <c r="AJ77" s="40">
        <f>IF(AND('当年度'!AJ77=0,'前年度'!AJ77=0),"",IF('前年度'!AJ77=0,"皆増",IF('当年度'!AJ77=0,"皆減",ROUND('増減額'!AJ77/'前年度'!AJ77*100,1))))</f>
      </c>
      <c r="AK77" s="40">
        <f>IF(AND('当年度'!AK77=0,'前年度'!AK77=0),"",IF('前年度'!AK77=0,"皆増",IF('当年度'!AK77=0,"皆減",ROUND('増減額'!AK77/'前年度'!AK77*100,1))))</f>
        <v>-28.2</v>
      </c>
      <c r="AL77" s="40">
        <f>IF(AND('当年度'!AL77=0,'前年度'!AL77=0),"",IF('前年度'!AL77=0,"皆増",IF('当年度'!AL77=0,"皆減",ROUND('増減額'!AL77/'前年度'!AL77*100,1))))</f>
        <v>-8.1</v>
      </c>
      <c r="AM77" s="40" t="str">
        <f>IF(AND('当年度'!AM77=0,'前年度'!AM77=0),"",IF('前年度'!AM77=0,"皆増",IF('当年度'!AM77=0,"皆減",ROUND('増減額'!AM77/'前年度'!AM77*100,1))))</f>
        <v>皆減</v>
      </c>
      <c r="AN77" s="40">
        <f>IF(AND('当年度'!AN77=0,'前年度'!AN77=0),"",IF('前年度'!AN77=0,"皆増",IF('当年度'!AN77=0,"皆減",ROUND('増減額'!AN77/'前年度'!AN77*100,1))))</f>
        <v>-7.1</v>
      </c>
    </row>
    <row r="78" spans="1:40" ht="17.25">
      <c r="A78" s="8"/>
      <c r="B78" s="27" t="s">
        <v>79</v>
      </c>
      <c r="C78" s="41">
        <f>IF(AND('当年度'!C78=0,'前年度'!C78=0),"",IF('前年度'!C78=0,"皆増",IF('当年度'!C78=0,"皆減",ROUND('増減額'!C78/'前年度'!C78*100,1))))</f>
        <v>-17.3</v>
      </c>
      <c r="D78" s="41">
        <f>IF(AND('当年度'!D78=0,'前年度'!D78=0),"",IF('前年度'!D78=0,"皆増",IF('当年度'!D78=0,"皆減",ROUND('増減額'!D78/'前年度'!D78*100,1))))</f>
      </c>
      <c r="E78" s="41">
        <f>IF(AND('当年度'!E78=0,'前年度'!E78=0),"",IF('前年度'!E78=0,"皆増",IF('当年度'!E78=0,"皆減",ROUND('増減額'!E78/'前年度'!E78*100,1))))</f>
        <v>0.5</v>
      </c>
      <c r="F78" s="41">
        <f>IF(AND('当年度'!F78=0,'前年度'!F78=0),"",IF('前年度'!F78=0,"皆増",IF('当年度'!F78=0,"皆減",ROUND('増減額'!F78/'前年度'!F78*100,1))))</f>
        <v>-18.2</v>
      </c>
      <c r="G78" s="41">
        <f>IF(AND('当年度'!G78=0,'前年度'!G78=0),"",IF('前年度'!G78=0,"皆増",IF('当年度'!G78=0,"皆減",ROUND('増減額'!G78/'前年度'!G78*100,1))))</f>
        <v>-15.9</v>
      </c>
      <c r="H78" s="41">
        <f>IF(AND('当年度'!H78=0,'前年度'!H78=0),"",IF('前年度'!H78=0,"皆増",IF('当年度'!H78=0,"皆減",ROUND('増減額'!H78/'前年度'!H78*100,1))))</f>
        <v>-8.2</v>
      </c>
      <c r="I78" s="41">
        <f>IF(AND('当年度'!I78=0,'前年度'!I78=0),"",IF('前年度'!I78=0,"皆増",IF('当年度'!I78=0,"皆減",ROUND('増減額'!I78/'前年度'!I78*100,1))))</f>
      </c>
      <c r="J78" s="41">
        <f>IF(AND('当年度'!J78=0,'前年度'!J78=0),"",IF('前年度'!J78=0,"皆増",IF('当年度'!J78=0,"皆減",ROUND('増減額'!J78/'前年度'!J78*100,1))))</f>
      </c>
      <c r="K78" s="41">
        <f>IF(AND('当年度'!K78=0,'前年度'!K78=0),"",IF('前年度'!K78=0,"皆増",IF('当年度'!K78=0,"皆減",ROUND('増減額'!K78/'前年度'!K78*100,1))))</f>
        <v>0</v>
      </c>
      <c r="L78" s="41">
        <f>IF(AND('当年度'!L78=0,'前年度'!L78=0),"",IF('前年度'!L78=0,"皆増",IF('当年度'!L78=0,"皆減",ROUND('増減額'!L78/'前年度'!L78*100,1))))</f>
      </c>
      <c r="M78" s="41">
        <f>IF(AND('当年度'!M78=0,'前年度'!M78=0),"",IF('前年度'!M78=0,"皆増",IF('当年度'!M78=0,"皆減",ROUND('増減額'!M78/'前年度'!M78*100,1))))</f>
        <v>102.5</v>
      </c>
      <c r="N78" s="41">
        <f>IF(AND('当年度'!N78=0,'前年度'!N78=0),"",IF('前年度'!N78=0,"皆増",IF('当年度'!N78=0,"皆減",ROUND('増減額'!N78/'前年度'!N78*100,1))))</f>
        <v>5.2</v>
      </c>
      <c r="O78" s="41">
        <f>IF(AND('当年度'!O78=0,'前年度'!O78=0),"",IF('前年度'!O78=0,"皆増",IF('当年度'!O78=0,"皆減",ROUND('増減額'!P78/'前年度'!O78*100,1))))</f>
      </c>
      <c r="P78" s="41">
        <f>IF(AND('当年度'!P78=0,'前年度'!P78=0),"",IF('前年度'!P78=0,"皆増",IF('当年度'!P78=0,"皆減",ROUND('増減額'!P78/'前年度'!P78*100,1))))</f>
      </c>
      <c r="Q78" s="41">
        <f>IF(AND('当年度'!Q78=0,'前年度'!Q78=0),"",IF('前年度'!Q78=0,"皆増",IF('当年度'!Q78=0,"皆減",ROUND('増減額'!Q78/'前年度'!Q78*100,1))))</f>
        <v>-13.2</v>
      </c>
      <c r="R78" s="41">
        <f>IF(AND('当年度'!R78=0,'前年度'!R78=0),"",IF('前年度'!R78=0,"皆増",IF('当年度'!R78=0,"皆減",ROUND('増減額'!R78/'前年度'!R78*100,1))))</f>
      </c>
      <c r="S78" s="41">
        <f>IF(AND('当年度'!S78=0,'前年度'!S78=0),"",IF('前年度'!S78=0,"皆増",IF('当年度'!S78=0,"皆減",ROUND('増減額'!S78/'前年度'!S78*100,1))))</f>
      </c>
      <c r="T78" s="41">
        <f>IF(AND('当年度'!T78=0,'前年度'!T78=0),"",IF('前年度'!T78=0,"皆増",IF('当年度'!T78=0,"皆減",ROUND('増減額'!T78/'前年度'!T78*100,1))))</f>
      </c>
      <c r="U78" s="41">
        <f>IF(AND('当年度'!U78=0,'前年度'!U78=0),"",IF('前年度'!U78=0,"皆増",IF('当年度'!U78=0,"皆減",ROUND('増減額'!U78/'前年度'!U78*100,1))))</f>
      </c>
      <c r="V78" s="41">
        <f>IF(AND('当年度'!V78=0,'前年度'!V78=0),"",IF('前年度'!V78=0,"皆増",IF('当年度'!V78=0,"皆減",ROUND('増減額'!V78/'前年度'!V78*100,1))))</f>
        <v>-9.2</v>
      </c>
      <c r="W78" s="41">
        <f>IF(AND('当年度'!W78=0,'前年度'!W78=0),"",IF('前年度'!W78=0,"皆増",IF('当年度'!W78=0,"皆減",ROUND('増減額'!W78/'前年度'!W78*100,1))))</f>
      </c>
      <c r="X78" s="41">
        <f>IF(AND('当年度'!X78=0,'前年度'!X78=0),"",IF('前年度'!X78=0,"皆増",IF('当年度'!X78=0,"皆減",ROUND('増減額'!X78/'前年度'!X78*100,1))))</f>
      </c>
      <c r="Y78" s="41">
        <f>IF(AND('当年度'!Y78=0,'前年度'!Z78=0),"",IF('前年度'!Z78=0,"皆増",IF('当年度'!Y78=0,"皆減",ROUND('増減額'!Z78/'前年度'!Z78*100,1))))</f>
      </c>
      <c r="Z78" s="41">
        <f>IF(AND('当年度'!Z78=0,'前年度'!Z78=0),"",IF('前年度'!Z78=0,"皆増",IF('当年度'!Z78=0,"皆減",ROUND('増減額'!Z78/'前年度'!Z78*100,1))))</f>
      </c>
      <c r="AA78" s="41">
        <f>IF(AND('当年度'!AA78=0,'前年度'!AA78=0),"",IF('前年度'!AA78=0,"皆増",IF('当年度'!AA78=0,"皆減",ROUND('増減額'!AA78/'前年度'!AA78*100,1))))</f>
      </c>
      <c r="AB78" s="41">
        <f>IF(AND('当年度'!AB78=0,'前年度'!AB78=0),"",IF('前年度'!AB78=0,"皆増",IF('当年度'!AB78=0,"皆減",ROUND('増減額'!AB78/'前年度'!AB78*100,1))))</f>
        <v>-13.5</v>
      </c>
      <c r="AC78" s="41">
        <f>IF(AND('当年度'!AC78=0,'前年度'!AC78=0),"",IF('前年度'!AC78=0,"皆増",IF('当年度'!AC78=0,"皆減",ROUND('増減額'!AC78/'前年度'!AC78*100,1))))</f>
      </c>
      <c r="AD78" s="41">
        <f>IF(AND('当年度'!AD78=0,'前年度'!AD78=0),"",IF('前年度'!AD78=0,"皆増",IF('当年度'!AD78=0,"皆減",ROUND('増減額'!AD78/'前年度'!AD78*100,1))))</f>
      </c>
      <c r="AE78" s="41">
        <f>IF(AND('当年度'!AE78=0,'前年度'!AE78=0),"",IF('前年度'!AE78=0,"皆増",IF('当年度'!AE78=0,"皆減",ROUND('増減額'!AE78/'前年度'!AE78*100,1))))</f>
      </c>
      <c r="AF78" s="41">
        <f>IF(AND('当年度'!AF78=0,'前年度'!AF78=0),"",IF('前年度'!AF78=0,"皆増",IF('当年度'!AF78=0,"皆減",ROUND('増減額'!AF78/'前年度'!AF78*100,1))))</f>
      </c>
      <c r="AG78" s="41">
        <f>IF(AND('当年度'!AG78=0,'前年度'!AG78=0),"",IF('前年度'!AG78=0,"皆増",IF('当年度'!AG78=0,"皆減",ROUND('増減額'!AG78/'前年度'!AG78*100,1))))</f>
        <v>6.2</v>
      </c>
      <c r="AH78" s="41">
        <f>IF(AND('当年度'!AH78=0,'前年度'!AH78=0),"",IF('前年度'!AH78=0,"皆増",IF('当年度'!AH78=0,"皆減",ROUND('増減額'!AH78/'前年度'!AH78*100,1))))</f>
        <v>-6.3</v>
      </c>
      <c r="AI78" s="41">
        <f>IF(AND('当年度'!AI78=0,'前年度'!AI78=0),"",IF('前年度'!AI78=0,"皆増",IF('当年度'!AI78=0,"皆減",ROUND('増減額'!AI78/'前年度'!AI78*100,1))))</f>
        <v>41.5</v>
      </c>
      <c r="AJ78" s="41">
        <f>IF(AND('当年度'!AJ78=0,'前年度'!AJ78=0),"",IF('前年度'!AJ78=0,"皆増",IF('当年度'!AJ78=0,"皆減",ROUND('増減額'!AJ78/'前年度'!AJ78*100,1))))</f>
        <v>-22.6</v>
      </c>
      <c r="AK78" s="41">
        <f>IF(AND('当年度'!AK78=0,'前年度'!AK78=0),"",IF('前年度'!AK78=0,"皆増",IF('当年度'!AK78=0,"皆減",ROUND('増減額'!AK78/'前年度'!AK78*100,1))))</f>
        <v>-12.3</v>
      </c>
      <c r="AL78" s="41">
        <f>IF(AND('当年度'!AL78=0,'前年度'!AL78=0),"",IF('前年度'!AL78=0,"皆増",IF('当年度'!AL78=0,"皆減",ROUND('増減額'!AL78/'前年度'!AL78*100,1))))</f>
      </c>
      <c r="AM78" s="41" t="str">
        <f>IF(AND('当年度'!AM78=0,'前年度'!AM78=0),"",IF('前年度'!AM78=0,"皆増",IF('当年度'!AM78=0,"皆減",ROUND('増減額'!AM78/'前年度'!AM78*100,1))))</f>
        <v>皆減</v>
      </c>
      <c r="AN78" s="41">
        <f>IF(AND('当年度'!AN78=0,'前年度'!AN78=0),"",IF('前年度'!AN78=0,"皆増",IF('当年度'!AN78=0,"皆減",ROUND('増減額'!AN78/'前年度'!AN78*100,1))))</f>
        <v>4.5</v>
      </c>
    </row>
    <row r="79" spans="1:40" ht="17.25">
      <c r="A79" s="2"/>
      <c r="B79" s="30" t="s">
        <v>80</v>
      </c>
      <c r="C79" s="42">
        <f>IF(AND('当年度'!C79=0,'前年度'!C79=0),"",IF('前年度'!C79=0,"皆増",IF('当年度'!C79=0,"皆減",ROUND('増減額'!C79/'前年度'!C79*100,1))))</f>
        <v>6.4</v>
      </c>
      <c r="D79" s="42">
        <f>IF(AND('当年度'!D79=0,'前年度'!D79=0),"",IF('前年度'!D79=0,"皆増",IF('当年度'!D79=0,"皆減",ROUND('増減額'!D79/'前年度'!D79*100,1))))</f>
        <v>11</v>
      </c>
      <c r="E79" s="42">
        <f>IF(AND('当年度'!E79=0,'前年度'!E79=0),"",IF('前年度'!E79=0,"皆増",IF('当年度'!E79=0,"皆減",ROUND('増減額'!E79/'前年度'!E79*100,1))))</f>
        <v>13.7</v>
      </c>
      <c r="F79" s="42">
        <f>IF(AND('当年度'!F79=0,'前年度'!F79=0),"",IF('前年度'!F79=0,"皆増",IF('当年度'!F79=0,"皆減",ROUND('増減額'!F79/'前年度'!F79*100,1))))</f>
        <v>13.8</v>
      </c>
      <c r="G79" s="42">
        <f>IF(AND('当年度'!G79=0,'前年度'!G79=0),"",IF('前年度'!G79=0,"皆増",IF('当年度'!G79=0,"皆減",ROUND('増減額'!G79/'前年度'!G79*100,1))))</f>
        <v>9.8</v>
      </c>
      <c r="H79" s="42">
        <f>IF(AND('当年度'!H79=0,'前年度'!H79=0),"",IF('前年度'!H79=0,"皆増",IF('当年度'!H79=0,"皆減",ROUND('増減額'!H79/'前年度'!H79*100,1))))</f>
        <v>-7</v>
      </c>
      <c r="I79" s="42">
        <f>IF(AND('当年度'!I79=0,'前年度'!I79=0),"",IF('前年度'!I79=0,"皆増",IF('当年度'!I79=0,"皆減",ROUND('増減額'!I79/'前年度'!I79*100,1))))</f>
        <v>9.5</v>
      </c>
      <c r="J79" s="42">
        <f>IF(AND('当年度'!J79=0,'前年度'!J79=0),"",IF('前年度'!J79=0,"皆増",IF('当年度'!J79=0,"皆減",ROUND('増減額'!J79/'前年度'!J79*100,1))))</f>
        <v>-1.6</v>
      </c>
      <c r="K79" s="42">
        <f>IF(AND('当年度'!K79=0,'前年度'!K79=0),"",IF('前年度'!K79=0,"皆増",IF('当年度'!K79=0,"皆減",ROUND('増減額'!K79/'前年度'!K79*100,1))))</f>
        <v>211.1</v>
      </c>
      <c r="L79" s="42">
        <f>IF(AND('当年度'!L79=0,'前年度'!L79=0),"",IF('前年度'!L79=0,"皆増",IF('当年度'!L79=0,"皆減",ROUND('増減額'!L79/'前年度'!L79*100,1))))</f>
        <v>1568.6</v>
      </c>
      <c r="M79" s="42">
        <f>IF(AND('当年度'!M79=0,'前年度'!M79=0),"",IF('前年度'!M79=0,"皆増",IF('当年度'!M79=0,"皆減",ROUND('増減額'!M79/'前年度'!M79*100,1))))</f>
        <v>61.3</v>
      </c>
      <c r="N79" s="42">
        <f>IF(AND('当年度'!N79=0,'前年度'!N79=0),"",IF('前年度'!N79=0,"皆増",IF('当年度'!N79=0,"皆減",ROUND('増減額'!N79/'前年度'!N79*100,1))))</f>
        <v>43.9</v>
      </c>
      <c r="O79" s="42" t="str">
        <f>IF(AND('当年度'!O79=0,'前年度'!O79=0),"",IF('前年度'!O79=0,"皆増",IF('当年度'!O79=0,"皆減",ROUND('増減額'!P79/'前年度'!O79*100,1))))</f>
        <v>皆増</v>
      </c>
      <c r="P79" s="42">
        <f>IF(AND('当年度'!P79=0,'前年度'!P79=0),"",IF('前年度'!P79=0,"皆増",IF('当年度'!P79=0,"皆減",ROUND('増減額'!P79/'前年度'!P79*100,1))))</f>
        <v>3</v>
      </c>
      <c r="Q79" s="42">
        <f>IF(AND('当年度'!Q79=0,'前年度'!Q79=0),"",IF('前年度'!Q79=0,"皆増",IF('当年度'!Q79=0,"皆減",ROUND('増減額'!Q79/'前年度'!Q79*100,1))))</f>
        <v>19.6</v>
      </c>
      <c r="R79" s="42">
        <f>IF(AND('当年度'!R79=0,'前年度'!R79=0),"",IF('前年度'!R79=0,"皆増",IF('当年度'!R79=0,"皆減",ROUND('増減額'!R79/'前年度'!R79*100,1))))</f>
        <v>207.4</v>
      </c>
      <c r="S79" s="42">
        <f>IF(AND('当年度'!S79=0,'前年度'!S79=0),"",IF('前年度'!S79=0,"皆増",IF('当年度'!S79=0,"皆減",ROUND('増減額'!S79/'前年度'!S79*100,1))))</f>
        <v>37.1</v>
      </c>
      <c r="T79" s="42">
        <f>IF(AND('当年度'!T79=0,'前年度'!T79=0),"",IF('前年度'!T79=0,"皆増",IF('当年度'!T79=0,"皆減",ROUND('増減額'!T79/'前年度'!T79*100,1))))</f>
        <v>20.4</v>
      </c>
      <c r="U79" s="42">
        <f>IF(AND('当年度'!U79=0,'前年度'!U79=0),"",IF('前年度'!U79=0,"皆増",IF('当年度'!U79=0,"皆減",ROUND('増減額'!U79/'前年度'!U79*100,1))))</f>
        <v>16.6</v>
      </c>
      <c r="V79" s="42">
        <f>IF(AND('当年度'!V79=0,'前年度'!V79=0),"",IF('前年度'!V79=0,"皆増",IF('当年度'!V79=0,"皆減",ROUND('増減額'!V79/'前年度'!V79*100,1))))</f>
        <v>9.7</v>
      </c>
      <c r="W79" s="42">
        <f>IF(AND('当年度'!W79=0,'前年度'!W79=0),"",IF('前年度'!W79=0,"皆増",IF('当年度'!W79=0,"皆減",ROUND('増減額'!W79/'前年度'!W79*100,1))))</f>
        <v>76.4</v>
      </c>
      <c r="X79" s="42">
        <f>IF(AND('当年度'!X79=0,'前年度'!X79=0),"",IF('前年度'!X79=0,"皆増",IF('当年度'!X79=0,"皆減",ROUND('増減額'!X79/'前年度'!X79*100,1))))</f>
        <v>180.8</v>
      </c>
      <c r="Y79" s="42">
        <f>IF(AND('当年度'!Y79=0,'前年度'!Z79=0),"",IF('前年度'!Z79=0,"皆増",IF('当年度'!Y79=0,"皆減",ROUND('増減額'!Z79/'前年度'!Z79*100,1))))</f>
        <v>19.7</v>
      </c>
      <c r="Z79" s="42">
        <f>IF(AND('当年度'!Z79=0,'前年度'!Z79=0),"",IF('前年度'!Z79=0,"皆増",IF('当年度'!Z79=0,"皆減",ROUND('増減額'!Z79/'前年度'!Z79*100,1))))</f>
        <v>19.7</v>
      </c>
      <c r="AA79" s="42">
        <f>IF(AND('当年度'!AA79=0,'前年度'!AA79=0),"",IF('前年度'!AA79=0,"皆増",IF('当年度'!AA79=0,"皆減",ROUND('増減額'!AA79/'前年度'!AA79*100,1))))</f>
        <v>48.4</v>
      </c>
      <c r="AB79" s="42">
        <f>IF(AND('当年度'!AB79=0,'前年度'!AB79=0),"",IF('前年度'!AB79=0,"皆増",IF('当年度'!AB79=0,"皆減",ROUND('増減額'!AB79/'前年度'!AB79*100,1))))</f>
        <v>23.1</v>
      </c>
      <c r="AC79" s="42">
        <f>IF(AND('当年度'!AC79=0,'前年度'!AC79=0),"",IF('前年度'!AC79=0,"皆増",IF('当年度'!AC79=0,"皆減",ROUND('増減額'!AC79/'前年度'!AC79*100,1))))</f>
        <v>-27.5</v>
      </c>
      <c r="AD79" s="42">
        <f>IF(AND('当年度'!AD79=0,'前年度'!AD79=0),"",IF('前年度'!AD79=0,"皆増",IF('当年度'!AD79=0,"皆減",ROUND('増減額'!AD79/'前年度'!AD79*100,1))))</f>
        <v>21.3</v>
      </c>
      <c r="AE79" s="42">
        <f>IF(AND('当年度'!AE79=0,'前年度'!AE79=0),"",IF('前年度'!AE79=0,"皆増",IF('当年度'!AE79=0,"皆減",ROUND('増減額'!AE79/'前年度'!AE79*100,1))))</f>
        <v>-6.9</v>
      </c>
      <c r="AF79" s="42" t="str">
        <f>IF(AND('当年度'!AF79=0,'前年度'!AF79=0),"",IF('前年度'!AF79=0,"皆増",IF('当年度'!AF79=0,"皆減",ROUND('増減額'!AF79/'前年度'!AF79*100,1))))</f>
        <v>皆減</v>
      </c>
      <c r="AG79" s="42">
        <f>IF(AND('当年度'!AG79=0,'前年度'!AG79=0),"",IF('前年度'!AG79=0,"皆増",IF('当年度'!AG79=0,"皆減",ROUND('増減額'!AG79/'前年度'!AG79*100,1))))</f>
        <v>9.3</v>
      </c>
      <c r="AH79" s="42">
        <f>IF(AND('当年度'!AH79=0,'前年度'!AH79=0),"",IF('前年度'!AH79=0,"皆増",IF('当年度'!AH79=0,"皆減",ROUND('増減額'!AH79/'前年度'!AH79*100,1))))</f>
        <v>3.7</v>
      </c>
      <c r="AI79" s="42">
        <f>IF(AND('当年度'!AI79=0,'前年度'!AI79=0),"",IF('前年度'!AI79=0,"皆増",IF('当年度'!AI79=0,"皆減",ROUND('増減額'!AI79/'前年度'!AI79*100,1))))</f>
        <v>81.6</v>
      </c>
      <c r="AJ79" s="42">
        <f>IF(AND('当年度'!AJ79=0,'前年度'!AJ79=0),"",IF('前年度'!AJ79=0,"皆増",IF('当年度'!AJ79=0,"皆減",ROUND('増減額'!AJ79/'前年度'!AJ79*100,1))))</f>
        <v>-6</v>
      </c>
      <c r="AK79" s="42">
        <f>IF(AND('当年度'!AK79=0,'前年度'!AK79=0),"",IF('前年度'!AK79=0,"皆増",IF('当年度'!AK79=0,"皆減",ROUND('増減額'!AK79/'前年度'!AK79*100,1))))</f>
        <v>23.4</v>
      </c>
      <c r="AL79" s="42">
        <f>IF(AND('当年度'!AL79=0,'前年度'!AL79=0),"",IF('前年度'!AL79=0,"皆増",IF('当年度'!AL79=0,"皆減",ROUND('増減額'!AL79/'前年度'!AL79*100,1))))</f>
        <v>45.9</v>
      </c>
      <c r="AM79" s="42">
        <f>IF(AND('当年度'!AM79=0,'前年度'!AM79=0),"",IF('前年度'!AM79=0,"皆増",IF('当年度'!AM79=0,"皆減",ROUND('増減額'!AM79/'前年度'!AM79*100,1))))</f>
        <v>-87.2</v>
      </c>
      <c r="AN79" s="42">
        <f>IF(AND('当年度'!AN79=0,'前年度'!AN79=0),"",IF('前年度'!AN79=0,"皆増",IF('当年度'!AN79=0,"皆減",ROUND('増減額'!AN79/'前年度'!AN79*100,1))))</f>
        <v>19.5</v>
      </c>
    </row>
    <row r="80" spans="1:40" ht="17.25">
      <c r="A80" s="2"/>
      <c r="B80" s="30" t="s">
        <v>81</v>
      </c>
      <c r="C80" s="42">
        <f>IF(AND('当年度'!C80=0,'前年度'!C80=0),"",IF('前年度'!C80=0,"皆増",IF('当年度'!C80=0,"皆減",ROUND('増減額'!C80/'前年度'!C80*100,1))))</f>
        <v>-37</v>
      </c>
      <c r="D80" s="42">
        <f>IF(AND('当年度'!D80=0,'前年度'!D80=0),"",IF('前年度'!D80=0,"皆増",IF('当年度'!D80=0,"皆減",ROUND('増減額'!D80/'前年度'!D80*100,1))))</f>
        <v>-29</v>
      </c>
      <c r="E80" s="42">
        <f>IF(AND('当年度'!E80=0,'前年度'!E80=0),"",IF('前年度'!E80=0,"皆増",IF('当年度'!E80=0,"皆減",ROUND('増減額'!E80/'前年度'!E80*100,1))))</f>
        <v>-38.1</v>
      </c>
      <c r="F80" s="42">
        <f>IF(AND('当年度'!F80=0,'前年度'!F80=0),"",IF('前年度'!F80=0,"皆増",IF('当年度'!F80=0,"皆減",ROUND('増減額'!F80/'前年度'!F80*100,1))))</f>
        <v>-51.5</v>
      </c>
      <c r="G80" s="42">
        <f>IF(AND('当年度'!G80=0,'前年度'!G80=0),"",IF('前年度'!G80=0,"皆増",IF('当年度'!G80=0,"皆減",ROUND('増減額'!G80/'前年度'!G80*100,1))))</f>
        <v>-40.9</v>
      </c>
      <c r="H80" s="42">
        <f>IF(AND('当年度'!H80=0,'前年度'!H80=0),"",IF('前年度'!H80=0,"皆増",IF('当年度'!H80=0,"皆減",ROUND('増減額'!H80/'前年度'!H80*100,1))))</f>
        <v>-13.4</v>
      </c>
      <c r="I80" s="42">
        <f>IF(AND('当年度'!I80=0,'前年度'!I80=0),"",IF('前年度'!I80=0,"皆増",IF('当年度'!I80=0,"皆減",ROUND('増減額'!I80/'前年度'!I80*100,1))))</f>
        <v>-76.2</v>
      </c>
      <c r="J80" s="42">
        <f>IF(AND('当年度'!J80=0,'前年度'!J80=0),"",IF('前年度'!J80=0,"皆増",IF('当年度'!J80=0,"皆減",ROUND('増減額'!J80/'前年度'!J80*100,1))))</f>
        <v>-44</v>
      </c>
      <c r="K80" s="42">
        <f>IF(AND('当年度'!K80=0,'前年度'!K80=0),"",IF('前年度'!K80=0,"皆増",IF('当年度'!K80=0,"皆減",ROUND('増減額'!K80/'前年度'!K80*100,1))))</f>
        <v>-17.1</v>
      </c>
      <c r="L80" s="42">
        <f>IF(AND('当年度'!L80=0,'前年度'!L80=0),"",IF('前年度'!L80=0,"皆増",IF('当年度'!L80=0,"皆減",ROUND('増減額'!L80/'前年度'!L80*100,1))))</f>
        <v>-0.5</v>
      </c>
      <c r="M80" s="42">
        <f>IF(AND('当年度'!M80=0,'前年度'!M80=0),"",IF('前年度'!M80=0,"皆増",IF('当年度'!M80=0,"皆減",ROUND('増減額'!M80/'前年度'!M80*100,1))))</f>
        <v>-8.9</v>
      </c>
      <c r="N80" s="42">
        <f>IF(AND('当年度'!N80=0,'前年度'!N80=0),"",IF('前年度'!N80=0,"皆増",IF('当年度'!N80=0,"皆減",ROUND('増減額'!N80/'前年度'!N80*100,1))))</f>
        <v>9.3</v>
      </c>
      <c r="O80" s="42" t="str">
        <f>IF(AND('当年度'!O80=0,'前年度'!O80=0),"",IF('前年度'!O80=0,"皆増",IF('当年度'!O80=0,"皆減",ROUND('増減額'!P80/'前年度'!O80*100,1))))</f>
        <v>皆増</v>
      </c>
      <c r="P80" s="42">
        <f>IF(AND('当年度'!P80=0,'前年度'!P80=0),"",IF('前年度'!P80=0,"皆増",IF('当年度'!P80=0,"皆減",ROUND('増減額'!P80/'前年度'!P80*100,1))))</f>
        <v>-41.2</v>
      </c>
      <c r="Q80" s="42">
        <f>IF(AND('当年度'!Q80=0,'前年度'!Q80=0),"",IF('前年度'!Q80=0,"皆増",IF('当年度'!Q80=0,"皆減",ROUND('増減額'!Q80/'前年度'!Q80*100,1))))</f>
        <v>-33.4</v>
      </c>
      <c r="R80" s="42">
        <f>IF(AND('当年度'!R80=0,'前年度'!R80=0),"",IF('前年度'!R80=0,"皆増",IF('当年度'!R80=0,"皆減",ROUND('増減額'!R80/'前年度'!R80*100,1))))</f>
        <v>-31.5</v>
      </c>
      <c r="S80" s="42">
        <f>IF(AND('当年度'!S80=0,'前年度'!S80=0),"",IF('前年度'!S80=0,"皆増",IF('当年度'!S80=0,"皆減",ROUND('増減額'!S80/'前年度'!S80*100,1))))</f>
        <v>-27.9</v>
      </c>
      <c r="T80" s="42">
        <f>IF(AND('当年度'!T80=0,'前年度'!T80=0),"",IF('前年度'!T80=0,"皆増",IF('当年度'!T80=0,"皆減",ROUND('増減額'!T80/'前年度'!T80*100,1))))</f>
        <v>-14</v>
      </c>
      <c r="U80" s="42">
        <f>IF(AND('当年度'!U80=0,'前年度'!U80=0),"",IF('前年度'!U80=0,"皆増",IF('当年度'!U80=0,"皆減",ROUND('増減額'!U80/'前年度'!U80*100,1))))</f>
        <v>-52.6</v>
      </c>
      <c r="V80" s="42">
        <f>IF(AND('当年度'!V80=0,'前年度'!V80=0),"",IF('前年度'!V80=0,"皆増",IF('当年度'!V80=0,"皆減",ROUND('増減額'!V80/'前年度'!V80*100,1))))</f>
        <v>-38.8</v>
      </c>
      <c r="W80" s="42">
        <f>IF(AND('当年度'!W80=0,'前年度'!W80=0),"",IF('前年度'!W80=0,"皆増",IF('当年度'!W80=0,"皆減",ROUND('増減額'!W80/'前年度'!W80*100,1))))</f>
        <v>-56.2</v>
      </c>
      <c r="X80" s="42">
        <f>IF(AND('当年度'!X80=0,'前年度'!X80=0),"",IF('前年度'!X80=0,"皆増",IF('当年度'!X80=0,"皆減",ROUND('増減額'!X80/'前年度'!X80*100,1))))</f>
        <v>-14.6</v>
      </c>
      <c r="Y80" s="42" t="str">
        <f>IF(AND('当年度'!Y80=0,'前年度'!Z80=0),"",IF('前年度'!Z80=0,"皆増",IF('当年度'!Y80=0,"皆減",ROUND('増減額'!Z80/'前年度'!Z80*100,1))))</f>
        <v>皆減</v>
      </c>
      <c r="Z80" s="42">
        <f>IF(AND('当年度'!Z80=0,'前年度'!Z80=0),"",IF('前年度'!Z80=0,"皆増",IF('当年度'!Z80=0,"皆減",ROUND('増減額'!Z80/'前年度'!Z80*100,1))))</f>
        <v>-38.7</v>
      </c>
      <c r="AA80" s="42">
        <f>IF(AND('当年度'!AA80=0,'前年度'!AA80=0),"",IF('前年度'!AA80=0,"皆増",IF('当年度'!AA80=0,"皆減",ROUND('増減額'!AA80/'前年度'!AA80*100,1))))</f>
        <v>-38.9</v>
      </c>
      <c r="AB80" s="42">
        <f>IF(AND('当年度'!AB80=0,'前年度'!AB80=0),"",IF('前年度'!AB80=0,"皆増",IF('当年度'!AB80=0,"皆減",ROUND('増減額'!AB80/'前年度'!AB80*100,1))))</f>
        <v>-32.9</v>
      </c>
      <c r="AC80" s="42">
        <f>IF(AND('当年度'!AC80=0,'前年度'!AC80=0),"",IF('前年度'!AC80=0,"皆増",IF('当年度'!AC80=0,"皆減",ROUND('増減額'!AC80/'前年度'!AC80*100,1))))</f>
        <v>-69</v>
      </c>
      <c r="AD80" s="42">
        <f>IF(AND('当年度'!AD80=0,'前年度'!AD80=0),"",IF('前年度'!AD80=0,"皆増",IF('当年度'!AD80=0,"皆減",ROUND('増減額'!AD80/'前年度'!AD80*100,1))))</f>
        <v>-83.3</v>
      </c>
      <c r="AE80" s="42">
        <f>IF(AND('当年度'!AE80=0,'前年度'!AE80=0),"",IF('前年度'!AE80=0,"皆増",IF('当年度'!AE80=0,"皆減",ROUND('増減額'!AE80/'前年度'!AE80*100,1))))</f>
        <v>-43.9</v>
      </c>
      <c r="AF80" s="42" t="str">
        <f>IF(AND('当年度'!AF80=0,'前年度'!AF80=0),"",IF('前年度'!AF80=0,"皆増",IF('当年度'!AF80=0,"皆減",ROUND('増減額'!AF80/'前年度'!AF80*100,1))))</f>
        <v>皆減</v>
      </c>
      <c r="AG80" s="42">
        <f>IF(AND('当年度'!AG80=0,'前年度'!AG80=0),"",IF('前年度'!AG80=0,"皆増",IF('当年度'!AG80=0,"皆減",ROUND('増減額'!AG80/'前年度'!AG80*100,1))))</f>
        <v>-35.3</v>
      </c>
      <c r="AH80" s="42">
        <f>IF(AND('当年度'!AH80=0,'前年度'!AH80=0),"",IF('前年度'!AH80=0,"皆増",IF('当年度'!AH80=0,"皆減",ROUND('増減額'!AH80/'前年度'!AH80*100,1))))</f>
        <v>-37.1</v>
      </c>
      <c r="AI80" s="42">
        <f>IF(AND('当年度'!AI80=0,'前年度'!AI80=0),"",IF('前年度'!AI80=0,"皆増",IF('当年度'!AI80=0,"皆減",ROUND('増減額'!AI80/'前年度'!AI80*100,1))))</f>
        <v>-9.4</v>
      </c>
      <c r="AJ80" s="42">
        <f>IF(AND('当年度'!AJ80=0,'前年度'!AJ80=0),"",IF('前年度'!AJ80=0,"皆増",IF('当年度'!AJ80=0,"皆減",ROUND('増減額'!AJ80/'前年度'!AJ80*100,1))))</f>
        <v>-40.9</v>
      </c>
      <c r="AK80" s="42">
        <f>IF(AND('当年度'!AK80=0,'前年度'!AK80=0),"",IF('前年度'!AK80=0,"皆増",IF('当年度'!AK80=0,"皆減",ROUND('増減額'!AK80/'前年度'!AK80*100,1))))</f>
        <v>-23.1</v>
      </c>
      <c r="AL80" s="42">
        <f>IF(AND('当年度'!AL80=0,'前年度'!AL80=0),"",IF('前年度'!AL80=0,"皆増",IF('当年度'!AL80=0,"皆減",ROUND('増減額'!AL80/'前年度'!AL80*100,1))))</f>
        <v>-46.1</v>
      </c>
      <c r="AM80" s="42">
        <f>IF(AND('当年度'!AM80=0,'前年度'!AM80=0),"",IF('前年度'!AM80=0,"皆増",IF('当年度'!AM80=0,"皆減",ROUND('増減額'!AM80/'前年度'!AM80*100,1))))</f>
        <v>-86.1</v>
      </c>
      <c r="AN80" s="42">
        <f>IF(AND('当年度'!AN80=0,'前年度'!AN80=0),"",IF('前年度'!AN80=0,"皆増",IF('当年度'!AN80=0,"皆減",ROUND('増減額'!AN80/'前年度'!AN80*100,1))))</f>
        <v>-32.3</v>
      </c>
    </row>
    <row r="81" spans="1:40" ht="17.25">
      <c r="A81" s="2"/>
      <c r="B81" s="30" t="s">
        <v>82</v>
      </c>
      <c r="C81" s="42">
        <f>IF(AND('当年度'!C81=0,'前年度'!C81=0),"",IF('前年度'!C81=0,"皆増",IF('当年度'!C81=0,"皆減",ROUND('増減額'!C81/'前年度'!C81*100,1))))</f>
        <v>-2.3</v>
      </c>
      <c r="D81" s="42">
        <f>IF(AND('当年度'!D81=0,'前年度'!D81=0),"",IF('前年度'!D81=0,"皆増",IF('当年度'!D81=0,"皆減",ROUND('増減額'!D81/'前年度'!D81*100,1))))</f>
        <v>1.3</v>
      </c>
      <c r="E81" s="42">
        <f>IF(AND('当年度'!E81=0,'前年度'!E81=0),"",IF('前年度'!E81=0,"皆増",IF('当年度'!E81=0,"皆減",ROUND('増減額'!E81/'前年度'!E81*100,1))))</f>
        <v>-2.1</v>
      </c>
      <c r="F81" s="42">
        <f>IF(AND('当年度'!F81=0,'前年度'!F81=0),"",IF('前年度'!F81=0,"皆増",IF('当年度'!F81=0,"皆減",ROUND('増減額'!F81/'前年度'!F81*100,1))))</f>
        <v>-17.9</v>
      </c>
      <c r="G81" s="42">
        <f>IF(AND('当年度'!G81=0,'前年度'!G81=0),"",IF('前年度'!G81=0,"皆増",IF('当年度'!G81=0,"皆減",ROUND('増減額'!G81/'前年度'!G81*100,1))))</f>
        <v>-1.2</v>
      </c>
      <c r="H81" s="42">
        <f>IF(AND('当年度'!H81=0,'前年度'!H81=0),"",IF('前年度'!H81=0,"皆増",IF('当年度'!H81=0,"皆減",ROUND('増減額'!H81/'前年度'!H81*100,1))))</f>
        <v>-8.1</v>
      </c>
      <c r="I81" s="42">
        <f>IF(AND('当年度'!I81=0,'前年度'!I81=0),"",IF('前年度'!I81=0,"皆増",IF('当年度'!I81=0,"皆減",ROUND('増減額'!I81/'前年度'!I81*100,1))))</f>
        <v>-9.1</v>
      </c>
      <c r="J81" s="42">
        <f>IF(AND('当年度'!J81=0,'前年度'!J81=0),"",IF('前年度'!J81=0,"皆増",IF('当年度'!J81=0,"皆減",ROUND('増減額'!J81/'前年度'!J81*100,1))))</f>
        <v>-10.3</v>
      </c>
      <c r="K81" s="42">
        <f>IF(AND('当年度'!K81=0,'前年度'!K81=0),"",IF('前年度'!K81=0,"皆増",IF('当年度'!K81=0,"皆減",ROUND('増減額'!K81/'前年度'!K81*100,1))))</f>
        <v>63.3</v>
      </c>
      <c r="L81" s="42">
        <f>IF(AND('当年度'!L81=0,'前年度'!L81=0),"",IF('前年度'!L81=0,"皆増",IF('当年度'!L81=0,"皆減",ROUND('増減額'!L81/'前年度'!L81*100,1))))</f>
        <v>1045.3</v>
      </c>
      <c r="M81" s="42">
        <f>IF(AND('当年度'!M81=0,'前年度'!M81=0),"",IF('前年度'!M81=0,"皆増",IF('当年度'!M81=0,"皆減",ROUND('増減額'!M81/'前年度'!M81*100,1))))</f>
        <v>37.6</v>
      </c>
      <c r="N81" s="42">
        <f>IF(AND('当年度'!N81=0,'前年度'!N81=0),"",IF('前年度'!N81=0,"皆増",IF('当年度'!N81=0,"皆減",ROUND('増減額'!N81/'前年度'!N81*100,1))))</f>
        <v>27.4</v>
      </c>
      <c r="O81" s="42" t="str">
        <f>IF(AND('当年度'!O81=0,'前年度'!O81=0),"",IF('前年度'!O81=0,"皆増",IF('当年度'!O81=0,"皆減",ROUND('増減額'!P81/'前年度'!O81*100,1))))</f>
        <v>皆増</v>
      </c>
      <c r="P81" s="42">
        <f>IF(AND('当年度'!P81=0,'前年度'!P81=0),"",IF('前年度'!P81=0,"皆増",IF('当年度'!P81=0,"皆減",ROUND('増減額'!P81/'前年度'!P81*100,1))))</f>
        <v>-9.1</v>
      </c>
      <c r="Q81" s="42">
        <f>IF(AND('当年度'!Q81=0,'前年度'!Q81=0),"",IF('前年度'!Q81=0,"皆増",IF('当年度'!Q81=0,"皆減",ROUND('増減額'!Q81/'前年度'!Q81*100,1))))</f>
        <v>2</v>
      </c>
      <c r="R81" s="42">
        <f>IF(AND('当年度'!R81=0,'前年度'!R81=0),"",IF('前年度'!R81=0,"皆増",IF('当年度'!R81=0,"皆減",ROUND('増減額'!R81/'前年度'!R81*100,1))))</f>
        <v>-6.2</v>
      </c>
      <c r="S81" s="42">
        <f>IF(AND('当年度'!S81=0,'前年度'!S81=0),"",IF('前年度'!S81=0,"皆増",IF('当年度'!S81=0,"皆減",ROUND('増減額'!S81/'前年度'!S81*100,1))))</f>
        <v>18.7</v>
      </c>
      <c r="T81" s="42">
        <f>IF(AND('当年度'!T81=0,'前年度'!T81=0),"",IF('前年度'!T81=0,"皆増",IF('当年度'!T81=0,"皆減",ROUND('増減額'!T81/'前年度'!T81*100,1))))</f>
        <v>0.7</v>
      </c>
      <c r="U81" s="42">
        <f>IF(AND('当年度'!U81=0,'前年度'!U81=0),"",IF('前年度'!U81=0,"皆増",IF('当年度'!U81=0,"皆減",ROUND('増減額'!U81/'前年度'!U81*100,1))))</f>
        <v>0.3</v>
      </c>
      <c r="V81" s="42">
        <f>IF(AND('当年度'!V81=0,'前年度'!V81=0),"",IF('前年度'!V81=0,"皆増",IF('当年度'!V81=0,"皆減",ROUND('増減額'!V81/'前年度'!V81*100,1))))</f>
        <v>-12.9</v>
      </c>
      <c r="W81" s="42">
        <f>IF(AND('当年度'!W81=0,'前年度'!W81=0),"",IF('前年度'!W81=0,"皆増",IF('当年度'!W81=0,"皆減",ROUND('増減額'!W81/'前年度'!W81*100,1))))</f>
        <v>16.8</v>
      </c>
      <c r="X81" s="42">
        <f>IF(AND('当年度'!X81=0,'前年度'!X81=0),"",IF('前年度'!X81=0,"皆増",IF('当年度'!X81=0,"皆減",ROUND('増減額'!X81/'前年度'!X81*100,1))))</f>
        <v>2.2</v>
      </c>
      <c r="Y81" s="42">
        <f>IF(AND('当年度'!Y81=0,'前年度'!Z81=0),"",IF('前年度'!Z81=0,"皆増",IF('当年度'!Y81=0,"皆減",ROUND('増減額'!Z81/'前年度'!Z81*100,1))))</f>
        <v>-13.9</v>
      </c>
      <c r="Z81" s="42">
        <f>IF(AND('当年度'!Z81=0,'前年度'!Z81=0),"",IF('前年度'!Z81=0,"皆増",IF('当年度'!Z81=0,"皆減",ROUND('増減額'!Z81/'前年度'!Z81*100,1))))</f>
        <v>-13.9</v>
      </c>
      <c r="AA81" s="42">
        <f>IF(AND('当年度'!AA81=0,'前年度'!AA81=0),"",IF('前年度'!AA81=0,"皆増",IF('当年度'!AA81=0,"皆減",ROUND('増減額'!AA81/'前年度'!AA81*100,1))))</f>
        <v>-8.1</v>
      </c>
      <c r="AB81" s="42">
        <f>IF(AND('当年度'!AB81=0,'前年度'!AB81=0),"",IF('前年度'!AB81=0,"皆増",IF('当年度'!AB81=0,"皆減",ROUND('増減額'!AB81/'前年度'!AB81*100,1))))</f>
        <v>5</v>
      </c>
      <c r="AC81" s="42">
        <f>IF(AND('当年度'!AC81=0,'前年度'!AC81=0),"",IF('前年度'!AC81=0,"皆増",IF('当年度'!AC81=0,"皆減",ROUND('増減額'!AC81/'前年度'!AC81*100,1))))</f>
        <v>-28.8</v>
      </c>
      <c r="AD81" s="42">
        <f>IF(AND('当年度'!AD81=0,'前年度'!AD81=0),"",IF('前年度'!AD81=0,"皆増",IF('当年度'!AD81=0,"皆減",ROUND('増減額'!AD81/'前年度'!AD81*100,1))))</f>
        <v>-0.4</v>
      </c>
      <c r="AE81" s="42">
        <f>IF(AND('当年度'!AE81=0,'前年度'!AE81=0),"",IF('前年度'!AE81=0,"皆増",IF('当年度'!AE81=0,"皆減",ROUND('増減額'!AE81/'前年度'!AE81*100,1))))</f>
        <v>-14</v>
      </c>
      <c r="AF81" s="42" t="str">
        <f>IF(AND('当年度'!AF81=0,'前年度'!AF81=0),"",IF('前年度'!AF81=0,"皆増",IF('当年度'!AF81=0,"皆減",ROUND('増減額'!AF81/'前年度'!AF81*100,1))))</f>
        <v>皆減</v>
      </c>
      <c r="AG81" s="42">
        <f>IF(AND('当年度'!AG81=0,'前年度'!AG81=0),"",IF('前年度'!AG81=0,"皆増",IF('当年度'!AG81=0,"皆減",ROUND('増減額'!AG81/'前年度'!AG81*100,1))))</f>
        <v>-1.5</v>
      </c>
      <c r="AH81" s="42">
        <f>IF(AND('当年度'!AH81=0,'前年度'!AH81=0),"",IF('前年度'!AH81=0,"皆増",IF('当年度'!AH81=0,"皆減",ROUND('増減額'!AH81/'前年度'!AH81*100,1))))</f>
        <v>-6.3</v>
      </c>
      <c r="AI81" s="42">
        <f>IF(AND('当年度'!AI81=0,'前年度'!AI81=0),"",IF('前年度'!AI81=0,"皆増",IF('当年度'!AI81=0,"皆減",ROUND('増減額'!AI81/'前年度'!AI81*100,1))))</f>
        <v>43.2</v>
      </c>
      <c r="AJ81" s="42">
        <f>IF(AND('当年度'!AJ81=0,'前年度'!AJ81=0),"",IF('前年度'!AJ81=0,"皆増",IF('当年度'!AJ81=0,"皆減",ROUND('増減額'!AJ81/'前年度'!AJ81*100,1))))</f>
        <v>-22.7</v>
      </c>
      <c r="AK81" s="42">
        <f>IF(AND('当年度'!AK81=0,'前年度'!AK81=0),"",IF('前年度'!AK81=0,"皆増",IF('当年度'!AK81=0,"皆減",ROUND('増減額'!AK81/'前年度'!AK81*100,1))))</f>
        <v>-0.7</v>
      </c>
      <c r="AL81" s="42">
        <f>IF(AND('当年度'!AL81=0,'前年度'!AL81=0),"",IF('前年度'!AL81=0,"皆増",IF('当年度'!AL81=0,"皆減",ROUND('増減額'!AL81/'前年度'!AL81*100,1))))</f>
        <v>-4.5</v>
      </c>
      <c r="AM81" s="42">
        <f>IF(AND('当年度'!AM81=0,'前年度'!AM81=0),"",IF('前年度'!AM81=0,"皆増",IF('当年度'!AM81=0,"皆減",ROUND('増減額'!AM81/'前年度'!AM81*100,1))))</f>
        <v>-86.9</v>
      </c>
      <c r="AN81" s="42">
        <f>IF(AND('当年度'!AN81=0,'前年度'!AN81=0),"",IF('前年度'!AN81=0,"皆増",IF('当年度'!AN81=0,"皆減",ROUND('増減額'!AN81/'前年度'!AN81*100,1))))</f>
        <v>2.3</v>
      </c>
    </row>
  </sheetData>
  <printOptions vertic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scale="60" r:id="rId1"/>
  <headerFooter alignWithMargins="0">
    <oddHeader>&amp;L&amp;"ＭＳ ゴシック,標準"&amp;24１６　地方債現在高の状況（対前年度増減率）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82"/>
  <sheetViews>
    <sheetView tabSelected="1" view="pageBreakPreview" zoomScale="60" zoomScaleNormal="50" workbookViewId="0" topLeftCell="A1">
      <selection activeCell="C6" sqref="C6"/>
    </sheetView>
  </sheetViews>
  <sheetFormatPr defaultColWidth="8.66015625" defaultRowHeight="18"/>
  <cols>
    <col min="2" max="2" width="10.66015625" style="0" customWidth="1"/>
    <col min="3" max="40" width="12.66015625" style="0" customWidth="1"/>
  </cols>
  <sheetData>
    <row r="1" ht="17.25">
      <c r="B1" t="s">
        <v>90</v>
      </c>
    </row>
    <row r="2" spans="2:40" ht="17.25">
      <c r="B2" s="1"/>
      <c r="C2" s="1"/>
      <c r="D2" s="1"/>
      <c r="E2" s="1"/>
      <c r="F2" s="1"/>
      <c r="G2" s="1"/>
      <c r="H2" s="1"/>
      <c r="I2" s="62"/>
      <c r="J2" s="5" t="s">
        <v>1</v>
      </c>
      <c r="K2" s="62"/>
      <c r="L2" s="62"/>
      <c r="M2" s="62"/>
      <c r="N2" s="62"/>
      <c r="O2" s="62"/>
      <c r="P2" s="1"/>
      <c r="Q2" s="5"/>
      <c r="R2" s="5" t="s">
        <v>1</v>
      </c>
      <c r="S2" s="1"/>
      <c r="T2" s="1"/>
      <c r="U2" s="1"/>
      <c r="V2" s="1"/>
      <c r="W2" s="1"/>
      <c r="X2" s="5"/>
      <c r="Y2" s="5"/>
      <c r="Z2" s="5" t="s">
        <v>1</v>
      </c>
      <c r="AA2" s="5"/>
      <c r="AB2" s="1"/>
      <c r="AC2" s="1"/>
      <c r="AD2" s="1"/>
      <c r="AE2" s="1"/>
      <c r="AF2" s="1"/>
      <c r="AG2" s="1"/>
      <c r="AH2" s="5" t="s">
        <v>1</v>
      </c>
      <c r="AI2" s="1"/>
      <c r="AJ2" s="1"/>
      <c r="AK2" s="1"/>
      <c r="AL2" s="1"/>
      <c r="AM2" s="1"/>
      <c r="AN2" s="5" t="s">
        <v>1</v>
      </c>
    </row>
    <row r="3" spans="2:41" ht="17.25">
      <c r="B3" s="2"/>
      <c r="C3" s="2"/>
      <c r="D3" s="1"/>
      <c r="E3" s="2"/>
      <c r="F3" s="1"/>
      <c r="G3" s="1"/>
      <c r="H3" s="1"/>
      <c r="I3" s="22"/>
      <c r="J3" s="22"/>
      <c r="K3" s="22"/>
      <c r="L3" s="22"/>
      <c r="M3" s="22"/>
      <c r="N3" s="22"/>
      <c r="O3" s="21"/>
      <c r="P3" s="62"/>
      <c r="Q3" s="11"/>
      <c r="R3" s="11"/>
      <c r="S3" s="2"/>
      <c r="T3" s="2"/>
      <c r="U3" s="2"/>
      <c r="V3" s="2"/>
      <c r="W3" s="2"/>
      <c r="X3" s="2"/>
      <c r="Y3" s="2"/>
      <c r="Z3" s="2"/>
      <c r="AA3" s="2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2"/>
    </row>
    <row r="4" spans="2:41" ht="17.25">
      <c r="B4" s="2"/>
      <c r="C4" s="6" t="s">
        <v>2</v>
      </c>
      <c r="D4" s="2"/>
      <c r="E4" s="6" t="s">
        <v>3</v>
      </c>
      <c r="F4" s="2"/>
      <c r="G4" s="2"/>
      <c r="H4" s="2"/>
      <c r="I4" s="20"/>
      <c r="J4" s="11"/>
      <c r="K4" s="20"/>
      <c r="L4" s="20"/>
      <c r="M4" s="20"/>
      <c r="N4" s="13" t="s">
        <v>127</v>
      </c>
      <c r="O4" s="13"/>
      <c r="P4" s="6" t="s">
        <v>4</v>
      </c>
      <c r="Q4" s="14" t="s">
        <v>5</v>
      </c>
      <c r="R4" s="14" t="s">
        <v>6</v>
      </c>
      <c r="S4" s="6" t="s">
        <v>7</v>
      </c>
      <c r="T4" s="6" t="s">
        <v>8</v>
      </c>
      <c r="U4" s="6" t="s">
        <v>9</v>
      </c>
      <c r="V4" s="6" t="s">
        <v>10</v>
      </c>
      <c r="W4" s="15" t="s">
        <v>105</v>
      </c>
      <c r="X4" s="6" t="s">
        <v>11</v>
      </c>
      <c r="Y4" s="6" t="s">
        <v>163</v>
      </c>
      <c r="Z4" s="6" t="s">
        <v>12</v>
      </c>
      <c r="AA4" s="13"/>
      <c r="AB4" s="14" t="s">
        <v>13</v>
      </c>
      <c r="AC4" s="14" t="s">
        <v>14</v>
      </c>
      <c r="AD4" s="14" t="s">
        <v>14</v>
      </c>
      <c r="AE4" s="14" t="s">
        <v>15</v>
      </c>
      <c r="AF4" s="14" t="s">
        <v>116</v>
      </c>
      <c r="AG4" s="14" t="s">
        <v>16</v>
      </c>
      <c r="AH4" s="14" t="s">
        <v>17</v>
      </c>
      <c r="AI4" s="60" t="s">
        <v>117</v>
      </c>
      <c r="AJ4" s="15" t="s">
        <v>118</v>
      </c>
      <c r="AK4" s="14" t="s">
        <v>18</v>
      </c>
      <c r="AL4" s="14" t="s">
        <v>19</v>
      </c>
      <c r="AM4" s="14" t="s">
        <v>119</v>
      </c>
      <c r="AN4" s="14" t="s">
        <v>20</v>
      </c>
      <c r="AO4" s="2"/>
    </row>
    <row r="5" spans="2:41" ht="17.25">
      <c r="B5" s="3"/>
      <c r="C5" s="7" t="s">
        <v>23</v>
      </c>
      <c r="D5" s="7" t="s">
        <v>100</v>
      </c>
      <c r="E5" s="7" t="s">
        <v>23</v>
      </c>
      <c r="F5" s="7" t="s">
        <v>24</v>
      </c>
      <c r="G5" s="7" t="s">
        <v>25</v>
      </c>
      <c r="H5" s="7" t="s">
        <v>26</v>
      </c>
      <c r="I5" s="18" t="s">
        <v>110</v>
      </c>
      <c r="J5" s="18" t="s">
        <v>104</v>
      </c>
      <c r="K5" s="7" t="s">
        <v>121</v>
      </c>
      <c r="L5" s="7" t="s">
        <v>123</v>
      </c>
      <c r="M5" s="7" t="s">
        <v>125</v>
      </c>
      <c r="N5" s="7" t="s">
        <v>129</v>
      </c>
      <c r="O5" s="7" t="s">
        <v>162</v>
      </c>
      <c r="P5" s="7" t="s">
        <v>27</v>
      </c>
      <c r="Q5" s="18" t="s">
        <v>28</v>
      </c>
      <c r="R5" s="18" t="s">
        <v>23</v>
      </c>
      <c r="S5" s="7" t="s">
        <v>29</v>
      </c>
      <c r="T5" s="7" t="s">
        <v>23</v>
      </c>
      <c r="U5" s="7" t="s">
        <v>30</v>
      </c>
      <c r="V5" s="7" t="s">
        <v>27</v>
      </c>
      <c r="W5" s="19" t="s">
        <v>106</v>
      </c>
      <c r="X5" s="7" t="s">
        <v>23</v>
      </c>
      <c r="Y5" s="7" t="s">
        <v>164</v>
      </c>
      <c r="Z5" s="7" t="s">
        <v>31</v>
      </c>
      <c r="AA5" s="18" t="s">
        <v>32</v>
      </c>
      <c r="AB5" s="17"/>
      <c r="AC5" s="17"/>
      <c r="AD5" s="59" t="s">
        <v>131</v>
      </c>
      <c r="AE5" s="18" t="s">
        <v>33</v>
      </c>
      <c r="AF5" s="18" t="s">
        <v>115</v>
      </c>
      <c r="AG5" s="17"/>
      <c r="AH5" s="18" t="s">
        <v>34</v>
      </c>
      <c r="AI5" s="18"/>
      <c r="AJ5" s="18"/>
      <c r="AK5" s="18" t="s">
        <v>35</v>
      </c>
      <c r="AL5" s="17"/>
      <c r="AM5" s="59" t="s">
        <v>109</v>
      </c>
      <c r="AN5" s="17"/>
      <c r="AO5" s="2"/>
    </row>
    <row r="6" spans="2:41" ht="17.25">
      <c r="B6" s="23" t="s">
        <v>37</v>
      </c>
      <c r="C6" s="54">
        <f>ROUND('当年度'!C6/'当年度'!$AN6*100,1)</f>
        <v>9.4</v>
      </c>
      <c r="D6" s="54">
        <f>ROUND('当年度'!D6/'当年度'!$AN6*100,1)</f>
        <v>1.5</v>
      </c>
      <c r="E6" s="54">
        <f>ROUND('当年度'!E6/'当年度'!$AN6*100,1)</f>
        <v>33.3</v>
      </c>
      <c r="F6" s="54">
        <f>ROUND('当年度'!F6/'当年度'!$AN6*100,1)</f>
        <v>1.3</v>
      </c>
      <c r="G6" s="54">
        <f>ROUND('当年度'!G6/'当年度'!$AN6*100,1)</f>
        <v>10.3</v>
      </c>
      <c r="H6" s="54">
        <f>ROUND('当年度'!H6/'当年度'!$AN6*100,1)</f>
        <v>0.4</v>
      </c>
      <c r="I6" s="54">
        <f>ROUND('当年度'!I6/'当年度'!$AN6*100,1)</f>
        <v>0</v>
      </c>
      <c r="J6" s="54">
        <f>ROUND('当年度'!J6/'当年度'!$AN6*100,1)</f>
        <v>2.1</v>
      </c>
      <c r="K6" s="54">
        <f>ROUND('当年度'!K6/'当年度'!$AN6*100,1)</f>
        <v>0.1</v>
      </c>
      <c r="L6" s="54">
        <f>ROUND('当年度'!L6/'当年度'!$AN6*100,1)</f>
        <v>0</v>
      </c>
      <c r="M6" s="54">
        <f>ROUND('当年度'!M6/'当年度'!$AN6*100,1)</f>
        <v>0</v>
      </c>
      <c r="N6" s="54">
        <f>ROUND('当年度'!N6/'当年度'!$AN6*100,1)</f>
        <v>0.3</v>
      </c>
      <c r="O6" s="54">
        <f>ROUND('当年度'!O6/'当年度'!$AN6*100,1)</f>
        <v>0</v>
      </c>
      <c r="P6" s="54">
        <f>ROUND('当年度'!P6/'当年度'!$AN6*100,1)</f>
        <v>4.1</v>
      </c>
      <c r="Q6" s="54">
        <f>ROUND('当年度'!Q6/'当年度'!$AN6*100,1)</f>
        <v>6.8</v>
      </c>
      <c r="R6" s="54">
        <f>ROUND('当年度'!R6/'当年度'!$AN6*100,1)</f>
        <v>0</v>
      </c>
      <c r="S6" s="54">
        <f>ROUND('当年度'!S6/'当年度'!$AN6*100,1)</f>
        <v>0</v>
      </c>
      <c r="T6" s="54">
        <f>ROUND('当年度'!T6/'当年度'!$AN6*100,1)</f>
        <v>0.1</v>
      </c>
      <c r="U6" s="54">
        <f>ROUND('当年度'!U6/'当年度'!$AN6*100,1)</f>
        <v>9.8</v>
      </c>
      <c r="V6" s="54">
        <f>ROUND('当年度'!V6/'当年度'!$AN6*100,1)</f>
        <v>0.4</v>
      </c>
      <c r="W6" s="54">
        <f>ROUND('当年度'!W6/'当年度'!$AN6*100,1)</f>
        <v>0</v>
      </c>
      <c r="X6" s="54">
        <f>ROUND('当年度'!X6/'当年度'!$AN6*100,1)</f>
        <v>0</v>
      </c>
      <c r="Y6" s="54">
        <f>ROUND('当年度'!Y6/'当年度'!$AN6*100,1)</f>
        <v>0</v>
      </c>
      <c r="Z6" s="54">
        <f>ROUND('当年度'!Z6/'当年度'!$AN6*100,1)</f>
        <v>0.3</v>
      </c>
      <c r="AA6" s="54">
        <f>ROUND('当年度'!AA6/'当年度'!$AN6*100,1)</f>
        <v>0.1</v>
      </c>
      <c r="AB6" s="54">
        <f>ROUND('当年度'!AB6/'当年度'!$AN6*100,1)</f>
        <v>4.9</v>
      </c>
      <c r="AC6" s="54">
        <f>ROUND('当年度'!AC6/'当年度'!$AN6*100,1)</f>
        <v>0.7</v>
      </c>
      <c r="AD6" s="54">
        <f>ROUND('当年度'!AD6/'当年度'!$AN6*100,1)</f>
        <v>0</v>
      </c>
      <c r="AE6" s="54">
        <f>ROUND('当年度'!AE6/'当年度'!$AN6*100,1)</f>
        <v>0.3</v>
      </c>
      <c r="AF6" s="54">
        <f>ROUND('当年度'!AF6/'当年度'!$AN6*100,1)</f>
        <v>0</v>
      </c>
      <c r="AG6" s="54">
        <f>ROUND('当年度'!AG6/'当年度'!$AN6*100,1)</f>
        <v>13.2</v>
      </c>
      <c r="AH6" s="54">
        <f>ROUND('当年度'!AH6/'当年度'!$AN6*100,1)</f>
        <v>1.7</v>
      </c>
      <c r="AI6" s="54">
        <f>ROUND('当年度'!AI6/'当年度'!$AN6*100,1)</f>
        <v>14.2</v>
      </c>
      <c r="AJ6" s="54">
        <f>ROUND('当年度'!AJ6/'当年度'!$AN6*100,1)</f>
        <v>0.1</v>
      </c>
      <c r="AK6" s="54">
        <f>ROUND('当年度'!AK6/'当年度'!$AN6*100,1)</f>
        <v>0.4</v>
      </c>
      <c r="AL6" s="54">
        <f>ROUND('当年度'!AL6/'当年度'!$AN6*100,1)</f>
        <v>0</v>
      </c>
      <c r="AM6" s="54">
        <f>ROUND('当年度'!AM6/'当年度'!$AN6*100,1)</f>
        <v>0.2</v>
      </c>
      <c r="AN6" s="54">
        <f>ROUND('当年度'!AN6/'当年度'!$AN6*100,1)</f>
        <v>100</v>
      </c>
      <c r="AO6" s="2"/>
    </row>
    <row r="7" spans="2:41" ht="17.25">
      <c r="B7" s="28" t="s">
        <v>38</v>
      </c>
      <c r="C7" s="55">
        <f>ROUND('当年度'!C7/'当年度'!$AN7*100,1)</f>
        <v>9.2</v>
      </c>
      <c r="D7" s="55">
        <f>ROUND('当年度'!D7/'当年度'!$AN7*100,1)</f>
        <v>2.3</v>
      </c>
      <c r="E7" s="55">
        <f>ROUND('当年度'!E7/'当年度'!$AN7*100,1)</f>
        <v>46.6</v>
      </c>
      <c r="F7" s="55">
        <f>ROUND('当年度'!F7/'当年度'!$AN7*100,1)</f>
        <v>7.7</v>
      </c>
      <c r="G7" s="55">
        <f>ROUND('当年度'!G7/'当年度'!$AN7*100,1)</f>
        <v>21.9</v>
      </c>
      <c r="H7" s="55">
        <f>ROUND('当年度'!H7/'当年度'!$AN7*100,1)</f>
        <v>1.4</v>
      </c>
      <c r="I7" s="55">
        <f>ROUND('当年度'!I7/'当年度'!$AN7*100,1)</f>
        <v>0.1</v>
      </c>
      <c r="J7" s="55">
        <f>ROUND('当年度'!J7/'当年度'!$AN7*100,1)</f>
        <v>1.4</v>
      </c>
      <c r="K7" s="55">
        <f>ROUND('当年度'!K7/'当年度'!$AN7*100,1)</f>
        <v>0.2</v>
      </c>
      <c r="L7" s="55">
        <f>ROUND('当年度'!L7/'当年度'!$AN7*100,1)</f>
        <v>0.5</v>
      </c>
      <c r="M7" s="55">
        <f>ROUND('当年度'!M7/'当年度'!$AN7*100,1)</f>
        <v>0.2</v>
      </c>
      <c r="N7" s="55">
        <f>ROUND('当年度'!N7/'当年度'!$AN7*100,1)</f>
        <v>0.1</v>
      </c>
      <c r="O7" s="55">
        <f>ROUND('当年度'!O7/'当年度'!$AN7*100,1)</f>
        <v>0.4</v>
      </c>
      <c r="P7" s="55">
        <f>ROUND('当年度'!P7/'当年度'!$AN7*100,1)</f>
        <v>1.5</v>
      </c>
      <c r="Q7" s="55">
        <f>ROUND('当年度'!Q7/'当年度'!$AN7*100,1)</f>
        <v>3.7</v>
      </c>
      <c r="R7" s="55">
        <f>ROUND('当年度'!R7/'当年度'!$AN7*100,1)</f>
        <v>0</v>
      </c>
      <c r="S7" s="55">
        <f>ROUND('当年度'!S7/'当年度'!$AN7*100,1)</f>
        <v>4.6</v>
      </c>
      <c r="T7" s="55">
        <f>ROUND('当年度'!T7/'当年度'!$AN7*100,1)</f>
        <v>0.1</v>
      </c>
      <c r="U7" s="55">
        <f>ROUND('当年度'!U7/'当年度'!$AN7*100,1)</f>
        <v>4.5</v>
      </c>
      <c r="V7" s="55">
        <f>ROUND('当年度'!V7/'当年度'!$AN7*100,1)</f>
        <v>1</v>
      </c>
      <c r="W7" s="55">
        <f>ROUND('当年度'!W7/'当年度'!$AN7*100,1)</f>
        <v>0.2</v>
      </c>
      <c r="X7" s="55">
        <f>ROUND('当年度'!X7/'当年度'!$AN7*100,1)</f>
        <v>0</v>
      </c>
      <c r="Y7" s="55">
        <f>ROUND('当年度'!Y7/'当年度'!$AN7*100,1)</f>
        <v>0</v>
      </c>
      <c r="Z7" s="55">
        <f>ROUND('当年度'!Z7/'当年度'!$AN7*100,1)</f>
        <v>0.4</v>
      </c>
      <c r="AA7" s="55">
        <f>ROUND('当年度'!AA7/'当年度'!$AN7*100,1)</f>
        <v>0.1</v>
      </c>
      <c r="AB7" s="55">
        <f>ROUND('当年度'!AB7/'当年度'!$AN7*100,1)</f>
        <v>2.8</v>
      </c>
      <c r="AC7" s="55">
        <f>ROUND('当年度'!AC7/'当年度'!$AN7*100,1)</f>
        <v>1.6</v>
      </c>
      <c r="AD7" s="55">
        <f>ROUND('当年度'!AD7/'当年度'!$AN7*100,1)</f>
        <v>0</v>
      </c>
      <c r="AE7" s="55">
        <f>ROUND('当年度'!AE7/'当年度'!$AN7*100,1)</f>
        <v>0.3</v>
      </c>
      <c r="AF7" s="55">
        <f>ROUND('当年度'!AF7/'当年度'!$AN7*100,1)</f>
        <v>0</v>
      </c>
      <c r="AG7" s="55">
        <f>ROUND('当年度'!AG7/'当年度'!$AN7*100,1)</f>
        <v>9.9</v>
      </c>
      <c r="AH7" s="55">
        <f>ROUND('当年度'!AH7/'当年度'!$AN7*100,1)</f>
        <v>1.5</v>
      </c>
      <c r="AI7" s="55">
        <f>ROUND('当年度'!AI7/'当年度'!$AN7*100,1)</f>
        <v>10</v>
      </c>
      <c r="AJ7" s="55">
        <f>ROUND('当年度'!AJ7/'当年度'!$AN7*100,1)</f>
        <v>0.1</v>
      </c>
      <c r="AK7" s="55">
        <f>ROUND('当年度'!AK7/'当年度'!$AN7*100,1)</f>
        <v>0.9</v>
      </c>
      <c r="AL7" s="55">
        <f>ROUND('当年度'!AL7/'当年度'!$AN7*100,1)</f>
        <v>1</v>
      </c>
      <c r="AM7" s="55">
        <f>ROUND('当年度'!AM7/'当年度'!$AN7*100,1)</f>
        <v>0.2</v>
      </c>
      <c r="AN7" s="55">
        <f>ROUND('当年度'!AN7/'当年度'!$AN7*100,1)</f>
        <v>100</v>
      </c>
      <c r="AO7" s="2"/>
    </row>
    <row r="8" spans="2:41" ht="17.25">
      <c r="B8" s="28" t="s">
        <v>132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2"/>
    </row>
    <row r="9" spans="2:41" ht="17.25">
      <c r="B9" s="28" t="s">
        <v>39</v>
      </c>
      <c r="C9" s="55">
        <f>ROUND('当年度'!C9/'当年度'!$AN9*100,1)</f>
        <v>10.2</v>
      </c>
      <c r="D9" s="55">
        <f>ROUND('当年度'!D9/'当年度'!$AN9*100,1)</f>
        <v>4.6</v>
      </c>
      <c r="E9" s="55">
        <f>ROUND('当年度'!E9/'当年度'!$AN9*100,1)</f>
        <v>46.6</v>
      </c>
      <c r="F9" s="55">
        <f>ROUND('当年度'!F9/'当年度'!$AN9*100,1)</f>
        <v>8.4</v>
      </c>
      <c r="G9" s="55">
        <f>ROUND('当年度'!G9/'当年度'!$AN9*100,1)</f>
        <v>21.9</v>
      </c>
      <c r="H9" s="55">
        <f>ROUND('当年度'!H9/'当年度'!$AN9*100,1)</f>
        <v>4.7</v>
      </c>
      <c r="I9" s="55">
        <f>ROUND('当年度'!I9/'当年度'!$AN9*100,1)</f>
        <v>0.6</v>
      </c>
      <c r="J9" s="55">
        <f>ROUND('当年度'!J9/'当年度'!$AN9*100,1)</f>
        <v>3.2</v>
      </c>
      <c r="K9" s="55">
        <f>ROUND('当年度'!K9/'当年度'!$AN9*100,1)</f>
        <v>0.4</v>
      </c>
      <c r="L9" s="55">
        <f>ROUND('当年度'!L9/'当年度'!$AN9*100,1)</f>
        <v>0.7</v>
      </c>
      <c r="M9" s="55">
        <f>ROUND('当年度'!M9/'当年度'!$AN9*100,1)</f>
        <v>0</v>
      </c>
      <c r="N9" s="55">
        <f>ROUND('当年度'!N9/'当年度'!$AN9*100,1)</f>
        <v>0.5</v>
      </c>
      <c r="O9" s="55">
        <f>ROUND('当年度'!O9/'当年度'!$AN9*100,1)</f>
        <v>0</v>
      </c>
      <c r="P9" s="55">
        <f>ROUND('当年度'!P9/'当年度'!$AN9*100,1)</f>
        <v>3.7</v>
      </c>
      <c r="Q9" s="55">
        <f>ROUND('当年度'!Q9/'当年度'!$AN9*100,1)</f>
        <v>7.5</v>
      </c>
      <c r="R9" s="55">
        <f>ROUND('当年度'!R9/'当年度'!$AN9*100,1)</f>
        <v>0.1</v>
      </c>
      <c r="S9" s="55">
        <f>ROUND('当年度'!S9/'当年度'!$AN9*100,1)</f>
        <v>0</v>
      </c>
      <c r="T9" s="55">
        <f>ROUND('当年度'!T9/'当年度'!$AN9*100,1)</f>
        <v>0.2</v>
      </c>
      <c r="U9" s="55">
        <f>ROUND('当年度'!U9/'当年度'!$AN9*100,1)</f>
        <v>0.1</v>
      </c>
      <c r="V9" s="55">
        <f>ROUND('当年度'!V9/'当年度'!$AN9*100,1)</f>
        <v>0.6</v>
      </c>
      <c r="W9" s="55">
        <f>ROUND('当年度'!W9/'当年度'!$AN9*100,1)</f>
        <v>0</v>
      </c>
      <c r="X9" s="55">
        <f>ROUND('当年度'!X9/'当年度'!$AN9*100,1)</f>
        <v>0</v>
      </c>
      <c r="Y9" s="55">
        <f>ROUND('当年度'!Y9/'当年度'!$AN9*100,1)</f>
        <v>0</v>
      </c>
      <c r="Z9" s="55">
        <f>ROUND('当年度'!Z9/'当年度'!$AN9*100,1)</f>
        <v>0.5</v>
      </c>
      <c r="AA9" s="55">
        <f>ROUND('当年度'!AA9/'当年度'!$AN9*100,1)</f>
        <v>0.2</v>
      </c>
      <c r="AB9" s="55">
        <f>ROUND('当年度'!AB9/'当年度'!$AN9*100,1)</f>
        <v>3.8</v>
      </c>
      <c r="AC9" s="55">
        <f>ROUND('当年度'!AC9/'当年度'!$AN9*100,1)</f>
        <v>0.2</v>
      </c>
      <c r="AD9" s="55">
        <f>ROUND('当年度'!AD9/'当年度'!$AN9*100,1)</f>
        <v>0</v>
      </c>
      <c r="AE9" s="55">
        <f>ROUND('当年度'!AE9/'当年度'!$AN9*100,1)</f>
        <v>0.3</v>
      </c>
      <c r="AF9" s="55">
        <f>ROUND('当年度'!AF9/'当年度'!$AN9*100,1)</f>
        <v>0</v>
      </c>
      <c r="AG9" s="55">
        <f>ROUND('当年度'!AG9/'当年度'!$AN9*100,1)</f>
        <v>9.1</v>
      </c>
      <c r="AH9" s="55">
        <f>ROUND('当年度'!AH9/'当年度'!$AN9*100,1)</f>
        <v>1.6</v>
      </c>
      <c r="AI9" s="55">
        <f>ROUND('当年度'!AI9/'当年度'!$AN9*100,1)</f>
        <v>13.1</v>
      </c>
      <c r="AJ9" s="55">
        <f>ROUND('当年度'!AJ9/'当年度'!$AN9*100,1)</f>
        <v>0.1</v>
      </c>
      <c r="AK9" s="55">
        <f>ROUND('当年度'!AK9/'当年度'!$AN9*100,1)</f>
        <v>1.1</v>
      </c>
      <c r="AL9" s="55">
        <f>ROUND('当年度'!AL9/'当年度'!$AN9*100,1)</f>
        <v>1.3</v>
      </c>
      <c r="AM9" s="55">
        <f>ROUND('当年度'!AM9/'当年度'!$AN9*100,1)</f>
        <v>0</v>
      </c>
      <c r="AN9" s="55">
        <f>ROUND('当年度'!AN9/'当年度'!$AN9*100,1)</f>
        <v>100</v>
      </c>
      <c r="AO9" s="2"/>
    </row>
    <row r="10" spans="2:41" ht="17.25">
      <c r="B10" s="28" t="s">
        <v>40</v>
      </c>
      <c r="C10" s="55">
        <f>ROUND('当年度'!C10/'当年度'!$AN10*100,1)</f>
        <v>8.3</v>
      </c>
      <c r="D10" s="55">
        <f>ROUND('当年度'!D10/'当年度'!$AN10*100,1)</f>
        <v>2.9</v>
      </c>
      <c r="E10" s="55">
        <f>ROUND('当年度'!E10/'当年度'!$AN10*100,1)</f>
        <v>35.3</v>
      </c>
      <c r="F10" s="55">
        <f>ROUND('当年度'!F10/'当年度'!$AN10*100,1)</f>
        <v>10.7</v>
      </c>
      <c r="G10" s="55">
        <f>ROUND('当年度'!G10/'当年度'!$AN10*100,1)</f>
        <v>8.8</v>
      </c>
      <c r="H10" s="55">
        <f>ROUND('当年度'!H10/'当年度'!$AN10*100,1)</f>
        <v>0.1</v>
      </c>
      <c r="I10" s="55">
        <f>ROUND('当年度'!I10/'当年度'!$AN10*100,1)</f>
        <v>0</v>
      </c>
      <c r="J10" s="55">
        <f>ROUND('当年度'!J10/'当年度'!$AN10*100,1)</f>
        <v>0.6</v>
      </c>
      <c r="K10" s="55">
        <f>ROUND('当年度'!K10/'当年度'!$AN10*100,1)</f>
        <v>0.2</v>
      </c>
      <c r="L10" s="55">
        <f>ROUND('当年度'!L10/'当年度'!$AN10*100,1)</f>
        <v>0.3</v>
      </c>
      <c r="M10" s="55">
        <f>ROUND('当年度'!M10/'当年度'!$AN10*100,1)</f>
        <v>0.2</v>
      </c>
      <c r="N10" s="55">
        <f>ROUND('当年度'!N10/'当年度'!$AN10*100,1)</f>
        <v>3.9</v>
      </c>
      <c r="O10" s="55">
        <f>ROUND('当年度'!O10/'当年度'!$AN10*100,1)</f>
        <v>0</v>
      </c>
      <c r="P10" s="55">
        <f>ROUND('当年度'!P10/'当年度'!$AN10*100,1)</f>
        <v>4.6</v>
      </c>
      <c r="Q10" s="55">
        <f>ROUND('当年度'!Q10/'当年度'!$AN10*100,1)</f>
        <v>7.6</v>
      </c>
      <c r="R10" s="55">
        <f>ROUND('当年度'!R10/'当年度'!$AN10*100,1)</f>
        <v>0.2</v>
      </c>
      <c r="S10" s="55">
        <f>ROUND('当年度'!S10/'当年度'!$AN10*100,1)</f>
        <v>0.8</v>
      </c>
      <c r="T10" s="55">
        <f>ROUND('当年度'!T10/'当年度'!$AN10*100,1)</f>
        <v>0.3</v>
      </c>
      <c r="U10" s="55">
        <f>ROUND('当年度'!U10/'当年度'!$AN10*100,1)</f>
        <v>6.6</v>
      </c>
      <c r="V10" s="55">
        <f>ROUND('当年度'!V10/'当年度'!$AN10*100,1)</f>
        <v>0.4</v>
      </c>
      <c r="W10" s="55">
        <f>ROUND('当年度'!W10/'当年度'!$AN10*100,1)</f>
        <v>0.7</v>
      </c>
      <c r="X10" s="55">
        <f>ROUND('当年度'!X10/'当年度'!$AN10*100,1)</f>
        <v>5.6</v>
      </c>
      <c r="Y10" s="55">
        <f>ROUND('当年度'!Y10/'当年度'!$AN10*100,1)</f>
        <v>0</v>
      </c>
      <c r="Z10" s="55">
        <f>ROUND('当年度'!Z10/'当年度'!$AN10*100,1)</f>
        <v>0.7</v>
      </c>
      <c r="AA10" s="55">
        <f>ROUND('当年度'!AA10/'当年度'!$AN10*100,1)</f>
        <v>0.3</v>
      </c>
      <c r="AB10" s="55">
        <f>ROUND('当年度'!AB10/'当年度'!$AN10*100,1)</f>
        <v>3</v>
      </c>
      <c r="AC10" s="55">
        <f>ROUND('当年度'!AC10/'当年度'!$AN10*100,1)</f>
        <v>0</v>
      </c>
      <c r="AD10" s="55">
        <f>ROUND('当年度'!AD10/'当年度'!$AN10*100,1)</f>
        <v>0</v>
      </c>
      <c r="AE10" s="55">
        <f>ROUND('当年度'!AE10/'当年度'!$AN10*100,1)</f>
        <v>0.4</v>
      </c>
      <c r="AF10" s="55">
        <f>ROUND('当年度'!AF10/'当年度'!$AN10*100,1)</f>
        <v>0</v>
      </c>
      <c r="AG10" s="55">
        <f>ROUND('当年度'!AG10/'当年度'!$AN10*100,1)</f>
        <v>8</v>
      </c>
      <c r="AH10" s="55">
        <f>ROUND('当年度'!AH10/'当年度'!$AN10*100,1)</f>
        <v>1.4</v>
      </c>
      <c r="AI10" s="55">
        <f>ROUND('当年度'!AI10/'当年度'!$AN10*100,1)</f>
        <v>14.1</v>
      </c>
      <c r="AJ10" s="55">
        <f>ROUND('当年度'!AJ10/'当年度'!$AN10*100,1)</f>
        <v>0.1</v>
      </c>
      <c r="AK10" s="55">
        <f>ROUND('当年度'!AK10/'当年度'!$AN10*100,1)</f>
        <v>0.2</v>
      </c>
      <c r="AL10" s="55">
        <f>ROUND('当年度'!AL10/'当年度'!$AN10*100,1)</f>
        <v>1.6</v>
      </c>
      <c r="AM10" s="55">
        <f>ROUND('当年度'!AM10/'当年度'!$AN10*100,1)</f>
        <v>0</v>
      </c>
      <c r="AN10" s="55">
        <f>ROUND('当年度'!AN10/'当年度'!$AN10*100,1)</f>
        <v>100</v>
      </c>
      <c r="AO10" s="2"/>
    </row>
    <row r="11" spans="2:41" ht="17.25">
      <c r="B11" s="28" t="s">
        <v>133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2"/>
    </row>
    <row r="12" spans="2:41" ht="17.25">
      <c r="B12" s="28" t="s">
        <v>41</v>
      </c>
      <c r="C12" s="55">
        <f>ROUND('当年度'!C12/'当年度'!$AN12*100,1)</f>
        <v>8.5</v>
      </c>
      <c r="D12" s="55">
        <f>ROUND('当年度'!D12/'当年度'!$AN12*100,1)</f>
        <v>3.1</v>
      </c>
      <c r="E12" s="55">
        <f>ROUND('当年度'!E12/'当年度'!$AN12*100,1)</f>
        <v>33</v>
      </c>
      <c r="F12" s="55">
        <f>ROUND('当年度'!F12/'当年度'!$AN12*100,1)</f>
        <v>3.8</v>
      </c>
      <c r="G12" s="55">
        <f>ROUND('当年度'!G12/'当年度'!$AN12*100,1)</f>
        <v>12.1</v>
      </c>
      <c r="H12" s="55">
        <f>ROUND('当年度'!H12/'当年度'!$AN12*100,1)</f>
        <v>0.9</v>
      </c>
      <c r="I12" s="55">
        <f>ROUND('当年度'!I12/'当年度'!$AN12*100,1)</f>
        <v>0.1</v>
      </c>
      <c r="J12" s="55">
        <f>ROUND('当年度'!J12/'当年度'!$AN12*100,1)</f>
        <v>2.1</v>
      </c>
      <c r="K12" s="55">
        <f>ROUND('当年度'!K12/'当年度'!$AN12*100,1)</f>
        <v>0.3</v>
      </c>
      <c r="L12" s="55">
        <f>ROUND('当年度'!L12/'当年度'!$AN12*100,1)</f>
        <v>0</v>
      </c>
      <c r="M12" s="55">
        <f>ROUND('当年度'!M12/'当年度'!$AN12*100,1)</f>
        <v>0.7</v>
      </c>
      <c r="N12" s="55">
        <f>ROUND('当年度'!N12/'当年度'!$AN12*100,1)</f>
        <v>0.3</v>
      </c>
      <c r="O12" s="55">
        <f>ROUND('当年度'!O12/'当年度'!$AN12*100,1)</f>
        <v>0</v>
      </c>
      <c r="P12" s="55">
        <f>ROUND('当年度'!P12/'当年度'!$AN12*100,1)</f>
        <v>6.4</v>
      </c>
      <c r="Q12" s="55">
        <f>ROUND('当年度'!Q12/'当年度'!$AN12*100,1)</f>
        <v>15.8</v>
      </c>
      <c r="R12" s="55">
        <f>ROUND('当年度'!R12/'当年度'!$AN12*100,1)</f>
        <v>0</v>
      </c>
      <c r="S12" s="55">
        <f>ROUND('当年度'!S12/'当年度'!$AN12*100,1)</f>
        <v>0</v>
      </c>
      <c r="T12" s="55">
        <f>ROUND('当年度'!T12/'当年度'!$AN12*100,1)</f>
        <v>0</v>
      </c>
      <c r="U12" s="55">
        <f>ROUND('当年度'!U12/'当年度'!$AN12*100,1)</f>
        <v>0.6</v>
      </c>
      <c r="V12" s="55">
        <f>ROUND('当年度'!V12/'当年度'!$AN12*100,1)</f>
        <v>2</v>
      </c>
      <c r="W12" s="55">
        <f>ROUND('当年度'!W12/'当年度'!$AN12*100,1)</f>
        <v>1</v>
      </c>
      <c r="X12" s="55">
        <f>ROUND('当年度'!X12/'当年度'!$AN12*100,1)</f>
        <v>0</v>
      </c>
      <c r="Y12" s="55">
        <f>ROUND('当年度'!Y12/'当年度'!$AN12*100,1)</f>
        <v>0</v>
      </c>
      <c r="Z12" s="55">
        <f>ROUND('当年度'!Z12/'当年度'!$AN12*100,1)</f>
        <v>0.2</v>
      </c>
      <c r="AA12" s="55">
        <f>ROUND('当年度'!AA12/'当年度'!$AN12*100,1)</f>
        <v>0.1</v>
      </c>
      <c r="AB12" s="55">
        <f>ROUND('当年度'!AB12/'当年度'!$AN12*100,1)</f>
        <v>2.7</v>
      </c>
      <c r="AC12" s="55">
        <f>ROUND('当年度'!AC12/'当年度'!$AN12*100,1)</f>
        <v>0</v>
      </c>
      <c r="AD12" s="55">
        <f>ROUND('当年度'!AD12/'当年度'!$AN12*100,1)</f>
        <v>0</v>
      </c>
      <c r="AE12" s="55">
        <f>ROUND('当年度'!AE12/'当年度'!$AN12*100,1)</f>
        <v>0.4</v>
      </c>
      <c r="AF12" s="55">
        <f>ROUND('当年度'!AF12/'当年度'!$AN12*100,1)</f>
        <v>0</v>
      </c>
      <c r="AG12" s="55">
        <f>ROUND('当年度'!AG12/'当年度'!$AN12*100,1)</f>
        <v>11.6</v>
      </c>
      <c r="AH12" s="55">
        <f>ROUND('当年度'!AH12/'当年度'!$AN12*100,1)</f>
        <v>1.2</v>
      </c>
      <c r="AI12" s="55">
        <f>ROUND('当年度'!AI12/'当年度'!$AN12*100,1)</f>
        <v>15.8</v>
      </c>
      <c r="AJ12" s="55">
        <f>ROUND('当年度'!AJ12/'当年度'!$AN12*100,1)</f>
        <v>0</v>
      </c>
      <c r="AK12" s="55">
        <f>ROUND('当年度'!AK12/'当年度'!$AN12*100,1)</f>
        <v>0.2</v>
      </c>
      <c r="AL12" s="55">
        <f>ROUND('当年度'!AL12/'当年度'!$AN12*100,1)</f>
        <v>0.4</v>
      </c>
      <c r="AM12" s="55">
        <f>ROUND('当年度'!AM12/'当年度'!$AN12*100,1)</f>
        <v>0</v>
      </c>
      <c r="AN12" s="55">
        <f>ROUND('当年度'!AN12/'当年度'!$AN12*100,1)</f>
        <v>100</v>
      </c>
      <c r="AO12" s="2"/>
    </row>
    <row r="13" spans="2:41" ht="17.25">
      <c r="B13" s="28" t="s">
        <v>134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2"/>
    </row>
    <row r="14" spans="2:41" ht="17.25">
      <c r="B14" s="28" t="s">
        <v>135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2"/>
    </row>
    <row r="15" spans="2:41" ht="17.25">
      <c r="B15" s="28" t="s">
        <v>42</v>
      </c>
      <c r="C15" s="55">
        <f>ROUND('当年度'!C15/'当年度'!$AN15*100,1)</f>
        <v>9.2</v>
      </c>
      <c r="D15" s="55">
        <f>ROUND('当年度'!D15/'当年度'!$AN15*100,1)</f>
        <v>3.7</v>
      </c>
      <c r="E15" s="55">
        <f>ROUND('当年度'!E15/'当年度'!$AN15*100,1)</f>
        <v>32.3</v>
      </c>
      <c r="F15" s="55">
        <f>ROUND('当年度'!F15/'当年度'!$AN15*100,1)</f>
        <v>2.5</v>
      </c>
      <c r="G15" s="55">
        <f>ROUND('当年度'!G15/'当年度'!$AN15*100,1)</f>
        <v>13.6</v>
      </c>
      <c r="H15" s="55">
        <f>ROUND('当年度'!H15/'当年度'!$AN15*100,1)</f>
        <v>1.3</v>
      </c>
      <c r="I15" s="55">
        <f>ROUND('当年度'!I15/'当年度'!$AN15*100,1)</f>
        <v>0</v>
      </c>
      <c r="J15" s="55">
        <f>ROUND('当年度'!J15/'当年度'!$AN15*100,1)</f>
        <v>3.4</v>
      </c>
      <c r="K15" s="55">
        <f>ROUND('当年度'!K15/'当年度'!$AN15*100,1)</f>
        <v>0.2</v>
      </c>
      <c r="L15" s="55">
        <f>ROUND('当年度'!L15/'当年度'!$AN15*100,1)</f>
        <v>0</v>
      </c>
      <c r="M15" s="55">
        <f>ROUND('当年度'!M15/'当年度'!$AN15*100,1)</f>
        <v>0.4</v>
      </c>
      <c r="N15" s="55">
        <f>ROUND('当年度'!N15/'当年度'!$AN15*100,1)</f>
        <v>0.6</v>
      </c>
      <c r="O15" s="55">
        <f>ROUND('当年度'!O15/'当年度'!$AN15*100,1)</f>
        <v>2.8</v>
      </c>
      <c r="P15" s="55">
        <f>ROUND('当年度'!P15/'当年度'!$AN15*100,1)</f>
        <v>4.9</v>
      </c>
      <c r="Q15" s="55">
        <f>ROUND('当年度'!Q15/'当年度'!$AN15*100,1)</f>
        <v>9.5</v>
      </c>
      <c r="R15" s="55">
        <f>ROUND('当年度'!R15/'当年度'!$AN15*100,1)</f>
        <v>0</v>
      </c>
      <c r="S15" s="55">
        <f>ROUND('当年度'!S15/'当年度'!$AN15*100,1)</f>
        <v>0.5</v>
      </c>
      <c r="T15" s="55">
        <f>ROUND('当年度'!T15/'当年度'!$AN15*100,1)</f>
        <v>0</v>
      </c>
      <c r="U15" s="55">
        <f>ROUND('当年度'!U15/'当年度'!$AN15*100,1)</f>
        <v>16</v>
      </c>
      <c r="V15" s="55">
        <f>ROUND('当年度'!V15/'当年度'!$AN15*100,1)</f>
        <v>0.7</v>
      </c>
      <c r="W15" s="55">
        <f>ROUND('当年度'!W15/'当年度'!$AN15*100,1)</f>
        <v>0</v>
      </c>
      <c r="X15" s="55">
        <f>ROUND('当年度'!X15/'当年度'!$AN15*100,1)</f>
        <v>0</v>
      </c>
      <c r="Y15" s="55">
        <f>ROUND('当年度'!Y15/'当年度'!$AN15*100,1)</f>
        <v>0</v>
      </c>
      <c r="Z15" s="55">
        <f>ROUND('当年度'!Z15/'当年度'!$AN15*100,1)</f>
        <v>0.4</v>
      </c>
      <c r="AA15" s="55">
        <f>ROUND('当年度'!AA15/'当年度'!$AN15*100,1)</f>
        <v>0</v>
      </c>
      <c r="AB15" s="55">
        <f>ROUND('当年度'!AB15/'当年度'!$AN15*100,1)</f>
        <v>3.9</v>
      </c>
      <c r="AC15" s="55">
        <f>ROUND('当年度'!AC15/'当年度'!$AN15*100,1)</f>
        <v>0.5</v>
      </c>
      <c r="AD15" s="55">
        <f>ROUND('当年度'!AD15/'当年度'!$AN15*100,1)</f>
        <v>0</v>
      </c>
      <c r="AE15" s="55">
        <f>ROUND('当年度'!AE15/'当年度'!$AN15*100,1)</f>
        <v>0.6</v>
      </c>
      <c r="AF15" s="55">
        <f>ROUND('当年度'!AF15/'当年度'!$AN15*100,1)</f>
        <v>0</v>
      </c>
      <c r="AG15" s="55">
        <f>ROUND('当年度'!AG15/'当年度'!$AN15*100,1)</f>
        <v>8.7</v>
      </c>
      <c r="AH15" s="55">
        <f>ROUND('当年度'!AH15/'当年度'!$AN15*100,1)</f>
        <v>1.6</v>
      </c>
      <c r="AI15" s="55">
        <f>ROUND('当年度'!AI15/'当年度'!$AN15*100,1)</f>
        <v>10.4</v>
      </c>
      <c r="AJ15" s="55">
        <f>ROUND('当年度'!AJ15/'当年度'!$AN15*100,1)</f>
        <v>0.2</v>
      </c>
      <c r="AK15" s="55">
        <f>ROUND('当年度'!AK15/'当年度'!$AN15*100,1)</f>
        <v>0</v>
      </c>
      <c r="AL15" s="55">
        <f>ROUND('当年度'!AL15/'当年度'!$AN15*100,1)</f>
        <v>0.4</v>
      </c>
      <c r="AM15" s="55">
        <f>ROUND('当年度'!AM15/'当年度'!$AN15*100,1)</f>
        <v>0</v>
      </c>
      <c r="AN15" s="55">
        <f>ROUND('当年度'!AN15/'当年度'!$AN15*100,1)</f>
        <v>100</v>
      </c>
      <c r="AO15" s="2"/>
    </row>
    <row r="16" spans="2:41" ht="17.25">
      <c r="B16" s="28" t="s">
        <v>43</v>
      </c>
      <c r="C16" s="55">
        <f>ROUND('当年度'!C16/'当年度'!$AN16*100,1)</f>
        <v>4.3</v>
      </c>
      <c r="D16" s="55">
        <f>ROUND('当年度'!D16/'当年度'!$AN16*100,1)</f>
        <v>1.8</v>
      </c>
      <c r="E16" s="55">
        <f>ROUND('当年度'!E16/'当年度'!$AN16*100,1)</f>
        <v>50.2</v>
      </c>
      <c r="F16" s="55">
        <f>ROUND('当年度'!F16/'当年度'!$AN16*100,1)</f>
        <v>10.5</v>
      </c>
      <c r="G16" s="55">
        <f>ROUND('当年度'!G16/'当年度'!$AN16*100,1)</f>
        <v>23.4</v>
      </c>
      <c r="H16" s="55">
        <f>ROUND('当年度'!H16/'当年度'!$AN16*100,1)</f>
        <v>0.1</v>
      </c>
      <c r="I16" s="55">
        <f>ROUND('当年度'!I16/'当年度'!$AN16*100,1)</f>
        <v>0.1</v>
      </c>
      <c r="J16" s="55">
        <f>ROUND('当年度'!J16/'当年度'!$AN16*100,1)</f>
        <v>2.1</v>
      </c>
      <c r="K16" s="55">
        <f>ROUND('当年度'!K16/'当年度'!$AN16*100,1)</f>
        <v>0</v>
      </c>
      <c r="L16" s="55">
        <f>ROUND('当年度'!L16/'当年度'!$AN16*100,1)</f>
        <v>0</v>
      </c>
      <c r="M16" s="55">
        <f>ROUND('当年度'!M16/'当年度'!$AN16*100,1)</f>
        <v>0.3</v>
      </c>
      <c r="N16" s="55">
        <f>ROUND('当年度'!N16/'当年度'!$AN16*100,1)</f>
        <v>0.9</v>
      </c>
      <c r="O16" s="55">
        <f>ROUND('当年度'!O16/'当年度'!$AN16*100,1)</f>
        <v>0</v>
      </c>
      <c r="P16" s="55">
        <f>ROUND('当年度'!P16/'当年度'!$AN16*100,1)</f>
        <v>1.2</v>
      </c>
      <c r="Q16" s="55">
        <f>ROUND('当年度'!Q16/'当年度'!$AN16*100,1)</f>
        <v>5.7</v>
      </c>
      <c r="R16" s="55">
        <f>ROUND('当年度'!R16/'当年度'!$AN16*100,1)</f>
        <v>0.9</v>
      </c>
      <c r="S16" s="55">
        <f>ROUND('当年度'!S16/'当年度'!$AN16*100,1)</f>
        <v>0</v>
      </c>
      <c r="T16" s="55">
        <f>ROUND('当年度'!T16/'当年度'!$AN16*100,1)</f>
        <v>0.1</v>
      </c>
      <c r="U16" s="55">
        <f>ROUND('当年度'!U16/'当年度'!$AN16*100,1)</f>
        <v>0.1</v>
      </c>
      <c r="V16" s="55">
        <f>ROUND('当年度'!V16/'当年度'!$AN16*100,1)</f>
        <v>1.5</v>
      </c>
      <c r="W16" s="55">
        <f>ROUND('当年度'!W16/'当年度'!$AN16*100,1)</f>
        <v>0.8</v>
      </c>
      <c r="X16" s="55">
        <f>ROUND('当年度'!X16/'当年度'!$AN16*100,1)</f>
        <v>0</v>
      </c>
      <c r="Y16" s="55">
        <f>ROUND('当年度'!Y16/'当年度'!$AN16*100,1)</f>
        <v>0</v>
      </c>
      <c r="Z16" s="55">
        <f>ROUND('当年度'!Z16/'当年度'!$AN16*100,1)</f>
        <v>1</v>
      </c>
      <c r="AA16" s="55">
        <f>ROUND('当年度'!AA16/'当年度'!$AN16*100,1)</f>
        <v>0.7</v>
      </c>
      <c r="AB16" s="55">
        <f>ROUND('当年度'!AB16/'当年度'!$AN16*100,1)</f>
        <v>2.8</v>
      </c>
      <c r="AC16" s="55">
        <f>ROUND('当年度'!AC16/'当年度'!$AN16*100,1)</f>
        <v>0</v>
      </c>
      <c r="AD16" s="55">
        <f>ROUND('当年度'!AD16/'当年度'!$AN16*100,1)</f>
        <v>0</v>
      </c>
      <c r="AE16" s="55">
        <f>ROUND('当年度'!AE16/'当年度'!$AN16*100,1)</f>
        <v>0.9</v>
      </c>
      <c r="AF16" s="55">
        <f>ROUND('当年度'!AF16/'当年度'!$AN16*100,1)</f>
        <v>0</v>
      </c>
      <c r="AG16" s="55">
        <f>ROUND('当年度'!AG16/'当年度'!$AN16*100,1)</f>
        <v>11.3</v>
      </c>
      <c r="AH16" s="55">
        <f>ROUND('当年度'!AH16/'当年度'!$AN16*100,1)</f>
        <v>1.3</v>
      </c>
      <c r="AI16" s="55">
        <f>ROUND('当年度'!AI16/'当年度'!$AN16*100,1)</f>
        <v>14</v>
      </c>
      <c r="AJ16" s="55">
        <f>ROUND('当年度'!AJ16/'当年度'!$AN16*100,1)</f>
        <v>0.2</v>
      </c>
      <c r="AK16" s="55">
        <f>ROUND('当年度'!AK16/'当年度'!$AN16*100,1)</f>
        <v>1.8</v>
      </c>
      <c r="AL16" s="55">
        <f>ROUND('当年度'!AL16/'当年度'!$AN16*100,1)</f>
        <v>1.9</v>
      </c>
      <c r="AM16" s="55">
        <f>ROUND('当年度'!AM16/'当年度'!$AN16*100,1)</f>
        <v>0</v>
      </c>
      <c r="AN16" s="55">
        <f>ROUND('当年度'!AN16/'当年度'!$AN16*100,1)</f>
        <v>100</v>
      </c>
      <c r="AO16" s="2"/>
    </row>
    <row r="17" spans="2:41" ht="17.25">
      <c r="B17" s="28" t="s">
        <v>44</v>
      </c>
      <c r="C17" s="55">
        <f>ROUND('当年度'!C17/'当年度'!$AN17*100,1)</f>
        <v>9</v>
      </c>
      <c r="D17" s="55">
        <f>ROUND('当年度'!D17/'当年度'!$AN17*100,1)</f>
        <v>5.5</v>
      </c>
      <c r="E17" s="55">
        <f>ROUND('当年度'!E17/'当年度'!$AN17*100,1)</f>
        <v>29.5</v>
      </c>
      <c r="F17" s="55">
        <f>ROUND('当年度'!F17/'当年度'!$AN17*100,1)</f>
        <v>12.3</v>
      </c>
      <c r="G17" s="55">
        <f>ROUND('当年度'!G17/'当年度'!$AN17*100,1)</f>
        <v>12.4</v>
      </c>
      <c r="H17" s="55">
        <f>ROUND('当年度'!H17/'当年度'!$AN17*100,1)</f>
        <v>0</v>
      </c>
      <c r="I17" s="55">
        <f>ROUND('当年度'!I17/'当年度'!$AN17*100,1)</f>
        <v>0</v>
      </c>
      <c r="J17" s="55">
        <f>ROUND('当年度'!J17/'当年度'!$AN17*100,1)</f>
        <v>1.2</v>
      </c>
      <c r="K17" s="55">
        <f>ROUND('当年度'!K17/'当年度'!$AN17*100,1)</f>
        <v>0</v>
      </c>
      <c r="L17" s="55">
        <f>ROUND('当年度'!L17/'当年度'!$AN17*100,1)</f>
        <v>0</v>
      </c>
      <c r="M17" s="55">
        <f>ROUND('当年度'!M17/'当年度'!$AN17*100,1)</f>
        <v>0</v>
      </c>
      <c r="N17" s="55">
        <f>ROUND('当年度'!N17/'当年度'!$AN17*100,1)</f>
        <v>0</v>
      </c>
      <c r="O17" s="55">
        <f>ROUND('当年度'!O17/'当年度'!$AN17*100,1)</f>
        <v>1.1</v>
      </c>
      <c r="P17" s="55">
        <f>ROUND('当年度'!P17/'当年度'!$AN17*100,1)</f>
        <v>0.6</v>
      </c>
      <c r="Q17" s="55">
        <f>ROUND('当年度'!Q17/'当年度'!$AN17*100,1)</f>
        <v>5.9</v>
      </c>
      <c r="R17" s="55">
        <f>ROUND('当年度'!R17/'当年度'!$AN17*100,1)</f>
        <v>1.2</v>
      </c>
      <c r="S17" s="55">
        <f>ROUND('当年度'!S17/'当年度'!$AN17*100,1)</f>
        <v>0</v>
      </c>
      <c r="T17" s="55">
        <f>ROUND('当年度'!T17/'当年度'!$AN17*100,1)</f>
        <v>0.2</v>
      </c>
      <c r="U17" s="55">
        <f>ROUND('当年度'!U17/'当年度'!$AN17*100,1)</f>
        <v>12.5</v>
      </c>
      <c r="V17" s="55">
        <f>ROUND('当年度'!V17/'当年度'!$AN17*100,1)</f>
        <v>3.7</v>
      </c>
      <c r="W17" s="55">
        <f>ROUND('当年度'!W17/'当年度'!$AN17*100,1)</f>
        <v>0</v>
      </c>
      <c r="X17" s="55">
        <f>ROUND('当年度'!X17/'当年度'!$AN17*100,1)</f>
        <v>0</v>
      </c>
      <c r="Y17" s="55">
        <f>ROUND('当年度'!Y17/'当年度'!$AN17*100,1)</f>
        <v>0</v>
      </c>
      <c r="Z17" s="55">
        <f>ROUND('当年度'!Z17/'当年度'!$AN17*100,1)</f>
        <v>0</v>
      </c>
      <c r="AA17" s="55">
        <f>ROUND('当年度'!AA17/'当年度'!$AN17*100,1)</f>
        <v>0</v>
      </c>
      <c r="AB17" s="55">
        <f>ROUND('当年度'!AB17/'当年度'!$AN17*100,1)</f>
        <v>3.5</v>
      </c>
      <c r="AC17" s="55">
        <f>ROUND('当年度'!AC17/'当年度'!$AN17*100,1)</f>
        <v>0</v>
      </c>
      <c r="AD17" s="55">
        <f>ROUND('当年度'!AD17/'当年度'!$AN17*100,1)</f>
        <v>0</v>
      </c>
      <c r="AE17" s="55">
        <f>ROUND('当年度'!AE17/'当年度'!$AN17*100,1)</f>
        <v>0.6</v>
      </c>
      <c r="AF17" s="55">
        <f>ROUND('当年度'!AF17/'当年度'!$AN17*100,1)</f>
        <v>0</v>
      </c>
      <c r="AG17" s="55">
        <f>ROUND('当年度'!AG17/'当年度'!$AN17*100,1)</f>
        <v>7.9</v>
      </c>
      <c r="AH17" s="55">
        <f>ROUND('当年度'!AH17/'当年度'!$AN17*100,1)</f>
        <v>1.6</v>
      </c>
      <c r="AI17" s="55">
        <f>ROUND('当年度'!AI17/'当年度'!$AN17*100,1)</f>
        <v>15.4</v>
      </c>
      <c r="AJ17" s="55">
        <f>ROUND('当年度'!AJ17/'当年度'!$AN17*100,1)</f>
        <v>0.7</v>
      </c>
      <c r="AK17" s="55">
        <f>ROUND('当年度'!AK17/'当年度'!$AN17*100,1)</f>
        <v>4.5</v>
      </c>
      <c r="AL17" s="55">
        <f>ROUND('当年度'!AL17/'当年度'!$AN17*100,1)</f>
        <v>3.2</v>
      </c>
      <c r="AM17" s="55">
        <f>ROUND('当年度'!AM17/'当年度'!$AN17*100,1)</f>
        <v>0</v>
      </c>
      <c r="AN17" s="55">
        <f>ROUND('当年度'!AN17/'当年度'!$AN17*100,1)</f>
        <v>100</v>
      </c>
      <c r="AO17" s="2"/>
    </row>
    <row r="18" spans="2:44" ht="17.25">
      <c r="B18" s="28" t="s">
        <v>45</v>
      </c>
      <c r="C18" s="55">
        <f>ROUND('当年度'!C18/'当年度'!$AN18*100,1)</f>
        <v>6.6</v>
      </c>
      <c r="D18" s="55">
        <f>ROUND('当年度'!D18/'当年度'!$AN18*100,1)</f>
        <v>2.9</v>
      </c>
      <c r="E18" s="55">
        <f>ROUND('当年度'!E18/'当年度'!$AN18*100,1)</f>
        <v>32.5</v>
      </c>
      <c r="F18" s="55">
        <f>ROUND('当年度'!F18/'当年度'!$AN18*100,1)</f>
        <v>10.1</v>
      </c>
      <c r="G18" s="55">
        <f>ROUND('当年度'!G18/'当年度'!$AN18*100,1)</f>
        <v>13</v>
      </c>
      <c r="H18" s="55">
        <f>ROUND('当年度'!H18/'当年度'!$AN18*100,1)</f>
        <v>0.3</v>
      </c>
      <c r="I18" s="55">
        <f>ROUND('当年度'!I18/'当年度'!$AN18*100,1)</f>
        <v>0.2</v>
      </c>
      <c r="J18" s="55">
        <f>ROUND('当年度'!J18/'当年度'!$AN18*100,1)</f>
        <v>1.1</v>
      </c>
      <c r="K18" s="55">
        <f>ROUND('当年度'!K18/'当年度'!$AN18*100,1)</f>
        <v>0.1</v>
      </c>
      <c r="L18" s="55">
        <f>ROUND('当年度'!L18/'当年度'!$AN18*100,1)</f>
        <v>0</v>
      </c>
      <c r="M18" s="55">
        <f>ROUND('当年度'!M18/'当年度'!$AN18*100,1)</f>
        <v>0.2</v>
      </c>
      <c r="N18" s="55">
        <f>ROUND('当年度'!N18/'当年度'!$AN18*100,1)</f>
        <v>0</v>
      </c>
      <c r="O18" s="55">
        <f>ROUND('当年度'!O18/'当年度'!$AN18*100,1)</f>
        <v>0</v>
      </c>
      <c r="P18" s="55">
        <f>ROUND('当年度'!P18/'当年度'!$AN18*100,1)</f>
        <v>1.2</v>
      </c>
      <c r="Q18" s="55">
        <f>ROUND('当年度'!Q18/'当年度'!$AN18*100,1)</f>
        <v>5.3</v>
      </c>
      <c r="R18" s="55">
        <f>ROUND('当年度'!R18/'当年度'!$AN18*100,1)</f>
        <v>0</v>
      </c>
      <c r="S18" s="55">
        <f>ROUND('当年度'!S18/'当年度'!$AN18*100,1)</f>
        <v>0</v>
      </c>
      <c r="T18" s="55">
        <f>ROUND('当年度'!T18/'当年度'!$AN18*100,1)</f>
        <v>0.3</v>
      </c>
      <c r="U18" s="55">
        <f>ROUND('当年度'!U18/'当年度'!$AN18*100,1)</f>
        <v>22.6</v>
      </c>
      <c r="V18" s="55">
        <f>ROUND('当年度'!V18/'当年度'!$AN18*100,1)</f>
        <v>0.2</v>
      </c>
      <c r="W18" s="55">
        <f>ROUND('当年度'!W18/'当年度'!$AN18*100,1)</f>
        <v>0.7</v>
      </c>
      <c r="X18" s="55">
        <f>ROUND('当年度'!X18/'当年度'!$AN18*100,1)</f>
        <v>0</v>
      </c>
      <c r="Y18" s="55">
        <f>ROUND('当年度'!Y18/'当年度'!$AN18*100,1)</f>
        <v>0</v>
      </c>
      <c r="Z18" s="55">
        <f>ROUND('当年度'!Z18/'当年度'!$AN18*100,1)</f>
        <v>0</v>
      </c>
      <c r="AA18" s="55">
        <f>ROUND('当年度'!AA18/'当年度'!$AN18*100,1)</f>
        <v>0</v>
      </c>
      <c r="AB18" s="55">
        <f>ROUND('当年度'!AB18/'当年度'!$AN18*100,1)</f>
        <v>6.4</v>
      </c>
      <c r="AC18" s="55">
        <f>ROUND('当年度'!AC18/'当年度'!$AN18*100,1)</f>
        <v>0</v>
      </c>
      <c r="AD18" s="55">
        <f>ROUND('当年度'!AD18/'当年度'!$AN18*100,1)</f>
        <v>0</v>
      </c>
      <c r="AE18" s="55">
        <f>ROUND('当年度'!AE18/'当年度'!$AN18*100,1)</f>
        <v>0.7</v>
      </c>
      <c r="AF18" s="55">
        <f>ROUND('当年度'!AF18/'当年度'!$AN18*100,1)</f>
        <v>0</v>
      </c>
      <c r="AG18" s="55">
        <f>ROUND('当年度'!AG18/'当年度'!$AN18*100,1)</f>
        <v>8.9</v>
      </c>
      <c r="AH18" s="55">
        <f>ROUND('当年度'!AH18/'当年度'!$AN18*100,1)</f>
        <v>1</v>
      </c>
      <c r="AI18" s="55">
        <f>ROUND('当年度'!AI18/'当年度'!$AN18*100,1)</f>
        <v>12.4</v>
      </c>
      <c r="AJ18" s="55">
        <f>ROUND('当年度'!AJ18/'当年度'!$AN18*100,1)</f>
        <v>0.1</v>
      </c>
      <c r="AK18" s="55">
        <f>ROUND('当年度'!AK18/'当年度'!$AN18*100,1)</f>
        <v>0.2</v>
      </c>
      <c r="AL18" s="55">
        <f>ROUND('当年度'!AL18/'当年度'!$AN18*100,1)</f>
        <v>1</v>
      </c>
      <c r="AM18" s="55">
        <f>ROUND('当年度'!AM18/'当年度'!$AN18*100,1)</f>
        <v>0</v>
      </c>
      <c r="AN18" s="55">
        <f>ROUND('当年度'!AN18/'当年度'!$AN18*100,1)</f>
        <v>100</v>
      </c>
      <c r="AO18" s="2"/>
      <c r="AP18" s="62"/>
      <c r="AQ18" s="62"/>
      <c r="AR18" s="62"/>
    </row>
    <row r="19" spans="2:44" ht="17.25">
      <c r="B19" s="28" t="s">
        <v>136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2"/>
      <c r="AP19" s="62"/>
      <c r="AQ19" s="62"/>
      <c r="AR19" s="62"/>
    </row>
    <row r="20" spans="2:44" ht="17.25">
      <c r="B20" s="28" t="s">
        <v>46</v>
      </c>
      <c r="C20" s="55">
        <f>ROUND('当年度'!C20/'当年度'!$AN20*100,1)</f>
        <v>28.1</v>
      </c>
      <c r="D20" s="55">
        <f>ROUND('当年度'!D20/'当年度'!$AN20*100,1)</f>
        <v>19.4</v>
      </c>
      <c r="E20" s="55">
        <f>ROUND('当年度'!E20/'当年度'!$AN20*100,1)</f>
        <v>19.4</v>
      </c>
      <c r="F20" s="55">
        <f>ROUND('当年度'!F20/'当年度'!$AN20*100,1)</f>
        <v>5.6</v>
      </c>
      <c r="G20" s="55">
        <f>ROUND('当年度'!G20/'当年度'!$AN20*100,1)</f>
        <v>6.2</v>
      </c>
      <c r="H20" s="55">
        <f>ROUND('当年度'!H20/'当年度'!$AN20*100,1)</f>
        <v>0.1</v>
      </c>
      <c r="I20" s="55">
        <f>ROUND('当年度'!I20/'当年度'!$AN20*100,1)</f>
        <v>0</v>
      </c>
      <c r="J20" s="55">
        <f>ROUND('当年度'!J20/'当年度'!$AN20*100,1)</f>
        <v>0</v>
      </c>
      <c r="K20" s="55">
        <f>ROUND('当年度'!K20/'当年度'!$AN20*100,1)</f>
        <v>0</v>
      </c>
      <c r="L20" s="55">
        <f>ROUND('当年度'!L20/'当年度'!$AN20*100,1)</f>
        <v>0</v>
      </c>
      <c r="M20" s="55">
        <f>ROUND('当年度'!M20/'当年度'!$AN20*100,1)</f>
        <v>0.3</v>
      </c>
      <c r="N20" s="55">
        <f>ROUND('当年度'!N20/'当年度'!$AN20*100,1)</f>
        <v>0</v>
      </c>
      <c r="O20" s="55">
        <f>ROUND('当年度'!O20/'当年度'!$AN20*100,1)</f>
        <v>0.4</v>
      </c>
      <c r="P20" s="55">
        <f>ROUND('当年度'!P20/'当年度'!$AN20*100,1)</f>
        <v>3.7</v>
      </c>
      <c r="Q20" s="55">
        <f>ROUND('当年度'!Q20/'当年度'!$AN20*100,1)</f>
        <v>9.7</v>
      </c>
      <c r="R20" s="55">
        <f>ROUND('当年度'!R20/'当年度'!$AN20*100,1)</f>
        <v>0.2</v>
      </c>
      <c r="S20" s="55">
        <f>ROUND('当年度'!S20/'当年度'!$AN20*100,1)</f>
        <v>0</v>
      </c>
      <c r="T20" s="55">
        <f>ROUND('当年度'!T20/'当年度'!$AN20*100,1)</f>
        <v>0.4</v>
      </c>
      <c r="U20" s="55">
        <f>ROUND('当年度'!U20/'当年度'!$AN20*100,1)</f>
        <v>7.6</v>
      </c>
      <c r="V20" s="55">
        <f>ROUND('当年度'!V20/'当年度'!$AN20*100,1)</f>
        <v>0.9</v>
      </c>
      <c r="W20" s="55">
        <f>ROUND('当年度'!W20/'当年度'!$AN20*100,1)</f>
        <v>1.7</v>
      </c>
      <c r="X20" s="55">
        <f>ROUND('当年度'!X20/'当年度'!$AN20*100,1)</f>
        <v>0</v>
      </c>
      <c r="Y20" s="55">
        <f>ROUND('当年度'!Y20/'当年度'!$AN20*100,1)</f>
        <v>0</v>
      </c>
      <c r="Z20" s="55">
        <f>ROUND('当年度'!Z20/'当年度'!$AN20*100,1)</f>
        <v>0.1</v>
      </c>
      <c r="AA20" s="55">
        <f>ROUND('当年度'!AA20/'当年度'!$AN20*100,1)</f>
        <v>0</v>
      </c>
      <c r="AB20" s="55">
        <f>ROUND('当年度'!AB20/'当年度'!$AN20*100,1)</f>
        <v>2.1</v>
      </c>
      <c r="AC20" s="55">
        <f>ROUND('当年度'!AC20/'当年度'!$AN20*100,1)</f>
        <v>0.7</v>
      </c>
      <c r="AD20" s="55">
        <f>ROUND('当年度'!AD20/'当年度'!$AN20*100,1)</f>
        <v>0</v>
      </c>
      <c r="AE20" s="55">
        <f>ROUND('当年度'!AE20/'当年度'!$AN20*100,1)</f>
        <v>4.2</v>
      </c>
      <c r="AF20" s="55">
        <f>ROUND('当年度'!AF20/'当年度'!$AN20*100,1)</f>
        <v>0</v>
      </c>
      <c r="AG20" s="55">
        <f>ROUND('当年度'!AG20/'当年度'!$AN20*100,1)</f>
        <v>6.7</v>
      </c>
      <c r="AH20" s="55">
        <f>ROUND('当年度'!AH20/'当年度'!$AN20*100,1)</f>
        <v>1.4</v>
      </c>
      <c r="AI20" s="55">
        <f>ROUND('当年度'!AI20/'当年度'!$AN20*100,1)</f>
        <v>12.1</v>
      </c>
      <c r="AJ20" s="55">
        <f>ROUND('当年度'!AJ20/'当年度'!$AN20*100,1)</f>
        <v>0.2</v>
      </c>
      <c r="AK20" s="55">
        <f>ROUND('当年度'!AK20/'当年度'!$AN20*100,1)</f>
        <v>0.1</v>
      </c>
      <c r="AL20" s="55">
        <f>ROUND('当年度'!AL20/'当年度'!$AN20*100,1)</f>
        <v>0.9</v>
      </c>
      <c r="AM20" s="55">
        <f>ROUND('当年度'!AM20/'当年度'!$AN20*100,1)</f>
        <v>0</v>
      </c>
      <c r="AN20" s="55">
        <f>ROUND('当年度'!AN20/'当年度'!$AN20*100,1)</f>
        <v>100</v>
      </c>
      <c r="AO20" s="2"/>
      <c r="AP20" s="62"/>
      <c r="AQ20" s="62"/>
      <c r="AR20" s="62"/>
    </row>
    <row r="21" spans="2:44" ht="17.25">
      <c r="B21" s="28" t="s">
        <v>47</v>
      </c>
      <c r="C21" s="55">
        <f>ROUND('当年度'!C21/'当年度'!$AN21*100,1)</f>
        <v>11.8</v>
      </c>
      <c r="D21" s="55">
        <f>ROUND('当年度'!D21/'当年度'!$AN21*100,1)</f>
        <v>8.7</v>
      </c>
      <c r="E21" s="55">
        <f>ROUND('当年度'!E21/'当年度'!$AN21*100,1)</f>
        <v>14.6</v>
      </c>
      <c r="F21" s="55">
        <f>ROUND('当年度'!F21/'当年度'!$AN21*100,1)</f>
        <v>1.8</v>
      </c>
      <c r="G21" s="55">
        <f>ROUND('当年度'!G21/'当年度'!$AN21*100,1)</f>
        <v>2.5</v>
      </c>
      <c r="H21" s="55">
        <f>ROUND('当年度'!H21/'当年度'!$AN21*100,1)</f>
        <v>0.1</v>
      </c>
      <c r="I21" s="55">
        <f>ROUND('当年度'!I21/'当年度'!$AN21*100,1)</f>
        <v>0</v>
      </c>
      <c r="J21" s="55">
        <f>ROUND('当年度'!J21/'当年度'!$AN21*100,1)</f>
        <v>0.2</v>
      </c>
      <c r="K21" s="55">
        <f>ROUND('当年度'!K21/'当年度'!$AN21*100,1)</f>
        <v>0</v>
      </c>
      <c r="L21" s="55">
        <f>ROUND('当年度'!L21/'当年度'!$AN21*100,1)</f>
        <v>0</v>
      </c>
      <c r="M21" s="55">
        <f>ROUND('当年度'!M21/'当年度'!$AN21*100,1)</f>
        <v>0.1</v>
      </c>
      <c r="N21" s="55">
        <f>ROUND('当年度'!N21/'当年度'!$AN21*100,1)</f>
        <v>0</v>
      </c>
      <c r="O21" s="55">
        <f>ROUND('当年度'!O21/'当年度'!$AN21*100,1)</f>
        <v>0</v>
      </c>
      <c r="P21" s="55">
        <f>ROUND('当年度'!P21/'当年度'!$AN21*100,1)</f>
        <v>0.9</v>
      </c>
      <c r="Q21" s="55">
        <f>ROUND('当年度'!Q21/'当年度'!$AN21*100,1)</f>
        <v>12.1</v>
      </c>
      <c r="R21" s="55">
        <f>ROUND('当年度'!R21/'当年度'!$AN21*100,1)</f>
        <v>0</v>
      </c>
      <c r="S21" s="55">
        <f>ROUND('当年度'!S21/'当年度'!$AN21*100,1)</f>
        <v>0</v>
      </c>
      <c r="T21" s="55">
        <f>ROUND('当年度'!T21/'当年度'!$AN21*100,1)</f>
        <v>6.2</v>
      </c>
      <c r="U21" s="55">
        <f>ROUND('当年度'!U21/'当年度'!$AN21*100,1)</f>
        <v>8</v>
      </c>
      <c r="V21" s="55">
        <f>ROUND('当年度'!V21/'当年度'!$AN21*100,1)</f>
        <v>0.3</v>
      </c>
      <c r="W21" s="55">
        <f>ROUND('当年度'!W21/'当年度'!$AN21*100,1)</f>
        <v>0.5</v>
      </c>
      <c r="X21" s="55">
        <f>ROUND('当年度'!X21/'当年度'!$AN21*100,1)</f>
        <v>18.8</v>
      </c>
      <c r="Y21" s="55">
        <f>ROUND('当年度'!Y21/'当年度'!$AN21*100,1)</f>
        <v>0</v>
      </c>
      <c r="Z21" s="55">
        <f>ROUND('当年度'!Z21/'当年度'!$AN21*100,1)</f>
        <v>0</v>
      </c>
      <c r="AA21" s="55">
        <f>ROUND('当年度'!AA21/'当年度'!$AN21*100,1)</f>
        <v>0</v>
      </c>
      <c r="AB21" s="55">
        <f>ROUND('当年度'!AB21/'当年度'!$AN21*100,1)</f>
        <v>2.1</v>
      </c>
      <c r="AC21" s="55">
        <f>ROUND('当年度'!AC21/'当年度'!$AN21*100,1)</f>
        <v>0</v>
      </c>
      <c r="AD21" s="55">
        <f>ROUND('当年度'!AD21/'当年度'!$AN21*100,1)</f>
        <v>0</v>
      </c>
      <c r="AE21" s="55">
        <f>ROUND('当年度'!AE21/'当年度'!$AN21*100,1)</f>
        <v>0.3</v>
      </c>
      <c r="AF21" s="55">
        <f>ROUND('当年度'!AF21/'当年度'!$AN21*100,1)</f>
        <v>0</v>
      </c>
      <c r="AG21" s="55">
        <f>ROUND('当年度'!AG21/'当年度'!$AN21*100,1)</f>
        <v>4.8</v>
      </c>
      <c r="AH21" s="55">
        <f>ROUND('当年度'!AH21/'当年度'!$AN21*100,1)</f>
        <v>1.2</v>
      </c>
      <c r="AI21" s="55">
        <f>ROUND('当年度'!AI21/'当年度'!$AN21*100,1)</f>
        <v>13.4</v>
      </c>
      <c r="AJ21" s="55">
        <f>ROUND('当年度'!AJ21/'当年度'!$AN21*100,1)</f>
        <v>0.4</v>
      </c>
      <c r="AK21" s="55">
        <f>ROUND('当年度'!AK21/'当年度'!$AN21*100,1)</f>
        <v>2.1</v>
      </c>
      <c r="AL21" s="55">
        <f>ROUND('当年度'!AL21/'当年度'!$AN21*100,1)</f>
        <v>2.7</v>
      </c>
      <c r="AM21" s="55">
        <f>ROUND('当年度'!AM21/'当年度'!$AN21*100,1)</f>
        <v>0</v>
      </c>
      <c r="AN21" s="55">
        <f>ROUND('当年度'!AN21/'当年度'!$AN21*100,1)</f>
        <v>100</v>
      </c>
      <c r="AO21" s="2"/>
      <c r="AP21" s="62"/>
      <c r="AQ21" s="62"/>
      <c r="AR21" s="62"/>
    </row>
    <row r="22" spans="2:44" ht="17.25">
      <c r="B22" s="14" t="s">
        <v>48</v>
      </c>
      <c r="C22" s="55">
        <f>ROUND('当年度'!C22/'当年度'!$AN22*100,1)</f>
        <v>3.7</v>
      </c>
      <c r="D22" s="55">
        <f>ROUND('当年度'!D22/'当年度'!$AN22*100,1)</f>
        <v>1.7</v>
      </c>
      <c r="E22" s="55">
        <f>ROUND('当年度'!E22/'当年度'!$AN22*100,1)</f>
        <v>41.6</v>
      </c>
      <c r="F22" s="55">
        <f>ROUND('当年度'!F22/'当年度'!$AN22*100,1)</f>
        <v>11.9</v>
      </c>
      <c r="G22" s="55">
        <f>ROUND('当年度'!G22/'当年度'!$AN22*100,1)</f>
        <v>12.9</v>
      </c>
      <c r="H22" s="55">
        <f>ROUND('当年度'!H22/'当年度'!$AN22*100,1)</f>
        <v>1.3</v>
      </c>
      <c r="I22" s="55">
        <f>ROUND('当年度'!I22/'当年度'!$AN22*100,1)</f>
        <v>0.1</v>
      </c>
      <c r="J22" s="55">
        <f>ROUND('当年度'!J22/'当年度'!$AN22*100,1)</f>
        <v>2.9</v>
      </c>
      <c r="K22" s="55">
        <f>ROUND('当年度'!K22/'当年度'!$AN22*100,1)</f>
        <v>0</v>
      </c>
      <c r="L22" s="55">
        <f>ROUND('当年度'!L22/'当年度'!$AN22*100,1)</f>
        <v>0.7</v>
      </c>
      <c r="M22" s="55">
        <f>ROUND('当年度'!M22/'当年度'!$AN22*100,1)</f>
        <v>0.2</v>
      </c>
      <c r="N22" s="55">
        <f>ROUND('当年度'!N22/'当年度'!$AN22*100,1)</f>
        <v>0</v>
      </c>
      <c r="O22" s="55">
        <f>ROUND('当年度'!O22/'当年度'!$AN22*100,1)</f>
        <v>0</v>
      </c>
      <c r="P22" s="55">
        <f>ROUND('当年度'!P22/'当年度'!$AN22*100,1)</f>
        <v>5.4</v>
      </c>
      <c r="Q22" s="55">
        <f>ROUND('当年度'!Q22/'当年度'!$AN22*100,1)</f>
        <v>9.3</v>
      </c>
      <c r="R22" s="55">
        <f>ROUND('当年度'!R22/'当年度'!$AN22*100,1)</f>
        <v>0</v>
      </c>
      <c r="S22" s="55">
        <f>ROUND('当年度'!S22/'当年度'!$AN22*100,1)</f>
        <v>0</v>
      </c>
      <c r="T22" s="55">
        <f>ROUND('当年度'!T22/'当年度'!$AN22*100,1)</f>
        <v>0.1</v>
      </c>
      <c r="U22" s="55">
        <f>ROUND('当年度'!U22/'当年度'!$AN22*100,1)</f>
        <v>0</v>
      </c>
      <c r="V22" s="55">
        <f>ROUND('当年度'!V22/'当年度'!$AN22*100,1)</f>
        <v>0.3</v>
      </c>
      <c r="W22" s="55">
        <f>ROUND('当年度'!W22/'当年度'!$AN22*100,1)</f>
        <v>4.3</v>
      </c>
      <c r="X22" s="55">
        <f>ROUND('当年度'!X22/'当年度'!$AN22*100,1)</f>
        <v>0</v>
      </c>
      <c r="Y22" s="55">
        <f>ROUND('当年度'!Y22/'当年度'!$AN22*100,1)</f>
        <v>0.7</v>
      </c>
      <c r="Z22" s="55">
        <f>ROUND('当年度'!Z22/'当年度'!$AN22*100,1)</f>
        <v>0.3</v>
      </c>
      <c r="AA22" s="55">
        <f>ROUND('当年度'!AA22/'当年度'!$AN22*100,1)</f>
        <v>0.2</v>
      </c>
      <c r="AB22" s="55">
        <f>ROUND('当年度'!AB22/'当年度'!$AN22*100,1)</f>
        <v>3.9</v>
      </c>
      <c r="AC22" s="55">
        <f>ROUND('当年度'!AC22/'当年度'!$AN22*100,1)</f>
        <v>0.2</v>
      </c>
      <c r="AD22" s="55">
        <f>ROUND('当年度'!AD22/'当年度'!$AN22*100,1)</f>
        <v>0</v>
      </c>
      <c r="AE22" s="55">
        <f>ROUND('当年度'!AE22/'当年度'!$AN22*100,1)</f>
        <v>0.8</v>
      </c>
      <c r="AF22" s="55">
        <f>ROUND('当年度'!AF22/'当年度'!$AN22*100,1)</f>
        <v>0</v>
      </c>
      <c r="AG22" s="55">
        <f>ROUND('当年度'!AG22/'当年度'!$AN22*100,1)</f>
        <v>9.7</v>
      </c>
      <c r="AH22" s="55">
        <f>ROUND('当年度'!AH22/'当年度'!$AN22*100,1)</f>
        <v>1.4</v>
      </c>
      <c r="AI22" s="55">
        <f>ROUND('当年度'!AI22/'当年度'!$AN22*100,1)</f>
        <v>14.5</v>
      </c>
      <c r="AJ22" s="55">
        <f>ROUND('当年度'!AJ22/'当年度'!$AN22*100,1)</f>
        <v>0.2</v>
      </c>
      <c r="AK22" s="55">
        <f>ROUND('当年度'!AK22/'当年度'!$AN22*100,1)</f>
        <v>3.1</v>
      </c>
      <c r="AL22" s="55">
        <f>ROUND('当年度'!AL22/'当年度'!$AN22*100,1)</f>
        <v>0.4</v>
      </c>
      <c r="AM22" s="55">
        <f>ROUND('当年度'!AM22/'当年度'!$AN22*100,1)</f>
        <v>0</v>
      </c>
      <c r="AN22" s="55">
        <f>ROUND('当年度'!AN22/'当年度'!$AN22*100,1)</f>
        <v>100</v>
      </c>
      <c r="AO22" s="2"/>
      <c r="AP22" s="62"/>
      <c r="AQ22" s="62"/>
      <c r="AR22" s="62"/>
    </row>
    <row r="23" spans="2:44" ht="17.25">
      <c r="B23" s="25" t="s">
        <v>137</v>
      </c>
      <c r="C23" s="55">
        <f>ROUND('当年度'!C23/'当年度'!$AN23*100,1)</f>
        <v>2</v>
      </c>
      <c r="D23" s="55">
        <f>ROUND('当年度'!D23/'当年度'!$AN23*100,1)</f>
        <v>1.4</v>
      </c>
      <c r="E23" s="55">
        <f>ROUND('当年度'!E23/'当年度'!$AN23*100,1)</f>
        <v>38.7</v>
      </c>
      <c r="F23" s="55">
        <f>ROUND('当年度'!F23/'当年度'!$AN23*100,1)</f>
        <v>7.8</v>
      </c>
      <c r="G23" s="55">
        <f>ROUND('当年度'!G23/'当年度'!$AN23*100,1)</f>
        <v>5.7</v>
      </c>
      <c r="H23" s="55">
        <f>ROUND('当年度'!H23/'当年度'!$AN23*100,1)</f>
        <v>0</v>
      </c>
      <c r="I23" s="55">
        <f>ROUND('当年度'!I23/'当年度'!$AN23*100,1)</f>
        <v>0</v>
      </c>
      <c r="J23" s="55">
        <f>ROUND('当年度'!J23/'当年度'!$AN23*100,1)</f>
        <v>5.3</v>
      </c>
      <c r="K23" s="55">
        <f>ROUND('当年度'!K23/'当年度'!$AN23*100,1)</f>
        <v>0</v>
      </c>
      <c r="L23" s="55">
        <f>ROUND('当年度'!L23/'当年度'!$AN23*100,1)</f>
        <v>14.8</v>
      </c>
      <c r="M23" s="55">
        <f>ROUND('当年度'!M23/'当年度'!$AN23*100,1)</f>
        <v>0.6</v>
      </c>
      <c r="N23" s="55">
        <f>ROUND('当年度'!N23/'当年度'!$AN23*100,1)</f>
        <v>1.6</v>
      </c>
      <c r="O23" s="55">
        <f>ROUND('当年度'!O23/'当年度'!$AN23*100,1)</f>
        <v>0</v>
      </c>
      <c r="P23" s="55">
        <f>ROUND('当年度'!P23/'当年度'!$AN23*100,1)</f>
        <v>3.5</v>
      </c>
      <c r="Q23" s="55">
        <f>ROUND('当年度'!Q23/'当年度'!$AN23*100,1)</f>
        <v>15.4</v>
      </c>
      <c r="R23" s="55">
        <f>ROUND('当年度'!R23/'当年度'!$AN23*100,1)</f>
        <v>0</v>
      </c>
      <c r="S23" s="55">
        <f>ROUND('当年度'!S23/'当年度'!$AN23*100,1)</f>
        <v>0</v>
      </c>
      <c r="T23" s="55">
        <f>ROUND('当年度'!T23/'当年度'!$AN23*100,1)</f>
        <v>0.3</v>
      </c>
      <c r="U23" s="55">
        <f>ROUND('当年度'!U23/'当年度'!$AN23*100,1)</f>
        <v>3.6</v>
      </c>
      <c r="V23" s="55">
        <f>ROUND('当年度'!V23/'当年度'!$AN23*100,1)</f>
        <v>2.2</v>
      </c>
      <c r="W23" s="55">
        <f>ROUND('当年度'!W23/'当年度'!$AN23*100,1)</f>
        <v>0.9</v>
      </c>
      <c r="X23" s="55">
        <f>ROUND('当年度'!X23/'当年度'!$AN23*100,1)</f>
        <v>0</v>
      </c>
      <c r="Y23" s="55">
        <f>ROUND('当年度'!Y23/'当年度'!$AN23*100,1)</f>
        <v>0</v>
      </c>
      <c r="Z23" s="55">
        <f>ROUND('当年度'!Z23/'当年度'!$AN23*100,1)</f>
        <v>0</v>
      </c>
      <c r="AA23" s="55">
        <f>ROUND('当年度'!AA23/'当年度'!$AN23*100,1)</f>
        <v>0</v>
      </c>
      <c r="AB23" s="55">
        <f>ROUND('当年度'!AB23/'当年度'!$AN23*100,1)</f>
        <v>3.3</v>
      </c>
      <c r="AC23" s="55">
        <f>ROUND('当年度'!AC23/'当年度'!$AN23*100,1)</f>
        <v>0</v>
      </c>
      <c r="AD23" s="55">
        <f>ROUND('当年度'!AD23/'当年度'!$AN23*100,1)</f>
        <v>0</v>
      </c>
      <c r="AE23" s="55">
        <f>ROUND('当年度'!AE23/'当年度'!$AN23*100,1)</f>
        <v>0</v>
      </c>
      <c r="AF23" s="55">
        <f>ROUND('当年度'!AF23/'当年度'!$AN23*100,1)</f>
        <v>0</v>
      </c>
      <c r="AG23" s="55">
        <f>ROUND('当年度'!AG23/'当年度'!$AN23*100,1)</f>
        <v>9.8</v>
      </c>
      <c r="AH23" s="55">
        <f>ROUND('当年度'!AH23/'当年度'!$AN23*100,1)</f>
        <v>1</v>
      </c>
      <c r="AI23" s="55">
        <f>ROUND('当年度'!AI23/'当年度'!$AN23*100,1)</f>
        <v>18.9</v>
      </c>
      <c r="AJ23" s="55">
        <f>ROUND('当年度'!AJ23/'当年度'!$AN23*100,1)</f>
        <v>0.1</v>
      </c>
      <c r="AK23" s="55">
        <f>ROUND('当年度'!AK23/'当年度'!$AN23*100,1)</f>
        <v>0</v>
      </c>
      <c r="AL23" s="55">
        <f>ROUND('当年度'!AL23/'当年度'!$AN23*100,1)</f>
        <v>0.3</v>
      </c>
      <c r="AM23" s="55">
        <f>ROUND('当年度'!AM23/'当年度'!$AN23*100,1)</f>
        <v>0</v>
      </c>
      <c r="AN23" s="55">
        <f>ROUND('当年度'!AN23/'当年度'!$AN23*100,1)</f>
        <v>100</v>
      </c>
      <c r="AO23" s="2"/>
      <c r="AP23" s="62"/>
      <c r="AQ23" s="62"/>
      <c r="AR23" s="62"/>
    </row>
    <row r="24" spans="2:44" ht="17.25">
      <c r="B24" s="25" t="s">
        <v>138</v>
      </c>
      <c r="C24" s="55">
        <f>ROUND('当年度'!C24/'当年度'!$AN24*100,1)</f>
        <v>7.1</v>
      </c>
      <c r="D24" s="55">
        <f>ROUND('当年度'!D24/'当年度'!$AN24*100,1)</f>
        <v>4.9</v>
      </c>
      <c r="E24" s="55">
        <f>ROUND('当年度'!E24/'当年度'!$AN24*100,1)</f>
        <v>28.2</v>
      </c>
      <c r="F24" s="55">
        <f>ROUND('当年度'!F24/'当年度'!$AN24*100,1)</f>
        <v>6.7</v>
      </c>
      <c r="G24" s="55">
        <f>ROUND('当年度'!G24/'当年度'!$AN24*100,1)</f>
        <v>11</v>
      </c>
      <c r="H24" s="55">
        <f>ROUND('当年度'!H24/'当年度'!$AN24*100,1)</f>
        <v>0</v>
      </c>
      <c r="I24" s="55">
        <f>ROUND('当年度'!I24/'当年度'!$AN24*100,1)</f>
        <v>0</v>
      </c>
      <c r="J24" s="55">
        <f>ROUND('当年度'!J24/'当年度'!$AN24*100,1)</f>
        <v>1.1</v>
      </c>
      <c r="K24" s="55">
        <f>ROUND('当年度'!K24/'当年度'!$AN24*100,1)</f>
        <v>0</v>
      </c>
      <c r="L24" s="55">
        <f>ROUND('当年度'!L24/'当年度'!$AN24*100,1)</f>
        <v>0.6</v>
      </c>
      <c r="M24" s="55">
        <f>ROUND('当年度'!M24/'当年度'!$AN24*100,1)</f>
        <v>0.5</v>
      </c>
      <c r="N24" s="55">
        <f>ROUND('当年度'!N24/'当年度'!$AN24*100,1)</f>
        <v>0.2</v>
      </c>
      <c r="O24" s="55">
        <f>ROUND('当年度'!O24/'当年度'!$AN24*100,1)</f>
        <v>0.6</v>
      </c>
      <c r="P24" s="55">
        <f>ROUND('当年度'!P24/'当年度'!$AN24*100,1)</f>
        <v>4</v>
      </c>
      <c r="Q24" s="55">
        <f>ROUND('当年度'!Q24/'当年度'!$AN24*100,1)</f>
        <v>5.7</v>
      </c>
      <c r="R24" s="55">
        <f>ROUND('当年度'!R24/'当年度'!$AN24*100,1)</f>
        <v>1</v>
      </c>
      <c r="S24" s="55">
        <f>ROUND('当年度'!S24/'当年度'!$AN24*100,1)</f>
        <v>1.2</v>
      </c>
      <c r="T24" s="55">
        <f>ROUND('当年度'!T24/'当年度'!$AN24*100,1)</f>
        <v>0.1</v>
      </c>
      <c r="U24" s="55">
        <f>ROUND('当年度'!U24/'当年度'!$AN24*100,1)</f>
        <v>15.4</v>
      </c>
      <c r="V24" s="55">
        <f>ROUND('当年度'!V24/'当年度'!$AN24*100,1)</f>
        <v>1.1</v>
      </c>
      <c r="W24" s="55">
        <f>ROUND('当年度'!W24/'当年度'!$AN24*100,1)</f>
        <v>0</v>
      </c>
      <c r="X24" s="55">
        <f>ROUND('当年度'!X24/'当年度'!$AN24*100,1)</f>
        <v>0</v>
      </c>
      <c r="Y24" s="55">
        <f>ROUND('当年度'!Y24/'当年度'!$AN24*100,1)</f>
        <v>0</v>
      </c>
      <c r="Z24" s="55">
        <f>ROUND('当年度'!Z24/'当年度'!$AN24*100,1)</f>
        <v>0.3</v>
      </c>
      <c r="AA24" s="55">
        <f>ROUND('当年度'!AA24/'当年度'!$AN24*100,1)</f>
        <v>0.3</v>
      </c>
      <c r="AB24" s="55">
        <f>ROUND('当年度'!AB24/'当年度'!$AN24*100,1)</f>
        <v>3.3</v>
      </c>
      <c r="AC24" s="55">
        <f>ROUND('当年度'!AC24/'当年度'!$AN24*100,1)</f>
        <v>0.1</v>
      </c>
      <c r="AD24" s="55">
        <f>ROUND('当年度'!AD24/'当年度'!$AN24*100,1)</f>
        <v>0</v>
      </c>
      <c r="AE24" s="55">
        <f>ROUND('当年度'!AE24/'当年度'!$AN24*100,1)</f>
        <v>0.2</v>
      </c>
      <c r="AF24" s="55">
        <f>ROUND('当年度'!AF24/'当年度'!$AN24*100,1)</f>
        <v>0</v>
      </c>
      <c r="AG24" s="55">
        <f>ROUND('当年度'!AG24/'当年度'!$AN24*100,1)</f>
        <v>6.5</v>
      </c>
      <c r="AH24" s="55">
        <f>ROUND('当年度'!AH24/'当年度'!$AN24*100,1)</f>
        <v>0.8</v>
      </c>
      <c r="AI24" s="55">
        <f>ROUND('当年度'!AI24/'当年度'!$AN24*100,1)</f>
        <v>17.5</v>
      </c>
      <c r="AJ24" s="55">
        <f>ROUND('当年度'!AJ24/'当年度'!$AN24*100,1)</f>
        <v>0.3</v>
      </c>
      <c r="AK24" s="55">
        <f>ROUND('当年度'!AK24/'当年度'!$AN24*100,1)</f>
        <v>1.4</v>
      </c>
      <c r="AL24" s="55">
        <f>ROUND('当年度'!AL24/'当年度'!$AN24*100,1)</f>
        <v>5.9</v>
      </c>
      <c r="AM24" s="55">
        <f>ROUND('当年度'!AM24/'当年度'!$AN24*100,1)</f>
        <v>0</v>
      </c>
      <c r="AN24" s="55">
        <f>ROUND('当年度'!AN24/'当年度'!$AN24*100,1)</f>
        <v>100</v>
      </c>
      <c r="AO24" s="2"/>
      <c r="AP24" s="62"/>
      <c r="AQ24" s="62"/>
      <c r="AR24" s="62"/>
    </row>
    <row r="25" spans="2:44" ht="17.25">
      <c r="B25" s="27" t="s">
        <v>139</v>
      </c>
      <c r="C25" s="70">
        <f>ROUND('当年度'!C25/'当年度'!$AN25*100,1)</f>
        <v>5.9</v>
      </c>
      <c r="D25" s="70">
        <f>ROUND('当年度'!D25/'当年度'!$AN25*100,1)</f>
        <v>3</v>
      </c>
      <c r="E25" s="70">
        <f>ROUND('当年度'!E25/'当年度'!$AN25*100,1)</f>
        <v>40.5</v>
      </c>
      <c r="F25" s="70">
        <f>ROUND('当年度'!F25/'当年度'!$AN25*100,1)</f>
        <v>8.9</v>
      </c>
      <c r="G25" s="70">
        <f>ROUND('当年度'!G25/'当年度'!$AN25*100,1)</f>
        <v>13.7</v>
      </c>
      <c r="H25" s="70">
        <f>ROUND('当年度'!H25/'当年度'!$AN25*100,1)</f>
        <v>0.2</v>
      </c>
      <c r="I25" s="70">
        <f>ROUND('当年度'!I25/'当年度'!$AN25*100,1)</f>
        <v>0.1</v>
      </c>
      <c r="J25" s="70">
        <f>ROUND('当年度'!J25/'当年度'!$AN25*100,1)</f>
        <v>2</v>
      </c>
      <c r="K25" s="70">
        <f>ROUND('当年度'!K25/'当年度'!$AN25*100,1)</f>
        <v>0.2</v>
      </c>
      <c r="L25" s="70">
        <f>ROUND('当年度'!L25/'当年度'!$AN25*100,1)</f>
        <v>4.1</v>
      </c>
      <c r="M25" s="70">
        <f>ROUND('当年度'!M25/'当年度'!$AN25*100,1)</f>
        <v>0.3</v>
      </c>
      <c r="N25" s="70">
        <f>ROUND('当年度'!N25/'当年度'!$AN25*100,1)</f>
        <v>2.8</v>
      </c>
      <c r="O25" s="70">
        <f>ROUND('当年度'!O25/'当年度'!$AN25*100,1)</f>
        <v>1.2</v>
      </c>
      <c r="P25" s="70">
        <f>ROUND('当年度'!P25/'当年度'!$AN25*100,1)</f>
        <v>2.9</v>
      </c>
      <c r="Q25" s="70">
        <f>ROUND('当年度'!Q25/'当年度'!$AN25*100,1)</f>
        <v>12.2</v>
      </c>
      <c r="R25" s="70">
        <f>ROUND('当年度'!R25/'当年度'!$AN25*100,1)</f>
        <v>1.4</v>
      </c>
      <c r="S25" s="70">
        <f>ROUND('当年度'!S25/'当年度'!$AN25*100,1)</f>
        <v>0</v>
      </c>
      <c r="T25" s="70">
        <f>ROUND('当年度'!T25/'当年度'!$AN25*100,1)</f>
        <v>0.4</v>
      </c>
      <c r="U25" s="70">
        <f>ROUND('当年度'!U25/'当年度'!$AN25*100,1)</f>
        <v>5.1</v>
      </c>
      <c r="V25" s="70">
        <f>ROUND('当年度'!V25/'当年度'!$AN25*100,1)</f>
        <v>1.4</v>
      </c>
      <c r="W25" s="70">
        <f>ROUND('当年度'!W25/'当年度'!$AN25*100,1)</f>
        <v>0.2</v>
      </c>
      <c r="X25" s="70">
        <f>ROUND('当年度'!X25/'当年度'!$AN25*100,1)</f>
        <v>0</v>
      </c>
      <c r="Y25" s="70">
        <f>ROUND('当年度'!Y25/'当年度'!$AN25*100,1)</f>
        <v>0</v>
      </c>
      <c r="Z25" s="70">
        <f>ROUND('当年度'!Z25/'当年度'!$AN25*100,1)</f>
        <v>1.2</v>
      </c>
      <c r="AA25" s="70">
        <f>ROUND('当年度'!AA25/'当年度'!$AN25*100,1)</f>
        <v>0.8</v>
      </c>
      <c r="AB25" s="70">
        <f>ROUND('当年度'!AB25/'当年度'!$AN25*100,1)</f>
        <v>4.2</v>
      </c>
      <c r="AC25" s="70">
        <f>ROUND('当年度'!AC25/'当年度'!$AN25*100,1)</f>
        <v>0.4</v>
      </c>
      <c r="AD25" s="70">
        <f>ROUND('当年度'!AD25/'当年度'!$AN25*100,1)</f>
        <v>0.5</v>
      </c>
      <c r="AE25" s="70">
        <f>ROUND('当年度'!AE25/'当年度'!$AN25*100,1)</f>
        <v>0.3</v>
      </c>
      <c r="AF25" s="70">
        <f>ROUND('当年度'!AF25/'当年度'!$AN25*100,1)</f>
        <v>0</v>
      </c>
      <c r="AG25" s="70">
        <f>ROUND('当年度'!AG25/'当年度'!$AN25*100,1)</f>
        <v>6.1</v>
      </c>
      <c r="AH25" s="70">
        <f>ROUND('当年度'!AH25/'当年度'!$AN25*100,1)</f>
        <v>0.9</v>
      </c>
      <c r="AI25" s="70">
        <f>ROUND('当年度'!AI25/'当年度'!$AN25*100,1)</f>
        <v>11.4</v>
      </c>
      <c r="AJ25" s="70">
        <f>ROUND('当年度'!AJ25/'当年度'!$AN25*100,1)</f>
        <v>0.1</v>
      </c>
      <c r="AK25" s="70">
        <f>ROUND('当年度'!AK25/'当年度'!$AN25*100,1)</f>
        <v>3.4</v>
      </c>
      <c r="AL25" s="70">
        <f>ROUND('当年度'!AL25/'当年度'!$AN25*100,1)</f>
        <v>1.4</v>
      </c>
      <c r="AM25" s="70">
        <f>ROUND('当年度'!AM25/'当年度'!$AN25*100,1)</f>
        <v>0</v>
      </c>
      <c r="AN25" s="70">
        <f>ROUND('当年度'!AN25/'当年度'!$AN25*100,1)</f>
        <v>100</v>
      </c>
      <c r="AO25" s="2"/>
      <c r="AP25" s="62"/>
      <c r="AQ25" s="62"/>
      <c r="AR25" s="62"/>
    </row>
    <row r="26" spans="2:44" ht="17.25">
      <c r="B26" s="28" t="s">
        <v>140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2"/>
      <c r="AP26" s="62"/>
      <c r="AQ26" s="62"/>
      <c r="AR26" s="62"/>
    </row>
    <row r="27" spans="2:44" ht="17.25">
      <c r="B27" s="28" t="s">
        <v>141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2"/>
      <c r="AP27" s="62"/>
      <c r="AQ27" s="62"/>
      <c r="AR27" s="62"/>
    </row>
    <row r="28" spans="2:44" ht="17.25">
      <c r="B28" s="28" t="s">
        <v>49</v>
      </c>
      <c r="C28" s="55">
        <f>ROUND('当年度'!C28/'当年度'!$AN28*100,1)</f>
        <v>1.4</v>
      </c>
      <c r="D28" s="55">
        <f>ROUND('当年度'!D28/'当年度'!$AN28*100,1)</f>
        <v>0</v>
      </c>
      <c r="E28" s="55">
        <f>ROUND('当年度'!E28/'当年度'!$AN28*100,1)</f>
        <v>33.2</v>
      </c>
      <c r="F28" s="55">
        <f>ROUND('当年度'!F28/'当年度'!$AN28*100,1)</f>
        <v>0</v>
      </c>
      <c r="G28" s="55">
        <f>ROUND('当年度'!G28/'当年度'!$AN28*100,1)</f>
        <v>23.3</v>
      </c>
      <c r="H28" s="55">
        <f>ROUND('当年度'!H28/'当年度'!$AN28*100,1)</f>
        <v>0</v>
      </c>
      <c r="I28" s="55">
        <f>ROUND('当年度'!I28/'当年度'!$AN28*100,1)</f>
        <v>0.3</v>
      </c>
      <c r="J28" s="55">
        <f>ROUND('当年度'!J28/'当年度'!$AN28*100,1)</f>
        <v>0</v>
      </c>
      <c r="K28" s="55">
        <f>ROUND('当年度'!K28/'当年度'!$AN28*100,1)</f>
        <v>0</v>
      </c>
      <c r="L28" s="55">
        <f>ROUND('当年度'!L28/'当年度'!$AN28*100,1)</f>
        <v>0</v>
      </c>
      <c r="M28" s="55">
        <f>ROUND('当年度'!M28/'当年度'!$AN28*100,1)</f>
        <v>0</v>
      </c>
      <c r="N28" s="55">
        <f>ROUND('当年度'!N28/'当年度'!$AN28*100,1)</f>
        <v>0</v>
      </c>
      <c r="O28" s="55">
        <f>ROUND('当年度'!O28/'当年度'!$AN28*100,1)</f>
        <v>0</v>
      </c>
      <c r="P28" s="55">
        <f>ROUND('当年度'!P28/'当年度'!$AN28*100,1)</f>
        <v>0</v>
      </c>
      <c r="Q28" s="55">
        <f>ROUND('当年度'!Q28/'当年度'!$AN28*100,1)</f>
        <v>5.8</v>
      </c>
      <c r="R28" s="55">
        <f>ROUND('当年度'!R28/'当年度'!$AN28*100,1)</f>
        <v>0</v>
      </c>
      <c r="S28" s="55">
        <f>ROUND('当年度'!S28/'当年度'!$AN28*100,1)</f>
        <v>0</v>
      </c>
      <c r="T28" s="55">
        <f>ROUND('当年度'!T28/'当年度'!$AN28*100,1)</f>
        <v>0</v>
      </c>
      <c r="U28" s="55">
        <f>ROUND('当年度'!U28/'当年度'!$AN28*100,1)</f>
        <v>0</v>
      </c>
      <c r="V28" s="55">
        <f>ROUND('当年度'!V28/'当年度'!$AN28*100,1)</f>
        <v>13.2</v>
      </c>
      <c r="W28" s="55">
        <f>ROUND('当年度'!W28/'当年度'!$AN28*100,1)</f>
        <v>0</v>
      </c>
      <c r="X28" s="55">
        <f>ROUND('当年度'!X28/'当年度'!$AN28*100,1)</f>
        <v>0</v>
      </c>
      <c r="Y28" s="55">
        <f>ROUND('当年度'!Y28/'当年度'!$AN28*100,1)</f>
        <v>0</v>
      </c>
      <c r="Z28" s="55">
        <f>ROUND('当年度'!Z28/'当年度'!$AN28*100,1)</f>
        <v>0</v>
      </c>
      <c r="AA28" s="55">
        <f>ROUND('当年度'!AA28/'当年度'!$AN28*100,1)</f>
        <v>0</v>
      </c>
      <c r="AB28" s="55">
        <f>ROUND('当年度'!AB28/'当年度'!$AN28*100,1)</f>
        <v>4.4</v>
      </c>
      <c r="AC28" s="55">
        <f>ROUND('当年度'!AC28/'当年度'!$AN28*100,1)</f>
        <v>0</v>
      </c>
      <c r="AD28" s="55">
        <f>ROUND('当年度'!AD28/'当年度'!$AN28*100,1)</f>
        <v>0</v>
      </c>
      <c r="AE28" s="55">
        <f>ROUND('当年度'!AE28/'当年度'!$AN28*100,1)</f>
        <v>0</v>
      </c>
      <c r="AF28" s="55">
        <f>ROUND('当年度'!AF28/'当年度'!$AN28*100,1)</f>
        <v>0</v>
      </c>
      <c r="AG28" s="55">
        <f>ROUND('当年度'!AG28/'当年度'!$AN28*100,1)</f>
        <v>1.4</v>
      </c>
      <c r="AH28" s="55">
        <f>ROUND('当年度'!AH28/'当年度'!$AN28*100,1)</f>
        <v>0</v>
      </c>
      <c r="AI28" s="55">
        <f>ROUND('当年度'!AI28/'当年度'!$AN28*100,1)</f>
        <v>38.5</v>
      </c>
      <c r="AJ28" s="55">
        <f>ROUND('当年度'!AJ28/'当年度'!$AN28*100,1)</f>
        <v>0.5</v>
      </c>
      <c r="AK28" s="55">
        <f>ROUND('当年度'!AK28/'当年度'!$AN28*100,1)</f>
        <v>0</v>
      </c>
      <c r="AL28" s="55">
        <f>ROUND('当年度'!AL28/'当年度'!$AN28*100,1)</f>
        <v>1.6</v>
      </c>
      <c r="AM28" s="55">
        <f>ROUND('当年度'!AM28/'当年度'!$AN28*100,1)</f>
        <v>0</v>
      </c>
      <c r="AN28" s="55">
        <f>ROUND('当年度'!AN28/'当年度'!$AN28*100,1)</f>
        <v>100</v>
      </c>
      <c r="AO28" s="2"/>
      <c r="AP28" s="62"/>
      <c r="AQ28" s="62"/>
      <c r="AR28" s="62"/>
    </row>
    <row r="29" spans="2:41" ht="17.25">
      <c r="B29" s="28" t="s">
        <v>50</v>
      </c>
      <c r="C29" s="55">
        <f>ROUND('当年度'!C29/'当年度'!$AN29*100,1)</f>
        <v>0.8</v>
      </c>
      <c r="D29" s="55">
        <f>ROUND('当年度'!D29/'当年度'!$AN29*100,1)</f>
        <v>0</v>
      </c>
      <c r="E29" s="55">
        <f>ROUND('当年度'!E29/'当年度'!$AN29*100,1)</f>
        <v>38.4</v>
      </c>
      <c r="F29" s="55">
        <f>ROUND('当年度'!F29/'当年度'!$AN29*100,1)</f>
        <v>0.2</v>
      </c>
      <c r="G29" s="55">
        <f>ROUND('当年度'!G29/'当年度'!$AN29*100,1)</f>
        <v>2.9</v>
      </c>
      <c r="H29" s="55">
        <f>ROUND('当年度'!H29/'当年度'!$AN29*100,1)</f>
        <v>2.8</v>
      </c>
      <c r="I29" s="55">
        <f>ROUND('当年度'!I29/'当年度'!$AN29*100,1)</f>
        <v>0</v>
      </c>
      <c r="J29" s="55">
        <f>ROUND('当年度'!J29/'当年度'!$AN29*100,1)</f>
        <v>0</v>
      </c>
      <c r="K29" s="55">
        <f>ROUND('当年度'!K29/'当年度'!$AN29*100,1)</f>
        <v>4.3</v>
      </c>
      <c r="L29" s="55">
        <f>ROUND('当年度'!L29/'当年度'!$AN29*100,1)</f>
        <v>0</v>
      </c>
      <c r="M29" s="55">
        <f>ROUND('当年度'!M29/'当年度'!$AN29*100,1)</f>
        <v>0.9</v>
      </c>
      <c r="N29" s="55">
        <f>ROUND('当年度'!N29/'当年度'!$AN29*100,1)</f>
        <v>0</v>
      </c>
      <c r="O29" s="55">
        <f>ROUND('当年度'!O29/'当年度'!$AN29*100,1)</f>
        <v>0</v>
      </c>
      <c r="P29" s="55">
        <f>ROUND('当年度'!P29/'当年度'!$AN29*100,1)</f>
        <v>0.9</v>
      </c>
      <c r="Q29" s="55">
        <f>ROUND('当年度'!Q29/'当年度'!$AN29*100,1)</f>
        <v>6.8</v>
      </c>
      <c r="R29" s="55">
        <f>ROUND('当年度'!R29/'当年度'!$AN29*100,1)</f>
        <v>0</v>
      </c>
      <c r="S29" s="55">
        <f>ROUND('当年度'!S29/'当年度'!$AN29*100,1)</f>
        <v>0</v>
      </c>
      <c r="T29" s="55">
        <f>ROUND('当年度'!T29/'当年度'!$AN29*100,1)</f>
        <v>0</v>
      </c>
      <c r="U29" s="55">
        <f>ROUND('当年度'!U29/'当年度'!$AN29*100,1)</f>
        <v>0.8</v>
      </c>
      <c r="V29" s="55">
        <f>ROUND('当年度'!V29/'当年度'!$AN29*100,1)</f>
        <v>6.4</v>
      </c>
      <c r="W29" s="55">
        <f>ROUND('当年度'!W29/'当年度'!$AN29*100,1)</f>
        <v>0</v>
      </c>
      <c r="X29" s="55">
        <f>ROUND('当年度'!X29/'当年度'!$AN29*100,1)</f>
        <v>0</v>
      </c>
      <c r="Y29" s="55">
        <f>ROUND('当年度'!Y29/'当年度'!$AN29*100,1)</f>
        <v>0</v>
      </c>
      <c r="Z29" s="55">
        <f>ROUND('当年度'!Z29/'当年度'!$AN29*100,1)</f>
        <v>0</v>
      </c>
      <c r="AA29" s="55">
        <f>ROUND('当年度'!AA29/'当年度'!$AN29*100,1)</f>
        <v>0</v>
      </c>
      <c r="AB29" s="55">
        <f>ROUND('当年度'!AB29/'当年度'!$AN29*100,1)</f>
        <v>0.9</v>
      </c>
      <c r="AC29" s="55">
        <f>ROUND('当年度'!AC29/'当年度'!$AN29*100,1)</f>
        <v>0</v>
      </c>
      <c r="AD29" s="55">
        <f>ROUND('当年度'!AD29/'当年度'!$AN29*100,1)</f>
        <v>0</v>
      </c>
      <c r="AE29" s="55">
        <f>ROUND('当年度'!AE29/'当年度'!$AN29*100,1)</f>
        <v>0.4</v>
      </c>
      <c r="AF29" s="55">
        <f>ROUND('当年度'!AF29/'当年度'!$AN29*100,1)</f>
        <v>0</v>
      </c>
      <c r="AG29" s="55">
        <f>ROUND('当年度'!AG29/'当年度'!$AN29*100,1)</f>
        <v>18.2</v>
      </c>
      <c r="AH29" s="55">
        <f>ROUND('当年度'!AH29/'当年度'!$AN29*100,1)</f>
        <v>1.4</v>
      </c>
      <c r="AI29" s="55">
        <f>ROUND('当年度'!AI29/'当年度'!$AN29*100,1)</f>
        <v>25.1</v>
      </c>
      <c r="AJ29" s="55">
        <f>ROUND('当年度'!AJ29/'当年度'!$AN29*100,1)</f>
        <v>0</v>
      </c>
      <c r="AK29" s="55">
        <f>ROUND('当年度'!AK29/'当年度'!$AN29*100,1)</f>
        <v>0</v>
      </c>
      <c r="AL29" s="55">
        <f>ROUND('当年度'!AL29/'当年度'!$AN29*100,1)</f>
        <v>0</v>
      </c>
      <c r="AM29" s="55">
        <f>ROUND('当年度'!AM29/'当年度'!$AN29*100,1)</f>
        <v>0</v>
      </c>
      <c r="AN29" s="55">
        <f>ROUND('当年度'!AN29/'当年度'!$AN29*100,1)</f>
        <v>100</v>
      </c>
      <c r="AO29" s="2"/>
    </row>
    <row r="30" spans="2:41" ht="17.25">
      <c r="B30" s="28" t="s">
        <v>51</v>
      </c>
      <c r="C30" s="55">
        <f>ROUND('当年度'!C30/'当年度'!$AN30*100,1)</f>
        <v>1.6</v>
      </c>
      <c r="D30" s="55">
        <f>ROUND('当年度'!D30/'当年度'!$AN30*100,1)</f>
        <v>0.7</v>
      </c>
      <c r="E30" s="55">
        <f>ROUND('当年度'!E30/'当年度'!$AN30*100,1)</f>
        <v>40.5</v>
      </c>
      <c r="F30" s="55">
        <f>ROUND('当年度'!F30/'当年度'!$AN30*100,1)</f>
        <v>27.4</v>
      </c>
      <c r="G30" s="55">
        <f>ROUND('当年度'!G30/'当年度'!$AN30*100,1)</f>
        <v>2.3</v>
      </c>
      <c r="H30" s="55">
        <f>ROUND('当年度'!H30/'当年度'!$AN30*100,1)</f>
        <v>0.6</v>
      </c>
      <c r="I30" s="55">
        <f>ROUND('当年度'!I30/'当年度'!$AN30*100,1)</f>
        <v>0</v>
      </c>
      <c r="J30" s="55">
        <f>ROUND('当年度'!J30/'当年度'!$AN30*100,1)</f>
        <v>0</v>
      </c>
      <c r="K30" s="55">
        <f>ROUND('当年度'!K30/'当年度'!$AN30*100,1)</f>
        <v>0</v>
      </c>
      <c r="L30" s="55">
        <f>ROUND('当年度'!L30/'当年度'!$AN30*100,1)</f>
        <v>0</v>
      </c>
      <c r="M30" s="55">
        <f>ROUND('当年度'!M30/'当年度'!$AN30*100,1)</f>
        <v>0</v>
      </c>
      <c r="N30" s="55">
        <f>ROUND('当年度'!N30/'当年度'!$AN30*100,1)</f>
        <v>4.4</v>
      </c>
      <c r="O30" s="55">
        <f>ROUND('当年度'!O30/'当年度'!$AN30*100,1)</f>
        <v>0</v>
      </c>
      <c r="P30" s="55">
        <f>ROUND('当年度'!P30/'当年度'!$AN30*100,1)</f>
        <v>0.3</v>
      </c>
      <c r="Q30" s="55">
        <f>ROUND('当年度'!Q30/'当年度'!$AN30*100,1)</f>
        <v>6.8</v>
      </c>
      <c r="R30" s="55">
        <f>ROUND('当年度'!R30/'当年度'!$AN30*100,1)</f>
        <v>0</v>
      </c>
      <c r="S30" s="55">
        <f>ROUND('当年度'!S30/'当年度'!$AN30*100,1)</f>
        <v>0</v>
      </c>
      <c r="T30" s="55">
        <f>ROUND('当年度'!T30/'当年度'!$AN30*100,1)</f>
        <v>0.1</v>
      </c>
      <c r="U30" s="55">
        <f>ROUND('当年度'!U30/'当年度'!$AN30*100,1)</f>
        <v>2.7</v>
      </c>
      <c r="V30" s="55">
        <f>ROUND('当年度'!V30/'当年度'!$AN30*100,1)</f>
        <v>0</v>
      </c>
      <c r="W30" s="55">
        <f>ROUND('当年度'!W30/'当年度'!$AN30*100,1)</f>
        <v>0.5</v>
      </c>
      <c r="X30" s="55">
        <f>ROUND('当年度'!X30/'当年度'!$AN30*100,1)</f>
        <v>0</v>
      </c>
      <c r="Y30" s="55">
        <f>ROUND('当年度'!Y30/'当年度'!$AN30*100,1)</f>
        <v>0</v>
      </c>
      <c r="Z30" s="55">
        <f>ROUND('当年度'!Z30/'当年度'!$AN30*100,1)</f>
        <v>0</v>
      </c>
      <c r="AA30" s="55">
        <f>ROUND('当年度'!AA30/'当年度'!$AN30*100,1)</f>
        <v>0</v>
      </c>
      <c r="AB30" s="55">
        <f>ROUND('当年度'!AB30/'当年度'!$AN30*100,1)</f>
        <v>2.9</v>
      </c>
      <c r="AC30" s="55">
        <f>ROUND('当年度'!AC30/'当年度'!$AN30*100,1)</f>
        <v>0</v>
      </c>
      <c r="AD30" s="55">
        <f>ROUND('当年度'!AD30/'当年度'!$AN30*100,1)</f>
        <v>0</v>
      </c>
      <c r="AE30" s="55">
        <f>ROUND('当年度'!AE30/'当年度'!$AN30*100,1)</f>
        <v>0.2</v>
      </c>
      <c r="AF30" s="55">
        <f>ROUND('当年度'!AF30/'当年度'!$AN30*100,1)</f>
        <v>0</v>
      </c>
      <c r="AG30" s="55">
        <f>ROUND('当年度'!AG30/'当年度'!$AN30*100,1)</f>
        <v>20.1</v>
      </c>
      <c r="AH30" s="55">
        <f>ROUND('当年度'!AH30/'当年度'!$AN30*100,1)</f>
        <v>2</v>
      </c>
      <c r="AI30" s="55">
        <f>ROUND('当年度'!AI30/'当年度'!$AN30*100,1)</f>
        <v>18.3</v>
      </c>
      <c r="AJ30" s="55">
        <f>ROUND('当年度'!AJ30/'当年度'!$AN30*100,1)</f>
        <v>0.1</v>
      </c>
      <c r="AK30" s="55">
        <f>ROUND('当年度'!AK30/'当年度'!$AN30*100,1)</f>
        <v>0</v>
      </c>
      <c r="AL30" s="55">
        <f>ROUND('当年度'!AL30/'当年度'!$AN30*100,1)</f>
        <v>3.9</v>
      </c>
      <c r="AM30" s="55">
        <f>ROUND('当年度'!AM30/'当年度'!$AN30*100,1)</f>
        <v>0</v>
      </c>
      <c r="AN30" s="55">
        <f>ROUND('当年度'!AN30/'当年度'!$AN30*100,1)</f>
        <v>100</v>
      </c>
      <c r="AO30" s="2"/>
    </row>
    <row r="31" spans="2:41" ht="17.25">
      <c r="B31" s="28" t="s">
        <v>142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2"/>
    </row>
    <row r="32" spans="2:41" ht="17.25">
      <c r="B32" s="28" t="s">
        <v>52</v>
      </c>
      <c r="C32" s="55">
        <f>ROUND('当年度'!C32/'当年度'!$AN32*100,1)</f>
        <v>4.5</v>
      </c>
      <c r="D32" s="55">
        <f>ROUND('当年度'!D32/'当年度'!$AN32*100,1)</f>
        <v>2.8</v>
      </c>
      <c r="E32" s="55">
        <f>ROUND('当年度'!E32/'当年度'!$AN32*100,1)</f>
        <v>39.5</v>
      </c>
      <c r="F32" s="55">
        <f>ROUND('当年度'!F32/'当年度'!$AN32*100,1)</f>
        <v>1.7</v>
      </c>
      <c r="G32" s="55">
        <f>ROUND('当年度'!G32/'当年度'!$AN32*100,1)</f>
        <v>25.6</v>
      </c>
      <c r="H32" s="55">
        <f>ROUND('当年度'!H32/'当年度'!$AN32*100,1)</f>
        <v>0</v>
      </c>
      <c r="I32" s="55">
        <f>ROUND('当年度'!I32/'当年度'!$AN32*100,1)</f>
        <v>0</v>
      </c>
      <c r="J32" s="55">
        <f>ROUND('当年度'!J32/'当年度'!$AN32*100,1)</f>
        <v>3.8</v>
      </c>
      <c r="K32" s="55">
        <f>ROUND('当年度'!K32/'当年度'!$AN32*100,1)</f>
        <v>0</v>
      </c>
      <c r="L32" s="55">
        <f>ROUND('当年度'!L32/'当年度'!$AN32*100,1)</f>
        <v>0</v>
      </c>
      <c r="M32" s="55">
        <f>ROUND('当年度'!M32/'当年度'!$AN32*100,1)</f>
        <v>0</v>
      </c>
      <c r="N32" s="55">
        <f>ROUND('当年度'!N32/'当年度'!$AN32*100,1)</f>
        <v>0</v>
      </c>
      <c r="O32" s="55">
        <f>ROUND('当年度'!O32/'当年度'!$AN32*100,1)</f>
        <v>0</v>
      </c>
      <c r="P32" s="55">
        <f>ROUND('当年度'!P32/'当年度'!$AN32*100,1)</f>
        <v>2</v>
      </c>
      <c r="Q32" s="55">
        <f>ROUND('当年度'!Q32/'当年度'!$AN32*100,1)</f>
        <v>8.5</v>
      </c>
      <c r="R32" s="55">
        <f>ROUND('当年度'!R32/'当年度'!$AN32*100,1)</f>
        <v>0</v>
      </c>
      <c r="S32" s="55">
        <f>ROUND('当年度'!S32/'当年度'!$AN32*100,1)</f>
        <v>0</v>
      </c>
      <c r="T32" s="55">
        <f>ROUND('当年度'!T32/'当年度'!$AN32*100,1)</f>
        <v>0</v>
      </c>
      <c r="U32" s="55">
        <f>ROUND('当年度'!U32/'当年度'!$AN32*100,1)</f>
        <v>0</v>
      </c>
      <c r="V32" s="55">
        <f>ROUND('当年度'!V32/'当年度'!$AN32*100,1)</f>
        <v>0.2</v>
      </c>
      <c r="W32" s="55">
        <f>ROUND('当年度'!W32/'当年度'!$AN32*100,1)</f>
        <v>0</v>
      </c>
      <c r="X32" s="55">
        <f>ROUND('当年度'!X32/'当年度'!$AN32*100,1)</f>
        <v>0</v>
      </c>
      <c r="Y32" s="55">
        <f>ROUND('当年度'!Y32/'当年度'!$AN32*100,1)</f>
        <v>0</v>
      </c>
      <c r="Z32" s="55">
        <f>ROUND('当年度'!Z32/'当年度'!$AN32*100,1)</f>
        <v>0</v>
      </c>
      <c r="AA32" s="55">
        <f>ROUND('当年度'!AA32/'当年度'!$AN32*100,1)</f>
        <v>0</v>
      </c>
      <c r="AB32" s="55">
        <f>ROUND('当年度'!AB32/'当年度'!$AN32*100,1)</f>
        <v>3.6</v>
      </c>
      <c r="AC32" s="55">
        <f>ROUND('当年度'!AC32/'当年度'!$AN32*100,1)</f>
        <v>0</v>
      </c>
      <c r="AD32" s="55">
        <f>ROUND('当年度'!AD32/'当年度'!$AN32*100,1)</f>
        <v>0</v>
      </c>
      <c r="AE32" s="55">
        <f>ROUND('当年度'!AE32/'当年度'!$AN32*100,1)</f>
        <v>0</v>
      </c>
      <c r="AF32" s="55">
        <f>ROUND('当年度'!AF32/'当年度'!$AN32*100,1)</f>
        <v>0</v>
      </c>
      <c r="AG32" s="55">
        <f>ROUND('当年度'!AG32/'当年度'!$AN32*100,1)</f>
        <v>10.5</v>
      </c>
      <c r="AH32" s="55">
        <f>ROUND('当年度'!AH32/'当年度'!$AN32*100,1)</f>
        <v>1.9</v>
      </c>
      <c r="AI32" s="55">
        <f>ROUND('当年度'!AI32/'当年度'!$AN32*100,1)</f>
        <v>24.6</v>
      </c>
      <c r="AJ32" s="55">
        <f>ROUND('当年度'!AJ32/'当年度'!$AN32*100,1)</f>
        <v>0.4</v>
      </c>
      <c r="AK32" s="55">
        <f>ROUND('当年度'!AK32/'当年度'!$AN32*100,1)</f>
        <v>4.3</v>
      </c>
      <c r="AL32" s="55">
        <f>ROUND('当年度'!AL32/'当年度'!$AN32*100,1)</f>
        <v>0</v>
      </c>
      <c r="AM32" s="55">
        <f>ROUND('当年度'!AM32/'当年度'!$AN32*100,1)</f>
        <v>0</v>
      </c>
      <c r="AN32" s="55">
        <f>ROUND('当年度'!AN32/'当年度'!$AN32*100,1)</f>
        <v>100</v>
      </c>
      <c r="AO32" s="2"/>
    </row>
    <row r="33" spans="2:41" ht="17.25">
      <c r="B33" s="28" t="s">
        <v>53</v>
      </c>
      <c r="C33" s="55">
        <f>ROUND('当年度'!C33/'当年度'!$AN33*100,1)</f>
        <v>0.4</v>
      </c>
      <c r="D33" s="55">
        <f>ROUND('当年度'!D33/'当年度'!$AN33*100,1)</f>
        <v>0</v>
      </c>
      <c r="E33" s="55">
        <f>ROUND('当年度'!E33/'当年度'!$AN33*100,1)</f>
        <v>28.8</v>
      </c>
      <c r="F33" s="55">
        <f>ROUND('当年度'!F33/'当年度'!$AN33*100,1)</f>
        <v>0</v>
      </c>
      <c r="G33" s="55">
        <f>ROUND('当年度'!G33/'当年度'!$AN33*100,1)</f>
        <v>0</v>
      </c>
      <c r="H33" s="55">
        <f>ROUND('当年度'!H33/'当年度'!$AN33*100,1)</f>
        <v>0</v>
      </c>
      <c r="I33" s="55">
        <f>ROUND('当年度'!I33/'当年度'!$AN33*100,1)</f>
        <v>0</v>
      </c>
      <c r="J33" s="55">
        <f>ROUND('当年度'!J33/'当年度'!$AN33*100,1)</f>
        <v>0</v>
      </c>
      <c r="K33" s="55">
        <f>ROUND('当年度'!K33/'当年度'!$AN33*100,1)</f>
        <v>0</v>
      </c>
      <c r="L33" s="55">
        <f>ROUND('当年度'!L33/'当年度'!$AN33*100,1)</f>
        <v>0</v>
      </c>
      <c r="M33" s="55">
        <f>ROUND('当年度'!M33/'当年度'!$AN33*100,1)</f>
        <v>0</v>
      </c>
      <c r="N33" s="55">
        <f>ROUND('当年度'!N33/'当年度'!$AN33*100,1)</f>
        <v>0</v>
      </c>
      <c r="O33" s="55">
        <f>ROUND('当年度'!O33/'当年度'!$AN33*100,1)</f>
        <v>0</v>
      </c>
      <c r="P33" s="55">
        <f>ROUND('当年度'!P33/'当年度'!$AN33*100,1)</f>
        <v>0</v>
      </c>
      <c r="Q33" s="55">
        <f>ROUND('当年度'!Q33/'当年度'!$AN33*100,1)</f>
        <v>20</v>
      </c>
      <c r="R33" s="55">
        <f>ROUND('当年度'!R33/'当年度'!$AN33*100,1)</f>
        <v>0</v>
      </c>
      <c r="S33" s="55">
        <f>ROUND('当年度'!S33/'当年度'!$AN33*100,1)</f>
        <v>0</v>
      </c>
      <c r="T33" s="55">
        <f>ROUND('当年度'!T33/'当年度'!$AN33*100,1)</f>
        <v>0</v>
      </c>
      <c r="U33" s="55">
        <f>ROUND('当年度'!U33/'当年度'!$AN33*100,1)</f>
        <v>0</v>
      </c>
      <c r="V33" s="55">
        <f>ROUND('当年度'!V33/'当年度'!$AN33*100,1)</f>
        <v>35.8</v>
      </c>
      <c r="W33" s="55">
        <f>ROUND('当年度'!W33/'当年度'!$AN33*100,1)</f>
        <v>0</v>
      </c>
      <c r="X33" s="55">
        <f>ROUND('当年度'!X33/'当年度'!$AN33*100,1)</f>
        <v>0</v>
      </c>
      <c r="Y33" s="55">
        <f>ROUND('当年度'!Y33/'当年度'!$AN33*100,1)</f>
        <v>0</v>
      </c>
      <c r="Z33" s="55">
        <f>ROUND('当年度'!Z33/'当年度'!$AN33*100,1)</f>
        <v>0</v>
      </c>
      <c r="AA33" s="55">
        <f>ROUND('当年度'!AA33/'当年度'!$AN33*100,1)</f>
        <v>0</v>
      </c>
      <c r="AB33" s="55">
        <f>ROUND('当年度'!AB33/'当年度'!$AN33*100,1)</f>
        <v>11.7</v>
      </c>
      <c r="AC33" s="55">
        <f>ROUND('当年度'!AC33/'当年度'!$AN33*100,1)</f>
        <v>0</v>
      </c>
      <c r="AD33" s="55">
        <f>ROUND('当年度'!AD33/'当年度'!$AN33*100,1)</f>
        <v>0</v>
      </c>
      <c r="AE33" s="55">
        <f>ROUND('当年度'!AE33/'当年度'!$AN33*100,1)</f>
        <v>2.7</v>
      </c>
      <c r="AF33" s="55">
        <f>ROUND('当年度'!AF33/'当年度'!$AN33*100,1)</f>
        <v>0</v>
      </c>
      <c r="AG33" s="55">
        <f>ROUND('当年度'!AG33/'当年度'!$AN33*100,1)</f>
        <v>0</v>
      </c>
      <c r="AH33" s="55">
        <f>ROUND('当年度'!AH33/'当年度'!$AN33*100,1)</f>
        <v>0</v>
      </c>
      <c r="AI33" s="55">
        <f>ROUND('当年度'!AI33/'当年度'!$AN33*100,1)</f>
        <v>0</v>
      </c>
      <c r="AJ33" s="55">
        <f>ROUND('当年度'!AJ33/'当年度'!$AN33*100,1)</f>
        <v>0</v>
      </c>
      <c r="AK33" s="55">
        <f>ROUND('当年度'!AK33/'当年度'!$AN33*100,1)</f>
        <v>0</v>
      </c>
      <c r="AL33" s="55">
        <f>ROUND('当年度'!AL33/'当年度'!$AN33*100,1)</f>
        <v>0</v>
      </c>
      <c r="AM33" s="55">
        <f>ROUND('当年度'!AM33/'当年度'!$AN33*100,1)</f>
        <v>0.7</v>
      </c>
      <c r="AN33" s="55">
        <f>ROUND('当年度'!AN33/'当年度'!$AN33*100,1)</f>
        <v>100</v>
      </c>
      <c r="AO33" s="2"/>
    </row>
    <row r="34" spans="2:41" ht="17.25">
      <c r="B34" s="28" t="s">
        <v>143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2"/>
    </row>
    <row r="35" spans="2:41" ht="17.25">
      <c r="B35" s="28" t="s">
        <v>54</v>
      </c>
      <c r="C35" s="55">
        <f>ROUND('当年度'!C35/'当年度'!$AN35*100,1)</f>
        <v>5.4</v>
      </c>
      <c r="D35" s="55">
        <f>ROUND('当年度'!D35/'当年度'!$AN35*100,1)</f>
        <v>0.8</v>
      </c>
      <c r="E35" s="55">
        <f>ROUND('当年度'!E35/'当年度'!$AN35*100,1)</f>
        <v>41.5</v>
      </c>
      <c r="F35" s="55">
        <f>ROUND('当年度'!F35/'当年度'!$AN35*100,1)</f>
        <v>8.5</v>
      </c>
      <c r="G35" s="55">
        <f>ROUND('当年度'!G35/'当年度'!$AN35*100,1)</f>
        <v>12.5</v>
      </c>
      <c r="H35" s="55">
        <f>ROUND('当年度'!H35/'当年度'!$AN35*100,1)</f>
        <v>0.8</v>
      </c>
      <c r="I35" s="55">
        <f>ROUND('当年度'!I35/'当年度'!$AN35*100,1)</f>
        <v>0</v>
      </c>
      <c r="J35" s="55">
        <f>ROUND('当年度'!J35/'当年度'!$AN35*100,1)</f>
        <v>0</v>
      </c>
      <c r="K35" s="55">
        <f>ROUND('当年度'!K35/'当年度'!$AN35*100,1)</f>
        <v>0</v>
      </c>
      <c r="L35" s="55">
        <f>ROUND('当年度'!L35/'当年度'!$AN35*100,1)</f>
        <v>0</v>
      </c>
      <c r="M35" s="55">
        <f>ROUND('当年度'!M35/'当年度'!$AN35*100,1)</f>
        <v>0</v>
      </c>
      <c r="N35" s="55">
        <f>ROUND('当年度'!N35/'当年度'!$AN35*100,1)</f>
        <v>0</v>
      </c>
      <c r="O35" s="55">
        <f>ROUND('当年度'!O35/'当年度'!$AN35*100,1)</f>
        <v>0.1</v>
      </c>
      <c r="P35" s="55">
        <f>ROUND('当年度'!P35/'当年度'!$AN35*100,1)</f>
        <v>0</v>
      </c>
      <c r="Q35" s="55">
        <f>ROUND('当年度'!Q35/'当年度'!$AN35*100,1)</f>
        <v>5.2</v>
      </c>
      <c r="R35" s="55">
        <f>ROUND('当年度'!R35/'当年度'!$AN35*100,1)</f>
        <v>0</v>
      </c>
      <c r="S35" s="55">
        <f>ROUND('当年度'!S35/'当年度'!$AN35*100,1)</f>
        <v>0</v>
      </c>
      <c r="T35" s="55">
        <f>ROUND('当年度'!T35/'当年度'!$AN35*100,1)</f>
        <v>0</v>
      </c>
      <c r="U35" s="55">
        <f>ROUND('当年度'!U35/'当年度'!$AN35*100,1)</f>
        <v>8.6</v>
      </c>
      <c r="V35" s="55">
        <f>ROUND('当年度'!V35/'当年度'!$AN35*100,1)</f>
        <v>1.1</v>
      </c>
      <c r="W35" s="55">
        <f>ROUND('当年度'!W35/'当年度'!$AN35*100,1)</f>
        <v>0</v>
      </c>
      <c r="X35" s="55">
        <f>ROUND('当年度'!X35/'当年度'!$AN35*100,1)</f>
        <v>0</v>
      </c>
      <c r="Y35" s="55">
        <f>ROUND('当年度'!Y35/'当年度'!$AN35*100,1)</f>
        <v>0</v>
      </c>
      <c r="Z35" s="55">
        <f>ROUND('当年度'!Z35/'当年度'!$AN35*100,1)</f>
        <v>0</v>
      </c>
      <c r="AA35" s="55">
        <f>ROUND('当年度'!AA35/'当年度'!$AN35*100,1)</f>
        <v>0</v>
      </c>
      <c r="AB35" s="55">
        <f>ROUND('当年度'!AB35/'当年度'!$AN35*100,1)</f>
        <v>6.4</v>
      </c>
      <c r="AC35" s="55">
        <f>ROUND('当年度'!AC35/'当年度'!$AN35*100,1)</f>
        <v>0</v>
      </c>
      <c r="AD35" s="55">
        <f>ROUND('当年度'!AD35/'当年度'!$AN35*100,1)</f>
        <v>0</v>
      </c>
      <c r="AE35" s="55">
        <f>ROUND('当年度'!AE35/'当年度'!$AN35*100,1)</f>
        <v>0.3</v>
      </c>
      <c r="AF35" s="55">
        <f>ROUND('当年度'!AF35/'当年度'!$AN35*100,1)</f>
        <v>0</v>
      </c>
      <c r="AG35" s="55">
        <f>ROUND('当年度'!AG35/'当年度'!$AN35*100,1)</f>
        <v>8.8</v>
      </c>
      <c r="AH35" s="55">
        <f>ROUND('当年度'!AH35/'当年度'!$AN35*100,1)</f>
        <v>1</v>
      </c>
      <c r="AI35" s="55">
        <f>ROUND('当年度'!AI35/'当年度'!$AN35*100,1)</f>
        <v>15.8</v>
      </c>
      <c r="AJ35" s="55">
        <f>ROUND('当年度'!AJ35/'当年度'!$AN35*100,1)</f>
        <v>0.4</v>
      </c>
      <c r="AK35" s="55">
        <f>ROUND('当年度'!AK35/'当年度'!$AN35*100,1)</f>
        <v>0.2</v>
      </c>
      <c r="AL35" s="55">
        <f>ROUND('当年度'!AL35/'当年度'!$AN35*100,1)</f>
        <v>5.4</v>
      </c>
      <c r="AM35" s="55">
        <f>ROUND('当年度'!AM35/'当年度'!$AN35*100,1)</f>
        <v>0</v>
      </c>
      <c r="AN35" s="55">
        <f>ROUND('当年度'!AN35/'当年度'!$AN35*100,1)</f>
        <v>100</v>
      </c>
      <c r="AO35" s="2"/>
    </row>
    <row r="36" spans="2:41" ht="17.25">
      <c r="B36" s="28" t="s">
        <v>55</v>
      </c>
      <c r="C36" s="55">
        <f>ROUND('当年度'!C36/'当年度'!$AN36*100,1)</f>
        <v>0.9</v>
      </c>
      <c r="D36" s="55">
        <f>ROUND('当年度'!D36/'当年度'!$AN36*100,1)</f>
        <v>0.1</v>
      </c>
      <c r="E36" s="55">
        <f>ROUND('当年度'!E36/'当年度'!$AN36*100,1)</f>
        <v>60.3</v>
      </c>
      <c r="F36" s="55">
        <f>ROUND('当年度'!F36/'当年度'!$AN36*100,1)</f>
        <v>34.9</v>
      </c>
      <c r="G36" s="55">
        <f>ROUND('当年度'!G36/'当年度'!$AN36*100,1)</f>
        <v>5.8</v>
      </c>
      <c r="H36" s="55">
        <f>ROUND('当年度'!H36/'当年度'!$AN36*100,1)</f>
        <v>0</v>
      </c>
      <c r="I36" s="55">
        <f>ROUND('当年度'!I36/'当年度'!$AN36*100,1)</f>
        <v>0</v>
      </c>
      <c r="J36" s="55">
        <f>ROUND('当年度'!J36/'当年度'!$AN36*100,1)</f>
        <v>3.9</v>
      </c>
      <c r="K36" s="55">
        <f>ROUND('当年度'!K36/'当年度'!$AN36*100,1)</f>
        <v>0</v>
      </c>
      <c r="L36" s="55">
        <f>ROUND('当年度'!L36/'当年度'!$AN36*100,1)</f>
        <v>0</v>
      </c>
      <c r="M36" s="55">
        <f>ROUND('当年度'!M36/'当年度'!$AN36*100,1)</f>
        <v>0</v>
      </c>
      <c r="N36" s="55">
        <f>ROUND('当年度'!N36/'当年度'!$AN36*100,1)</f>
        <v>14</v>
      </c>
      <c r="O36" s="55">
        <f>ROUND('当年度'!O36/'当年度'!$AN36*100,1)</f>
        <v>0</v>
      </c>
      <c r="P36" s="55">
        <f>ROUND('当年度'!P36/'当年度'!$AN36*100,1)</f>
        <v>8.2</v>
      </c>
      <c r="Q36" s="55">
        <f>ROUND('当年度'!Q36/'当年度'!$AN36*100,1)</f>
        <v>5.7</v>
      </c>
      <c r="R36" s="55">
        <f>ROUND('当年度'!R36/'当年度'!$AN36*100,1)</f>
        <v>2.4</v>
      </c>
      <c r="S36" s="55">
        <f>ROUND('当年度'!S36/'当年度'!$AN36*100,1)</f>
        <v>0</v>
      </c>
      <c r="T36" s="55">
        <f>ROUND('当年度'!T36/'当年度'!$AN36*100,1)</f>
        <v>0.2</v>
      </c>
      <c r="U36" s="55">
        <f>ROUND('当年度'!U36/'当年度'!$AN36*100,1)</f>
        <v>0</v>
      </c>
      <c r="V36" s="55">
        <f>ROUND('当年度'!V36/'当年度'!$AN36*100,1)</f>
        <v>0</v>
      </c>
      <c r="W36" s="55">
        <f>ROUND('当年度'!W36/'当年度'!$AN36*100,1)</f>
        <v>0</v>
      </c>
      <c r="X36" s="55">
        <f>ROUND('当年度'!X36/'当年度'!$AN36*100,1)</f>
        <v>0</v>
      </c>
      <c r="Y36" s="55">
        <f>ROUND('当年度'!Y36/'当年度'!$AN36*100,1)</f>
        <v>0</v>
      </c>
      <c r="Z36" s="55">
        <f>ROUND('当年度'!Z36/'当年度'!$AN36*100,1)</f>
        <v>1.6</v>
      </c>
      <c r="AA36" s="55">
        <f>ROUND('当年度'!AA36/'当年度'!$AN36*100,1)</f>
        <v>0.7</v>
      </c>
      <c r="AB36" s="55">
        <f>ROUND('当年度'!AB36/'当年度'!$AN36*100,1)</f>
        <v>1.4</v>
      </c>
      <c r="AC36" s="55">
        <f>ROUND('当年度'!AC36/'当年度'!$AN36*100,1)</f>
        <v>0</v>
      </c>
      <c r="AD36" s="55">
        <f>ROUND('当年度'!AD36/'当年度'!$AN36*100,1)</f>
        <v>0</v>
      </c>
      <c r="AE36" s="55">
        <f>ROUND('当年度'!AE36/'当年度'!$AN36*100,1)</f>
        <v>0</v>
      </c>
      <c r="AF36" s="55">
        <f>ROUND('当年度'!AF36/'当年度'!$AN36*100,1)</f>
        <v>0</v>
      </c>
      <c r="AG36" s="55">
        <f>ROUND('当年度'!AG36/'当年度'!$AN36*100,1)</f>
        <v>1.4</v>
      </c>
      <c r="AH36" s="55">
        <f>ROUND('当年度'!AH36/'当年度'!$AN36*100,1)</f>
        <v>0.8</v>
      </c>
      <c r="AI36" s="55">
        <f>ROUND('当年度'!AI36/'当年度'!$AN36*100,1)</f>
        <v>14.9</v>
      </c>
      <c r="AJ36" s="55">
        <f>ROUND('当年度'!AJ36/'当年度'!$AN36*100,1)</f>
        <v>0</v>
      </c>
      <c r="AK36" s="55">
        <f>ROUND('当年度'!AK36/'当年度'!$AN36*100,1)</f>
        <v>0</v>
      </c>
      <c r="AL36" s="55">
        <f>ROUND('当年度'!AL36/'当年度'!$AN36*100,1)</f>
        <v>2.3</v>
      </c>
      <c r="AM36" s="55">
        <f>ROUND('当年度'!AM36/'当年度'!$AN36*100,1)</f>
        <v>0</v>
      </c>
      <c r="AN36" s="55">
        <f>ROUND('当年度'!AN36/'当年度'!$AN36*100,1)</f>
        <v>100</v>
      </c>
      <c r="AO36" s="2"/>
    </row>
    <row r="37" spans="2:41" ht="17.25">
      <c r="B37" s="28" t="s">
        <v>56</v>
      </c>
      <c r="C37" s="55">
        <f>ROUND('当年度'!C37/'当年度'!$AN37*100,1)</f>
        <v>2.3</v>
      </c>
      <c r="D37" s="55">
        <f>ROUND('当年度'!D37/'当年度'!$AN37*100,1)</f>
        <v>1.8</v>
      </c>
      <c r="E37" s="55">
        <f>ROUND('当年度'!E37/'当年度'!$AN37*100,1)</f>
        <v>22.3</v>
      </c>
      <c r="F37" s="55">
        <f>ROUND('当年度'!F37/'当年度'!$AN37*100,1)</f>
        <v>0.2</v>
      </c>
      <c r="G37" s="55">
        <f>ROUND('当年度'!G37/'当年度'!$AN37*100,1)</f>
        <v>8.1</v>
      </c>
      <c r="H37" s="55">
        <f>ROUND('当年度'!H37/'当年度'!$AN37*100,1)</f>
        <v>0</v>
      </c>
      <c r="I37" s="55">
        <f>ROUND('当年度'!I37/'当年度'!$AN37*100,1)</f>
        <v>0.1</v>
      </c>
      <c r="J37" s="55">
        <f>ROUND('当年度'!J37/'当年度'!$AN37*100,1)</f>
        <v>0.2</v>
      </c>
      <c r="K37" s="55">
        <f>ROUND('当年度'!K37/'当年度'!$AN37*100,1)</f>
        <v>0</v>
      </c>
      <c r="L37" s="55">
        <f>ROUND('当年度'!L37/'当年度'!$AN37*100,1)</f>
        <v>0</v>
      </c>
      <c r="M37" s="55">
        <f>ROUND('当年度'!M37/'当年度'!$AN37*100,1)</f>
        <v>0.9</v>
      </c>
      <c r="N37" s="55">
        <f>ROUND('当年度'!N37/'当年度'!$AN37*100,1)</f>
        <v>0</v>
      </c>
      <c r="O37" s="55">
        <f>ROUND('当年度'!O37/'当年度'!$AN37*100,1)</f>
        <v>1.4</v>
      </c>
      <c r="P37" s="55">
        <f>ROUND('当年度'!P37/'当年度'!$AN37*100,1)</f>
        <v>3.7</v>
      </c>
      <c r="Q37" s="55">
        <f>ROUND('当年度'!Q37/'当年度'!$AN37*100,1)</f>
        <v>24.4</v>
      </c>
      <c r="R37" s="55">
        <f>ROUND('当年度'!R37/'当年度'!$AN37*100,1)</f>
        <v>7.4</v>
      </c>
      <c r="S37" s="55">
        <f>ROUND('当年度'!S37/'当年度'!$AN37*100,1)</f>
        <v>0</v>
      </c>
      <c r="T37" s="55">
        <f>ROUND('当年度'!T37/'当年度'!$AN37*100,1)</f>
        <v>1.4</v>
      </c>
      <c r="U37" s="55">
        <f>ROUND('当年度'!U37/'当年度'!$AN37*100,1)</f>
        <v>0</v>
      </c>
      <c r="V37" s="55">
        <f>ROUND('当年度'!V37/'当年度'!$AN37*100,1)</f>
        <v>0</v>
      </c>
      <c r="W37" s="55">
        <f>ROUND('当年度'!W37/'当年度'!$AN37*100,1)</f>
        <v>0</v>
      </c>
      <c r="X37" s="55">
        <f>ROUND('当年度'!X37/'当年度'!$AN37*100,1)</f>
        <v>0</v>
      </c>
      <c r="Y37" s="55">
        <f>ROUND('当年度'!Y37/'当年度'!$AN37*100,1)</f>
        <v>0</v>
      </c>
      <c r="Z37" s="55">
        <f>ROUND('当年度'!Z37/'当年度'!$AN37*100,1)</f>
        <v>5.9</v>
      </c>
      <c r="AA37" s="55">
        <f>ROUND('当年度'!AA37/'当年度'!$AN37*100,1)</f>
        <v>4.1</v>
      </c>
      <c r="AB37" s="55">
        <f>ROUND('当年度'!AB37/'当年度'!$AN37*100,1)</f>
        <v>3.6</v>
      </c>
      <c r="AC37" s="55">
        <f>ROUND('当年度'!AC37/'当年度'!$AN37*100,1)</f>
        <v>0</v>
      </c>
      <c r="AD37" s="55">
        <f>ROUND('当年度'!AD37/'当年度'!$AN37*100,1)</f>
        <v>0</v>
      </c>
      <c r="AE37" s="55">
        <f>ROUND('当年度'!AE37/'当年度'!$AN37*100,1)</f>
        <v>0.6</v>
      </c>
      <c r="AF37" s="55">
        <f>ROUND('当年度'!AF37/'当年度'!$AN37*100,1)</f>
        <v>0</v>
      </c>
      <c r="AG37" s="55">
        <f>ROUND('当年度'!AG37/'当年度'!$AN37*100,1)</f>
        <v>4.2</v>
      </c>
      <c r="AH37" s="55">
        <f>ROUND('当年度'!AH37/'当年度'!$AN37*100,1)</f>
        <v>0.6</v>
      </c>
      <c r="AI37" s="55">
        <f>ROUND('当年度'!AI37/'当年度'!$AN37*100,1)</f>
        <v>17.4</v>
      </c>
      <c r="AJ37" s="55">
        <f>ROUND('当年度'!AJ37/'当年度'!$AN37*100,1)</f>
        <v>0.1</v>
      </c>
      <c r="AK37" s="55">
        <f>ROUND('当年度'!AK37/'当年度'!$AN37*100,1)</f>
        <v>6.3</v>
      </c>
      <c r="AL37" s="55">
        <f>ROUND('当年度'!AL37/'当年度'!$AN37*100,1)</f>
        <v>0</v>
      </c>
      <c r="AM37" s="55">
        <f>ROUND('当年度'!AM37/'当年度'!$AN37*100,1)</f>
        <v>0</v>
      </c>
      <c r="AN37" s="55">
        <f>ROUND('当年度'!AN37/'当年度'!$AN37*100,1)</f>
        <v>100</v>
      </c>
      <c r="AO37" s="2"/>
    </row>
    <row r="38" spans="2:41" ht="17.25">
      <c r="B38" s="28" t="s">
        <v>57</v>
      </c>
      <c r="C38" s="55">
        <f>ROUND('当年度'!C38/'当年度'!$AN38*100,1)</f>
        <v>1.4</v>
      </c>
      <c r="D38" s="55">
        <f>ROUND('当年度'!D38/'当年度'!$AN38*100,1)</f>
        <v>0.5</v>
      </c>
      <c r="E38" s="55">
        <f>ROUND('当年度'!E38/'当年度'!$AN38*100,1)</f>
        <v>63.8</v>
      </c>
      <c r="F38" s="55">
        <f>ROUND('当年度'!F38/'当年度'!$AN38*100,1)</f>
        <v>11.2</v>
      </c>
      <c r="G38" s="55">
        <f>ROUND('当年度'!G38/'当年度'!$AN38*100,1)</f>
        <v>2.9</v>
      </c>
      <c r="H38" s="55">
        <f>ROUND('当年度'!H38/'当年度'!$AN38*100,1)</f>
        <v>0</v>
      </c>
      <c r="I38" s="55">
        <f>ROUND('当年度'!I38/'当年度'!$AN38*100,1)</f>
        <v>0</v>
      </c>
      <c r="J38" s="55">
        <f>ROUND('当年度'!J38/'当年度'!$AN38*100,1)</f>
        <v>0</v>
      </c>
      <c r="K38" s="55">
        <f>ROUND('当年度'!K38/'当年度'!$AN38*100,1)</f>
        <v>0</v>
      </c>
      <c r="L38" s="55">
        <f>ROUND('当年度'!L38/'当年度'!$AN38*100,1)</f>
        <v>0</v>
      </c>
      <c r="M38" s="55">
        <f>ROUND('当年度'!M38/'当年度'!$AN38*100,1)</f>
        <v>0</v>
      </c>
      <c r="N38" s="55">
        <f>ROUND('当年度'!N38/'当年度'!$AN38*100,1)</f>
        <v>0</v>
      </c>
      <c r="O38" s="55">
        <f>ROUND('当年度'!O38/'当年度'!$AN38*100,1)</f>
        <v>6.3</v>
      </c>
      <c r="P38" s="55">
        <f>ROUND('当年度'!P38/'当年度'!$AN38*100,1)</f>
        <v>0</v>
      </c>
      <c r="Q38" s="55">
        <f>ROUND('当年度'!Q38/'当年度'!$AN38*100,1)</f>
        <v>2.4</v>
      </c>
      <c r="R38" s="55">
        <f>ROUND('当年度'!R38/'当年度'!$AN38*100,1)</f>
        <v>0</v>
      </c>
      <c r="S38" s="55">
        <f>ROUND('当年度'!S38/'当年度'!$AN38*100,1)</f>
        <v>0</v>
      </c>
      <c r="T38" s="55">
        <f>ROUND('当年度'!T38/'当年度'!$AN38*100,1)</f>
        <v>0.3</v>
      </c>
      <c r="U38" s="55">
        <f>ROUND('当年度'!U38/'当年度'!$AN38*100,1)</f>
        <v>0</v>
      </c>
      <c r="V38" s="55">
        <f>ROUND('当年度'!V38/'当年度'!$AN38*100,1)</f>
        <v>1.4</v>
      </c>
      <c r="W38" s="55">
        <f>ROUND('当年度'!W38/'当年度'!$AN38*100,1)</f>
        <v>0</v>
      </c>
      <c r="X38" s="55">
        <f>ROUND('当年度'!X38/'当年度'!$AN38*100,1)</f>
        <v>0</v>
      </c>
      <c r="Y38" s="55">
        <f>ROUND('当年度'!Y38/'当年度'!$AN38*100,1)</f>
        <v>0</v>
      </c>
      <c r="Z38" s="55">
        <f>ROUND('当年度'!Z38/'当年度'!$AN38*100,1)</f>
        <v>0</v>
      </c>
      <c r="AA38" s="55">
        <f>ROUND('当年度'!AA38/'当年度'!$AN38*100,1)</f>
        <v>0</v>
      </c>
      <c r="AB38" s="55">
        <f>ROUND('当年度'!AB38/'当年度'!$AN38*100,1)</f>
        <v>1.6</v>
      </c>
      <c r="AC38" s="55">
        <f>ROUND('当年度'!AC38/'当年度'!$AN38*100,1)</f>
        <v>0.5</v>
      </c>
      <c r="AD38" s="55">
        <f>ROUND('当年度'!AD38/'当年度'!$AN38*100,1)</f>
        <v>0</v>
      </c>
      <c r="AE38" s="55">
        <f>ROUND('当年度'!AE38/'当年度'!$AN38*100,1)</f>
        <v>0</v>
      </c>
      <c r="AF38" s="55">
        <f>ROUND('当年度'!AF38/'当年度'!$AN38*100,1)</f>
        <v>0</v>
      </c>
      <c r="AG38" s="55">
        <f>ROUND('当年度'!AG38/'当年度'!$AN38*100,1)</f>
        <v>8.1</v>
      </c>
      <c r="AH38" s="55">
        <f>ROUND('当年度'!AH38/'当年度'!$AN38*100,1)</f>
        <v>0.9</v>
      </c>
      <c r="AI38" s="55">
        <f>ROUND('当年度'!AI38/'当年度'!$AN38*100,1)</f>
        <v>14.7</v>
      </c>
      <c r="AJ38" s="55">
        <f>ROUND('当年度'!AJ38/'当年度'!$AN38*100,1)</f>
        <v>0.3</v>
      </c>
      <c r="AK38" s="55">
        <f>ROUND('当年度'!AK38/'当年度'!$AN38*100,1)</f>
        <v>0</v>
      </c>
      <c r="AL38" s="55">
        <f>ROUND('当年度'!AL38/'当年度'!$AN38*100,1)</f>
        <v>4.5</v>
      </c>
      <c r="AM38" s="55">
        <f>ROUND('当年度'!AM38/'当年度'!$AN38*100,1)</f>
        <v>0</v>
      </c>
      <c r="AN38" s="55">
        <f>ROUND('当年度'!AN38/'当年度'!$AN38*100,1)</f>
        <v>100</v>
      </c>
      <c r="AO38" s="2"/>
    </row>
    <row r="39" spans="2:41" ht="17.25">
      <c r="B39" s="28" t="s">
        <v>58</v>
      </c>
      <c r="C39" s="55">
        <f>ROUND('当年度'!C39/'当年度'!$AN39*100,1)</f>
        <v>0.2</v>
      </c>
      <c r="D39" s="55">
        <f>ROUND('当年度'!D39/'当年度'!$AN39*100,1)</f>
        <v>0</v>
      </c>
      <c r="E39" s="55">
        <f>ROUND('当年度'!E39/'当年度'!$AN39*100,1)</f>
        <v>15.4</v>
      </c>
      <c r="F39" s="55">
        <f>ROUND('当年度'!F39/'当年度'!$AN39*100,1)</f>
        <v>12.9</v>
      </c>
      <c r="G39" s="55">
        <f>ROUND('当年度'!G39/'当年度'!$AN39*100,1)</f>
        <v>0</v>
      </c>
      <c r="H39" s="55">
        <f>ROUND('当年度'!H39/'当年度'!$AN39*100,1)</f>
        <v>0</v>
      </c>
      <c r="I39" s="55">
        <f>ROUND('当年度'!I39/'当年度'!$AN39*100,1)</f>
        <v>0</v>
      </c>
      <c r="J39" s="55">
        <f>ROUND('当年度'!J39/'当年度'!$AN39*100,1)</f>
        <v>0</v>
      </c>
      <c r="K39" s="55">
        <f>ROUND('当年度'!K39/'当年度'!$AN39*100,1)</f>
        <v>0</v>
      </c>
      <c r="L39" s="55">
        <f>ROUND('当年度'!L39/'当年度'!$AN39*100,1)</f>
        <v>0</v>
      </c>
      <c r="M39" s="55">
        <f>ROUND('当年度'!M39/'当年度'!$AN39*100,1)</f>
        <v>0.2</v>
      </c>
      <c r="N39" s="55">
        <f>ROUND('当年度'!N39/'当年度'!$AN39*100,1)</f>
        <v>1.4</v>
      </c>
      <c r="O39" s="55">
        <f>ROUND('当年度'!O39/'当年度'!$AN39*100,1)</f>
        <v>0</v>
      </c>
      <c r="P39" s="55">
        <f>ROUND('当年度'!P39/'当年度'!$AN39*100,1)</f>
        <v>0</v>
      </c>
      <c r="Q39" s="55">
        <f>ROUND('当年度'!Q39/'当年度'!$AN39*100,1)</f>
        <v>46.3</v>
      </c>
      <c r="R39" s="55">
        <f>ROUND('当年度'!R39/'当年度'!$AN39*100,1)</f>
        <v>0</v>
      </c>
      <c r="S39" s="55">
        <f>ROUND('当年度'!S39/'当年度'!$AN39*100,1)</f>
        <v>0</v>
      </c>
      <c r="T39" s="55">
        <f>ROUND('当年度'!T39/'当年度'!$AN39*100,1)</f>
        <v>0</v>
      </c>
      <c r="U39" s="55">
        <f>ROUND('当年度'!U39/'当年度'!$AN39*100,1)</f>
        <v>0</v>
      </c>
      <c r="V39" s="55">
        <f>ROUND('当年度'!V39/'当年度'!$AN39*100,1)</f>
        <v>0</v>
      </c>
      <c r="W39" s="55">
        <f>ROUND('当年度'!W39/'当年度'!$AN39*100,1)</f>
        <v>0</v>
      </c>
      <c r="X39" s="55">
        <f>ROUND('当年度'!X39/'当年度'!$AN39*100,1)</f>
        <v>0</v>
      </c>
      <c r="Y39" s="55">
        <f>ROUND('当年度'!Y39/'当年度'!$AN39*100,1)</f>
        <v>0</v>
      </c>
      <c r="Z39" s="55">
        <f>ROUND('当年度'!Z39/'当年度'!$AN39*100,1)</f>
        <v>0</v>
      </c>
      <c r="AA39" s="55">
        <f>ROUND('当年度'!AA39/'当年度'!$AN39*100,1)</f>
        <v>0</v>
      </c>
      <c r="AB39" s="55">
        <f>ROUND('当年度'!AB39/'当年度'!$AN39*100,1)</f>
        <v>10.2</v>
      </c>
      <c r="AC39" s="55">
        <f>ROUND('当年度'!AC39/'当年度'!$AN39*100,1)</f>
        <v>0</v>
      </c>
      <c r="AD39" s="55">
        <f>ROUND('当年度'!AD39/'当年度'!$AN39*100,1)</f>
        <v>0</v>
      </c>
      <c r="AE39" s="55">
        <f>ROUND('当年度'!AE39/'当年度'!$AN39*100,1)</f>
        <v>0.1</v>
      </c>
      <c r="AF39" s="55">
        <f>ROUND('当年度'!AF39/'当年度'!$AN39*100,1)</f>
        <v>0</v>
      </c>
      <c r="AG39" s="55">
        <f>ROUND('当年度'!AG39/'当年度'!$AN39*100,1)</f>
        <v>5.9</v>
      </c>
      <c r="AH39" s="55">
        <f>ROUND('当年度'!AH39/'当年度'!$AN39*100,1)</f>
        <v>0.8</v>
      </c>
      <c r="AI39" s="55">
        <f>ROUND('当年度'!AI39/'当年度'!$AN39*100,1)</f>
        <v>20.9</v>
      </c>
      <c r="AJ39" s="55">
        <f>ROUND('当年度'!AJ39/'当年度'!$AN39*100,1)</f>
        <v>0.1</v>
      </c>
      <c r="AK39" s="55">
        <f>ROUND('当年度'!AK39/'当年度'!$AN39*100,1)</f>
        <v>0</v>
      </c>
      <c r="AL39" s="55">
        <f>ROUND('当年度'!AL39/'当年度'!$AN39*100,1)</f>
        <v>0</v>
      </c>
      <c r="AM39" s="55">
        <f>ROUND('当年度'!AM39/'当年度'!$AN39*100,1)</f>
        <v>0</v>
      </c>
      <c r="AN39" s="55">
        <f>ROUND('当年度'!AN39/'当年度'!$AN39*100,1)</f>
        <v>100</v>
      </c>
      <c r="AO39" s="2"/>
    </row>
    <row r="40" spans="2:41" ht="17.25">
      <c r="B40" s="28" t="s">
        <v>59</v>
      </c>
      <c r="C40" s="55">
        <f>ROUND('当年度'!C40/'当年度'!$AN40*100,1)</f>
        <v>2.3</v>
      </c>
      <c r="D40" s="55">
        <f>ROUND('当年度'!D40/'当年度'!$AN40*100,1)</f>
        <v>1.9</v>
      </c>
      <c r="E40" s="55">
        <f>ROUND('当年度'!E40/'当年度'!$AN40*100,1)</f>
        <v>48.8</v>
      </c>
      <c r="F40" s="55">
        <f>ROUND('当年度'!F40/'当年度'!$AN40*100,1)</f>
        <v>35.6</v>
      </c>
      <c r="G40" s="55">
        <f>ROUND('当年度'!G40/'当年度'!$AN40*100,1)</f>
        <v>4.4</v>
      </c>
      <c r="H40" s="55">
        <f>ROUND('当年度'!H40/'当年度'!$AN40*100,1)</f>
        <v>0.6</v>
      </c>
      <c r="I40" s="55">
        <f>ROUND('当年度'!I40/'当年度'!$AN40*100,1)</f>
        <v>0</v>
      </c>
      <c r="J40" s="55">
        <f>ROUND('当年度'!J40/'当年度'!$AN40*100,1)</f>
        <v>3.2</v>
      </c>
      <c r="K40" s="55">
        <f>ROUND('当年度'!K40/'当年度'!$AN40*100,1)</f>
        <v>0</v>
      </c>
      <c r="L40" s="55">
        <f>ROUND('当年度'!L40/'当年度'!$AN40*100,1)</f>
        <v>0.1</v>
      </c>
      <c r="M40" s="55">
        <f>ROUND('当年度'!M40/'当年度'!$AN40*100,1)</f>
        <v>0.3</v>
      </c>
      <c r="N40" s="55">
        <f>ROUND('当年度'!N40/'当年度'!$AN40*100,1)</f>
        <v>0</v>
      </c>
      <c r="O40" s="55">
        <f>ROUND('当年度'!O40/'当年度'!$AN40*100,1)</f>
        <v>0</v>
      </c>
      <c r="P40" s="55">
        <f>ROUND('当年度'!P40/'当年度'!$AN40*100,1)</f>
        <v>3</v>
      </c>
      <c r="Q40" s="55">
        <f>ROUND('当年度'!Q40/'当年度'!$AN40*100,1)</f>
        <v>11</v>
      </c>
      <c r="R40" s="55">
        <f>ROUND('当年度'!R40/'当年度'!$AN40*100,1)</f>
        <v>0</v>
      </c>
      <c r="S40" s="55">
        <f>ROUND('当年度'!S40/'当年度'!$AN40*100,1)</f>
        <v>0</v>
      </c>
      <c r="T40" s="55">
        <f>ROUND('当年度'!T40/'当年度'!$AN40*100,1)</f>
        <v>0.1</v>
      </c>
      <c r="U40" s="55">
        <f>ROUND('当年度'!U40/'当年度'!$AN40*100,1)</f>
        <v>0</v>
      </c>
      <c r="V40" s="55">
        <f>ROUND('当年度'!V40/'当年度'!$AN40*100,1)</f>
        <v>0.3</v>
      </c>
      <c r="W40" s="55">
        <f>ROUND('当年度'!W40/'当年度'!$AN40*100,1)</f>
        <v>2.4</v>
      </c>
      <c r="X40" s="55">
        <f>ROUND('当年度'!X40/'当年度'!$AN40*100,1)</f>
        <v>0</v>
      </c>
      <c r="Y40" s="55">
        <f>ROUND('当年度'!Y40/'当年度'!$AN40*100,1)</f>
        <v>0</v>
      </c>
      <c r="Z40" s="55">
        <f>ROUND('当年度'!Z40/'当年度'!$AN40*100,1)</f>
        <v>1.9</v>
      </c>
      <c r="AA40" s="55">
        <f>ROUND('当年度'!AA40/'当年度'!$AN40*100,1)</f>
        <v>0.3</v>
      </c>
      <c r="AB40" s="55">
        <f>ROUND('当年度'!AB40/'当年度'!$AN40*100,1)</f>
        <v>3</v>
      </c>
      <c r="AC40" s="55">
        <f>ROUND('当年度'!AC40/'当年度'!$AN40*100,1)</f>
        <v>0</v>
      </c>
      <c r="AD40" s="55">
        <f>ROUND('当年度'!AD40/'当年度'!$AN40*100,1)</f>
        <v>0</v>
      </c>
      <c r="AE40" s="55">
        <f>ROUND('当年度'!AE40/'当年度'!$AN40*100,1)</f>
        <v>0</v>
      </c>
      <c r="AF40" s="55">
        <f>ROUND('当年度'!AF40/'当年度'!$AN40*100,1)</f>
        <v>0</v>
      </c>
      <c r="AG40" s="55">
        <f>ROUND('当年度'!AG40/'当年度'!$AN40*100,1)</f>
        <v>6.4</v>
      </c>
      <c r="AH40" s="55">
        <f>ROUND('当年度'!AH40/'当年度'!$AN40*100,1)</f>
        <v>0.8</v>
      </c>
      <c r="AI40" s="55">
        <f>ROUND('当年度'!AI40/'当年度'!$AN40*100,1)</f>
        <v>13.1</v>
      </c>
      <c r="AJ40" s="55">
        <f>ROUND('当年度'!AJ40/'当年度'!$AN40*100,1)</f>
        <v>0.3</v>
      </c>
      <c r="AK40" s="55">
        <f>ROUND('当年度'!AK40/'当年度'!$AN40*100,1)</f>
        <v>2.8</v>
      </c>
      <c r="AL40" s="55">
        <f>ROUND('当年度'!AL40/'当年度'!$AN40*100,1)</f>
        <v>3.8</v>
      </c>
      <c r="AM40" s="55">
        <f>ROUND('当年度'!AM40/'当年度'!$AN40*100,1)</f>
        <v>0</v>
      </c>
      <c r="AN40" s="55">
        <f>ROUND('当年度'!AN40/'当年度'!$AN40*100,1)</f>
        <v>100</v>
      </c>
      <c r="AO40" s="2"/>
    </row>
    <row r="41" spans="2:41" ht="17.25">
      <c r="B41" s="28" t="s">
        <v>60</v>
      </c>
      <c r="C41" s="55">
        <f>ROUND('当年度'!C41/'当年度'!$AN41*100,1)</f>
        <v>2.2</v>
      </c>
      <c r="D41" s="55">
        <f>ROUND('当年度'!D41/'当年度'!$AN41*100,1)</f>
        <v>1.9</v>
      </c>
      <c r="E41" s="55">
        <f>ROUND('当年度'!E41/'当年度'!$AN41*100,1)</f>
        <v>49.2</v>
      </c>
      <c r="F41" s="55">
        <f>ROUND('当年度'!F41/'当年度'!$AN41*100,1)</f>
        <v>3.4</v>
      </c>
      <c r="G41" s="55">
        <f>ROUND('当年度'!G41/'当年度'!$AN41*100,1)</f>
        <v>13</v>
      </c>
      <c r="H41" s="55">
        <f>ROUND('当年度'!H41/'当年度'!$AN41*100,1)</f>
        <v>0</v>
      </c>
      <c r="I41" s="55">
        <f>ROUND('当年度'!I41/'当年度'!$AN41*100,1)</f>
        <v>0</v>
      </c>
      <c r="J41" s="55">
        <f>ROUND('当年度'!J41/'当年度'!$AN41*100,1)</f>
        <v>1.1</v>
      </c>
      <c r="K41" s="55">
        <f>ROUND('当年度'!K41/'当年度'!$AN41*100,1)</f>
        <v>0</v>
      </c>
      <c r="L41" s="55">
        <f>ROUND('当年度'!L41/'当年度'!$AN41*100,1)</f>
        <v>0.1</v>
      </c>
      <c r="M41" s="55">
        <f>ROUND('当年度'!M41/'当年度'!$AN41*100,1)</f>
        <v>0.2</v>
      </c>
      <c r="N41" s="55">
        <f>ROUND('当年度'!N41/'当年度'!$AN41*100,1)</f>
        <v>19.2</v>
      </c>
      <c r="O41" s="55">
        <f>ROUND('当年度'!O41/'当年度'!$AN41*100,1)</f>
        <v>4</v>
      </c>
      <c r="P41" s="55">
        <f>ROUND('当年度'!P41/'当年度'!$AN41*100,1)</f>
        <v>7.1</v>
      </c>
      <c r="Q41" s="55">
        <f>ROUND('当年度'!Q41/'当年度'!$AN41*100,1)</f>
        <v>6.3</v>
      </c>
      <c r="R41" s="55">
        <f>ROUND('当年度'!R41/'当年度'!$AN41*100,1)</f>
        <v>0</v>
      </c>
      <c r="S41" s="55">
        <f>ROUND('当年度'!S41/'当年度'!$AN41*100,1)</f>
        <v>0</v>
      </c>
      <c r="T41" s="55">
        <f>ROUND('当年度'!T41/'当年度'!$AN41*100,1)</f>
        <v>0</v>
      </c>
      <c r="U41" s="55">
        <f>ROUND('当年度'!U41/'当年度'!$AN41*100,1)</f>
        <v>0</v>
      </c>
      <c r="V41" s="55">
        <f>ROUND('当年度'!V41/'当年度'!$AN41*100,1)</f>
        <v>0</v>
      </c>
      <c r="W41" s="55">
        <f>ROUND('当年度'!W41/'当年度'!$AN41*100,1)</f>
        <v>2.2</v>
      </c>
      <c r="X41" s="55">
        <f>ROUND('当年度'!X41/'当年度'!$AN41*100,1)</f>
        <v>0</v>
      </c>
      <c r="Y41" s="55">
        <f>ROUND('当年度'!Y41/'当年度'!$AN41*100,1)</f>
        <v>0</v>
      </c>
      <c r="Z41" s="55">
        <f>ROUND('当年度'!Z41/'当年度'!$AN41*100,1)</f>
        <v>8</v>
      </c>
      <c r="AA41" s="55">
        <f>ROUND('当年度'!AA41/'当年度'!$AN41*100,1)</f>
        <v>4.5</v>
      </c>
      <c r="AB41" s="55">
        <f>ROUND('当年度'!AB41/'当年度'!$AN41*100,1)</f>
        <v>2.2</v>
      </c>
      <c r="AC41" s="55">
        <f>ROUND('当年度'!AC41/'当年度'!$AN41*100,1)</f>
        <v>0</v>
      </c>
      <c r="AD41" s="55">
        <f>ROUND('当年度'!AD41/'当年度'!$AN41*100,1)</f>
        <v>0</v>
      </c>
      <c r="AE41" s="55">
        <f>ROUND('当年度'!AE41/'当年度'!$AN41*100,1)</f>
        <v>0.2</v>
      </c>
      <c r="AF41" s="55">
        <f>ROUND('当年度'!AF41/'当年度'!$AN41*100,1)</f>
        <v>0</v>
      </c>
      <c r="AG41" s="55">
        <f>ROUND('当年度'!AG41/'当年度'!$AN41*100,1)</f>
        <v>5.3</v>
      </c>
      <c r="AH41" s="55">
        <f>ROUND('当年度'!AH41/'当年度'!$AN41*100,1)</f>
        <v>0.8</v>
      </c>
      <c r="AI41" s="55">
        <f>ROUND('当年度'!AI41/'当年度'!$AN41*100,1)</f>
        <v>11.8</v>
      </c>
      <c r="AJ41" s="55">
        <f>ROUND('当年度'!AJ41/'当年度'!$AN41*100,1)</f>
        <v>0.1</v>
      </c>
      <c r="AK41" s="55">
        <f>ROUND('当年度'!AK41/'当年度'!$AN41*100,1)</f>
        <v>0</v>
      </c>
      <c r="AL41" s="55">
        <f>ROUND('当年度'!AL41/'当年度'!$AN41*100,1)</f>
        <v>4.1</v>
      </c>
      <c r="AM41" s="55">
        <f>ROUND('当年度'!AM41/'当年度'!$AN41*100,1)</f>
        <v>0.6</v>
      </c>
      <c r="AN41" s="55">
        <f>ROUND('当年度'!AN41/'当年度'!$AN41*100,1)</f>
        <v>100</v>
      </c>
      <c r="AO41" s="2"/>
    </row>
    <row r="42" spans="2:41" ht="17.25">
      <c r="B42" s="28" t="s">
        <v>144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2"/>
    </row>
    <row r="43" spans="2:41" ht="17.25">
      <c r="B43" s="28" t="s">
        <v>61</v>
      </c>
      <c r="C43" s="55">
        <f>ROUND('当年度'!C43/'当年度'!$AN43*100,1)</f>
        <v>0.7</v>
      </c>
      <c r="D43" s="55">
        <f>ROUND('当年度'!D43/'当年度'!$AN43*100,1)</f>
        <v>0.1</v>
      </c>
      <c r="E43" s="55">
        <f>ROUND('当年度'!E43/'当年度'!$AN43*100,1)</f>
        <v>21</v>
      </c>
      <c r="F43" s="55">
        <f>ROUND('当年度'!F43/'当年度'!$AN43*100,1)</f>
        <v>4.3</v>
      </c>
      <c r="G43" s="55">
        <f>ROUND('当年度'!G43/'当年度'!$AN43*100,1)</f>
        <v>7.7</v>
      </c>
      <c r="H43" s="55">
        <f>ROUND('当年度'!H43/'当年度'!$AN43*100,1)</f>
        <v>3.2</v>
      </c>
      <c r="I43" s="55">
        <f>ROUND('当年度'!I43/'当年度'!$AN43*100,1)</f>
        <v>0</v>
      </c>
      <c r="J43" s="55">
        <f>ROUND('当年度'!J43/'当年度'!$AN43*100,1)</f>
        <v>0.8</v>
      </c>
      <c r="K43" s="55">
        <f>ROUND('当年度'!K43/'当年度'!$AN43*100,1)</f>
        <v>0</v>
      </c>
      <c r="L43" s="55">
        <f>ROUND('当年度'!L43/'当年度'!$AN43*100,1)</f>
        <v>0</v>
      </c>
      <c r="M43" s="55">
        <f>ROUND('当年度'!M43/'当年度'!$AN43*100,1)</f>
        <v>0.2</v>
      </c>
      <c r="N43" s="55">
        <f>ROUND('当年度'!N43/'当年度'!$AN43*100,1)</f>
        <v>0</v>
      </c>
      <c r="O43" s="55">
        <f>ROUND('当年度'!O43/'当年度'!$AN43*100,1)</f>
        <v>0.1</v>
      </c>
      <c r="P43" s="55">
        <f>ROUND('当年度'!P43/'当年度'!$AN43*100,1)</f>
        <v>0.4</v>
      </c>
      <c r="Q43" s="55">
        <f>ROUND('当年度'!Q43/'当年度'!$AN43*100,1)</f>
        <v>3.1</v>
      </c>
      <c r="R43" s="55">
        <f>ROUND('当年度'!R43/'当年度'!$AN43*100,1)</f>
        <v>5.5</v>
      </c>
      <c r="S43" s="55">
        <f>ROUND('当年度'!S43/'当年度'!$AN43*100,1)</f>
        <v>0</v>
      </c>
      <c r="T43" s="55">
        <f>ROUND('当年度'!T43/'当年度'!$AN43*100,1)</f>
        <v>1.6</v>
      </c>
      <c r="U43" s="55">
        <f>ROUND('当年度'!U43/'当年度'!$AN43*100,1)</f>
        <v>0</v>
      </c>
      <c r="V43" s="55">
        <f>ROUND('当年度'!V43/'当年度'!$AN43*100,1)</f>
        <v>0.1</v>
      </c>
      <c r="W43" s="55">
        <f>ROUND('当年度'!W43/'当年度'!$AN43*100,1)</f>
        <v>0</v>
      </c>
      <c r="X43" s="55">
        <f>ROUND('当年度'!X43/'当年度'!$AN43*100,1)</f>
        <v>47.3</v>
      </c>
      <c r="Y43" s="55">
        <f>ROUND('当年度'!Y43/'当年度'!$AN43*100,1)</f>
        <v>0</v>
      </c>
      <c r="Z43" s="55">
        <f>ROUND('当年度'!Z43/'当年度'!$AN43*100,1)</f>
        <v>0.7</v>
      </c>
      <c r="AA43" s="55">
        <f>ROUND('当年度'!AA43/'当年度'!$AN43*100,1)</f>
        <v>0.1</v>
      </c>
      <c r="AB43" s="55">
        <f>ROUND('当年度'!AB43/'当年度'!$AN43*100,1)</f>
        <v>2.6</v>
      </c>
      <c r="AC43" s="55">
        <f>ROUND('当年度'!AC43/'当年度'!$AN43*100,1)</f>
        <v>0</v>
      </c>
      <c r="AD43" s="55">
        <f>ROUND('当年度'!AD43/'当年度'!$AN43*100,1)</f>
        <v>0</v>
      </c>
      <c r="AE43" s="55">
        <f>ROUND('当年度'!AE43/'当年度'!$AN43*100,1)</f>
        <v>0.5</v>
      </c>
      <c r="AF43" s="55">
        <f>ROUND('当年度'!AF43/'当年度'!$AN43*100,1)</f>
        <v>0</v>
      </c>
      <c r="AG43" s="55">
        <f>ROUND('当年度'!AG43/'当年度'!$AN43*100,1)</f>
        <v>2.4</v>
      </c>
      <c r="AH43" s="55">
        <f>ROUND('当年度'!AH43/'当年度'!$AN43*100,1)</f>
        <v>0.5</v>
      </c>
      <c r="AI43" s="55">
        <f>ROUND('当年度'!AI43/'当年度'!$AN43*100,1)</f>
        <v>11.4</v>
      </c>
      <c r="AJ43" s="55">
        <f>ROUND('当年度'!AJ43/'当年度'!$AN43*100,1)</f>
        <v>0</v>
      </c>
      <c r="AK43" s="55">
        <f>ROUND('当年度'!AK43/'当年度'!$AN43*100,1)</f>
        <v>2.1</v>
      </c>
      <c r="AL43" s="55">
        <f>ROUND('当年度'!AL43/'当年度'!$AN43*100,1)</f>
        <v>0</v>
      </c>
      <c r="AM43" s="55">
        <f>ROUND('当年度'!AM43/'当年度'!$AN43*100,1)</f>
        <v>0</v>
      </c>
      <c r="AN43" s="55">
        <f>ROUND('当年度'!AN43/'当年度'!$AN43*100,1)</f>
        <v>100</v>
      </c>
      <c r="AO43" s="2"/>
    </row>
    <row r="44" spans="2:41" ht="17.25">
      <c r="B44" s="28" t="s">
        <v>145</v>
      </c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2"/>
    </row>
    <row r="45" spans="2:41" ht="17.25">
      <c r="B45" s="28" t="s">
        <v>146</v>
      </c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2"/>
    </row>
    <row r="46" spans="2:41" ht="17.25">
      <c r="B46" s="28" t="s">
        <v>147</v>
      </c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2"/>
    </row>
    <row r="47" spans="2:41" ht="17.25">
      <c r="B47" s="28" t="s">
        <v>62</v>
      </c>
      <c r="C47" s="55">
        <f>ROUND('当年度'!C47/'当年度'!$AN47*100,1)</f>
        <v>9.6</v>
      </c>
      <c r="D47" s="55">
        <f>ROUND('当年度'!D47/'当年度'!$AN47*100,1)</f>
        <v>6.4</v>
      </c>
      <c r="E47" s="55">
        <f>ROUND('当年度'!E47/'当年度'!$AN47*100,1)</f>
        <v>23</v>
      </c>
      <c r="F47" s="55">
        <f>ROUND('当年度'!F47/'当年度'!$AN47*100,1)</f>
        <v>10.2</v>
      </c>
      <c r="G47" s="55">
        <f>ROUND('当年度'!G47/'当年度'!$AN47*100,1)</f>
        <v>8.4</v>
      </c>
      <c r="H47" s="55">
        <f>ROUND('当年度'!H47/'当年度'!$AN47*100,1)</f>
        <v>2.2</v>
      </c>
      <c r="I47" s="55">
        <f>ROUND('当年度'!I47/'当年度'!$AN47*100,1)</f>
        <v>0</v>
      </c>
      <c r="J47" s="55">
        <f>ROUND('当年度'!J47/'当年度'!$AN47*100,1)</f>
        <v>0</v>
      </c>
      <c r="K47" s="55">
        <f>ROUND('当年度'!K47/'当年度'!$AN47*100,1)</f>
        <v>0</v>
      </c>
      <c r="L47" s="55">
        <f>ROUND('当年度'!L47/'当年度'!$AN47*100,1)</f>
        <v>0</v>
      </c>
      <c r="M47" s="55">
        <f>ROUND('当年度'!M47/'当年度'!$AN47*100,1)</f>
        <v>0</v>
      </c>
      <c r="N47" s="55">
        <f>ROUND('当年度'!N47/'当年度'!$AN47*100,1)</f>
        <v>0</v>
      </c>
      <c r="O47" s="55">
        <f>ROUND('当年度'!O47/'当年度'!$AN47*100,1)</f>
        <v>0</v>
      </c>
      <c r="P47" s="55">
        <f>ROUND('当年度'!P47/'当年度'!$AN47*100,1)</f>
        <v>6.8</v>
      </c>
      <c r="Q47" s="55">
        <f>ROUND('当年度'!Q47/'当年度'!$AN47*100,1)</f>
        <v>5.1</v>
      </c>
      <c r="R47" s="55">
        <f>ROUND('当年度'!R47/'当年度'!$AN47*100,1)</f>
        <v>0</v>
      </c>
      <c r="S47" s="55">
        <f>ROUND('当年度'!S47/'当年度'!$AN47*100,1)</f>
        <v>0</v>
      </c>
      <c r="T47" s="55">
        <f>ROUND('当年度'!T47/'当年度'!$AN47*100,1)</f>
        <v>0</v>
      </c>
      <c r="U47" s="55">
        <f>ROUND('当年度'!U47/'当年度'!$AN47*100,1)</f>
        <v>8.1</v>
      </c>
      <c r="V47" s="55">
        <f>ROUND('当年度'!V47/'当年度'!$AN47*100,1)</f>
        <v>0.1</v>
      </c>
      <c r="W47" s="55">
        <f>ROUND('当年度'!W47/'当年度'!$AN47*100,1)</f>
        <v>0</v>
      </c>
      <c r="X47" s="55">
        <f>ROUND('当年度'!X47/'当年度'!$AN47*100,1)</f>
        <v>0</v>
      </c>
      <c r="Y47" s="55">
        <f>ROUND('当年度'!Y47/'当年度'!$AN47*100,1)</f>
        <v>0</v>
      </c>
      <c r="Z47" s="55">
        <f>ROUND('当年度'!Z47/'当年度'!$AN47*100,1)</f>
        <v>0.1</v>
      </c>
      <c r="AA47" s="55">
        <f>ROUND('当年度'!AA47/'当年度'!$AN47*100,1)</f>
        <v>0</v>
      </c>
      <c r="AB47" s="55">
        <f>ROUND('当年度'!AB47/'当年度'!$AN47*100,1)</f>
        <v>5.2</v>
      </c>
      <c r="AC47" s="55">
        <f>ROUND('当年度'!AC47/'当年度'!$AN47*100,1)</f>
        <v>0</v>
      </c>
      <c r="AD47" s="55">
        <f>ROUND('当年度'!AD47/'当年度'!$AN47*100,1)</f>
        <v>0</v>
      </c>
      <c r="AE47" s="55">
        <f>ROUND('当年度'!AE47/'当年度'!$AN47*100,1)</f>
        <v>0.2</v>
      </c>
      <c r="AF47" s="55">
        <f>ROUND('当年度'!AF47/'当年度'!$AN47*100,1)</f>
        <v>0</v>
      </c>
      <c r="AG47" s="55">
        <f>ROUND('当年度'!AG47/'当年度'!$AN47*100,1)</f>
        <v>9.9</v>
      </c>
      <c r="AH47" s="55">
        <f>ROUND('当年度'!AH47/'当年度'!$AN47*100,1)</f>
        <v>1.2</v>
      </c>
      <c r="AI47" s="55">
        <f>ROUND('当年度'!AI47/'当年度'!$AN47*100,1)</f>
        <v>22.8</v>
      </c>
      <c r="AJ47" s="55">
        <f>ROUND('当年度'!AJ47/'当年度'!$AN47*100,1)</f>
        <v>0</v>
      </c>
      <c r="AK47" s="55">
        <f>ROUND('当年度'!AK47/'当年度'!$AN47*100,1)</f>
        <v>0</v>
      </c>
      <c r="AL47" s="55">
        <f>ROUND('当年度'!AL47/'当年度'!$AN47*100,1)</f>
        <v>7.7</v>
      </c>
      <c r="AM47" s="55">
        <f>ROUND('当年度'!AM47/'当年度'!$AN47*100,1)</f>
        <v>0</v>
      </c>
      <c r="AN47" s="55">
        <f>ROUND('当年度'!AN47/'当年度'!$AN47*100,1)</f>
        <v>100</v>
      </c>
      <c r="AO47" s="2"/>
    </row>
    <row r="48" spans="2:41" ht="17.25">
      <c r="B48" s="28" t="s">
        <v>63</v>
      </c>
      <c r="C48" s="55">
        <f>ROUND('当年度'!C48/'当年度'!$AN48*100,1)</f>
        <v>5.5</v>
      </c>
      <c r="D48" s="55">
        <f>ROUND('当年度'!D48/'当年度'!$AN48*100,1)</f>
        <v>2.4</v>
      </c>
      <c r="E48" s="55">
        <f>ROUND('当年度'!E48/'当年度'!$AN48*100,1)</f>
        <v>26.6</v>
      </c>
      <c r="F48" s="55">
        <f>ROUND('当年度'!F48/'当年度'!$AN48*100,1)</f>
        <v>2.3</v>
      </c>
      <c r="G48" s="55">
        <f>ROUND('当年度'!G48/'当年度'!$AN48*100,1)</f>
        <v>18.5</v>
      </c>
      <c r="H48" s="55">
        <f>ROUND('当年度'!H48/'当年度'!$AN48*100,1)</f>
        <v>0</v>
      </c>
      <c r="I48" s="55">
        <f>ROUND('当年度'!I48/'当年度'!$AN48*100,1)</f>
        <v>0</v>
      </c>
      <c r="J48" s="55">
        <f>ROUND('当年度'!J48/'当年度'!$AN48*100,1)</f>
        <v>1.7</v>
      </c>
      <c r="K48" s="55">
        <f>ROUND('当年度'!K48/'当年度'!$AN48*100,1)</f>
        <v>0.7</v>
      </c>
      <c r="L48" s="55">
        <f>ROUND('当年度'!L48/'当年度'!$AN48*100,1)</f>
        <v>0</v>
      </c>
      <c r="M48" s="55">
        <f>ROUND('当年度'!M48/'当年度'!$AN48*100,1)</f>
        <v>0</v>
      </c>
      <c r="N48" s="55">
        <f>ROUND('当年度'!N48/'当年度'!$AN48*100,1)</f>
        <v>0.4</v>
      </c>
      <c r="O48" s="55">
        <f>ROUND('当年度'!O48/'当年度'!$AN48*100,1)</f>
        <v>0</v>
      </c>
      <c r="P48" s="55">
        <f>ROUND('当年度'!P48/'当年度'!$AN48*100,1)</f>
        <v>7.8</v>
      </c>
      <c r="Q48" s="55">
        <f>ROUND('当年度'!Q48/'当年度'!$AN48*100,1)</f>
        <v>8.7</v>
      </c>
      <c r="R48" s="55">
        <f>ROUND('当年度'!R48/'当年度'!$AN48*100,1)</f>
        <v>0</v>
      </c>
      <c r="S48" s="55">
        <f>ROUND('当年度'!S48/'当年度'!$AN48*100,1)</f>
        <v>12.7</v>
      </c>
      <c r="T48" s="55">
        <f>ROUND('当年度'!T48/'当年度'!$AN48*100,1)</f>
        <v>0</v>
      </c>
      <c r="U48" s="55">
        <f>ROUND('当年度'!U48/'当年度'!$AN48*100,1)</f>
        <v>5.3</v>
      </c>
      <c r="V48" s="55">
        <f>ROUND('当年度'!V48/'当年度'!$AN48*100,1)</f>
        <v>3.2</v>
      </c>
      <c r="W48" s="55">
        <f>ROUND('当年度'!W48/'当年度'!$AN48*100,1)</f>
        <v>0</v>
      </c>
      <c r="X48" s="55">
        <f>ROUND('当年度'!X48/'当年度'!$AN48*100,1)</f>
        <v>0</v>
      </c>
      <c r="Y48" s="55">
        <f>ROUND('当年度'!Y48/'当年度'!$AN48*100,1)</f>
        <v>0</v>
      </c>
      <c r="Z48" s="55">
        <f>ROUND('当年度'!Z48/'当年度'!$AN48*100,1)</f>
        <v>3.2</v>
      </c>
      <c r="AA48" s="55">
        <f>ROUND('当年度'!AA48/'当年度'!$AN48*100,1)</f>
        <v>2</v>
      </c>
      <c r="AB48" s="55">
        <f>ROUND('当年度'!AB48/'当年度'!$AN48*100,1)</f>
        <v>4</v>
      </c>
      <c r="AC48" s="55">
        <f>ROUND('当年度'!AC48/'当年度'!$AN48*100,1)</f>
        <v>0</v>
      </c>
      <c r="AD48" s="55">
        <f>ROUND('当年度'!AD48/'当年度'!$AN48*100,1)</f>
        <v>0</v>
      </c>
      <c r="AE48" s="55">
        <f>ROUND('当年度'!AE48/'当年度'!$AN48*100,1)</f>
        <v>0</v>
      </c>
      <c r="AF48" s="55">
        <f>ROUND('当年度'!AF48/'当年度'!$AN48*100,1)</f>
        <v>0</v>
      </c>
      <c r="AG48" s="55">
        <f>ROUND('当年度'!AG48/'当年度'!$AN48*100,1)</f>
        <v>6.6</v>
      </c>
      <c r="AH48" s="55">
        <f>ROUND('当年度'!AH48/'当年度'!$AN48*100,1)</f>
        <v>1</v>
      </c>
      <c r="AI48" s="55">
        <f>ROUND('当年度'!AI48/'当年度'!$AN48*100,1)</f>
        <v>12.7</v>
      </c>
      <c r="AJ48" s="55">
        <f>ROUND('当年度'!AJ48/'当年度'!$AN48*100,1)</f>
        <v>0.3</v>
      </c>
      <c r="AK48" s="55">
        <f>ROUND('当年度'!AK48/'当年度'!$AN48*100,1)</f>
        <v>0.2</v>
      </c>
      <c r="AL48" s="55">
        <f>ROUND('当年度'!AL48/'当年度'!$AN48*100,1)</f>
        <v>2.3</v>
      </c>
      <c r="AM48" s="55">
        <f>ROUND('当年度'!AM48/'当年度'!$AN48*100,1)</f>
        <v>0</v>
      </c>
      <c r="AN48" s="55">
        <f>ROUND('当年度'!AN48/'当年度'!$AN48*100,1)</f>
        <v>100</v>
      </c>
      <c r="AO48" s="2"/>
    </row>
    <row r="49" spans="2:41" ht="17.25">
      <c r="B49" s="28" t="s">
        <v>64</v>
      </c>
      <c r="C49" s="55">
        <f>ROUND('当年度'!C49/'当年度'!$AN49*100,1)</f>
        <v>2.4</v>
      </c>
      <c r="D49" s="55">
        <f>ROUND('当年度'!D49/'当年度'!$AN49*100,1)</f>
        <v>1.5</v>
      </c>
      <c r="E49" s="55">
        <f>ROUND('当年度'!E49/'当年度'!$AN49*100,1)</f>
        <v>39.6</v>
      </c>
      <c r="F49" s="55">
        <f>ROUND('当年度'!F49/'当年度'!$AN49*100,1)</f>
        <v>14.6</v>
      </c>
      <c r="G49" s="55">
        <f>ROUND('当年度'!G49/'当年度'!$AN49*100,1)</f>
        <v>2.9</v>
      </c>
      <c r="H49" s="55">
        <f>ROUND('当年度'!H49/'当年度'!$AN49*100,1)</f>
        <v>0</v>
      </c>
      <c r="I49" s="55">
        <f>ROUND('当年度'!I49/'当年度'!$AN49*100,1)</f>
        <v>0</v>
      </c>
      <c r="J49" s="55">
        <f>ROUND('当年度'!J49/'当年度'!$AN49*100,1)</f>
        <v>3.9</v>
      </c>
      <c r="K49" s="55">
        <f>ROUND('当年度'!K49/'当年度'!$AN49*100,1)</f>
        <v>0</v>
      </c>
      <c r="L49" s="55">
        <f>ROUND('当年度'!L49/'当年度'!$AN49*100,1)</f>
        <v>0</v>
      </c>
      <c r="M49" s="55">
        <f>ROUND('当年度'!M49/'当年度'!$AN49*100,1)</f>
        <v>0.3</v>
      </c>
      <c r="N49" s="55">
        <f>ROUND('当年度'!N49/'当年度'!$AN49*100,1)</f>
        <v>0</v>
      </c>
      <c r="O49" s="55">
        <f>ROUND('当年度'!O49/'当年度'!$AN49*100,1)</f>
        <v>0</v>
      </c>
      <c r="P49" s="55">
        <f>ROUND('当年度'!P49/'当年度'!$AN49*100,1)</f>
        <v>1.3</v>
      </c>
      <c r="Q49" s="55">
        <f>ROUND('当年度'!Q49/'当年度'!$AN49*100,1)</f>
        <v>6.8</v>
      </c>
      <c r="R49" s="55">
        <f>ROUND('当年度'!R49/'当年度'!$AN49*100,1)</f>
        <v>9.3</v>
      </c>
      <c r="S49" s="55">
        <f>ROUND('当年度'!S49/'当年度'!$AN49*100,1)</f>
        <v>0</v>
      </c>
      <c r="T49" s="55">
        <f>ROUND('当年度'!T49/'当年度'!$AN49*100,1)</f>
        <v>1</v>
      </c>
      <c r="U49" s="55">
        <f>ROUND('当年度'!U49/'当年度'!$AN49*100,1)</f>
        <v>0</v>
      </c>
      <c r="V49" s="55">
        <f>ROUND('当年度'!V49/'当年度'!$AN49*100,1)</f>
        <v>2.2</v>
      </c>
      <c r="W49" s="55">
        <f>ROUND('当年度'!W49/'当年度'!$AN49*100,1)</f>
        <v>0</v>
      </c>
      <c r="X49" s="55">
        <f>ROUND('当年度'!X49/'当年度'!$AN49*100,1)</f>
        <v>0</v>
      </c>
      <c r="Y49" s="55">
        <f>ROUND('当年度'!Y49/'当年度'!$AN49*100,1)</f>
        <v>0</v>
      </c>
      <c r="Z49" s="55">
        <f>ROUND('当年度'!Z49/'当年度'!$AN49*100,1)</f>
        <v>2</v>
      </c>
      <c r="AA49" s="55">
        <f>ROUND('当年度'!AA49/'当年度'!$AN49*100,1)</f>
        <v>1.4</v>
      </c>
      <c r="AB49" s="55">
        <f>ROUND('当年度'!AB49/'当年度'!$AN49*100,1)</f>
        <v>1.3</v>
      </c>
      <c r="AC49" s="55">
        <f>ROUND('当年度'!AC49/'当年度'!$AN49*100,1)</f>
        <v>0</v>
      </c>
      <c r="AD49" s="55">
        <f>ROUND('当年度'!AD49/'当年度'!$AN49*100,1)</f>
        <v>0</v>
      </c>
      <c r="AE49" s="55">
        <f>ROUND('当年度'!AE49/'当年度'!$AN49*100,1)</f>
        <v>0</v>
      </c>
      <c r="AF49" s="55">
        <f>ROUND('当年度'!AF49/'当年度'!$AN49*100,1)</f>
        <v>0</v>
      </c>
      <c r="AG49" s="55">
        <f>ROUND('当年度'!AG49/'当年度'!$AN49*100,1)</f>
        <v>5</v>
      </c>
      <c r="AH49" s="55">
        <f>ROUND('当年度'!AH49/'当年度'!$AN49*100,1)</f>
        <v>1</v>
      </c>
      <c r="AI49" s="55">
        <f>ROUND('当年度'!AI49/'当年度'!$AN49*100,1)</f>
        <v>18</v>
      </c>
      <c r="AJ49" s="55">
        <f>ROUND('当年度'!AJ49/'当年度'!$AN49*100,1)</f>
        <v>0</v>
      </c>
      <c r="AK49" s="55">
        <f>ROUND('当年度'!AK49/'当年度'!$AN49*100,1)</f>
        <v>9.5</v>
      </c>
      <c r="AL49" s="55">
        <f>ROUND('当年度'!AL49/'当年度'!$AN49*100,1)</f>
        <v>0.6</v>
      </c>
      <c r="AM49" s="55">
        <f>ROUND('当年度'!AM49/'当年度'!$AN49*100,1)</f>
        <v>0</v>
      </c>
      <c r="AN49" s="55">
        <f>ROUND('当年度'!AN49/'当年度'!$AN49*100,1)</f>
        <v>100</v>
      </c>
      <c r="AO49" s="2"/>
    </row>
    <row r="50" spans="2:41" ht="17.25">
      <c r="B50" s="28" t="s">
        <v>65</v>
      </c>
      <c r="C50" s="55">
        <f>ROUND('当年度'!C50/'当年度'!$AN50*100,1)</f>
        <v>2.6</v>
      </c>
      <c r="D50" s="55">
        <f>ROUND('当年度'!D50/'当年度'!$AN50*100,1)</f>
        <v>2</v>
      </c>
      <c r="E50" s="55">
        <f>ROUND('当年度'!E50/'当年度'!$AN50*100,1)</f>
        <v>50.5</v>
      </c>
      <c r="F50" s="55">
        <f>ROUND('当年度'!F50/'当年度'!$AN50*100,1)</f>
        <v>40.5</v>
      </c>
      <c r="G50" s="55">
        <f>ROUND('当年度'!G50/'当年度'!$AN50*100,1)</f>
        <v>4.5</v>
      </c>
      <c r="H50" s="55">
        <f>ROUND('当年度'!H50/'当年度'!$AN50*100,1)</f>
        <v>0</v>
      </c>
      <c r="I50" s="55">
        <f>ROUND('当年度'!I50/'当年度'!$AN50*100,1)</f>
        <v>0</v>
      </c>
      <c r="J50" s="55">
        <f>ROUND('当年度'!J50/'当年度'!$AN50*100,1)</f>
        <v>1.2</v>
      </c>
      <c r="K50" s="55">
        <f>ROUND('当年度'!K50/'当年度'!$AN50*100,1)</f>
        <v>0</v>
      </c>
      <c r="L50" s="55">
        <f>ROUND('当年度'!L50/'当年度'!$AN50*100,1)</f>
        <v>0</v>
      </c>
      <c r="M50" s="55">
        <f>ROUND('当年度'!M50/'当年度'!$AN50*100,1)</f>
        <v>0.1</v>
      </c>
      <c r="N50" s="55">
        <f>ROUND('当年度'!N50/'当年度'!$AN50*100,1)</f>
        <v>0.5</v>
      </c>
      <c r="O50" s="55">
        <f>ROUND('当年度'!O50/'当年度'!$AN50*100,1)</f>
        <v>2.8</v>
      </c>
      <c r="P50" s="55">
        <f>ROUND('当年度'!P50/'当年度'!$AN50*100,1)</f>
        <v>0</v>
      </c>
      <c r="Q50" s="55">
        <f>ROUND('当年度'!Q50/'当年度'!$AN50*100,1)</f>
        <v>13.4</v>
      </c>
      <c r="R50" s="55">
        <f>ROUND('当年度'!R50/'当年度'!$AN50*100,1)</f>
        <v>7.7</v>
      </c>
      <c r="S50" s="55">
        <f>ROUND('当年度'!S50/'当年度'!$AN50*100,1)</f>
        <v>0</v>
      </c>
      <c r="T50" s="55">
        <f>ROUND('当年度'!T50/'当年度'!$AN50*100,1)</f>
        <v>0.5</v>
      </c>
      <c r="U50" s="55">
        <f>ROUND('当年度'!U50/'当年度'!$AN50*100,1)</f>
        <v>0</v>
      </c>
      <c r="V50" s="55">
        <f>ROUND('当年度'!V50/'当年度'!$AN50*100,1)</f>
        <v>0.2</v>
      </c>
      <c r="W50" s="55">
        <f>ROUND('当年度'!W50/'当年度'!$AN50*100,1)</f>
        <v>0</v>
      </c>
      <c r="X50" s="55">
        <f>ROUND('当年度'!X50/'当年度'!$AN50*100,1)</f>
        <v>0</v>
      </c>
      <c r="Y50" s="55">
        <f>ROUND('当年度'!Y50/'当年度'!$AN50*100,1)</f>
        <v>0</v>
      </c>
      <c r="Z50" s="55">
        <f>ROUND('当年度'!Z50/'当年度'!$AN50*100,1)</f>
        <v>0.1</v>
      </c>
      <c r="AA50" s="55">
        <f>ROUND('当年度'!AA50/'当年度'!$AN50*100,1)</f>
        <v>0</v>
      </c>
      <c r="AB50" s="55">
        <f>ROUND('当年度'!AB50/'当年度'!$AN50*100,1)</f>
        <v>2.4</v>
      </c>
      <c r="AC50" s="55">
        <f>ROUND('当年度'!AC50/'当年度'!$AN50*100,1)</f>
        <v>0</v>
      </c>
      <c r="AD50" s="55">
        <f>ROUND('当年度'!AD50/'当年度'!$AN50*100,1)</f>
        <v>0</v>
      </c>
      <c r="AE50" s="55">
        <f>ROUND('当年度'!AE50/'当年度'!$AN50*100,1)</f>
        <v>0.2</v>
      </c>
      <c r="AF50" s="55">
        <f>ROUND('当年度'!AF50/'当年度'!$AN50*100,1)</f>
        <v>0</v>
      </c>
      <c r="AG50" s="55">
        <f>ROUND('当年度'!AG50/'当年度'!$AN50*100,1)</f>
        <v>3.4</v>
      </c>
      <c r="AH50" s="55">
        <f>ROUND('当年度'!AH50/'当年度'!$AN50*100,1)</f>
        <v>0.3</v>
      </c>
      <c r="AI50" s="55">
        <f>ROUND('当年度'!AI50/'当年度'!$AN50*100,1)</f>
        <v>16.3</v>
      </c>
      <c r="AJ50" s="55">
        <f>ROUND('当年度'!AJ50/'当年度'!$AN50*100,1)</f>
        <v>0.1</v>
      </c>
      <c r="AK50" s="55">
        <f>ROUND('当年度'!AK50/'当年度'!$AN50*100,1)</f>
        <v>2</v>
      </c>
      <c r="AL50" s="55">
        <f>ROUND('当年度'!AL50/'当年度'!$AN50*100,1)</f>
        <v>0.3</v>
      </c>
      <c r="AM50" s="55">
        <f>ROUND('当年度'!AM50/'当年度'!$AN50*100,1)</f>
        <v>0</v>
      </c>
      <c r="AN50" s="55">
        <f>ROUND('当年度'!AN50/'当年度'!$AN50*100,1)</f>
        <v>100</v>
      </c>
      <c r="AO50" s="2"/>
    </row>
    <row r="51" spans="2:41" ht="17.25">
      <c r="B51" s="28" t="s">
        <v>66</v>
      </c>
      <c r="C51" s="55">
        <f>ROUND('当年度'!C51/'当年度'!$AN51*100,1)</f>
        <v>1.6</v>
      </c>
      <c r="D51" s="55">
        <f>ROUND('当年度'!D51/'当年度'!$AN51*100,1)</f>
        <v>0</v>
      </c>
      <c r="E51" s="55">
        <f>ROUND('当年度'!E51/'当年度'!$AN51*100,1)</f>
        <v>7</v>
      </c>
      <c r="F51" s="55">
        <f>ROUND('当年度'!F51/'当年度'!$AN51*100,1)</f>
        <v>2.2</v>
      </c>
      <c r="G51" s="55">
        <f>ROUND('当年度'!G51/'当年度'!$AN51*100,1)</f>
        <v>4.3</v>
      </c>
      <c r="H51" s="55">
        <f>ROUND('当年度'!H51/'当年度'!$AN51*100,1)</f>
        <v>0</v>
      </c>
      <c r="I51" s="55">
        <f>ROUND('当年度'!I51/'当年度'!$AN51*100,1)</f>
        <v>0</v>
      </c>
      <c r="J51" s="55">
        <f>ROUND('当年度'!J51/'当年度'!$AN51*100,1)</f>
        <v>0</v>
      </c>
      <c r="K51" s="55">
        <f>ROUND('当年度'!K51/'当年度'!$AN51*100,1)</f>
        <v>0</v>
      </c>
      <c r="L51" s="55">
        <f>ROUND('当年度'!L51/'当年度'!$AN51*100,1)</f>
        <v>0</v>
      </c>
      <c r="M51" s="55">
        <f>ROUND('当年度'!M51/'当年度'!$AN51*100,1)</f>
        <v>0</v>
      </c>
      <c r="N51" s="55">
        <f>ROUND('当年度'!N51/'当年度'!$AN51*100,1)</f>
        <v>0</v>
      </c>
      <c r="O51" s="55">
        <f>ROUND('当年度'!O51/'当年度'!$AN51*100,1)</f>
        <v>0</v>
      </c>
      <c r="P51" s="55">
        <f>ROUND('当年度'!P51/'当年度'!$AN51*100,1)</f>
        <v>0.1</v>
      </c>
      <c r="Q51" s="55">
        <f>ROUND('当年度'!Q51/'当年度'!$AN51*100,1)</f>
        <v>1.6</v>
      </c>
      <c r="R51" s="55">
        <f>ROUND('当年度'!R51/'当年度'!$AN51*100,1)</f>
        <v>7.3</v>
      </c>
      <c r="S51" s="55">
        <f>ROUND('当年度'!S51/'当年度'!$AN51*100,1)</f>
        <v>0</v>
      </c>
      <c r="T51" s="55">
        <f>ROUND('当年度'!T51/'当年度'!$AN51*100,1)</f>
        <v>1.5</v>
      </c>
      <c r="U51" s="55">
        <f>ROUND('当年度'!U51/'当年度'!$AN51*100,1)</f>
        <v>0</v>
      </c>
      <c r="V51" s="55">
        <f>ROUND('当年度'!V51/'当年度'!$AN51*100,1)</f>
        <v>0</v>
      </c>
      <c r="W51" s="55">
        <f>ROUND('当年度'!W51/'当年度'!$AN51*100,1)</f>
        <v>0</v>
      </c>
      <c r="X51" s="55">
        <f>ROUND('当年度'!X51/'当年度'!$AN51*100,1)</f>
        <v>54.5</v>
      </c>
      <c r="Y51" s="55">
        <f>ROUND('当年度'!Y51/'当年度'!$AN51*100,1)</f>
        <v>0</v>
      </c>
      <c r="Z51" s="55">
        <f>ROUND('当年度'!Z51/'当年度'!$AN51*100,1)</f>
        <v>0.5</v>
      </c>
      <c r="AA51" s="55">
        <f>ROUND('当年度'!AA51/'当年度'!$AN51*100,1)</f>
        <v>0.3</v>
      </c>
      <c r="AB51" s="55">
        <f>ROUND('当年度'!AB51/'当年度'!$AN51*100,1)</f>
        <v>2.8</v>
      </c>
      <c r="AC51" s="55">
        <f>ROUND('当年度'!AC51/'当年度'!$AN51*100,1)</f>
        <v>0</v>
      </c>
      <c r="AD51" s="55">
        <f>ROUND('当年度'!AD51/'当年度'!$AN51*100,1)</f>
        <v>0</v>
      </c>
      <c r="AE51" s="55">
        <f>ROUND('当年度'!AE51/'当年度'!$AN51*100,1)</f>
        <v>0.1</v>
      </c>
      <c r="AF51" s="55">
        <f>ROUND('当年度'!AF51/'当年度'!$AN51*100,1)</f>
        <v>0</v>
      </c>
      <c r="AG51" s="55">
        <f>ROUND('当年度'!AG51/'当年度'!$AN51*100,1)</f>
        <v>2.1</v>
      </c>
      <c r="AH51" s="55">
        <f>ROUND('当年度'!AH51/'当年度'!$AN51*100,1)</f>
        <v>0.5</v>
      </c>
      <c r="AI51" s="55">
        <f>ROUND('当年度'!AI51/'当年度'!$AN51*100,1)</f>
        <v>18</v>
      </c>
      <c r="AJ51" s="55">
        <f>ROUND('当年度'!AJ51/'当年度'!$AN51*100,1)</f>
        <v>0.4</v>
      </c>
      <c r="AK51" s="55">
        <f>ROUND('当年度'!AK51/'当年度'!$AN51*100,1)</f>
        <v>0.8</v>
      </c>
      <c r="AL51" s="55">
        <f>ROUND('当年度'!AL51/'当年度'!$AN51*100,1)</f>
        <v>1.1</v>
      </c>
      <c r="AM51" s="55">
        <f>ROUND('当年度'!AM51/'当年度'!$AN51*100,1)</f>
        <v>0</v>
      </c>
      <c r="AN51" s="55">
        <f>ROUND('当年度'!AN51/'当年度'!$AN51*100,1)</f>
        <v>100</v>
      </c>
      <c r="AO51" s="2"/>
    </row>
    <row r="52" spans="2:41" ht="17.25">
      <c r="B52" s="28" t="s">
        <v>67</v>
      </c>
      <c r="C52" s="55">
        <f>ROUND('当年度'!C52/'当年度'!$AN52*100,1)</f>
        <v>9.4</v>
      </c>
      <c r="D52" s="55">
        <f>ROUND('当年度'!D52/'当年度'!$AN52*100,1)</f>
        <v>5.2</v>
      </c>
      <c r="E52" s="55">
        <f>ROUND('当年度'!E52/'当年度'!$AN52*100,1)</f>
        <v>37.4</v>
      </c>
      <c r="F52" s="55">
        <f>ROUND('当年度'!F52/'当年度'!$AN52*100,1)</f>
        <v>9.7</v>
      </c>
      <c r="G52" s="55">
        <f>ROUND('当年度'!G52/'当年度'!$AN52*100,1)</f>
        <v>14.9</v>
      </c>
      <c r="H52" s="55">
        <f>ROUND('当年度'!H52/'当年度'!$AN52*100,1)</f>
        <v>0</v>
      </c>
      <c r="I52" s="55">
        <f>ROUND('当年度'!I52/'当年度'!$AN52*100,1)</f>
        <v>0</v>
      </c>
      <c r="J52" s="55">
        <f>ROUND('当年度'!J52/'当年度'!$AN52*100,1)</f>
        <v>3.1</v>
      </c>
      <c r="K52" s="55">
        <f>ROUND('当年度'!K52/'当年度'!$AN52*100,1)</f>
        <v>1.1</v>
      </c>
      <c r="L52" s="55">
        <f>ROUND('当年度'!L52/'当年度'!$AN52*100,1)</f>
        <v>0</v>
      </c>
      <c r="M52" s="55">
        <f>ROUND('当年度'!M52/'当年度'!$AN52*100,1)</f>
        <v>0.2</v>
      </c>
      <c r="N52" s="55">
        <f>ROUND('当年度'!N52/'当年度'!$AN52*100,1)</f>
        <v>0.5</v>
      </c>
      <c r="O52" s="55">
        <f>ROUND('当年度'!O52/'当年度'!$AN52*100,1)</f>
        <v>0</v>
      </c>
      <c r="P52" s="55">
        <f>ROUND('当年度'!P52/'当年度'!$AN52*100,1)</f>
        <v>2.7</v>
      </c>
      <c r="Q52" s="55">
        <f>ROUND('当年度'!Q52/'当年度'!$AN52*100,1)</f>
        <v>9.7</v>
      </c>
      <c r="R52" s="55">
        <f>ROUND('当年度'!R52/'当年度'!$AN52*100,1)</f>
        <v>0</v>
      </c>
      <c r="S52" s="55">
        <f>ROUND('当年度'!S52/'当年度'!$AN52*100,1)</f>
        <v>0</v>
      </c>
      <c r="T52" s="55">
        <f>ROUND('当年度'!T52/'当年度'!$AN52*100,1)</f>
        <v>0.9</v>
      </c>
      <c r="U52" s="55">
        <f>ROUND('当年度'!U52/'当年度'!$AN52*100,1)</f>
        <v>0</v>
      </c>
      <c r="V52" s="55">
        <f>ROUND('当年度'!V52/'当年度'!$AN52*100,1)</f>
        <v>2.2</v>
      </c>
      <c r="W52" s="55">
        <f>ROUND('当年度'!W52/'当年度'!$AN52*100,1)</f>
        <v>2.2</v>
      </c>
      <c r="X52" s="55">
        <f>ROUND('当年度'!X52/'当年度'!$AN52*100,1)</f>
        <v>0</v>
      </c>
      <c r="Y52" s="55">
        <f>ROUND('当年度'!Y52/'当年度'!$AN52*100,1)</f>
        <v>0</v>
      </c>
      <c r="Z52" s="55">
        <f>ROUND('当年度'!Z52/'当年度'!$AN52*100,1)</f>
        <v>0</v>
      </c>
      <c r="AA52" s="55">
        <f>ROUND('当年度'!AA52/'当年度'!$AN52*100,1)</f>
        <v>0</v>
      </c>
      <c r="AB52" s="55">
        <f>ROUND('当年度'!AB52/'当年度'!$AN52*100,1)</f>
        <v>4.9</v>
      </c>
      <c r="AC52" s="55">
        <f>ROUND('当年度'!AC52/'当年度'!$AN52*100,1)</f>
        <v>0.1</v>
      </c>
      <c r="AD52" s="55">
        <f>ROUND('当年度'!AD52/'当年度'!$AN52*100,1)</f>
        <v>0.2</v>
      </c>
      <c r="AE52" s="55">
        <f>ROUND('当年度'!AE52/'当年度'!$AN52*100,1)</f>
        <v>0</v>
      </c>
      <c r="AF52" s="55">
        <f>ROUND('当年度'!AF52/'当年度'!$AN52*100,1)</f>
        <v>0</v>
      </c>
      <c r="AG52" s="55">
        <f>ROUND('当年度'!AG52/'当年度'!$AN52*100,1)</f>
        <v>8.6</v>
      </c>
      <c r="AH52" s="55">
        <f>ROUND('当年度'!AH52/'当年度'!$AN52*100,1)</f>
        <v>1.4</v>
      </c>
      <c r="AI52" s="55">
        <f>ROUND('当年度'!AI52/'当年度'!$AN52*100,1)</f>
        <v>19.2</v>
      </c>
      <c r="AJ52" s="55">
        <f>ROUND('当年度'!AJ52/'当年度'!$AN52*100,1)</f>
        <v>0.3</v>
      </c>
      <c r="AK52" s="55">
        <f>ROUND('当年度'!AK52/'当年度'!$AN52*100,1)</f>
        <v>0.3</v>
      </c>
      <c r="AL52" s="55">
        <f>ROUND('当年度'!AL52/'当年度'!$AN52*100,1)</f>
        <v>0</v>
      </c>
      <c r="AM52" s="55">
        <f>ROUND('当年度'!AM52/'当年度'!$AN52*100,1)</f>
        <v>0.5</v>
      </c>
      <c r="AN52" s="55">
        <f>ROUND('当年度'!AN52/'当年度'!$AN52*100,1)</f>
        <v>100</v>
      </c>
      <c r="AO52" s="2"/>
    </row>
    <row r="53" spans="2:41" ht="17.25">
      <c r="B53" s="28" t="s">
        <v>68</v>
      </c>
      <c r="C53" s="55">
        <f>ROUND('当年度'!C53/'当年度'!$AN53*100,1)</f>
        <v>2.2</v>
      </c>
      <c r="D53" s="55">
        <f>ROUND('当年度'!D53/'当年度'!$AN53*100,1)</f>
        <v>0.4</v>
      </c>
      <c r="E53" s="55">
        <f>ROUND('当年度'!E53/'当年度'!$AN53*100,1)</f>
        <v>55.6</v>
      </c>
      <c r="F53" s="55">
        <f>ROUND('当年度'!F53/'当年度'!$AN53*100,1)</f>
        <v>13.4</v>
      </c>
      <c r="G53" s="55">
        <f>ROUND('当年度'!G53/'当年度'!$AN53*100,1)</f>
        <v>9.8</v>
      </c>
      <c r="H53" s="55">
        <f>ROUND('当年度'!H53/'当年度'!$AN53*100,1)</f>
        <v>0.3</v>
      </c>
      <c r="I53" s="55">
        <f>ROUND('当年度'!I53/'当年度'!$AN53*100,1)</f>
        <v>0</v>
      </c>
      <c r="J53" s="55">
        <f>ROUND('当年度'!J53/'当年度'!$AN53*100,1)</f>
        <v>0.9</v>
      </c>
      <c r="K53" s="55">
        <f>ROUND('当年度'!K53/'当年度'!$AN53*100,1)</f>
        <v>1.8</v>
      </c>
      <c r="L53" s="55">
        <f>ROUND('当年度'!L53/'当年度'!$AN53*100,1)</f>
        <v>0</v>
      </c>
      <c r="M53" s="55">
        <f>ROUND('当年度'!M53/'当年度'!$AN53*100,1)</f>
        <v>0</v>
      </c>
      <c r="N53" s="55">
        <f>ROUND('当年度'!N53/'当年度'!$AN53*100,1)</f>
        <v>2.3</v>
      </c>
      <c r="O53" s="55">
        <f>ROUND('当年度'!O53/'当年度'!$AN53*100,1)</f>
        <v>1.5</v>
      </c>
      <c r="P53" s="55">
        <f>ROUND('当年度'!P53/'当年度'!$AN53*100,1)</f>
        <v>0</v>
      </c>
      <c r="Q53" s="55">
        <f>ROUND('当年度'!Q53/'当年度'!$AN53*100,1)</f>
        <v>9.4</v>
      </c>
      <c r="R53" s="55">
        <f>ROUND('当年度'!R53/'当年度'!$AN53*100,1)</f>
        <v>0</v>
      </c>
      <c r="S53" s="55">
        <f>ROUND('当年度'!S53/'当年度'!$AN53*100,1)</f>
        <v>1</v>
      </c>
      <c r="T53" s="55">
        <f>ROUND('当年度'!T53/'当年度'!$AN53*100,1)</f>
        <v>0</v>
      </c>
      <c r="U53" s="55">
        <f>ROUND('当年度'!U53/'当年度'!$AN53*100,1)</f>
        <v>0.8</v>
      </c>
      <c r="V53" s="55">
        <f>ROUND('当年度'!V53/'当年度'!$AN53*100,1)</f>
        <v>0.3</v>
      </c>
      <c r="W53" s="55">
        <f>ROUND('当年度'!W53/'当年度'!$AN53*100,1)</f>
        <v>0.5</v>
      </c>
      <c r="X53" s="55">
        <f>ROUND('当年度'!X53/'当年度'!$AN53*100,1)</f>
        <v>0</v>
      </c>
      <c r="Y53" s="55">
        <f>ROUND('当年度'!Y53/'当年度'!$AN53*100,1)</f>
        <v>0</v>
      </c>
      <c r="Z53" s="55">
        <f>ROUND('当年度'!Z53/'当年度'!$AN53*100,1)</f>
        <v>0</v>
      </c>
      <c r="AA53" s="55">
        <f>ROUND('当年度'!AA53/'当年度'!$AN53*100,1)</f>
        <v>0</v>
      </c>
      <c r="AB53" s="55">
        <f>ROUND('当年度'!AB53/'当年度'!$AN53*100,1)</f>
        <v>2.6</v>
      </c>
      <c r="AC53" s="55">
        <f>ROUND('当年度'!AC53/'当年度'!$AN53*100,1)</f>
        <v>0</v>
      </c>
      <c r="AD53" s="55">
        <f>ROUND('当年度'!AD53/'当年度'!$AN53*100,1)</f>
        <v>0</v>
      </c>
      <c r="AE53" s="55">
        <f>ROUND('当年度'!AE53/'当年度'!$AN53*100,1)</f>
        <v>0.5</v>
      </c>
      <c r="AF53" s="55">
        <f>ROUND('当年度'!AF53/'当年度'!$AN53*100,1)</f>
        <v>0</v>
      </c>
      <c r="AG53" s="55">
        <f>ROUND('当年度'!AG53/'当年度'!$AN53*100,1)</f>
        <v>6.3</v>
      </c>
      <c r="AH53" s="55">
        <f>ROUND('当年度'!AH53/'当年度'!$AN53*100,1)</f>
        <v>0.9</v>
      </c>
      <c r="AI53" s="55">
        <f>ROUND('当年度'!AI53/'当年度'!$AN53*100,1)</f>
        <v>18.9</v>
      </c>
      <c r="AJ53" s="55">
        <f>ROUND('当年度'!AJ53/'当年度'!$AN53*100,1)</f>
        <v>0.3</v>
      </c>
      <c r="AK53" s="55">
        <f>ROUND('当年度'!AK53/'当年度'!$AN53*100,1)</f>
        <v>0</v>
      </c>
      <c r="AL53" s="55">
        <f>ROUND('当年度'!AL53/'当年度'!$AN53*100,1)</f>
        <v>0.1</v>
      </c>
      <c r="AM53" s="55">
        <f>ROUND('当年度'!AM53/'当年度'!$AN53*100,1)</f>
        <v>0.7</v>
      </c>
      <c r="AN53" s="55">
        <f>ROUND('当年度'!AN53/'当年度'!$AN53*100,1)</f>
        <v>100</v>
      </c>
      <c r="AO53" s="2"/>
    </row>
    <row r="54" spans="2:41" ht="17.25">
      <c r="B54" s="28" t="s">
        <v>69</v>
      </c>
      <c r="C54" s="55">
        <f>ROUND('当年度'!C54/'当年度'!$AN54*100,1)</f>
        <v>2.8</v>
      </c>
      <c r="D54" s="55">
        <f>ROUND('当年度'!D54/'当年度'!$AN54*100,1)</f>
        <v>0</v>
      </c>
      <c r="E54" s="55">
        <f>ROUND('当年度'!E54/'当年度'!$AN54*100,1)</f>
        <v>39.6</v>
      </c>
      <c r="F54" s="55">
        <f>ROUND('当年度'!F54/'当年度'!$AN54*100,1)</f>
        <v>16.5</v>
      </c>
      <c r="G54" s="55">
        <f>ROUND('当年度'!G54/'当年度'!$AN54*100,1)</f>
        <v>9.7</v>
      </c>
      <c r="H54" s="55">
        <f>ROUND('当年度'!H54/'当年度'!$AN54*100,1)</f>
        <v>1.6</v>
      </c>
      <c r="I54" s="55">
        <f>ROUND('当年度'!I54/'当年度'!$AN54*100,1)</f>
        <v>0</v>
      </c>
      <c r="J54" s="55">
        <f>ROUND('当年度'!J54/'当年度'!$AN54*100,1)</f>
        <v>3.3</v>
      </c>
      <c r="K54" s="55">
        <f>ROUND('当年度'!K54/'当年度'!$AN54*100,1)</f>
        <v>0</v>
      </c>
      <c r="L54" s="55">
        <f>ROUND('当年度'!L54/'当年度'!$AN54*100,1)</f>
        <v>0</v>
      </c>
      <c r="M54" s="55">
        <f>ROUND('当年度'!M54/'当年度'!$AN54*100,1)</f>
        <v>0</v>
      </c>
      <c r="N54" s="55">
        <f>ROUND('当年度'!N54/'当年度'!$AN54*100,1)</f>
        <v>0</v>
      </c>
      <c r="O54" s="55">
        <f>ROUND('当年度'!O54/'当年度'!$AN54*100,1)</f>
        <v>0</v>
      </c>
      <c r="P54" s="55">
        <f>ROUND('当年度'!P54/'当年度'!$AN54*100,1)</f>
        <v>1.7</v>
      </c>
      <c r="Q54" s="55">
        <f>ROUND('当年度'!Q54/'当年度'!$AN54*100,1)</f>
        <v>2.1</v>
      </c>
      <c r="R54" s="55">
        <f>ROUND('当年度'!R54/'当年度'!$AN54*100,1)</f>
        <v>0</v>
      </c>
      <c r="S54" s="55">
        <f>ROUND('当年度'!S54/'当年度'!$AN54*100,1)</f>
        <v>1.4</v>
      </c>
      <c r="T54" s="55">
        <f>ROUND('当年度'!T54/'当年度'!$AN54*100,1)</f>
        <v>0</v>
      </c>
      <c r="U54" s="55">
        <f>ROUND('当年度'!U54/'当年度'!$AN54*100,1)</f>
        <v>8.7</v>
      </c>
      <c r="V54" s="55">
        <f>ROUND('当年度'!V54/'当年度'!$AN54*100,1)</f>
        <v>3.4</v>
      </c>
      <c r="W54" s="55">
        <f>ROUND('当年度'!W54/'当年度'!$AN54*100,1)</f>
        <v>0</v>
      </c>
      <c r="X54" s="55">
        <f>ROUND('当年度'!X54/'当年度'!$AN54*100,1)</f>
        <v>0</v>
      </c>
      <c r="Y54" s="55">
        <f>ROUND('当年度'!Y54/'当年度'!$AN54*100,1)</f>
        <v>0</v>
      </c>
      <c r="Z54" s="55">
        <f>ROUND('当年度'!Z54/'当年度'!$AN54*100,1)</f>
        <v>0</v>
      </c>
      <c r="AA54" s="55">
        <f>ROUND('当年度'!AA54/'当年度'!$AN54*100,1)</f>
        <v>0</v>
      </c>
      <c r="AB54" s="55">
        <f>ROUND('当年度'!AB54/'当年度'!$AN54*100,1)</f>
        <v>4.5</v>
      </c>
      <c r="AC54" s="55">
        <f>ROUND('当年度'!AC54/'当年度'!$AN54*100,1)</f>
        <v>0.1</v>
      </c>
      <c r="AD54" s="55">
        <f>ROUND('当年度'!AD54/'当年度'!$AN54*100,1)</f>
        <v>0</v>
      </c>
      <c r="AE54" s="55">
        <f>ROUND('当年度'!AE54/'当年度'!$AN54*100,1)</f>
        <v>0.3</v>
      </c>
      <c r="AF54" s="55">
        <f>ROUND('当年度'!AF54/'当年度'!$AN54*100,1)</f>
        <v>0</v>
      </c>
      <c r="AG54" s="55">
        <f>ROUND('当年度'!AG54/'当年度'!$AN54*100,1)</f>
        <v>12.3</v>
      </c>
      <c r="AH54" s="55">
        <f>ROUND('当年度'!AH54/'当年度'!$AN54*100,1)</f>
        <v>2</v>
      </c>
      <c r="AI54" s="55">
        <f>ROUND('当年度'!AI54/'当年度'!$AN54*100,1)</f>
        <v>19.8</v>
      </c>
      <c r="AJ54" s="55">
        <f>ROUND('当年度'!AJ54/'当年度'!$AN54*100,1)</f>
        <v>0.1</v>
      </c>
      <c r="AK54" s="55">
        <f>ROUND('当年度'!AK54/'当年度'!$AN54*100,1)</f>
        <v>1.2</v>
      </c>
      <c r="AL54" s="55">
        <f>ROUND('当年度'!AL54/'当年度'!$AN54*100,1)</f>
        <v>0.1</v>
      </c>
      <c r="AM54" s="55">
        <f>ROUND('当年度'!AM54/'当年度'!$AN54*100,1)</f>
        <v>0</v>
      </c>
      <c r="AN54" s="55">
        <f>ROUND('当年度'!AN54/'当年度'!$AN54*100,1)</f>
        <v>100</v>
      </c>
      <c r="AO54" s="2"/>
    </row>
    <row r="55" spans="2:41" ht="17.25">
      <c r="B55" s="28" t="s">
        <v>70</v>
      </c>
      <c r="C55" s="55">
        <f>ROUND('当年度'!C55/'当年度'!$AN55*100,1)</f>
        <v>12.7</v>
      </c>
      <c r="D55" s="55">
        <f>ROUND('当年度'!D55/'当年度'!$AN55*100,1)</f>
        <v>9</v>
      </c>
      <c r="E55" s="55">
        <f>ROUND('当年度'!E55/'当年度'!$AN55*100,1)</f>
        <v>17.1</v>
      </c>
      <c r="F55" s="55">
        <f>ROUND('当年度'!F55/'当年度'!$AN55*100,1)</f>
        <v>1.4</v>
      </c>
      <c r="G55" s="55">
        <f>ROUND('当年度'!G55/'当年度'!$AN55*100,1)</f>
        <v>7.7</v>
      </c>
      <c r="H55" s="55">
        <f>ROUND('当年度'!H55/'当年度'!$AN55*100,1)</f>
        <v>3.2</v>
      </c>
      <c r="I55" s="55">
        <f>ROUND('当年度'!I55/'当年度'!$AN55*100,1)</f>
        <v>0.1</v>
      </c>
      <c r="J55" s="55">
        <f>ROUND('当年度'!J55/'当年度'!$AN55*100,1)</f>
        <v>0.2</v>
      </c>
      <c r="K55" s="55">
        <f>ROUND('当年度'!K55/'当年度'!$AN55*100,1)</f>
        <v>0</v>
      </c>
      <c r="L55" s="55">
        <f>ROUND('当年度'!L55/'当年度'!$AN55*100,1)</f>
        <v>0</v>
      </c>
      <c r="M55" s="55">
        <f>ROUND('当年度'!M55/'当年度'!$AN55*100,1)</f>
        <v>0</v>
      </c>
      <c r="N55" s="55">
        <f>ROUND('当年度'!N55/'当年度'!$AN55*100,1)</f>
        <v>0</v>
      </c>
      <c r="O55" s="55">
        <f>ROUND('当年度'!O55/'当年度'!$AN55*100,1)</f>
        <v>0</v>
      </c>
      <c r="P55" s="55">
        <f>ROUND('当年度'!P55/'当年度'!$AN55*100,1)</f>
        <v>5.7</v>
      </c>
      <c r="Q55" s="55">
        <f>ROUND('当年度'!Q55/'当年度'!$AN55*100,1)</f>
        <v>7.4</v>
      </c>
      <c r="R55" s="55">
        <f>ROUND('当年度'!R55/'当年度'!$AN55*100,1)</f>
        <v>0</v>
      </c>
      <c r="S55" s="55">
        <f>ROUND('当年度'!S55/'当年度'!$AN55*100,1)</f>
        <v>0</v>
      </c>
      <c r="T55" s="55">
        <f>ROUND('当年度'!T55/'当年度'!$AN55*100,1)</f>
        <v>1.6</v>
      </c>
      <c r="U55" s="55">
        <f>ROUND('当年度'!U55/'当年度'!$AN55*100,1)</f>
        <v>3.2</v>
      </c>
      <c r="V55" s="55">
        <f>ROUND('当年度'!V55/'当年度'!$AN55*100,1)</f>
        <v>0</v>
      </c>
      <c r="W55" s="55">
        <f>ROUND('当年度'!W55/'当年度'!$AN55*100,1)</f>
        <v>0</v>
      </c>
      <c r="X55" s="55">
        <f>ROUND('当年度'!X55/'当年度'!$AN55*100,1)</f>
        <v>30.3</v>
      </c>
      <c r="Y55" s="55">
        <f>ROUND('当年度'!Y55/'当年度'!$AN55*100,1)</f>
        <v>0</v>
      </c>
      <c r="Z55" s="55">
        <f>ROUND('当年度'!Z55/'当年度'!$AN55*100,1)</f>
        <v>0</v>
      </c>
      <c r="AA55" s="55">
        <f>ROUND('当年度'!AA55/'当年度'!$AN55*100,1)</f>
        <v>0</v>
      </c>
      <c r="AB55" s="55">
        <f>ROUND('当年度'!AB55/'当年度'!$AN55*100,1)</f>
        <v>2.1</v>
      </c>
      <c r="AC55" s="55">
        <f>ROUND('当年度'!AC55/'当年度'!$AN55*100,1)</f>
        <v>0</v>
      </c>
      <c r="AD55" s="55">
        <f>ROUND('当年度'!AD55/'当年度'!$AN55*100,1)</f>
        <v>0</v>
      </c>
      <c r="AE55" s="55">
        <f>ROUND('当年度'!AE55/'当年度'!$AN55*100,1)</f>
        <v>0.1</v>
      </c>
      <c r="AF55" s="55">
        <f>ROUND('当年度'!AF55/'当年度'!$AN55*100,1)</f>
        <v>0</v>
      </c>
      <c r="AG55" s="55">
        <f>ROUND('当年度'!AG55/'当年度'!$AN55*100,1)</f>
        <v>3.9</v>
      </c>
      <c r="AH55" s="55">
        <f>ROUND('当年度'!AH55/'当年度'!$AN55*100,1)</f>
        <v>0.7</v>
      </c>
      <c r="AI55" s="55">
        <f>ROUND('当年度'!AI55/'当年度'!$AN55*100,1)</f>
        <v>13.1</v>
      </c>
      <c r="AJ55" s="55">
        <f>ROUND('当年度'!AJ55/'当年度'!$AN55*100,1)</f>
        <v>0.5</v>
      </c>
      <c r="AK55" s="55">
        <f>ROUND('当年度'!AK55/'当年度'!$AN55*100,1)</f>
        <v>1.3</v>
      </c>
      <c r="AL55" s="55">
        <f>ROUND('当年度'!AL55/'当年度'!$AN55*100,1)</f>
        <v>0.4</v>
      </c>
      <c r="AM55" s="55">
        <f>ROUND('当年度'!AM55/'当年度'!$AN55*100,1)</f>
        <v>0</v>
      </c>
      <c r="AN55" s="55">
        <f>ROUND('当年度'!AN55/'当年度'!$AN55*100,1)</f>
        <v>100</v>
      </c>
      <c r="AO55" s="2"/>
    </row>
    <row r="56" spans="2:41" ht="17.25">
      <c r="B56" s="28" t="s">
        <v>71</v>
      </c>
      <c r="C56" s="55">
        <f>ROUND('当年度'!C56/'当年度'!$AN56*100,1)</f>
        <v>22.8</v>
      </c>
      <c r="D56" s="55">
        <f>ROUND('当年度'!D56/'当年度'!$AN56*100,1)</f>
        <v>16.5</v>
      </c>
      <c r="E56" s="55">
        <f>ROUND('当年度'!E56/'当年度'!$AN56*100,1)</f>
        <v>21.5</v>
      </c>
      <c r="F56" s="55">
        <f>ROUND('当年度'!F56/'当年度'!$AN56*100,1)</f>
        <v>8.4</v>
      </c>
      <c r="G56" s="55">
        <f>ROUND('当年度'!G56/'当年度'!$AN56*100,1)</f>
        <v>9.3</v>
      </c>
      <c r="H56" s="55">
        <f>ROUND('当年度'!H56/'当年度'!$AN56*100,1)</f>
        <v>0</v>
      </c>
      <c r="I56" s="55">
        <f>ROUND('当年度'!I56/'当年度'!$AN56*100,1)</f>
        <v>0</v>
      </c>
      <c r="J56" s="55">
        <f>ROUND('当年度'!J56/'当年度'!$AN56*100,1)</f>
        <v>0.4</v>
      </c>
      <c r="K56" s="55">
        <f>ROUND('当年度'!K56/'当年度'!$AN56*100,1)</f>
        <v>0</v>
      </c>
      <c r="L56" s="55">
        <f>ROUND('当年度'!L56/'当年度'!$AN56*100,1)</f>
        <v>0</v>
      </c>
      <c r="M56" s="55">
        <f>ROUND('当年度'!M56/'当年度'!$AN56*100,1)</f>
        <v>2</v>
      </c>
      <c r="N56" s="55">
        <f>ROUND('当年度'!N56/'当年度'!$AN56*100,1)</f>
        <v>0</v>
      </c>
      <c r="O56" s="55">
        <f>ROUND('当年度'!O56/'当年度'!$AN56*100,1)</f>
        <v>0</v>
      </c>
      <c r="P56" s="55">
        <f>ROUND('当年度'!P56/'当年度'!$AN56*100,1)</f>
        <v>0.5</v>
      </c>
      <c r="Q56" s="55">
        <f>ROUND('当年度'!Q56/'当年度'!$AN56*100,1)</f>
        <v>4.4</v>
      </c>
      <c r="R56" s="55">
        <f>ROUND('当年度'!R56/'当年度'!$AN56*100,1)</f>
        <v>0</v>
      </c>
      <c r="S56" s="55">
        <f>ROUND('当年度'!S56/'当年度'!$AN56*100,1)</f>
        <v>0</v>
      </c>
      <c r="T56" s="55">
        <f>ROUND('当年度'!T56/'当年度'!$AN56*100,1)</f>
        <v>1.8</v>
      </c>
      <c r="U56" s="55">
        <f>ROUND('当年度'!U56/'当年度'!$AN56*100,1)</f>
        <v>3</v>
      </c>
      <c r="V56" s="55">
        <f>ROUND('当年度'!V56/'当年度'!$AN56*100,1)</f>
        <v>0</v>
      </c>
      <c r="W56" s="55">
        <f>ROUND('当年度'!W56/'当年度'!$AN56*100,1)</f>
        <v>0</v>
      </c>
      <c r="X56" s="55">
        <f>ROUND('当年度'!X56/'当年度'!$AN56*100,1)</f>
        <v>10.4</v>
      </c>
      <c r="Y56" s="55">
        <f>ROUND('当年度'!Y56/'当年度'!$AN56*100,1)</f>
        <v>0</v>
      </c>
      <c r="Z56" s="55">
        <f>ROUND('当年度'!Z56/'当年度'!$AN56*100,1)</f>
        <v>0</v>
      </c>
      <c r="AA56" s="55">
        <f>ROUND('当年度'!AA56/'当年度'!$AN56*100,1)</f>
        <v>0</v>
      </c>
      <c r="AB56" s="55">
        <f>ROUND('当年度'!AB56/'当年度'!$AN56*100,1)</f>
        <v>2.8</v>
      </c>
      <c r="AC56" s="55">
        <f>ROUND('当年度'!AC56/'当年度'!$AN56*100,1)</f>
        <v>0</v>
      </c>
      <c r="AD56" s="55">
        <f>ROUND('当年度'!AD56/'当年度'!$AN56*100,1)</f>
        <v>0</v>
      </c>
      <c r="AE56" s="55">
        <f>ROUND('当年度'!AE56/'当年度'!$AN56*100,1)</f>
        <v>0.1</v>
      </c>
      <c r="AF56" s="55">
        <f>ROUND('当年度'!AF56/'当年度'!$AN56*100,1)</f>
        <v>0</v>
      </c>
      <c r="AG56" s="55">
        <f>ROUND('当年度'!AG56/'当年度'!$AN56*100,1)</f>
        <v>3.7</v>
      </c>
      <c r="AH56" s="55">
        <f>ROUND('当年度'!AH56/'当年度'!$AN56*100,1)</f>
        <v>0.9</v>
      </c>
      <c r="AI56" s="55">
        <f>ROUND('当年度'!AI56/'当年度'!$AN56*100,1)</f>
        <v>16.7</v>
      </c>
      <c r="AJ56" s="55">
        <f>ROUND('当年度'!AJ56/'当年度'!$AN56*100,1)</f>
        <v>0.6</v>
      </c>
      <c r="AK56" s="55">
        <f>ROUND('当年度'!AK56/'当年度'!$AN56*100,1)</f>
        <v>10.3</v>
      </c>
      <c r="AL56" s="55">
        <f>ROUND('当年度'!AL56/'当年度'!$AN56*100,1)</f>
        <v>0</v>
      </c>
      <c r="AM56" s="55">
        <f>ROUND('当年度'!AM56/'当年度'!$AN56*100,1)</f>
        <v>0.4</v>
      </c>
      <c r="AN56" s="55">
        <f>ROUND('当年度'!AN56/'当年度'!$AN56*100,1)</f>
        <v>100</v>
      </c>
      <c r="AO56" s="2"/>
    </row>
    <row r="57" spans="2:41" ht="17.25">
      <c r="B57" s="28" t="s">
        <v>148</v>
      </c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2"/>
    </row>
    <row r="58" spans="2:41" ht="17.25">
      <c r="B58" s="28" t="s">
        <v>149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2"/>
    </row>
    <row r="59" spans="2:41" ht="17.25">
      <c r="B59" s="28" t="s">
        <v>72</v>
      </c>
      <c r="C59" s="55">
        <f>ROUND('当年度'!C59/'当年度'!$AN59*100,1)</f>
        <v>0.3</v>
      </c>
      <c r="D59" s="55">
        <f>ROUND('当年度'!D59/'当年度'!$AN59*100,1)</f>
        <v>0.3</v>
      </c>
      <c r="E59" s="55">
        <f>ROUND('当年度'!E59/'当年度'!$AN59*100,1)</f>
        <v>41.5</v>
      </c>
      <c r="F59" s="55">
        <f>ROUND('当年度'!F59/'当年度'!$AN59*100,1)</f>
        <v>7</v>
      </c>
      <c r="G59" s="55">
        <f>ROUND('当年度'!G59/'当年度'!$AN59*100,1)</f>
        <v>13.8</v>
      </c>
      <c r="H59" s="55">
        <f>ROUND('当年度'!H59/'当年度'!$AN59*100,1)</f>
        <v>0</v>
      </c>
      <c r="I59" s="55">
        <f>ROUND('当年度'!I59/'当年度'!$AN59*100,1)</f>
        <v>0</v>
      </c>
      <c r="J59" s="55">
        <f>ROUND('当年度'!J59/'当年度'!$AN59*100,1)</f>
        <v>0</v>
      </c>
      <c r="K59" s="55">
        <f>ROUND('当年度'!K59/'当年度'!$AN59*100,1)</f>
        <v>0</v>
      </c>
      <c r="L59" s="55">
        <f>ROUND('当年度'!L59/'当年度'!$AN59*100,1)</f>
        <v>4.7</v>
      </c>
      <c r="M59" s="55">
        <f>ROUND('当年度'!M59/'当年度'!$AN59*100,1)</f>
        <v>0.5</v>
      </c>
      <c r="N59" s="55">
        <f>ROUND('当年度'!N59/'当年度'!$AN59*100,1)</f>
        <v>0</v>
      </c>
      <c r="O59" s="55">
        <f>ROUND('当年度'!O59/'当年度'!$AN59*100,1)</f>
        <v>0</v>
      </c>
      <c r="P59" s="55">
        <f>ROUND('当年度'!P59/'当年度'!$AN59*100,1)</f>
        <v>0.8</v>
      </c>
      <c r="Q59" s="55">
        <f>ROUND('当年度'!Q59/'当年度'!$AN59*100,1)</f>
        <v>9.6</v>
      </c>
      <c r="R59" s="55">
        <f>ROUND('当年度'!R59/'当年度'!$AN59*100,1)</f>
        <v>0</v>
      </c>
      <c r="S59" s="55">
        <f>ROUND('当年度'!S59/'当年度'!$AN59*100,1)</f>
        <v>0</v>
      </c>
      <c r="T59" s="55">
        <f>ROUND('当年度'!T59/'当年度'!$AN59*100,1)</f>
        <v>0.2</v>
      </c>
      <c r="U59" s="55">
        <f>ROUND('当年度'!U59/'当年度'!$AN59*100,1)</f>
        <v>0</v>
      </c>
      <c r="V59" s="55">
        <f>ROUND('当年度'!V59/'当年度'!$AN59*100,1)</f>
        <v>1</v>
      </c>
      <c r="W59" s="55">
        <f>ROUND('当年度'!W59/'当年度'!$AN59*100,1)</f>
        <v>0.5</v>
      </c>
      <c r="X59" s="55">
        <f>ROUND('当年度'!X59/'当年度'!$AN59*100,1)</f>
        <v>0</v>
      </c>
      <c r="Y59" s="55">
        <f>ROUND('当年度'!Y59/'当年度'!$AN59*100,1)</f>
        <v>0</v>
      </c>
      <c r="Z59" s="55">
        <f>ROUND('当年度'!Z59/'当年度'!$AN59*100,1)</f>
        <v>0.2</v>
      </c>
      <c r="AA59" s="55">
        <f>ROUND('当年度'!AA59/'当年度'!$AN59*100,1)</f>
        <v>0.2</v>
      </c>
      <c r="AB59" s="55">
        <f>ROUND('当年度'!AB59/'当年度'!$AN59*100,1)</f>
        <v>2.3</v>
      </c>
      <c r="AC59" s="55">
        <f>ROUND('当年度'!AC59/'当年度'!$AN59*100,1)</f>
        <v>0</v>
      </c>
      <c r="AD59" s="55">
        <f>ROUND('当年度'!AD59/'当年度'!$AN59*100,1)</f>
        <v>0</v>
      </c>
      <c r="AE59" s="55">
        <f>ROUND('当年度'!AE59/'当年度'!$AN59*100,1)</f>
        <v>0</v>
      </c>
      <c r="AF59" s="55">
        <f>ROUND('当年度'!AF59/'当年度'!$AN59*100,1)</f>
        <v>0</v>
      </c>
      <c r="AG59" s="55">
        <f>ROUND('当年度'!AG59/'当年度'!$AN59*100,1)</f>
        <v>5.7</v>
      </c>
      <c r="AH59" s="55">
        <f>ROUND('当年度'!AH59/'当年度'!$AN59*100,1)</f>
        <v>2</v>
      </c>
      <c r="AI59" s="55">
        <f>ROUND('当年度'!AI59/'当年度'!$AN59*100,1)</f>
        <v>34.3</v>
      </c>
      <c r="AJ59" s="55">
        <f>ROUND('当年度'!AJ59/'当年度'!$AN59*100,1)</f>
        <v>1.5</v>
      </c>
      <c r="AK59" s="55">
        <f>ROUND('当年度'!AK59/'当年度'!$AN59*100,1)</f>
        <v>0</v>
      </c>
      <c r="AL59" s="55">
        <f>ROUND('当年度'!AL59/'当年度'!$AN59*100,1)</f>
        <v>0</v>
      </c>
      <c r="AM59" s="55">
        <f>ROUND('当年度'!AM59/'当年度'!$AN59*100,1)</f>
        <v>0</v>
      </c>
      <c r="AN59" s="55">
        <f>ROUND('当年度'!AN59/'当年度'!$AN59*100,1)</f>
        <v>100</v>
      </c>
      <c r="AO59" s="2"/>
    </row>
    <row r="60" spans="2:41" ht="17.25">
      <c r="B60" s="28" t="s">
        <v>150</v>
      </c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2"/>
    </row>
    <row r="61" spans="2:41" ht="17.25">
      <c r="B61" s="28" t="s">
        <v>73</v>
      </c>
      <c r="C61" s="55">
        <f>ROUND('当年度'!C61/'当年度'!$AN61*100,1)</f>
        <v>1.7</v>
      </c>
      <c r="D61" s="55">
        <f>ROUND('当年度'!D61/'当年度'!$AN61*100,1)</f>
        <v>0.8</v>
      </c>
      <c r="E61" s="55">
        <f>ROUND('当年度'!E61/'当年度'!$AN61*100,1)</f>
        <v>21.3</v>
      </c>
      <c r="F61" s="55">
        <f>ROUND('当年度'!F61/'当年度'!$AN61*100,1)</f>
        <v>9.2</v>
      </c>
      <c r="G61" s="55">
        <f>ROUND('当年度'!G61/'当年度'!$AN61*100,1)</f>
        <v>11.2</v>
      </c>
      <c r="H61" s="55">
        <f>ROUND('当年度'!H61/'当年度'!$AN61*100,1)</f>
        <v>0</v>
      </c>
      <c r="I61" s="55">
        <f>ROUND('当年度'!I61/'当年度'!$AN61*100,1)</f>
        <v>0</v>
      </c>
      <c r="J61" s="55">
        <f>ROUND('当年度'!J61/'当年度'!$AN61*100,1)</f>
        <v>0</v>
      </c>
      <c r="K61" s="55">
        <f>ROUND('当年度'!K61/'当年度'!$AN61*100,1)</f>
        <v>0</v>
      </c>
      <c r="L61" s="55">
        <f>ROUND('当年度'!L61/'当年度'!$AN61*100,1)</f>
        <v>0</v>
      </c>
      <c r="M61" s="55">
        <f>ROUND('当年度'!M61/'当年度'!$AN61*100,1)</f>
        <v>0</v>
      </c>
      <c r="N61" s="55">
        <f>ROUND('当年度'!N61/'当年度'!$AN61*100,1)</f>
        <v>0</v>
      </c>
      <c r="O61" s="55">
        <f>ROUND('当年度'!O61/'当年度'!$AN61*100,1)</f>
        <v>0</v>
      </c>
      <c r="P61" s="55">
        <f>ROUND('当年度'!P61/'当年度'!$AN61*100,1)</f>
        <v>0.9</v>
      </c>
      <c r="Q61" s="55">
        <f>ROUND('当年度'!Q61/'当年度'!$AN61*100,1)</f>
        <v>8.3</v>
      </c>
      <c r="R61" s="55">
        <f>ROUND('当年度'!R61/'当年度'!$AN61*100,1)</f>
        <v>20.4</v>
      </c>
      <c r="S61" s="55">
        <f>ROUND('当年度'!S61/'当年度'!$AN61*100,1)</f>
        <v>0</v>
      </c>
      <c r="T61" s="55">
        <f>ROUND('当年度'!T61/'当年度'!$AN61*100,1)</f>
        <v>2.9</v>
      </c>
      <c r="U61" s="55">
        <f>ROUND('当年度'!U61/'当年度'!$AN61*100,1)</f>
        <v>0</v>
      </c>
      <c r="V61" s="55">
        <f>ROUND('当年度'!V61/'当年度'!$AN61*100,1)</f>
        <v>5.3</v>
      </c>
      <c r="W61" s="55">
        <f>ROUND('当年度'!W61/'当年度'!$AN61*100,1)</f>
        <v>0</v>
      </c>
      <c r="X61" s="55">
        <f>ROUND('当年度'!X61/'当年度'!$AN61*100,1)</f>
        <v>0</v>
      </c>
      <c r="Y61" s="55">
        <f>ROUND('当年度'!Y61/'当年度'!$AN61*100,1)</f>
        <v>0</v>
      </c>
      <c r="Z61" s="55">
        <f>ROUND('当年度'!Z61/'当年度'!$AN61*100,1)</f>
        <v>0</v>
      </c>
      <c r="AA61" s="55">
        <f>ROUND('当年度'!AA61/'当年度'!$AN61*100,1)</f>
        <v>0</v>
      </c>
      <c r="AB61" s="55">
        <f>ROUND('当年度'!AB61/'当年度'!$AN61*100,1)</f>
        <v>2.4</v>
      </c>
      <c r="AC61" s="55">
        <f>ROUND('当年度'!AC61/'当年度'!$AN61*100,1)</f>
        <v>0</v>
      </c>
      <c r="AD61" s="55">
        <f>ROUND('当年度'!AD61/'当年度'!$AN61*100,1)</f>
        <v>0</v>
      </c>
      <c r="AE61" s="55">
        <f>ROUND('当年度'!AE61/'当年度'!$AN61*100,1)</f>
        <v>2.1</v>
      </c>
      <c r="AF61" s="55">
        <f>ROUND('当年度'!AF61/'当年度'!$AN61*100,1)</f>
        <v>0</v>
      </c>
      <c r="AG61" s="55">
        <f>ROUND('当年度'!AG61/'当年度'!$AN61*100,1)</f>
        <v>7</v>
      </c>
      <c r="AH61" s="55">
        <f>ROUND('当年度'!AH61/'当年度'!$AN61*100,1)</f>
        <v>1.1</v>
      </c>
      <c r="AI61" s="55">
        <f>ROUND('当年度'!AI61/'当年度'!$AN61*100,1)</f>
        <v>26.1</v>
      </c>
      <c r="AJ61" s="55">
        <f>ROUND('当年度'!AJ61/'当年度'!$AN61*100,1)</f>
        <v>0.5</v>
      </c>
      <c r="AK61" s="55">
        <f>ROUND('当年度'!AK61/'当年度'!$AN61*100,1)</f>
        <v>0</v>
      </c>
      <c r="AL61" s="55">
        <f>ROUND('当年度'!AL61/'当年度'!$AN61*100,1)</f>
        <v>0</v>
      </c>
      <c r="AM61" s="55">
        <f>ROUND('当年度'!AM61/'当年度'!$AN61*100,1)</f>
        <v>0</v>
      </c>
      <c r="AN61" s="55">
        <f>ROUND('当年度'!AN61/'当年度'!$AN61*100,1)</f>
        <v>100</v>
      </c>
      <c r="AO61" s="2"/>
    </row>
    <row r="62" spans="2:41" ht="17.25">
      <c r="B62" s="28" t="s">
        <v>151</v>
      </c>
      <c r="C62" s="55">
        <f>ROUND('当年度'!C62/'当年度'!$AN62*100,1)</f>
        <v>0.7</v>
      </c>
      <c r="D62" s="55">
        <f>ROUND('当年度'!D62/'当年度'!$AN62*100,1)</f>
        <v>0.5</v>
      </c>
      <c r="E62" s="55">
        <f>ROUND('当年度'!E62/'当年度'!$AN62*100,1)</f>
        <v>14.3</v>
      </c>
      <c r="F62" s="55">
        <f>ROUND('当年度'!F62/'当年度'!$AN62*100,1)</f>
        <v>3.1</v>
      </c>
      <c r="G62" s="55">
        <f>ROUND('当年度'!G62/'当年度'!$AN62*100,1)</f>
        <v>3.5</v>
      </c>
      <c r="H62" s="55">
        <f>ROUND('当年度'!H62/'当年度'!$AN62*100,1)</f>
        <v>0.5</v>
      </c>
      <c r="I62" s="55">
        <f>ROUND('当年度'!I62/'当年度'!$AN62*100,1)</f>
        <v>0</v>
      </c>
      <c r="J62" s="55">
        <f>ROUND('当年度'!J62/'当年度'!$AN62*100,1)</f>
        <v>0.9</v>
      </c>
      <c r="K62" s="55">
        <f>ROUND('当年度'!K62/'当年度'!$AN62*100,1)</f>
        <v>0.1</v>
      </c>
      <c r="L62" s="55">
        <f>ROUND('当年度'!L62/'当年度'!$AN62*100,1)</f>
        <v>0.7</v>
      </c>
      <c r="M62" s="55">
        <f>ROUND('当年度'!M62/'当年度'!$AN62*100,1)</f>
        <v>0.2</v>
      </c>
      <c r="N62" s="55">
        <f>ROUND('当年度'!N62/'当年度'!$AN62*100,1)</f>
        <v>0.6</v>
      </c>
      <c r="O62" s="55">
        <f>ROUND('当年度'!O62/'当年度'!$AN62*100,1)</f>
        <v>0.6</v>
      </c>
      <c r="P62" s="55">
        <f>ROUND('当年度'!P62/'当年度'!$AN62*100,1)</f>
        <v>2.7</v>
      </c>
      <c r="Q62" s="55">
        <f>ROUND('当年度'!Q62/'当年度'!$AN62*100,1)</f>
        <v>2.4</v>
      </c>
      <c r="R62" s="55">
        <f>ROUND('当年度'!R62/'当年度'!$AN62*100,1)</f>
        <v>0.9</v>
      </c>
      <c r="S62" s="55">
        <f>ROUND('当年度'!S62/'当年度'!$AN62*100,1)</f>
        <v>0</v>
      </c>
      <c r="T62" s="55">
        <f>ROUND('当年度'!T62/'当年度'!$AN62*100,1)</f>
        <v>0.9</v>
      </c>
      <c r="U62" s="55">
        <f>ROUND('当年度'!U62/'当年度'!$AN62*100,1)</f>
        <v>0</v>
      </c>
      <c r="V62" s="55">
        <f>ROUND('当年度'!V62/'当年度'!$AN62*100,1)</f>
        <v>0.3</v>
      </c>
      <c r="W62" s="55">
        <f>ROUND('当年度'!W62/'当年度'!$AN62*100,1)</f>
        <v>0</v>
      </c>
      <c r="X62" s="55">
        <f>ROUND('当年度'!X62/'当年度'!$AN62*100,1)</f>
        <v>50.9</v>
      </c>
      <c r="Y62" s="55">
        <f>ROUND('当年度'!Y62/'当年度'!$AN62*100,1)</f>
        <v>0</v>
      </c>
      <c r="Z62" s="55">
        <f>ROUND('当年度'!Z62/'当年度'!$AN62*100,1)</f>
        <v>2.6</v>
      </c>
      <c r="AA62" s="55">
        <f>ROUND('当年度'!AA62/'当年度'!$AN62*100,1)</f>
        <v>0.4</v>
      </c>
      <c r="AB62" s="55">
        <f>ROUND('当年度'!AB62/'当年度'!$AN62*100,1)</f>
        <v>1.2</v>
      </c>
      <c r="AC62" s="55">
        <f>ROUND('当年度'!AC62/'当年度'!$AN62*100,1)</f>
        <v>0</v>
      </c>
      <c r="AD62" s="55">
        <f>ROUND('当年度'!AD62/'当年度'!$AN62*100,1)</f>
        <v>0</v>
      </c>
      <c r="AE62" s="55">
        <f>ROUND('当年度'!AE62/'当年度'!$AN62*100,1)</f>
        <v>0.1</v>
      </c>
      <c r="AF62" s="55">
        <f>ROUND('当年度'!AF62/'当年度'!$AN62*100,1)</f>
        <v>0</v>
      </c>
      <c r="AG62" s="55">
        <f>ROUND('当年度'!AG62/'当年度'!$AN62*100,1)</f>
        <v>2.5</v>
      </c>
      <c r="AH62" s="55">
        <f>ROUND('当年度'!AH62/'当年度'!$AN62*100,1)</f>
        <v>0.6</v>
      </c>
      <c r="AI62" s="55">
        <f>ROUND('当年度'!AI62/'当年度'!$AN62*100,1)</f>
        <v>15.4</v>
      </c>
      <c r="AJ62" s="55">
        <f>ROUND('当年度'!AJ62/'当年度'!$AN62*100,1)</f>
        <v>0.1</v>
      </c>
      <c r="AK62" s="55">
        <f>ROUND('当年度'!AK62/'当年度'!$AN62*100,1)</f>
        <v>3.8</v>
      </c>
      <c r="AL62" s="55">
        <f>ROUND('当年度'!AL62/'当年度'!$AN62*100,1)</f>
        <v>0.6</v>
      </c>
      <c r="AM62" s="55">
        <f>ROUND('当年度'!AM62/'当年度'!$AN62*100,1)</f>
        <v>0</v>
      </c>
      <c r="AN62" s="55">
        <f>ROUND('当年度'!AN62/'当年度'!$AN62*100,1)</f>
        <v>100</v>
      </c>
      <c r="AO62" s="2"/>
    </row>
    <row r="63" spans="2:41" ht="17.25">
      <c r="B63" s="28" t="s">
        <v>152</v>
      </c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2"/>
    </row>
    <row r="64" spans="2:41" ht="17.25">
      <c r="B64" s="28" t="s">
        <v>153</v>
      </c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2"/>
    </row>
    <row r="65" spans="2:41" ht="17.25">
      <c r="B65" s="28" t="s">
        <v>154</v>
      </c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2"/>
    </row>
    <row r="66" spans="2:41" ht="17.25">
      <c r="B66" s="28" t="s">
        <v>155</v>
      </c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2"/>
    </row>
    <row r="67" spans="2:41" ht="17.25">
      <c r="B67" s="28" t="s">
        <v>156</v>
      </c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2"/>
    </row>
    <row r="68" spans="2:41" ht="17.25">
      <c r="B68" s="28" t="s">
        <v>157</v>
      </c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2"/>
    </row>
    <row r="69" spans="2:41" ht="17.25">
      <c r="B69" s="28" t="s">
        <v>158</v>
      </c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2"/>
    </row>
    <row r="70" spans="2:41" ht="17.25">
      <c r="B70" s="28" t="s">
        <v>159</v>
      </c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2"/>
    </row>
    <row r="71" spans="2:41" ht="17.25">
      <c r="B71" s="28" t="s">
        <v>160</v>
      </c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2"/>
    </row>
    <row r="72" spans="2:41" ht="17.25">
      <c r="B72" s="28" t="s">
        <v>161</v>
      </c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2"/>
    </row>
    <row r="73" spans="2:41" ht="17.25">
      <c r="B73" s="28" t="s">
        <v>74</v>
      </c>
      <c r="C73" s="55">
        <f>ROUND('当年度'!C73/'当年度'!$AN73*100,1)</f>
        <v>13.1</v>
      </c>
      <c r="D73" s="55">
        <f>ROUND('当年度'!D73/'当年度'!$AN73*100,1)</f>
        <v>7.4</v>
      </c>
      <c r="E73" s="55">
        <f>ROUND('当年度'!E73/'当年度'!$AN73*100,1)</f>
        <v>13.2</v>
      </c>
      <c r="F73" s="55">
        <f>ROUND('当年度'!F73/'当年度'!$AN73*100,1)</f>
        <v>3.4</v>
      </c>
      <c r="G73" s="55">
        <f>ROUND('当年度'!G73/'当年度'!$AN73*100,1)</f>
        <v>5</v>
      </c>
      <c r="H73" s="55">
        <f>ROUND('当年度'!H73/'当年度'!$AN73*100,1)</f>
        <v>0.3</v>
      </c>
      <c r="I73" s="55">
        <f>ROUND('当年度'!I73/'当年度'!$AN73*100,1)</f>
        <v>0</v>
      </c>
      <c r="J73" s="55">
        <f>ROUND('当年度'!J73/'当年度'!$AN73*100,1)</f>
        <v>0.3</v>
      </c>
      <c r="K73" s="55">
        <f>ROUND('当年度'!K73/'当年度'!$AN73*100,1)</f>
        <v>0</v>
      </c>
      <c r="L73" s="55">
        <f>ROUND('当年度'!L73/'当年度'!$AN73*100,1)</f>
        <v>0</v>
      </c>
      <c r="M73" s="55">
        <f>ROUND('当年度'!M73/'当年度'!$AN73*100,1)</f>
        <v>0.1</v>
      </c>
      <c r="N73" s="55">
        <f>ROUND('当年度'!N73/'当年度'!$AN73*100,1)</f>
        <v>0</v>
      </c>
      <c r="O73" s="55">
        <f>ROUND('当年度'!O73/'当年度'!$AN73*100,1)</f>
        <v>0</v>
      </c>
      <c r="P73" s="55">
        <f>ROUND('当年度'!P73/'当年度'!$AN73*100,1)</f>
        <v>1.4</v>
      </c>
      <c r="Q73" s="55">
        <f>ROUND('当年度'!Q73/'当年度'!$AN73*100,1)</f>
        <v>5.7</v>
      </c>
      <c r="R73" s="55">
        <f>ROUND('当年度'!R73/'当年度'!$AN73*100,1)</f>
        <v>4.4</v>
      </c>
      <c r="S73" s="55">
        <f>ROUND('当年度'!S73/'当年度'!$AN73*100,1)</f>
        <v>0</v>
      </c>
      <c r="T73" s="55">
        <f>ROUND('当年度'!T73/'当年度'!$AN73*100,1)</f>
        <v>2.7</v>
      </c>
      <c r="U73" s="55">
        <f>ROUND('当年度'!U73/'当年度'!$AN73*100,1)</f>
        <v>20.2</v>
      </c>
      <c r="V73" s="55">
        <f>ROUND('当年度'!V73/'当年度'!$AN73*100,1)</f>
        <v>0.8</v>
      </c>
      <c r="W73" s="55">
        <f>ROUND('当年度'!W73/'当年度'!$AN73*100,1)</f>
        <v>0</v>
      </c>
      <c r="X73" s="55">
        <f>ROUND('当年度'!X73/'当年度'!$AN73*100,1)</f>
        <v>14.5</v>
      </c>
      <c r="Y73" s="55">
        <f>ROUND('当年度'!Y73/'当年度'!$AN73*100,1)</f>
        <v>0</v>
      </c>
      <c r="Z73" s="55">
        <f>ROUND('当年度'!Z73/'当年度'!$AN73*100,1)</f>
        <v>0.6</v>
      </c>
      <c r="AA73" s="55">
        <f>ROUND('当年度'!AA73/'当年度'!$AN73*100,1)</f>
        <v>0.6</v>
      </c>
      <c r="AB73" s="55">
        <f>ROUND('当年度'!AB73/'当年度'!$AN73*100,1)</f>
        <v>2.9</v>
      </c>
      <c r="AC73" s="55">
        <f>ROUND('当年度'!AC73/'当年度'!$AN73*100,1)</f>
        <v>0</v>
      </c>
      <c r="AD73" s="55">
        <f>ROUND('当年度'!AD73/'当年度'!$AN73*100,1)</f>
        <v>0</v>
      </c>
      <c r="AE73" s="55">
        <f>ROUND('当年度'!AE73/'当年度'!$AN73*100,1)</f>
        <v>0.2</v>
      </c>
      <c r="AF73" s="55">
        <f>ROUND('当年度'!AF73/'当年度'!$AN73*100,1)</f>
        <v>0</v>
      </c>
      <c r="AG73" s="55">
        <f>ROUND('当年度'!AG73/'当年度'!$AN73*100,1)</f>
        <v>3.6</v>
      </c>
      <c r="AH73" s="55">
        <f>ROUND('当年度'!AH73/'当年度'!$AN73*100,1)</f>
        <v>0.7</v>
      </c>
      <c r="AI73" s="55">
        <f>ROUND('当年度'!AI73/'当年度'!$AN73*100,1)</f>
        <v>12.2</v>
      </c>
      <c r="AJ73" s="55">
        <f>ROUND('当年度'!AJ73/'当年度'!$AN73*100,1)</f>
        <v>0.8</v>
      </c>
      <c r="AK73" s="55">
        <f>ROUND('当年度'!AK73/'当年度'!$AN73*100,1)</f>
        <v>0.4</v>
      </c>
      <c r="AL73" s="55">
        <f>ROUND('当年度'!AL73/'当年度'!$AN73*100,1)</f>
        <v>2.7</v>
      </c>
      <c r="AM73" s="55">
        <f>ROUND('当年度'!AM73/'当年度'!$AN73*100,1)</f>
        <v>0</v>
      </c>
      <c r="AN73" s="55">
        <f>ROUND('当年度'!AN73/'当年度'!$AN73*100,1)</f>
        <v>100</v>
      </c>
      <c r="AO73" s="2"/>
    </row>
    <row r="74" spans="2:41" ht="17.25">
      <c r="B74" s="28" t="s">
        <v>75</v>
      </c>
      <c r="C74" s="55">
        <f>ROUND('当年度'!C74/'当年度'!$AN74*100,1)</f>
        <v>6.7</v>
      </c>
      <c r="D74" s="55">
        <f>ROUND('当年度'!D74/'当年度'!$AN74*100,1)</f>
        <v>2.8</v>
      </c>
      <c r="E74" s="55">
        <f>ROUND('当年度'!E74/'当年度'!$AN74*100,1)</f>
        <v>12.3</v>
      </c>
      <c r="F74" s="55">
        <f>ROUND('当年度'!F74/'当年度'!$AN74*100,1)</f>
        <v>4.7</v>
      </c>
      <c r="G74" s="55">
        <f>ROUND('当年度'!G74/'当年度'!$AN74*100,1)</f>
        <v>4.8</v>
      </c>
      <c r="H74" s="55">
        <f>ROUND('当年度'!H74/'当年度'!$AN74*100,1)</f>
        <v>0.1</v>
      </c>
      <c r="I74" s="55">
        <f>ROUND('当年度'!I74/'当年度'!$AN74*100,1)</f>
        <v>0</v>
      </c>
      <c r="J74" s="55">
        <f>ROUND('当年度'!J74/'当年度'!$AN74*100,1)</f>
        <v>0</v>
      </c>
      <c r="K74" s="55">
        <f>ROUND('当年度'!K74/'当年度'!$AN74*100,1)</f>
        <v>0</v>
      </c>
      <c r="L74" s="55">
        <f>ROUND('当年度'!L74/'当年度'!$AN74*100,1)</f>
        <v>0</v>
      </c>
      <c r="M74" s="55">
        <f>ROUND('当年度'!M74/'当年度'!$AN74*100,1)</f>
        <v>0.1</v>
      </c>
      <c r="N74" s="55">
        <f>ROUND('当年度'!N74/'当年度'!$AN74*100,1)</f>
        <v>0</v>
      </c>
      <c r="O74" s="55">
        <f>ROUND('当年度'!O74/'当年度'!$AN74*100,1)</f>
        <v>0</v>
      </c>
      <c r="P74" s="55">
        <f>ROUND('当年度'!P74/'当年度'!$AN74*100,1)</f>
        <v>5</v>
      </c>
      <c r="Q74" s="55">
        <f>ROUND('当年度'!Q74/'当年度'!$AN74*100,1)</f>
        <v>9.2</v>
      </c>
      <c r="R74" s="55">
        <f>ROUND('当年度'!R74/'当年度'!$AN74*100,1)</f>
        <v>0</v>
      </c>
      <c r="S74" s="55">
        <f>ROUND('当年度'!S74/'当年度'!$AN74*100,1)</f>
        <v>0</v>
      </c>
      <c r="T74" s="55">
        <f>ROUND('当年度'!T74/'当年度'!$AN74*100,1)</f>
        <v>1.4</v>
      </c>
      <c r="U74" s="55">
        <f>ROUND('当年度'!U74/'当年度'!$AN74*100,1)</f>
        <v>11</v>
      </c>
      <c r="V74" s="55">
        <f>ROUND('当年度'!V74/'当年度'!$AN74*100,1)</f>
        <v>4.6</v>
      </c>
      <c r="W74" s="55">
        <f>ROUND('当年度'!W74/'当年度'!$AN74*100,1)</f>
        <v>0</v>
      </c>
      <c r="X74" s="55">
        <f>ROUND('当年度'!X74/'当年度'!$AN74*100,1)</f>
        <v>11.7</v>
      </c>
      <c r="Y74" s="55">
        <f>ROUND('当年度'!Y74/'当年度'!$AN74*100,1)</f>
        <v>0</v>
      </c>
      <c r="Z74" s="55">
        <f>ROUND('当年度'!Z74/'当年度'!$AN74*100,1)</f>
        <v>0.4</v>
      </c>
      <c r="AA74" s="55">
        <f>ROUND('当年度'!AA74/'当年度'!$AN74*100,1)</f>
        <v>0</v>
      </c>
      <c r="AB74" s="55">
        <f>ROUND('当年度'!AB74/'当年度'!$AN74*100,1)</f>
        <v>6.8</v>
      </c>
      <c r="AC74" s="55">
        <f>ROUND('当年度'!AC74/'当年度'!$AN74*100,1)</f>
        <v>0</v>
      </c>
      <c r="AD74" s="55">
        <f>ROUND('当年度'!AD74/'当年度'!$AN74*100,1)</f>
        <v>0</v>
      </c>
      <c r="AE74" s="55">
        <f>ROUND('当年度'!AE74/'当年度'!$AN74*100,1)</f>
        <v>0.4</v>
      </c>
      <c r="AF74" s="55">
        <f>ROUND('当年度'!AF74/'当年度'!$AN74*100,1)</f>
        <v>0</v>
      </c>
      <c r="AG74" s="55">
        <f>ROUND('当年度'!AG74/'当年度'!$AN74*100,1)</f>
        <v>3.3</v>
      </c>
      <c r="AH74" s="55">
        <f>ROUND('当年度'!AH74/'当年度'!$AN74*100,1)</f>
        <v>0.8</v>
      </c>
      <c r="AI74" s="55">
        <f>ROUND('当年度'!AI74/'当年度'!$AN74*100,1)</f>
        <v>12.2</v>
      </c>
      <c r="AJ74" s="55">
        <f>ROUND('当年度'!AJ74/'当年度'!$AN74*100,1)</f>
        <v>0.5</v>
      </c>
      <c r="AK74" s="55">
        <f>ROUND('当年度'!AK74/'当年度'!$AN74*100,1)</f>
        <v>7.9</v>
      </c>
      <c r="AL74" s="55">
        <f>ROUND('当年度'!AL74/'当年度'!$AN74*100,1)</f>
        <v>5.6</v>
      </c>
      <c r="AM74" s="55">
        <f>ROUND('当年度'!AM74/'当年度'!$AN74*100,1)</f>
        <v>0</v>
      </c>
      <c r="AN74" s="55">
        <f>ROUND('当年度'!AN74/'当年度'!$AN74*100,1)</f>
        <v>100</v>
      </c>
      <c r="AO74" s="2"/>
    </row>
    <row r="75" spans="2:41" ht="17.25">
      <c r="B75" s="28" t="s">
        <v>76</v>
      </c>
      <c r="C75" s="55">
        <f>ROUND('当年度'!C75/'当年度'!$AN75*100,1)</f>
        <v>2</v>
      </c>
      <c r="D75" s="55">
        <f>ROUND('当年度'!D75/'当年度'!$AN75*100,1)</f>
        <v>1.2</v>
      </c>
      <c r="E75" s="55">
        <f>ROUND('当年度'!E75/'当年度'!$AN75*100,1)</f>
        <v>24.3</v>
      </c>
      <c r="F75" s="55">
        <f>ROUND('当年度'!F75/'当年度'!$AN75*100,1)</f>
        <v>2.6</v>
      </c>
      <c r="G75" s="55">
        <f>ROUND('当年度'!G75/'当年度'!$AN75*100,1)</f>
        <v>7.5</v>
      </c>
      <c r="H75" s="55">
        <f>ROUND('当年度'!H75/'当年度'!$AN75*100,1)</f>
        <v>0</v>
      </c>
      <c r="I75" s="55">
        <f>ROUND('当年度'!I75/'当年度'!$AN75*100,1)</f>
        <v>0.2</v>
      </c>
      <c r="J75" s="55">
        <f>ROUND('当年度'!J75/'当年度'!$AN75*100,1)</f>
        <v>0.2</v>
      </c>
      <c r="K75" s="55">
        <f>ROUND('当年度'!K75/'当年度'!$AN75*100,1)</f>
        <v>0.1</v>
      </c>
      <c r="L75" s="55">
        <f>ROUND('当年度'!L75/'当年度'!$AN75*100,1)</f>
        <v>0</v>
      </c>
      <c r="M75" s="55">
        <f>ROUND('当年度'!M75/'当年度'!$AN75*100,1)</f>
        <v>0.9</v>
      </c>
      <c r="N75" s="55">
        <f>ROUND('当年度'!N75/'当年度'!$AN75*100,1)</f>
        <v>0.1</v>
      </c>
      <c r="O75" s="55">
        <f>ROUND('当年度'!O75/'当年度'!$AN75*100,1)</f>
        <v>0.4</v>
      </c>
      <c r="P75" s="55">
        <f>ROUND('当年度'!P75/'当年度'!$AN75*100,1)</f>
        <v>0.4</v>
      </c>
      <c r="Q75" s="55">
        <f>ROUND('当年度'!Q75/'当年度'!$AN75*100,1)</f>
        <v>9.3</v>
      </c>
      <c r="R75" s="55">
        <f>ROUND('当年度'!R75/'当年度'!$AN75*100,1)</f>
        <v>0.1</v>
      </c>
      <c r="S75" s="55">
        <f>ROUND('当年度'!S75/'当年度'!$AN75*100,1)</f>
        <v>0</v>
      </c>
      <c r="T75" s="55">
        <f>ROUND('当年度'!T75/'当年度'!$AN75*100,1)</f>
        <v>3.1</v>
      </c>
      <c r="U75" s="55">
        <f>ROUND('当年度'!U75/'当年度'!$AN75*100,1)</f>
        <v>0.2</v>
      </c>
      <c r="V75" s="55">
        <f>ROUND('当年度'!V75/'当年度'!$AN75*100,1)</f>
        <v>1.6</v>
      </c>
      <c r="W75" s="55">
        <f>ROUND('当年度'!W75/'当年度'!$AN75*100,1)</f>
        <v>0</v>
      </c>
      <c r="X75" s="55">
        <f>ROUND('当年度'!X75/'当年度'!$AN75*100,1)</f>
        <v>30</v>
      </c>
      <c r="Y75" s="55">
        <f>ROUND('当年度'!Y75/'当年度'!$AN75*100,1)</f>
        <v>0</v>
      </c>
      <c r="Z75" s="55">
        <f>ROUND('当年度'!Z75/'当年度'!$AN75*100,1)</f>
        <v>0.3</v>
      </c>
      <c r="AA75" s="55">
        <f>ROUND('当年度'!AA75/'当年度'!$AN75*100,1)</f>
        <v>0.2</v>
      </c>
      <c r="AB75" s="55">
        <f>ROUND('当年度'!AB75/'当年度'!$AN75*100,1)</f>
        <v>2.3</v>
      </c>
      <c r="AC75" s="55">
        <f>ROUND('当年度'!AC75/'当年度'!$AN75*100,1)</f>
        <v>0</v>
      </c>
      <c r="AD75" s="55">
        <f>ROUND('当年度'!AD75/'当年度'!$AN75*100,1)</f>
        <v>0</v>
      </c>
      <c r="AE75" s="55">
        <f>ROUND('当年度'!AE75/'当年度'!$AN75*100,1)</f>
        <v>0.3</v>
      </c>
      <c r="AF75" s="55">
        <f>ROUND('当年度'!AF75/'当年度'!$AN75*100,1)</f>
        <v>0</v>
      </c>
      <c r="AG75" s="55">
        <f>ROUND('当年度'!AG75/'当年度'!$AN75*100,1)</f>
        <v>3.6</v>
      </c>
      <c r="AH75" s="55">
        <f>ROUND('当年度'!AH75/'当年度'!$AN75*100,1)</f>
        <v>0.7</v>
      </c>
      <c r="AI75" s="55">
        <f>ROUND('当年度'!AI75/'当年度'!$AN75*100,1)</f>
        <v>14.3</v>
      </c>
      <c r="AJ75" s="55">
        <f>ROUND('当年度'!AJ75/'当年度'!$AN75*100,1)</f>
        <v>0.3</v>
      </c>
      <c r="AK75" s="55">
        <f>ROUND('当年度'!AK75/'当年度'!$AN75*100,1)</f>
        <v>7.1</v>
      </c>
      <c r="AL75" s="55">
        <f>ROUND('当年度'!AL75/'当年度'!$AN75*100,1)</f>
        <v>0</v>
      </c>
      <c r="AM75" s="55">
        <f>ROUND('当年度'!AM75/'当年度'!$AN75*100,1)</f>
        <v>0</v>
      </c>
      <c r="AN75" s="55">
        <f>ROUND('当年度'!AN75/'当年度'!$AN75*100,1)</f>
        <v>100</v>
      </c>
      <c r="AO75" s="2"/>
    </row>
    <row r="76" spans="2:41" ht="17.25">
      <c r="B76" s="28" t="s">
        <v>77</v>
      </c>
      <c r="C76" s="55">
        <f>ROUND('当年度'!C76/'当年度'!$AN76*100,1)</f>
        <v>5.1</v>
      </c>
      <c r="D76" s="55">
        <f>ROUND('当年度'!D76/'当年度'!$AN76*100,1)</f>
        <v>1.1</v>
      </c>
      <c r="E76" s="55">
        <f>ROUND('当年度'!E76/'当年度'!$AN76*100,1)</f>
        <v>23.2</v>
      </c>
      <c r="F76" s="55">
        <f>ROUND('当年度'!F76/'当年度'!$AN76*100,1)</f>
        <v>2.9</v>
      </c>
      <c r="G76" s="55">
        <f>ROUND('当年度'!G76/'当年度'!$AN76*100,1)</f>
        <v>3</v>
      </c>
      <c r="H76" s="55">
        <f>ROUND('当年度'!H76/'当年度'!$AN76*100,1)</f>
        <v>0.7</v>
      </c>
      <c r="I76" s="55">
        <f>ROUND('当年度'!I76/'当年度'!$AN76*100,1)</f>
        <v>0</v>
      </c>
      <c r="J76" s="55">
        <f>ROUND('当年度'!J76/'当年度'!$AN76*100,1)</f>
        <v>0</v>
      </c>
      <c r="K76" s="55">
        <f>ROUND('当年度'!K76/'当年度'!$AN76*100,1)</f>
        <v>0</v>
      </c>
      <c r="L76" s="55">
        <f>ROUND('当年度'!L76/'当年度'!$AN76*100,1)</f>
        <v>0</v>
      </c>
      <c r="M76" s="55">
        <f>ROUND('当年度'!M76/'当年度'!$AN76*100,1)</f>
        <v>0</v>
      </c>
      <c r="N76" s="55">
        <f>ROUND('当年度'!N76/'当年度'!$AN76*100,1)</f>
        <v>0</v>
      </c>
      <c r="O76" s="55">
        <f>ROUND('当年度'!O76/'当年度'!$AN76*100,1)</f>
        <v>3.2</v>
      </c>
      <c r="P76" s="55">
        <f>ROUND('当年度'!P76/'当年度'!$AN76*100,1)</f>
        <v>0</v>
      </c>
      <c r="Q76" s="55">
        <f>ROUND('当年度'!Q76/'当年度'!$AN76*100,1)</f>
        <v>18.5</v>
      </c>
      <c r="R76" s="55">
        <f>ROUND('当年度'!R76/'当年度'!$AN76*100,1)</f>
        <v>4.6</v>
      </c>
      <c r="S76" s="55">
        <f>ROUND('当年度'!S76/'当年度'!$AN76*100,1)</f>
        <v>0</v>
      </c>
      <c r="T76" s="55">
        <f>ROUND('当年度'!T76/'当年度'!$AN76*100,1)</f>
        <v>2.5</v>
      </c>
      <c r="U76" s="55">
        <f>ROUND('当年度'!U76/'当年度'!$AN76*100,1)</f>
        <v>0.9</v>
      </c>
      <c r="V76" s="55">
        <f>ROUND('当年度'!V76/'当年度'!$AN76*100,1)</f>
        <v>1.9</v>
      </c>
      <c r="W76" s="55">
        <f>ROUND('当年度'!W76/'当年度'!$AN76*100,1)</f>
        <v>0</v>
      </c>
      <c r="X76" s="55">
        <f>ROUND('当年度'!X76/'当年度'!$AN76*100,1)</f>
        <v>0</v>
      </c>
      <c r="Y76" s="55">
        <f>ROUND('当年度'!Y76/'当年度'!$AN76*100,1)</f>
        <v>0</v>
      </c>
      <c r="Z76" s="55">
        <f>ROUND('当年度'!Z76/'当年度'!$AN76*100,1)</f>
        <v>0</v>
      </c>
      <c r="AA76" s="55">
        <f>ROUND('当年度'!AA76/'当年度'!$AN76*100,1)</f>
        <v>0</v>
      </c>
      <c r="AB76" s="55">
        <f>ROUND('当年度'!AB76/'当年度'!$AN76*100,1)</f>
        <v>1.3</v>
      </c>
      <c r="AC76" s="55">
        <f>ROUND('当年度'!AC76/'当年度'!$AN76*100,1)</f>
        <v>0</v>
      </c>
      <c r="AD76" s="55">
        <f>ROUND('当年度'!AD76/'当年度'!$AN76*100,1)</f>
        <v>0</v>
      </c>
      <c r="AE76" s="55">
        <f>ROUND('当年度'!AE76/'当年度'!$AN76*100,1)</f>
        <v>0.2</v>
      </c>
      <c r="AF76" s="55">
        <f>ROUND('当年度'!AF76/'当年度'!$AN76*100,1)</f>
        <v>0</v>
      </c>
      <c r="AG76" s="55">
        <f>ROUND('当年度'!AG76/'当年度'!$AN76*100,1)</f>
        <v>3.8</v>
      </c>
      <c r="AH76" s="55">
        <f>ROUND('当年度'!AH76/'当年度'!$AN76*100,1)</f>
        <v>0.8</v>
      </c>
      <c r="AI76" s="55">
        <f>ROUND('当年度'!AI76/'当年度'!$AN76*100,1)</f>
        <v>21</v>
      </c>
      <c r="AJ76" s="55">
        <f>ROUND('当年度'!AJ76/'当年度'!$AN76*100,1)</f>
        <v>0.1</v>
      </c>
      <c r="AK76" s="55">
        <f>ROUND('当年度'!AK76/'当年度'!$AN76*100,1)</f>
        <v>15.9</v>
      </c>
      <c r="AL76" s="55">
        <f>ROUND('当年度'!AL76/'当年度'!$AN76*100,1)</f>
        <v>0</v>
      </c>
      <c r="AM76" s="55">
        <f>ROUND('当年度'!AM76/'当年度'!$AN76*100,1)</f>
        <v>0</v>
      </c>
      <c r="AN76" s="55">
        <f>ROUND('当年度'!AN76/'当年度'!$AN76*100,1)</f>
        <v>100</v>
      </c>
      <c r="AO76" s="2"/>
    </row>
    <row r="77" spans="2:41" ht="17.25">
      <c r="B77" s="28" t="s">
        <v>78</v>
      </c>
      <c r="C77" s="55">
        <f>ROUND('当年度'!C77/'当年度'!$AN77*100,1)</f>
        <v>0</v>
      </c>
      <c r="D77" s="55">
        <f>ROUND('当年度'!D77/'当年度'!$AN77*100,1)</f>
        <v>0</v>
      </c>
      <c r="E77" s="55">
        <f>ROUND('当年度'!E77/'当年度'!$AN77*100,1)</f>
        <v>14.9</v>
      </c>
      <c r="F77" s="55">
        <f>ROUND('当年度'!F77/'当年度'!$AN77*100,1)</f>
        <v>11.1</v>
      </c>
      <c r="G77" s="55">
        <f>ROUND('当年度'!G77/'当年度'!$AN77*100,1)</f>
        <v>0</v>
      </c>
      <c r="H77" s="55">
        <f>ROUND('当年度'!H77/'当年度'!$AN77*100,1)</f>
        <v>0</v>
      </c>
      <c r="I77" s="55">
        <f>ROUND('当年度'!I77/'当年度'!$AN77*100,1)</f>
        <v>0</v>
      </c>
      <c r="J77" s="55">
        <f>ROUND('当年度'!J77/'当年度'!$AN77*100,1)</f>
        <v>0.4</v>
      </c>
      <c r="K77" s="55">
        <f>ROUND('当年度'!K77/'当年度'!$AN77*100,1)</f>
        <v>0</v>
      </c>
      <c r="L77" s="55">
        <f>ROUND('当年度'!L77/'当年度'!$AN77*100,1)</f>
        <v>0</v>
      </c>
      <c r="M77" s="55">
        <f>ROUND('当年度'!M77/'当年度'!$AN77*100,1)</f>
        <v>0</v>
      </c>
      <c r="N77" s="55">
        <f>ROUND('当年度'!N77/'当年度'!$AN77*100,1)</f>
        <v>0</v>
      </c>
      <c r="O77" s="55">
        <f>ROUND('当年度'!O77/'当年度'!$AN77*100,1)</f>
        <v>0</v>
      </c>
      <c r="P77" s="55">
        <f>ROUND('当年度'!P77/'当年度'!$AN77*100,1)</f>
        <v>3</v>
      </c>
      <c r="Q77" s="55">
        <f>ROUND('当年度'!Q77/'当年度'!$AN77*100,1)</f>
        <v>12</v>
      </c>
      <c r="R77" s="55">
        <f>ROUND('当年度'!R77/'当年度'!$AN77*100,1)</f>
        <v>0</v>
      </c>
      <c r="S77" s="55">
        <f>ROUND('当年度'!S77/'当年度'!$AN77*100,1)</f>
        <v>0</v>
      </c>
      <c r="T77" s="55">
        <f>ROUND('当年度'!T77/'当年度'!$AN77*100,1)</f>
        <v>3.3</v>
      </c>
      <c r="U77" s="55">
        <f>ROUND('当年度'!U77/'当年度'!$AN77*100,1)</f>
        <v>5.1</v>
      </c>
      <c r="V77" s="55">
        <f>ROUND('当年度'!V77/'当年度'!$AN77*100,1)</f>
        <v>0</v>
      </c>
      <c r="W77" s="55">
        <f>ROUND('当年度'!W77/'当年度'!$AN77*100,1)</f>
        <v>0</v>
      </c>
      <c r="X77" s="55">
        <f>ROUND('当年度'!X77/'当年度'!$AN77*100,1)</f>
        <v>34</v>
      </c>
      <c r="Y77" s="55">
        <f>ROUND('当年度'!Y77/'当年度'!$AN77*100,1)</f>
        <v>0</v>
      </c>
      <c r="Z77" s="55">
        <f>ROUND('当年度'!Z77/'当年度'!$AN77*100,1)</f>
        <v>0</v>
      </c>
      <c r="AA77" s="55">
        <f>ROUND('当年度'!AA77/'当年度'!$AN77*100,1)</f>
        <v>0</v>
      </c>
      <c r="AB77" s="55">
        <f>ROUND('当年度'!AB77/'当年度'!$AN77*100,1)</f>
        <v>3.1</v>
      </c>
      <c r="AC77" s="55">
        <f>ROUND('当年度'!AC77/'当年度'!$AN77*100,1)</f>
        <v>0</v>
      </c>
      <c r="AD77" s="55">
        <f>ROUND('当年度'!AD77/'当年度'!$AN77*100,1)</f>
        <v>0</v>
      </c>
      <c r="AE77" s="55">
        <f>ROUND('当年度'!AE77/'当年度'!$AN77*100,1)</f>
        <v>1.2</v>
      </c>
      <c r="AF77" s="55">
        <f>ROUND('当年度'!AF77/'当年度'!$AN77*100,1)</f>
        <v>0</v>
      </c>
      <c r="AG77" s="55">
        <f>ROUND('当年度'!AG77/'当年度'!$AN77*100,1)</f>
        <v>0.5</v>
      </c>
      <c r="AH77" s="55">
        <f>ROUND('当年度'!AH77/'当年度'!$AN77*100,1)</f>
        <v>0.4</v>
      </c>
      <c r="AI77" s="55">
        <f>ROUND('当年度'!AI77/'当年度'!$AN77*100,1)</f>
        <v>15.3</v>
      </c>
      <c r="AJ77" s="55">
        <f>ROUND('当年度'!AJ77/'当年度'!$AN77*100,1)</f>
        <v>0</v>
      </c>
      <c r="AK77" s="55">
        <f>ROUND('当年度'!AK77/'当年度'!$AN77*100,1)</f>
        <v>2.7</v>
      </c>
      <c r="AL77" s="55">
        <f>ROUND('当年度'!AL77/'当年度'!$AN77*100,1)</f>
        <v>4.5</v>
      </c>
      <c r="AM77" s="55">
        <f>ROUND('当年度'!AM77/'当年度'!$AN77*100,1)</f>
        <v>0</v>
      </c>
      <c r="AN77" s="55">
        <f>ROUND('当年度'!AN77/'当年度'!$AN77*100,1)</f>
        <v>100</v>
      </c>
      <c r="AO77" s="2"/>
    </row>
    <row r="78" spans="2:41" ht="17.25">
      <c r="B78" s="18" t="s">
        <v>79</v>
      </c>
      <c r="C78" s="56">
        <f>ROUND('当年度'!C78/'当年度'!$AN78*100,1)</f>
        <v>3.7</v>
      </c>
      <c r="D78" s="56">
        <f>ROUND('当年度'!D78/'当年度'!$AN78*100,1)</f>
        <v>0</v>
      </c>
      <c r="E78" s="56">
        <f>ROUND('当年度'!E78/'当年度'!$AN78*100,1)</f>
        <v>63.2</v>
      </c>
      <c r="F78" s="56">
        <f>ROUND('当年度'!F78/'当年度'!$AN78*100,1)</f>
        <v>11.1</v>
      </c>
      <c r="G78" s="56">
        <f>ROUND('当年度'!G78/'当年度'!$AN78*100,1)</f>
        <v>1</v>
      </c>
      <c r="H78" s="56">
        <f>ROUND('当年度'!H78/'当年度'!$AN78*100,1)</f>
        <v>0.5</v>
      </c>
      <c r="I78" s="56">
        <f>ROUND('当年度'!I78/'当年度'!$AN78*100,1)</f>
        <v>0</v>
      </c>
      <c r="J78" s="56">
        <f>ROUND('当年度'!J78/'当年度'!$AN78*100,1)</f>
        <v>0</v>
      </c>
      <c r="K78" s="56">
        <f>ROUND('当年度'!K78/'当年度'!$AN78*100,1)</f>
        <v>0.9</v>
      </c>
      <c r="L78" s="56">
        <f>ROUND('当年度'!L78/'当年度'!$AN78*100,1)</f>
        <v>0</v>
      </c>
      <c r="M78" s="56">
        <f>ROUND('当年度'!M78/'当年度'!$AN78*100,1)</f>
        <v>3.4</v>
      </c>
      <c r="N78" s="56">
        <f>ROUND('当年度'!N78/'当年度'!$AN78*100,1)</f>
        <v>40.3</v>
      </c>
      <c r="O78" s="56">
        <f>ROUND('当年度'!O78/'当年度'!$AN78*100,1)</f>
        <v>0</v>
      </c>
      <c r="P78" s="56">
        <f>ROUND('当年度'!P78/'当年度'!$AN78*100,1)</f>
        <v>0</v>
      </c>
      <c r="Q78" s="56">
        <f>ROUND('当年度'!Q78/'当年度'!$AN78*100,1)</f>
        <v>0.8</v>
      </c>
      <c r="R78" s="56">
        <f>ROUND('当年度'!R78/'当年度'!$AN78*100,1)</f>
        <v>0</v>
      </c>
      <c r="S78" s="56">
        <f>ROUND('当年度'!S78/'当年度'!$AN78*100,1)</f>
        <v>0</v>
      </c>
      <c r="T78" s="56">
        <f>ROUND('当年度'!T78/'当年度'!$AN78*100,1)</f>
        <v>0</v>
      </c>
      <c r="U78" s="56">
        <f>ROUND('当年度'!U78/'当年度'!$AN78*100,1)</f>
        <v>0</v>
      </c>
      <c r="V78" s="56">
        <f>ROUND('当年度'!V78/'当年度'!$AN78*100,1)</f>
        <v>1.4</v>
      </c>
      <c r="W78" s="56">
        <f>ROUND('当年度'!W78/'当年度'!$AN78*100,1)</f>
        <v>0</v>
      </c>
      <c r="X78" s="56">
        <f>ROUND('当年度'!X78/'当年度'!$AN78*100,1)</f>
        <v>0</v>
      </c>
      <c r="Y78" s="56">
        <f>ROUND('当年度'!Y78/'当年度'!$AN78*100,1)</f>
        <v>0</v>
      </c>
      <c r="Z78" s="56">
        <f>ROUND('当年度'!Z78/'当年度'!$AN78*100,1)</f>
        <v>0</v>
      </c>
      <c r="AA78" s="56">
        <f>ROUND('当年度'!AA78/'当年度'!$AN78*100,1)</f>
        <v>0</v>
      </c>
      <c r="AB78" s="56">
        <f>ROUND('当年度'!AB78/'当年度'!$AN78*100,1)</f>
        <v>3.3</v>
      </c>
      <c r="AC78" s="56">
        <f>ROUND('当年度'!AC78/'当年度'!$AN78*100,1)</f>
        <v>0</v>
      </c>
      <c r="AD78" s="56">
        <f>ROUND('当年度'!AD78/'当年度'!$AN78*100,1)</f>
        <v>0</v>
      </c>
      <c r="AE78" s="56">
        <f>ROUND('当年度'!AE78/'当年度'!$AN78*100,1)</f>
        <v>0</v>
      </c>
      <c r="AF78" s="56">
        <f>ROUND('当年度'!AF78/'当年度'!$AN78*100,1)</f>
        <v>0</v>
      </c>
      <c r="AG78" s="56">
        <f>ROUND('当年度'!AG78/'当年度'!$AN78*100,1)</f>
        <v>2.1</v>
      </c>
      <c r="AH78" s="56">
        <f>ROUND('当年度'!AH78/'当年度'!$AN78*100,1)</f>
        <v>1.1</v>
      </c>
      <c r="AI78" s="56">
        <f>ROUND('当年度'!AI78/'当年度'!$AN78*100,1)</f>
        <v>22.7</v>
      </c>
      <c r="AJ78" s="56">
        <f>ROUND('当年度'!AJ78/'当年度'!$AN78*100,1)</f>
        <v>1.2</v>
      </c>
      <c r="AK78" s="56">
        <f>ROUND('当年度'!AK78/'当年度'!$AN78*100,1)</f>
        <v>0.4</v>
      </c>
      <c r="AL78" s="56">
        <f>ROUND('当年度'!AL78/'当年度'!$AN78*100,1)</f>
        <v>0</v>
      </c>
      <c r="AM78" s="56">
        <f>ROUND('当年度'!AM78/'当年度'!$AN78*100,1)</f>
        <v>0</v>
      </c>
      <c r="AN78" s="56">
        <f>ROUND('当年度'!AN78/'当年度'!$AN78*100,1)</f>
        <v>100</v>
      </c>
      <c r="AO78" s="2"/>
    </row>
    <row r="79" spans="2:41" ht="17.25">
      <c r="B79" s="18" t="s">
        <v>83</v>
      </c>
      <c r="C79" s="56">
        <f>ROUND('当年度'!C79/'当年度'!$AN79*100,1)</f>
        <v>8.4</v>
      </c>
      <c r="D79" s="56">
        <f>ROUND('当年度'!D79/'当年度'!$AN79*100,1)</f>
        <v>3.3</v>
      </c>
      <c r="E79" s="56">
        <f>ROUND('当年度'!E79/'当年度'!$AN79*100,1)</f>
        <v>38</v>
      </c>
      <c r="F79" s="56">
        <f>ROUND('当年度'!F79/'当年度'!$AN79*100,1)</f>
        <v>7</v>
      </c>
      <c r="G79" s="56">
        <f>ROUND('当年度'!G79/'当年度'!$AN79*100,1)</f>
        <v>14.6</v>
      </c>
      <c r="H79" s="56">
        <f>ROUND('当年度'!H79/'当年度'!$AN79*100,1)</f>
        <v>0.9</v>
      </c>
      <c r="I79" s="56">
        <f>ROUND('当年度'!I79/'当年度'!$AN79*100,1)</f>
        <v>0.1</v>
      </c>
      <c r="J79" s="56">
        <f>ROUND('当年度'!J79/'当年度'!$AN79*100,1)</f>
        <v>1.9</v>
      </c>
      <c r="K79" s="56">
        <f>ROUND('当年度'!K79/'当年度'!$AN79*100,1)</f>
        <v>0.2</v>
      </c>
      <c r="L79" s="56">
        <f>ROUND('当年度'!L79/'当年度'!$AN79*100,1)</f>
        <v>1.1</v>
      </c>
      <c r="M79" s="56">
        <f>ROUND('当年度'!M79/'当年度'!$AN79*100,1)</f>
        <v>0.3</v>
      </c>
      <c r="N79" s="56">
        <f>ROUND('当年度'!N79/'当年度'!$AN79*100,1)</f>
        <v>1</v>
      </c>
      <c r="O79" s="56">
        <f>ROUND('当年度'!O79/'当年度'!$AN79*100,1)</f>
        <v>0.5</v>
      </c>
      <c r="P79" s="56">
        <f>ROUND('当年度'!P79/'当年度'!$AN79*100,1)</f>
        <v>3.4</v>
      </c>
      <c r="Q79" s="56">
        <f>ROUND('当年度'!Q79/'当年度'!$AN79*100,1)</f>
        <v>8.1</v>
      </c>
      <c r="R79" s="56">
        <f>ROUND('当年度'!R79/'当年度'!$AN79*100,1)</f>
        <v>0.3</v>
      </c>
      <c r="S79" s="56">
        <f>ROUND('当年度'!S79/'当年度'!$AN79*100,1)</f>
        <v>1.2</v>
      </c>
      <c r="T79" s="56">
        <f>ROUND('当年度'!T79/'当年度'!$AN79*100,1)</f>
        <v>0.3</v>
      </c>
      <c r="U79" s="56">
        <f>ROUND('当年度'!U79/'当年度'!$AN79*100,1)</f>
        <v>7</v>
      </c>
      <c r="V79" s="56">
        <f>ROUND('当年度'!V79/'当年度'!$AN79*100,1)</f>
        <v>1</v>
      </c>
      <c r="W79" s="56">
        <f>ROUND('当年度'!W79/'当年度'!$AN79*100,1)</f>
        <v>0.5</v>
      </c>
      <c r="X79" s="56">
        <f>ROUND('当年度'!X79/'当年度'!$AN79*100,1)</f>
        <v>1</v>
      </c>
      <c r="Y79" s="56">
        <f>ROUND('当年度'!Y79/'当年度'!$AN79*100,1)</f>
        <v>0</v>
      </c>
      <c r="Z79" s="56">
        <f>ROUND('当年度'!Z79/'当年度'!$AN79*100,1)</f>
        <v>0.5</v>
      </c>
      <c r="AA79" s="56">
        <f>ROUND('当年度'!AA79/'当年度'!$AN79*100,1)</f>
        <v>0.2</v>
      </c>
      <c r="AB79" s="56">
        <f>ROUND('当年度'!AB79/'当年度'!$AN79*100,1)</f>
        <v>3.5</v>
      </c>
      <c r="AC79" s="56">
        <f>ROUND('当年度'!AC79/'当年度'!$AN79*100,1)</f>
        <v>0.5</v>
      </c>
      <c r="AD79" s="56">
        <f>ROUND('当年度'!AD79/'当年度'!$AN79*100,1)</f>
        <v>0.1</v>
      </c>
      <c r="AE79" s="56">
        <f>ROUND('当年度'!AE79/'当年度'!$AN79*100,1)</f>
        <v>0.5</v>
      </c>
      <c r="AF79" s="56">
        <f>ROUND('当年度'!AF79/'当年度'!$AN79*100,1)</f>
        <v>0</v>
      </c>
      <c r="AG79" s="56">
        <f>ROUND('当年度'!AG79/'当年度'!$AN79*100,1)</f>
        <v>9.2</v>
      </c>
      <c r="AH79" s="56">
        <f>ROUND('当年度'!AH79/'当年度'!$AN79*100,1)</f>
        <v>1.3</v>
      </c>
      <c r="AI79" s="56">
        <f>ROUND('当年度'!AI79/'当年度'!$AN79*100,1)</f>
        <v>12.9</v>
      </c>
      <c r="AJ79" s="56">
        <f>ROUND('当年度'!AJ79/'当年度'!$AN79*100,1)</f>
        <v>0.1</v>
      </c>
      <c r="AK79" s="56">
        <f>ROUND('当年度'!AK79/'当年度'!$AN79*100,1)</f>
        <v>1</v>
      </c>
      <c r="AL79" s="56">
        <f>ROUND('当年度'!AL79/'当年度'!$AN79*100,1)</f>
        <v>1.2</v>
      </c>
      <c r="AM79" s="56">
        <f>ROUND('当年度'!AM79/'当年度'!$AN79*100,1)</f>
        <v>0.1</v>
      </c>
      <c r="AN79" s="56">
        <f>ROUND('当年度'!AN79/'当年度'!$AN79*100,1)</f>
        <v>100</v>
      </c>
      <c r="AO79" s="2"/>
    </row>
    <row r="80" spans="2:41" ht="17.25">
      <c r="B80" s="18" t="s">
        <v>84</v>
      </c>
      <c r="C80" s="56">
        <f>ROUND('当年度'!C80/'当年度'!$AN80*100,1)</f>
        <v>4.4</v>
      </c>
      <c r="D80" s="56">
        <f>ROUND('当年度'!D80/'当年度'!$AN80*100,1)</f>
        <v>2.4</v>
      </c>
      <c r="E80" s="56">
        <f>ROUND('当年度'!E80/'当年度'!$AN80*100,1)</f>
        <v>32.1</v>
      </c>
      <c r="F80" s="56">
        <f>ROUND('当年度'!F80/'当年度'!$AN80*100,1)</f>
        <v>10</v>
      </c>
      <c r="G80" s="56">
        <f>ROUND('当年度'!G80/'当年度'!$AN80*100,1)</f>
        <v>7.8</v>
      </c>
      <c r="H80" s="56">
        <f>ROUND('当年度'!H80/'当年度'!$AN80*100,1)</f>
        <v>0.6</v>
      </c>
      <c r="I80" s="56">
        <f>ROUND('当年度'!I80/'当年度'!$AN80*100,1)</f>
        <v>0</v>
      </c>
      <c r="J80" s="56">
        <f>ROUND('当年度'!J80/'当年度'!$AN80*100,1)</f>
        <v>1</v>
      </c>
      <c r="K80" s="56">
        <f>ROUND('当年度'!K80/'当年度'!$AN80*100,1)</f>
        <v>0.3</v>
      </c>
      <c r="L80" s="56">
        <f>ROUND('当年度'!L80/'当年度'!$AN80*100,1)</f>
        <v>0.1</v>
      </c>
      <c r="M80" s="56">
        <f>ROUND('当年度'!M80/'当年度'!$AN80*100,1)</f>
        <v>0.3</v>
      </c>
      <c r="N80" s="56">
        <f>ROUND('当年度'!N80/'当年度'!$AN80*100,1)</f>
        <v>2.4</v>
      </c>
      <c r="O80" s="56">
        <f>ROUND('当年度'!O80/'当年度'!$AN80*100,1)</f>
        <v>0.7</v>
      </c>
      <c r="P80" s="56">
        <f>ROUND('当年度'!P80/'当年度'!$AN80*100,1)</f>
        <v>2.6</v>
      </c>
      <c r="Q80" s="56">
        <f>ROUND('当年度'!Q80/'当年度'!$AN80*100,1)</f>
        <v>7.9</v>
      </c>
      <c r="R80" s="56">
        <f>ROUND('当年度'!R80/'当年度'!$AN80*100,1)</f>
        <v>1.8</v>
      </c>
      <c r="S80" s="56">
        <f>ROUND('当年度'!S80/'当年度'!$AN80*100,1)</f>
        <v>0.9</v>
      </c>
      <c r="T80" s="56">
        <f>ROUND('当年度'!T80/'当年度'!$AN80*100,1)</f>
        <v>0.9</v>
      </c>
      <c r="U80" s="56">
        <f>ROUND('当年度'!U80/'当年度'!$AN80*100,1)</f>
        <v>3.1</v>
      </c>
      <c r="V80" s="56">
        <f>ROUND('当年度'!V80/'当年度'!$AN80*100,1)</f>
        <v>1.7</v>
      </c>
      <c r="W80" s="56">
        <f>ROUND('当年度'!W80/'当年度'!$AN80*100,1)</f>
        <v>0.3</v>
      </c>
      <c r="X80" s="56">
        <f>ROUND('当年度'!X80/'当年度'!$AN80*100,1)</f>
        <v>11.1</v>
      </c>
      <c r="Y80" s="56">
        <f>ROUND('当年度'!Y80/'当年度'!$AN80*100,1)</f>
        <v>0</v>
      </c>
      <c r="Z80" s="56">
        <f>ROUND('当年度'!Z80/'当年度'!$AN80*100,1)</f>
        <v>1.2</v>
      </c>
      <c r="AA80" s="56">
        <f>ROUND('当年度'!AA80/'当年度'!$AN80*100,1)</f>
        <v>0.6</v>
      </c>
      <c r="AB80" s="56">
        <f>ROUND('当年度'!AB80/'当年度'!$AN80*100,1)</f>
        <v>3.2</v>
      </c>
      <c r="AC80" s="56">
        <f>ROUND('当年度'!AC80/'当年度'!$AN80*100,1)</f>
        <v>0</v>
      </c>
      <c r="AD80" s="56">
        <f>ROUND('当年度'!AD80/'当年度'!$AN80*100,1)</f>
        <v>0</v>
      </c>
      <c r="AE80" s="56">
        <f>ROUND('当年度'!AE80/'当年度'!$AN80*100,1)</f>
        <v>0.3</v>
      </c>
      <c r="AF80" s="56">
        <f>ROUND('当年度'!AF80/'当年度'!$AN80*100,1)</f>
        <v>0</v>
      </c>
      <c r="AG80" s="56">
        <f>ROUND('当年度'!AG80/'当年度'!$AN80*100,1)</f>
        <v>6.2</v>
      </c>
      <c r="AH80" s="56">
        <f>ROUND('当年度'!AH80/'当年度'!$AN80*100,1)</f>
        <v>0.9</v>
      </c>
      <c r="AI80" s="56">
        <f>ROUND('当年度'!AI80/'当年度'!$AN80*100,1)</f>
        <v>16.6</v>
      </c>
      <c r="AJ80" s="56">
        <f>ROUND('当年度'!AJ80/'当年度'!$AN80*100,1)</f>
        <v>0.3</v>
      </c>
      <c r="AK80" s="56">
        <f>ROUND('当年度'!AK80/'当年度'!$AN80*100,1)</f>
        <v>2.4</v>
      </c>
      <c r="AL80" s="56">
        <f>ROUND('当年度'!AL80/'当年度'!$AN80*100,1)</f>
        <v>1.9</v>
      </c>
      <c r="AM80" s="56">
        <f>ROUND('当年度'!AM80/'当年度'!$AN80*100,1)</f>
        <v>0.1</v>
      </c>
      <c r="AN80" s="56">
        <f>ROUND('当年度'!AN80/'当年度'!$AN80*100,1)</f>
        <v>100</v>
      </c>
      <c r="AO80" s="2"/>
    </row>
    <row r="81" spans="2:41" ht="17.25">
      <c r="B81" s="18" t="s">
        <v>85</v>
      </c>
      <c r="C81" s="56">
        <f>ROUND('当年度'!C81/'当年度'!$AN81*100,1)</f>
        <v>7.5</v>
      </c>
      <c r="D81" s="56">
        <f>ROUND('当年度'!D81/'当年度'!$AN81*100,1)</f>
        <v>3.1</v>
      </c>
      <c r="E81" s="56">
        <f>ROUND('当年度'!E81/'当年度'!$AN81*100,1)</f>
        <v>36.7</v>
      </c>
      <c r="F81" s="56">
        <f>ROUND('当年度'!F81/'当年度'!$AN81*100,1)</f>
        <v>7.7</v>
      </c>
      <c r="G81" s="56">
        <f>ROUND('当年度'!G81/'当年度'!$AN81*100,1)</f>
        <v>13.1</v>
      </c>
      <c r="H81" s="56">
        <f>ROUND('当年度'!H81/'当年度'!$AN81*100,1)</f>
        <v>0.9</v>
      </c>
      <c r="I81" s="56">
        <f>ROUND('当年度'!I81/'当年度'!$AN81*100,1)</f>
        <v>0.1</v>
      </c>
      <c r="J81" s="56">
        <f>ROUND('当年度'!J81/'当年度'!$AN81*100,1)</f>
        <v>1.7</v>
      </c>
      <c r="K81" s="56">
        <f>ROUND('当年度'!K81/'当年度'!$AN81*100,1)</f>
        <v>0.2</v>
      </c>
      <c r="L81" s="56">
        <f>ROUND('当年度'!L81/'当年度'!$AN81*100,1)</f>
        <v>0.9</v>
      </c>
      <c r="M81" s="56">
        <f>ROUND('当年度'!M81/'当年度'!$AN81*100,1)</f>
        <v>0.3</v>
      </c>
      <c r="N81" s="56">
        <f>ROUND('当年度'!N81/'当年度'!$AN81*100,1)</f>
        <v>1.3</v>
      </c>
      <c r="O81" s="56">
        <f>ROUND('当年度'!O81/'当年度'!$AN81*100,1)</f>
        <v>0.6</v>
      </c>
      <c r="P81" s="56">
        <f>ROUND('当年度'!P81/'当年度'!$AN81*100,1)</f>
        <v>3.2</v>
      </c>
      <c r="Q81" s="56">
        <f>ROUND('当年度'!Q81/'当年度'!$AN81*100,1)</f>
        <v>8.1</v>
      </c>
      <c r="R81" s="56">
        <f>ROUND('当年度'!R81/'当年度'!$AN81*100,1)</f>
        <v>0.6</v>
      </c>
      <c r="S81" s="56">
        <f>ROUND('当年度'!S81/'当年度'!$AN81*100,1)</f>
        <v>1.1</v>
      </c>
      <c r="T81" s="56">
        <f>ROUND('当年度'!T81/'当年度'!$AN81*100,1)</f>
        <v>0.4</v>
      </c>
      <c r="U81" s="56">
        <f>ROUND('当年度'!U81/'当年度'!$AN81*100,1)</f>
        <v>6.1</v>
      </c>
      <c r="V81" s="56">
        <f>ROUND('当年度'!V81/'当年度'!$AN81*100,1)</f>
        <v>1.1</v>
      </c>
      <c r="W81" s="56">
        <f>ROUND('当年度'!W81/'当年度'!$AN81*100,1)</f>
        <v>0.4</v>
      </c>
      <c r="X81" s="56">
        <f>ROUND('当年度'!X81/'当年度'!$AN81*100,1)</f>
        <v>3.2</v>
      </c>
      <c r="Y81" s="56">
        <f>ROUND('当年度'!Y81/'当年度'!$AN81*100,1)</f>
        <v>0</v>
      </c>
      <c r="Z81" s="56">
        <f>ROUND('当年度'!Z81/'当年度'!$AN81*100,1)</f>
        <v>0.6</v>
      </c>
      <c r="AA81" s="56">
        <f>ROUND('当年度'!AA81/'当年度'!$AN81*100,1)</f>
        <v>0.3</v>
      </c>
      <c r="AB81" s="56">
        <f>ROUND('当年度'!AB81/'当年度'!$AN81*100,1)</f>
        <v>3.4</v>
      </c>
      <c r="AC81" s="56">
        <f>ROUND('当年度'!AC81/'当年度'!$AN81*100,1)</f>
        <v>0.4</v>
      </c>
      <c r="AD81" s="56">
        <f>ROUND('当年度'!AD81/'当年度'!$AN81*100,1)</f>
        <v>0</v>
      </c>
      <c r="AE81" s="56">
        <f>ROUND('当年度'!AE81/'当年度'!$AN81*100,1)</f>
        <v>0.4</v>
      </c>
      <c r="AF81" s="56">
        <f>ROUND('当年度'!AF81/'当年度'!$AN81*100,1)</f>
        <v>0</v>
      </c>
      <c r="AG81" s="56">
        <f>ROUND('当年度'!AG81/'当年度'!$AN81*100,1)</f>
        <v>8.6</v>
      </c>
      <c r="AH81" s="56">
        <f>ROUND('当年度'!AH81/'当年度'!$AN81*100,1)</f>
        <v>1.2</v>
      </c>
      <c r="AI81" s="56">
        <f>ROUND('当年度'!AI81/'当年度'!$AN81*100,1)</f>
        <v>13.7</v>
      </c>
      <c r="AJ81" s="56">
        <f>ROUND('当年度'!AJ81/'当年度'!$AN81*100,1)</f>
        <v>0.2</v>
      </c>
      <c r="AK81" s="56">
        <f>ROUND('当年度'!AK81/'当年度'!$AN81*100,1)</f>
        <v>1.3</v>
      </c>
      <c r="AL81" s="56">
        <f>ROUND('当年度'!AL81/'当年度'!$AN81*100,1)</f>
        <v>1.4</v>
      </c>
      <c r="AM81" s="56">
        <f>ROUND('当年度'!AM81/'当年度'!$AN81*100,1)</f>
        <v>0.1</v>
      </c>
      <c r="AN81" s="56">
        <f>ROUND('当年度'!AN81/'当年度'!$AN81*100,1)</f>
        <v>100</v>
      </c>
      <c r="AO81" s="2"/>
    </row>
    <row r="82" spans="3:28" ht="17.25">
      <c r="C82" s="4" t="s">
        <v>99</v>
      </c>
      <c r="R82" s="4" t="s">
        <v>99</v>
      </c>
      <c r="Z82" s="4"/>
      <c r="AB82" s="4" t="s">
        <v>99</v>
      </c>
    </row>
  </sheetData>
  <printOptions verticalCentered="1"/>
  <pageMargins left="0.7874015748031497" right="0.7874015748031497" top="0.7874015748031497" bottom="0.3937007874015748" header="0.5118110236220472" footer="0.5118110236220472"/>
  <pageSetup fitToWidth="5" fitToHeight="1" horizontalDpi="300" verticalDpi="300" orientation="portrait" paperSize="9" scale="59" r:id="rId1"/>
  <headerFooter alignWithMargins="0">
    <oddHeader>&amp;L&amp;"ＭＳ ゴシック,標準"&amp;24１６　地方債現在高の状況（１６年度末構成比）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2005-12-07T02:25:30Z</cp:lastPrinted>
  <dcterms:created xsi:type="dcterms:W3CDTF">1999-09-10T06:56:20Z</dcterms:created>
  <dcterms:modified xsi:type="dcterms:W3CDTF">2005-12-07T02:25:35Z</dcterms:modified>
  <cp:category/>
  <cp:version/>
  <cp:contentType/>
  <cp:contentStatus/>
</cp:coreProperties>
</file>