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'構成比'!$C$2:$P$82</definedName>
    <definedName name="_xlnm.Print_Area" localSheetId="1">'前年度'!$C$2:$P$82</definedName>
    <definedName name="_xlnm.Print_Area" localSheetId="2">'増減額'!$C$2:$P$82</definedName>
    <definedName name="_xlnm.Print_Area" localSheetId="3">'増減率'!$C$2:$P$82</definedName>
    <definedName name="_xlnm.Print_Area" localSheetId="0">'当年度'!$C$2:$P$82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<sst xmlns="http://schemas.openxmlformats.org/spreadsheetml/2006/main" count="478" uniqueCount="129">
  <si>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</si>
  <si>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</si>
  <si>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</si>
  <si>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</si>
  <si>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</si>
  <si>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</si>
  <si>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</si>
  <si>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</si>
  <si>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</si>
  <si>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</si>
  <si>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</si>
  <si>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</si>
  <si>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</si>
  <si>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</si>
  <si>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</si>
  <si>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</si>
  <si>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</si>
  <si>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</si>
  <si>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</si>
  <si>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</si>
  <si>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</si>
  <si>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</si>
  <si>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</si>
  <si>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久 居 市</t>
  </si>
  <si>
    <t>木曽岬町</t>
  </si>
  <si>
    <t>東 員 町</t>
  </si>
  <si>
    <t>菰 野 町</t>
  </si>
  <si>
    <t>朝 日 町</t>
  </si>
  <si>
    <t>川 越 町</t>
  </si>
  <si>
    <t>河 芸 町</t>
  </si>
  <si>
    <t>芸 濃 町</t>
  </si>
  <si>
    <t>美 里 村</t>
  </si>
  <si>
    <t>安 濃 町</t>
  </si>
  <si>
    <t>香良洲町</t>
  </si>
  <si>
    <t>一 志 町</t>
  </si>
  <si>
    <t>白 山 町</t>
  </si>
  <si>
    <t>美 杉 村</t>
  </si>
  <si>
    <t>多 気 町</t>
  </si>
  <si>
    <t>明 和 町</t>
  </si>
  <si>
    <t>大 台 町</t>
  </si>
  <si>
    <t>勢 和 村</t>
  </si>
  <si>
    <t>宮 川 村</t>
  </si>
  <si>
    <t>玉 城 町</t>
  </si>
  <si>
    <t>二 見 町</t>
  </si>
  <si>
    <t>小 俣 町</t>
  </si>
  <si>
    <t>南 勢 町</t>
  </si>
  <si>
    <t>南 島 町</t>
  </si>
  <si>
    <t>御 薗 村</t>
  </si>
  <si>
    <t>度 会 町</t>
  </si>
  <si>
    <t>紀伊長島町</t>
  </si>
  <si>
    <t>海 山 町</t>
  </si>
  <si>
    <t>御 浜 町</t>
  </si>
  <si>
    <t>紀 宝 町</t>
  </si>
  <si>
    <t>紀 和 町</t>
  </si>
  <si>
    <t>鵜 殿 村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</si>
  <si>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</si>
  <si>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</si>
  <si>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</si>
  <si>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</si>
  <si>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</si>
  <si>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</si>
  <si>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当年度</t>
  </si>
  <si>
    <t>増減額</t>
  </si>
  <si>
    <t>増減率</t>
  </si>
  <si>
    <t>うち</t>
  </si>
  <si>
    <t>義務的経費</t>
  </si>
  <si>
    <t>構成比</t>
  </si>
  <si>
    <t>* 加重平均</t>
  </si>
  <si>
    <t>(単位:％)</t>
  </si>
  <si>
    <t>出資金</t>
  </si>
  <si>
    <t>投資及び</t>
  </si>
  <si>
    <t>投資及び</t>
  </si>
  <si>
    <t>貸 付 金</t>
  </si>
  <si>
    <t xml:space="preserve"> </t>
  </si>
  <si>
    <t>いなべ市</t>
  </si>
  <si>
    <t>前年度</t>
  </si>
  <si>
    <t>(四日市市)</t>
  </si>
  <si>
    <t>(四日市市)</t>
  </si>
  <si>
    <t>(松 阪 市)</t>
  </si>
  <si>
    <t>(桑 名 市)</t>
  </si>
  <si>
    <t>(桑 名 市)</t>
  </si>
  <si>
    <t>(上 野 市)</t>
  </si>
  <si>
    <t>(上 野 市)</t>
  </si>
  <si>
    <t>(亀 山 市)</t>
  </si>
  <si>
    <t>(多 度 町)</t>
  </si>
  <si>
    <t>(多 度 町)</t>
  </si>
  <si>
    <t>(多 度 町)</t>
  </si>
  <si>
    <t>(長 島 町)</t>
  </si>
  <si>
    <t>(長 島 町)</t>
  </si>
  <si>
    <t>(楠    町)</t>
  </si>
  <si>
    <t>(関    町)</t>
  </si>
  <si>
    <t>(嬉 野 町)</t>
  </si>
  <si>
    <t>(三 雲 町)</t>
  </si>
  <si>
    <t>(三 雲 町)</t>
  </si>
  <si>
    <t>(飯 南 町)</t>
  </si>
  <si>
    <t>(飯 南 町)</t>
  </si>
  <si>
    <t>(飯 高 町)</t>
  </si>
  <si>
    <t>(飯 高 町)</t>
  </si>
  <si>
    <t>(大 宮 町)</t>
  </si>
  <si>
    <t>(大 宮 町)</t>
  </si>
  <si>
    <t>(紀 勢 町)</t>
  </si>
  <si>
    <t>(紀 勢 町)</t>
  </si>
  <si>
    <t>(大内山村)</t>
  </si>
  <si>
    <t>(大内山村)</t>
  </si>
  <si>
    <t>大 紀 町</t>
  </si>
  <si>
    <t>(伊 賀 町)</t>
  </si>
  <si>
    <t>(伊 賀 町)</t>
  </si>
  <si>
    <t>(島ヶ原村)</t>
  </si>
  <si>
    <t>(島ヶ原村)</t>
  </si>
  <si>
    <t>(阿 山 町)</t>
  </si>
  <si>
    <t>(阿 山 町)</t>
  </si>
  <si>
    <t>(大山田村)</t>
  </si>
  <si>
    <t>(大山田村)</t>
  </si>
  <si>
    <t>(青 山 町)</t>
  </si>
  <si>
    <t>(青 山 町)</t>
  </si>
  <si>
    <t>(浜 島 町)</t>
  </si>
  <si>
    <t>(浜 島 町)</t>
  </si>
  <si>
    <t>(浜 島 町)</t>
  </si>
  <si>
    <t>(大 王 町)</t>
  </si>
  <si>
    <t>(大 王 町)</t>
  </si>
  <si>
    <t>(大 王 町)</t>
  </si>
  <si>
    <t>(志 摩 町)</t>
  </si>
  <si>
    <t>(志 摩 町)</t>
  </si>
  <si>
    <t>(阿 児 町)</t>
  </si>
  <si>
    <t>(阿 児 町)</t>
  </si>
  <si>
    <t>(磯 部 町)</t>
  </si>
  <si>
    <t>(磯 部 町)</t>
  </si>
  <si>
    <t>志 摩 市</t>
  </si>
  <si>
    <t>伊 賀 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</si>
</sst>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</numFmts>
  <fonts count="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hair"/>
      <diagonal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 diagonalUp="1">
      <left style="thin"/>
      <right style="thin"/>
      <top>
        <color indexed="63"/>
      </top>
      <bottom style="hair"/>
      <diagonal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7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2" fillId="0" borderId="1" xfId="0" applyFont="1" applyBorder="1" applyAlignment="1" applyProtection="1">
      <alignment/>
      <protection locked="0"/>
    </xf>
    <xf numFmtId="37" fontId="0" fillId="0" borderId="0" xfId="0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7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8" xfId="0" applyBorder="1" applyAlignment="1" applyProtection="1">
      <alignment/>
      <protection/>
    </xf>
    <xf numFmtId="37" fontId="0" fillId="0" borderId="8" xfId="0" applyBorder="1" applyAlignment="1">
      <alignment/>
    </xf>
    <xf numFmtId="37" fontId="0" fillId="0" borderId="9" xfId="0" applyBorder="1" applyAlignment="1" applyProtection="1">
      <alignment horizontal="center"/>
      <protection/>
    </xf>
    <xf numFmtId="37" fontId="0" fillId="0" borderId="9" xfId="0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4" xfId="0" applyBorder="1" applyAlignment="1">
      <alignment horizontal="center"/>
    </xf>
    <xf numFmtId="37" fontId="0" fillId="0" borderId="10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 applyProtection="1">
      <alignment/>
      <protection/>
    </xf>
    <xf numFmtId="178" fontId="0" fillId="0" borderId="7" xfId="0" applyNumberFormat="1" applyBorder="1" applyAlignment="1">
      <alignment/>
    </xf>
    <xf numFmtId="178" fontId="0" fillId="0" borderId="9" xfId="0" applyNumberFormat="1" applyBorder="1" applyAlignment="1" applyProtection="1">
      <alignment/>
      <protection/>
    </xf>
    <xf numFmtId="178" fontId="0" fillId="0" borderId="9" xfId="0" applyNumberFormat="1" applyBorder="1" applyAlignment="1">
      <alignment/>
    </xf>
    <xf numFmtId="178" fontId="0" fillId="0" borderId="10" xfId="0" applyNumberFormat="1" applyBorder="1" applyAlignment="1" applyProtection="1">
      <alignment/>
      <protection/>
    </xf>
    <xf numFmtId="178" fontId="0" fillId="0" borderId="10" xfId="0" applyNumberFormat="1" applyBorder="1" applyAlignment="1">
      <alignment/>
    </xf>
    <xf numFmtId="179" fontId="0" fillId="0" borderId="6" xfId="0" applyNumberFormat="1" applyBorder="1" applyAlignment="1" applyProtection="1">
      <alignment/>
      <protection/>
    </xf>
    <xf numFmtId="179" fontId="0" fillId="0" borderId="6" xfId="0" applyNumberFormat="1" applyBorder="1" applyAlignment="1">
      <alignment/>
    </xf>
    <xf numFmtId="179" fontId="0" fillId="0" borderId="7" xfId="0" applyNumberFormat="1" applyBorder="1" applyAlignment="1" applyProtection="1">
      <alignment/>
      <protection/>
    </xf>
    <xf numFmtId="179" fontId="0" fillId="0" borderId="7" xfId="0" applyNumberFormat="1" applyBorder="1" applyAlignment="1">
      <alignment/>
    </xf>
    <xf numFmtId="179" fontId="0" fillId="0" borderId="9" xfId="0" applyNumberFormat="1" applyBorder="1" applyAlignment="1" applyProtection="1">
      <alignment/>
      <protection/>
    </xf>
    <xf numFmtId="179" fontId="0" fillId="0" borderId="9" xfId="0" applyNumberFormat="1" applyBorder="1" applyAlignment="1">
      <alignment/>
    </xf>
    <xf numFmtId="179" fontId="0" fillId="0" borderId="10" xfId="0" applyNumberFormat="1" applyBorder="1" applyAlignment="1" applyProtection="1">
      <alignment/>
      <protection/>
    </xf>
    <xf numFmtId="179" fontId="0" fillId="0" borderId="10" xfId="0" applyNumberForma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Border="1" applyAlignment="1" applyProtection="1">
      <alignment horizontal="right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1" xfId="0" applyBorder="1" applyAlignment="1" applyProtection="1">
      <alignment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 applyProtection="1">
      <alignment horizontal="center"/>
      <protection/>
    </xf>
    <xf numFmtId="38" fontId="0" fillId="0" borderId="4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37" fontId="0" fillId="0" borderId="17" xfId="0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Border="1" applyAlignment="1" applyProtection="1">
      <alignment/>
      <protection/>
    </xf>
    <xf numFmtId="37" fontId="0" fillId="0" borderId="18" xfId="0" applyBorder="1" applyAlignment="1">
      <alignment/>
    </xf>
    <xf numFmtId="37" fontId="2" fillId="0" borderId="19" xfId="0" applyFont="1" applyBorder="1" applyAlignment="1" applyProtection="1">
      <alignment/>
      <protection locked="0"/>
    </xf>
    <xf numFmtId="179" fontId="0" fillId="0" borderId="3" xfId="0" applyNumberFormat="1" applyBorder="1" applyAlignment="1" applyProtection="1">
      <alignment horizontal="right"/>
      <protection/>
    </xf>
    <xf numFmtId="179" fontId="0" fillId="0" borderId="3" xfId="0" applyNumberFormat="1" applyBorder="1" applyAlignment="1">
      <alignment horizontal="right"/>
    </xf>
    <xf numFmtId="179" fontId="0" fillId="0" borderId="9" xfId="0" applyNumberFormat="1" applyBorder="1" applyAlignment="1" applyProtection="1">
      <alignment horizontal="right"/>
      <protection/>
    </xf>
    <xf numFmtId="179" fontId="0" fillId="0" borderId="9" xfId="0" applyNumberFormat="1" applyBorder="1" applyAlignment="1">
      <alignment horizontal="right"/>
    </xf>
    <xf numFmtId="179" fontId="0" fillId="0" borderId="7" xfId="0" applyNumberFormat="1" applyBorder="1" applyAlignment="1" applyProtection="1">
      <alignment horizontal="right"/>
      <protection/>
    </xf>
    <xf numFmtId="179" fontId="0" fillId="0" borderId="7" xfId="0" applyNumberFormat="1" applyBorder="1" applyAlignment="1">
      <alignment horizontal="right"/>
    </xf>
    <xf numFmtId="179" fontId="0" fillId="0" borderId="12" xfId="0" applyNumberFormat="1" applyBorder="1" applyAlignment="1" applyProtection="1">
      <alignment/>
      <protection/>
    </xf>
    <xf numFmtId="179" fontId="0" fillId="0" borderId="12" xfId="0" applyNumberFormat="1" applyBorder="1" applyAlignment="1">
      <alignment/>
    </xf>
    <xf numFmtId="37" fontId="0" fillId="0" borderId="9" xfId="0" applyBorder="1" applyAlignment="1">
      <alignment horizontal="center"/>
    </xf>
    <xf numFmtId="37" fontId="0" fillId="0" borderId="5" xfId="0" applyBorder="1" applyAlignment="1">
      <alignment horizontal="center"/>
    </xf>
    <xf numFmtId="37" fontId="0" fillId="0" borderId="20" xfId="0" applyBorder="1" applyAlignment="1" applyProtection="1">
      <alignment/>
      <protection/>
    </xf>
    <xf numFmtId="37" fontId="0" fillId="0" borderId="20" xfId="0" applyBorder="1" applyAlignment="1">
      <alignment/>
    </xf>
    <xf numFmtId="179" fontId="0" fillId="0" borderId="20" xfId="0" applyNumberFormat="1" applyBorder="1" applyAlignment="1" applyProtection="1">
      <alignment/>
      <protection/>
    </xf>
    <xf numFmtId="179" fontId="0" fillId="0" borderId="20" xfId="0" applyNumberFormat="1" applyBorder="1" applyAlignment="1">
      <alignment/>
    </xf>
    <xf numFmtId="38" fontId="0" fillId="0" borderId="8" xfId="16" applyBorder="1" applyAlignment="1">
      <alignment vertical="center"/>
    </xf>
    <xf numFmtId="179" fontId="0" fillId="0" borderId="8" xfId="0" applyNumberFormat="1" applyBorder="1" applyAlignment="1" applyProtection="1">
      <alignment/>
      <protection/>
    </xf>
    <xf numFmtId="179" fontId="0" fillId="0" borderId="8" xfId="0" applyNumberFormat="1" applyBorder="1" applyAlignment="1">
      <alignment/>
    </xf>
    <xf numFmtId="37" fontId="0" fillId="0" borderId="21" xfId="0" applyBorder="1" applyAlignment="1">
      <alignment/>
    </xf>
    <xf numFmtId="179" fontId="0" fillId="0" borderId="8" xfId="0" applyNumberFormat="1" applyBorder="1" applyAlignment="1" applyProtection="1">
      <alignment horizontal="right"/>
      <protection/>
    </xf>
    <xf numFmtId="179" fontId="0" fillId="0" borderId="8" xfId="0" applyNumberFormat="1" applyBorder="1" applyAlignment="1">
      <alignment horizontal="right"/>
    </xf>
    <xf numFmtId="178" fontId="0" fillId="0" borderId="8" xfId="0" applyNumberFormat="1" applyBorder="1" applyAlignment="1" applyProtection="1">
      <alignment/>
      <protection/>
    </xf>
    <xf numFmtId="178" fontId="0" fillId="0" borderId="8" xfId="0" applyNumberFormat="1" applyBorder="1" applyAlignment="1">
      <alignment/>
    </xf>
    <xf numFmtId="37" fontId="2" fillId="0" borderId="21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209550</xdr:rowOff>
    </xdr:from>
    <xdr:to>
      <xdr:col>9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47925" y="6124575"/>
          <a:ext cx="1023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209550</xdr:rowOff>
    </xdr:from>
    <xdr:to>
      <xdr:col>15</xdr:col>
      <xdr:colOff>1666875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687300" y="6124575"/>
          <a:ext cx="10810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438400" y="6353175"/>
          <a:ext cx="1024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9525</xdr:colOff>
      <xdr:row>29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2687300" y="6353175"/>
          <a:ext cx="10829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209550</xdr:rowOff>
    </xdr:from>
    <xdr:to>
      <xdr:col>9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47925" y="6124575"/>
          <a:ext cx="10239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209550</xdr:rowOff>
    </xdr:from>
    <xdr:to>
      <xdr:col>15</xdr:col>
      <xdr:colOff>1666875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687300" y="6124575"/>
          <a:ext cx="10810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438400" y="6353175"/>
          <a:ext cx="1024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9525</xdr:colOff>
      <xdr:row>29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2687300" y="6353175"/>
          <a:ext cx="10829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209800" y="6134100"/>
          <a:ext cx="1158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15</xdr:col>
      <xdr:colOff>1438275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3792200" y="6134100"/>
          <a:ext cx="8677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1209675</xdr:colOff>
      <xdr:row>29</xdr:row>
      <xdr:rowOff>0</xdr:rowOff>
    </xdr:from>
    <xdr:to>
      <xdr:col>9</xdr:col>
      <xdr:colOff>1438275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200275" y="6353175"/>
          <a:ext cx="1158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1428750</xdr:colOff>
      <xdr:row>28</xdr:row>
      <xdr:rowOff>209550</xdr:rowOff>
    </xdr:from>
    <xdr:to>
      <xdr:col>16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3773150" y="6343650"/>
          <a:ext cx="8705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="75" zoomScaleNormal="75" workbookViewId="0" topLeftCell="B1">
      <pane xSplit="1" ySplit="5" topLeftCell="J2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P81" sqref="P81"/>
    </sheetView>
  </sheetViews>
  <sheetFormatPr defaultColWidth="8.66015625" defaultRowHeight="18"/>
  <cols>
    <col min="1" max="2" width="10.66015625" style="0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t="s">
        <v>61</v>
      </c>
    </row>
    <row r="2" spans="2:16" ht="17.25">
      <c r="B2" s="1"/>
      <c r="C2" s="1"/>
      <c r="D2" s="1"/>
      <c r="E2" s="1"/>
      <c r="F2" s="1"/>
      <c r="G2" s="1"/>
      <c r="H2" s="1"/>
      <c r="I2" s="1"/>
      <c r="J2" s="46" t="s">
        <v>0</v>
      </c>
      <c r="K2" s="46"/>
      <c r="L2" s="1"/>
      <c r="M2" s="1"/>
      <c r="N2" s="1"/>
      <c r="O2" s="8"/>
      <c r="P2" s="46" t="s">
        <v>0</v>
      </c>
    </row>
    <row r="3" spans="2:16" ht="17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64</v>
      </c>
    </row>
    <row r="4" spans="2:16" ht="17.25">
      <c r="B4" s="10"/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70</v>
      </c>
      <c r="K4" s="11" t="s">
        <v>72</v>
      </c>
      <c r="L4" s="11" t="s">
        <v>8</v>
      </c>
      <c r="M4" s="11" t="s">
        <v>9</v>
      </c>
      <c r="N4" s="11" t="s">
        <v>10</v>
      </c>
      <c r="O4" s="11" t="s">
        <v>11</v>
      </c>
      <c r="P4" s="26" t="s">
        <v>65</v>
      </c>
    </row>
    <row r="5" spans="2:16" ht="17.25">
      <c r="B5" s="12"/>
      <c r="C5" s="12"/>
      <c r="D5" s="12"/>
      <c r="E5" s="12"/>
      <c r="F5" s="12"/>
      <c r="G5" s="12"/>
      <c r="H5" s="12"/>
      <c r="I5" s="12"/>
      <c r="J5" s="13" t="s">
        <v>69</v>
      </c>
      <c r="K5" s="13"/>
      <c r="L5" s="12"/>
      <c r="M5" s="12"/>
      <c r="N5" s="12"/>
      <c r="O5" s="12"/>
      <c r="P5" s="12"/>
    </row>
    <row r="6" spans="2:17" ht="17.25">
      <c r="B6" s="52" t="s">
        <v>12</v>
      </c>
      <c r="C6" s="57">
        <v>12460898</v>
      </c>
      <c r="D6" s="57">
        <v>6481140</v>
      </c>
      <c r="E6" s="57">
        <v>399679</v>
      </c>
      <c r="F6" s="57">
        <v>7475081</v>
      </c>
      <c r="G6" s="57">
        <v>2078172</v>
      </c>
      <c r="H6" s="57">
        <v>5225180</v>
      </c>
      <c r="I6" s="57">
        <v>1910952</v>
      </c>
      <c r="J6" s="57">
        <v>0</v>
      </c>
      <c r="K6" s="57">
        <v>828042</v>
      </c>
      <c r="L6" s="57">
        <v>5941141</v>
      </c>
      <c r="M6" s="57">
        <v>0</v>
      </c>
      <c r="N6" s="57">
        <v>8150073</v>
      </c>
      <c r="O6" s="57">
        <v>50950358</v>
      </c>
      <c r="P6" s="16">
        <f>+C6+F6+H6</f>
        <v>25161159</v>
      </c>
      <c r="Q6" t="s">
        <v>73</v>
      </c>
    </row>
    <row r="7" spans="2:16" ht="17.25">
      <c r="B7" s="53" t="s">
        <v>13</v>
      </c>
      <c r="C7" s="58">
        <v>19349849</v>
      </c>
      <c r="D7" s="58">
        <v>11841650</v>
      </c>
      <c r="E7" s="58">
        <v>1781427</v>
      </c>
      <c r="F7" s="58">
        <v>12517503</v>
      </c>
      <c r="G7" s="58">
        <v>14314194</v>
      </c>
      <c r="H7" s="58">
        <v>13248514</v>
      </c>
      <c r="I7" s="58">
        <v>724649</v>
      </c>
      <c r="J7" s="58">
        <v>482515</v>
      </c>
      <c r="K7" s="58">
        <v>1097706</v>
      </c>
      <c r="L7" s="58">
        <v>5083523</v>
      </c>
      <c r="M7" s="58">
        <v>0</v>
      </c>
      <c r="N7" s="58">
        <v>14228279</v>
      </c>
      <c r="O7" s="58">
        <v>94669809</v>
      </c>
      <c r="P7" s="19">
        <f aca="true" t="shared" si="0" ref="P7:P74">+C7+F7+H7</f>
        <v>45115866</v>
      </c>
    </row>
    <row r="8" spans="2:16" ht="17.25">
      <c r="B8" s="53" t="s">
        <v>76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</row>
    <row r="9" spans="2:16" ht="17.25">
      <c r="B9" s="53" t="s">
        <v>14</v>
      </c>
      <c r="C9" s="58">
        <v>8638856</v>
      </c>
      <c r="D9" s="58">
        <v>3423074</v>
      </c>
      <c r="E9" s="58">
        <v>181616</v>
      </c>
      <c r="F9" s="58">
        <v>4678911</v>
      </c>
      <c r="G9" s="58">
        <v>2875795</v>
      </c>
      <c r="H9" s="58">
        <v>3981717</v>
      </c>
      <c r="I9" s="58">
        <v>28534</v>
      </c>
      <c r="J9" s="58">
        <v>20606</v>
      </c>
      <c r="K9" s="58">
        <v>136000</v>
      </c>
      <c r="L9" s="58">
        <v>2740630</v>
      </c>
      <c r="M9" s="58">
        <v>0</v>
      </c>
      <c r="N9" s="58">
        <v>5127376</v>
      </c>
      <c r="O9" s="58">
        <v>31833115</v>
      </c>
      <c r="P9" s="19">
        <f t="shared" si="0"/>
        <v>17299484</v>
      </c>
    </row>
    <row r="10" spans="2:16" ht="17.25">
      <c r="B10" s="53" t="s">
        <v>15</v>
      </c>
      <c r="C10" s="58">
        <v>12742382</v>
      </c>
      <c r="D10" s="58">
        <v>8425489</v>
      </c>
      <c r="E10" s="58">
        <v>1012065</v>
      </c>
      <c r="F10" s="58">
        <v>7119393</v>
      </c>
      <c r="G10" s="58">
        <v>6124446</v>
      </c>
      <c r="H10" s="58">
        <v>7219221</v>
      </c>
      <c r="I10" s="58">
        <v>994285</v>
      </c>
      <c r="J10" s="58">
        <v>337726</v>
      </c>
      <c r="K10" s="58">
        <v>75000</v>
      </c>
      <c r="L10" s="58">
        <v>6165428</v>
      </c>
      <c r="M10" s="58">
        <v>0</v>
      </c>
      <c r="N10" s="58">
        <v>9278503</v>
      </c>
      <c r="O10" s="58">
        <v>59493938</v>
      </c>
      <c r="P10" s="19">
        <f t="shared" si="0"/>
        <v>27080996</v>
      </c>
    </row>
    <row r="11" spans="2:16" ht="17.25">
      <c r="B11" s="53" t="s">
        <v>78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</row>
    <row r="12" spans="2:16" ht="17.25">
      <c r="B12" s="53" t="s">
        <v>16</v>
      </c>
      <c r="C12" s="58">
        <v>10210053</v>
      </c>
      <c r="D12" s="58">
        <v>6880286</v>
      </c>
      <c r="E12" s="58">
        <v>811676</v>
      </c>
      <c r="F12" s="58">
        <v>4914893</v>
      </c>
      <c r="G12" s="58">
        <v>4282806</v>
      </c>
      <c r="H12" s="58">
        <v>3888027</v>
      </c>
      <c r="I12" s="58">
        <v>777219</v>
      </c>
      <c r="J12" s="58">
        <v>120915</v>
      </c>
      <c r="K12" s="58">
        <v>264900</v>
      </c>
      <c r="L12" s="58">
        <v>5134199</v>
      </c>
      <c r="M12" s="58">
        <v>0</v>
      </c>
      <c r="N12" s="58">
        <v>7709926</v>
      </c>
      <c r="O12" s="58">
        <v>44994900</v>
      </c>
      <c r="P12" s="19">
        <f t="shared" si="0"/>
        <v>19012973</v>
      </c>
    </row>
    <row r="13" spans="2:16" ht="17.25">
      <c r="B13" s="53" t="s">
        <v>79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</row>
    <row r="14" spans="2:16" ht="17.25">
      <c r="B14" s="53" t="s">
        <v>81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</row>
    <row r="15" spans="2:16" ht="17.25">
      <c r="B15" s="53" t="s">
        <v>17</v>
      </c>
      <c r="C15" s="58">
        <v>11597007</v>
      </c>
      <c r="D15" s="58">
        <v>6982792</v>
      </c>
      <c r="E15" s="58">
        <v>1148859</v>
      </c>
      <c r="F15" s="58">
        <v>7976945</v>
      </c>
      <c r="G15" s="58">
        <v>1483756</v>
      </c>
      <c r="H15" s="58">
        <v>8995315</v>
      </c>
      <c r="I15" s="58">
        <v>143198</v>
      </c>
      <c r="J15" s="58">
        <v>2001</v>
      </c>
      <c r="K15" s="58">
        <v>3281064</v>
      </c>
      <c r="L15" s="58">
        <v>5580974</v>
      </c>
      <c r="M15" s="58">
        <v>0</v>
      </c>
      <c r="N15" s="58">
        <v>9533430</v>
      </c>
      <c r="O15" s="58">
        <v>56725341</v>
      </c>
      <c r="P15" s="19">
        <f t="shared" si="0"/>
        <v>28569267</v>
      </c>
    </row>
    <row r="16" spans="2:16" ht="17.25">
      <c r="B16" s="17" t="s">
        <v>18</v>
      </c>
      <c r="C16" s="58">
        <v>4763868</v>
      </c>
      <c r="D16" s="58">
        <v>2496343</v>
      </c>
      <c r="E16" s="58">
        <v>250051</v>
      </c>
      <c r="F16" s="58">
        <v>2283969</v>
      </c>
      <c r="G16" s="58">
        <v>4013026</v>
      </c>
      <c r="H16" s="58">
        <v>3170178</v>
      </c>
      <c r="I16" s="58">
        <v>479539</v>
      </c>
      <c r="J16" s="58">
        <v>272350</v>
      </c>
      <c r="K16" s="58">
        <v>165356</v>
      </c>
      <c r="L16" s="58">
        <v>1778606</v>
      </c>
      <c r="M16" s="58">
        <v>0</v>
      </c>
      <c r="N16" s="58">
        <v>1841562</v>
      </c>
      <c r="O16" s="58">
        <v>21514848</v>
      </c>
      <c r="P16" s="19">
        <f t="shared" si="0"/>
        <v>10218015</v>
      </c>
    </row>
    <row r="17" spans="2:16" ht="17.25">
      <c r="B17" s="17" t="s">
        <v>19</v>
      </c>
      <c r="C17" s="58">
        <v>2252729</v>
      </c>
      <c r="D17" s="58">
        <v>1314761</v>
      </c>
      <c r="E17" s="58">
        <v>53917</v>
      </c>
      <c r="F17" s="58">
        <v>1404145</v>
      </c>
      <c r="G17" s="58">
        <v>1225140</v>
      </c>
      <c r="H17" s="58">
        <v>934915</v>
      </c>
      <c r="I17" s="58">
        <v>631339</v>
      </c>
      <c r="J17" s="58">
        <v>1350</v>
      </c>
      <c r="K17" s="58">
        <v>122700</v>
      </c>
      <c r="L17" s="58">
        <v>757451</v>
      </c>
      <c r="M17" s="58">
        <v>0</v>
      </c>
      <c r="N17" s="58">
        <v>2060592</v>
      </c>
      <c r="O17" s="58">
        <v>10759039</v>
      </c>
      <c r="P17" s="19">
        <f t="shared" si="0"/>
        <v>4591789</v>
      </c>
    </row>
    <row r="18" spans="2:16" ht="17.25">
      <c r="B18" s="17" t="s">
        <v>20</v>
      </c>
      <c r="C18" s="58">
        <v>4791442</v>
      </c>
      <c r="D18" s="58">
        <v>3162594</v>
      </c>
      <c r="E18" s="58">
        <v>333881</v>
      </c>
      <c r="F18" s="58">
        <v>1388248</v>
      </c>
      <c r="G18" s="58">
        <v>1164290</v>
      </c>
      <c r="H18" s="58">
        <v>2318919</v>
      </c>
      <c r="I18" s="58">
        <v>57151</v>
      </c>
      <c r="J18" s="58">
        <v>20454</v>
      </c>
      <c r="K18" s="58">
        <v>90000</v>
      </c>
      <c r="L18" s="58">
        <v>1296221</v>
      </c>
      <c r="M18" s="58">
        <v>0</v>
      </c>
      <c r="N18" s="58">
        <v>3817611</v>
      </c>
      <c r="O18" s="58">
        <v>18440811</v>
      </c>
      <c r="P18" s="19">
        <f t="shared" si="0"/>
        <v>8498609</v>
      </c>
    </row>
    <row r="19" spans="2:16" ht="17.25">
      <c r="B19" s="17" t="s">
        <v>83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</row>
    <row r="20" spans="2:16" ht="17.25">
      <c r="B20" s="17" t="s">
        <v>21</v>
      </c>
      <c r="C20" s="58">
        <v>3649281</v>
      </c>
      <c r="D20" s="58">
        <v>1448296</v>
      </c>
      <c r="E20" s="58">
        <v>138334</v>
      </c>
      <c r="F20" s="58">
        <v>759010</v>
      </c>
      <c r="G20" s="58">
        <v>558427</v>
      </c>
      <c r="H20" s="58">
        <v>1168674</v>
      </c>
      <c r="I20" s="58">
        <v>3793</v>
      </c>
      <c r="J20" s="58">
        <v>150</v>
      </c>
      <c r="K20" s="58">
        <v>59051</v>
      </c>
      <c r="L20" s="58">
        <v>805549</v>
      </c>
      <c r="M20" s="58">
        <v>0</v>
      </c>
      <c r="N20" s="58">
        <v>1816227</v>
      </c>
      <c r="O20" s="58">
        <v>10406792</v>
      </c>
      <c r="P20" s="19">
        <f t="shared" si="0"/>
        <v>5576965</v>
      </c>
    </row>
    <row r="21" spans="2:16" ht="17.25">
      <c r="B21" s="17" t="s">
        <v>22</v>
      </c>
      <c r="C21" s="58">
        <v>2750522</v>
      </c>
      <c r="D21" s="58">
        <v>1262079</v>
      </c>
      <c r="E21" s="58">
        <v>162020</v>
      </c>
      <c r="F21" s="58">
        <v>867441</v>
      </c>
      <c r="G21" s="58">
        <v>468391</v>
      </c>
      <c r="H21" s="58">
        <v>1249416</v>
      </c>
      <c r="I21" s="58">
        <v>856</v>
      </c>
      <c r="J21" s="58">
        <v>8000</v>
      </c>
      <c r="K21" s="58">
        <v>83700</v>
      </c>
      <c r="L21" s="58">
        <v>642814</v>
      </c>
      <c r="M21" s="58">
        <v>0</v>
      </c>
      <c r="N21" s="58">
        <v>2003762</v>
      </c>
      <c r="O21" s="58">
        <v>9499001</v>
      </c>
      <c r="P21" s="19">
        <f t="shared" si="0"/>
        <v>4867379</v>
      </c>
    </row>
    <row r="22" spans="2:16" ht="17.25">
      <c r="B22" s="47" t="s">
        <v>23</v>
      </c>
      <c r="C22" s="58">
        <v>2847550</v>
      </c>
      <c r="D22" s="58">
        <v>1705857</v>
      </c>
      <c r="E22" s="58">
        <v>238611</v>
      </c>
      <c r="F22" s="58">
        <v>1510383</v>
      </c>
      <c r="G22" s="58">
        <v>1611906</v>
      </c>
      <c r="H22" s="58">
        <v>1500441</v>
      </c>
      <c r="I22" s="58">
        <v>262074</v>
      </c>
      <c r="J22" s="58">
        <v>0</v>
      </c>
      <c r="K22" s="58">
        <v>235900</v>
      </c>
      <c r="L22" s="58">
        <v>1373242</v>
      </c>
      <c r="M22" s="58">
        <v>0</v>
      </c>
      <c r="N22" s="58">
        <v>1439041</v>
      </c>
      <c r="O22" s="58">
        <v>12725005</v>
      </c>
      <c r="P22" s="19">
        <f t="shared" si="0"/>
        <v>5858374</v>
      </c>
    </row>
    <row r="23" spans="2:16" ht="17.25">
      <c r="B23" s="17" t="s">
        <v>74</v>
      </c>
      <c r="C23" s="58">
        <v>3408543</v>
      </c>
      <c r="D23" s="58">
        <v>3598229</v>
      </c>
      <c r="E23" s="58">
        <v>248961</v>
      </c>
      <c r="F23" s="58">
        <v>1057349</v>
      </c>
      <c r="G23" s="58">
        <v>1822001</v>
      </c>
      <c r="H23" s="58">
        <v>1749827</v>
      </c>
      <c r="I23" s="58">
        <v>3494336</v>
      </c>
      <c r="J23" s="58">
        <v>0</v>
      </c>
      <c r="K23" s="58">
        <v>9000</v>
      </c>
      <c r="L23" s="58">
        <v>1800648</v>
      </c>
      <c r="M23" s="58">
        <v>0</v>
      </c>
      <c r="N23" s="58">
        <v>4947120</v>
      </c>
      <c r="O23" s="58">
        <v>22136014</v>
      </c>
      <c r="P23" s="19">
        <f t="shared" si="0"/>
        <v>6215719</v>
      </c>
    </row>
    <row r="24" spans="2:16" ht="17.25">
      <c r="B24" s="72" t="s">
        <v>127</v>
      </c>
      <c r="C24" s="58">
        <v>5964116</v>
      </c>
      <c r="D24" s="58">
        <v>3328069</v>
      </c>
      <c r="E24" s="58">
        <v>61368</v>
      </c>
      <c r="F24" s="58">
        <v>1428292</v>
      </c>
      <c r="G24" s="58">
        <v>2966858</v>
      </c>
      <c r="H24" s="58">
        <v>2739459</v>
      </c>
      <c r="I24" s="58">
        <v>1065494</v>
      </c>
      <c r="J24" s="58">
        <v>21798</v>
      </c>
      <c r="K24" s="58">
        <v>16160</v>
      </c>
      <c r="L24" s="58">
        <v>1790976</v>
      </c>
      <c r="M24" s="58">
        <v>0</v>
      </c>
      <c r="N24" s="58">
        <v>5204847</v>
      </c>
      <c r="O24" s="58">
        <v>24587437</v>
      </c>
      <c r="P24" s="19">
        <f t="shared" si="0"/>
        <v>10131867</v>
      </c>
    </row>
    <row r="25" spans="1:16" ht="17.25">
      <c r="A25" s="3"/>
      <c r="B25" s="73" t="s">
        <v>128</v>
      </c>
      <c r="C25" s="78">
        <v>10462940</v>
      </c>
      <c r="D25" s="78">
        <v>6745722</v>
      </c>
      <c r="E25" s="78">
        <v>524493</v>
      </c>
      <c r="F25" s="78">
        <v>4721666</v>
      </c>
      <c r="G25" s="78">
        <v>3612903</v>
      </c>
      <c r="H25" s="78">
        <v>5481633</v>
      </c>
      <c r="I25" s="78">
        <v>2018733</v>
      </c>
      <c r="J25" s="78">
        <v>86780</v>
      </c>
      <c r="K25" s="78">
        <v>224100</v>
      </c>
      <c r="L25" s="78">
        <v>3000847</v>
      </c>
      <c r="M25" s="78">
        <v>0</v>
      </c>
      <c r="N25" s="78">
        <v>15480104</v>
      </c>
      <c r="O25" s="78">
        <v>52359921</v>
      </c>
      <c r="P25" s="22">
        <f t="shared" si="0"/>
        <v>20666239</v>
      </c>
    </row>
    <row r="26" spans="2:16" ht="17.25">
      <c r="B26" s="23" t="s">
        <v>84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</row>
    <row r="27" spans="2:16" ht="17.25">
      <c r="B27" s="17" t="s">
        <v>87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2:16" ht="17.25">
      <c r="B28" s="17" t="s">
        <v>24</v>
      </c>
      <c r="C28" s="58">
        <v>552755</v>
      </c>
      <c r="D28" s="58">
        <v>510633</v>
      </c>
      <c r="E28" s="58">
        <v>15135</v>
      </c>
      <c r="F28" s="58">
        <v>65253</v>
      </c>
      <c r="G28" s="58">
        <v>301053</v>
      </c>
      <c r="H28" s="58">
        <v>216973</v>
      </c>
      <c r="I28" s="58">
        <v>91645</v>
      </c>
      <c r="J28" s="58">
        <v>0</v>
      </c>
      <c r="K28" s="58">
        <v>0</v>
      </c>
      <c r="L28" s="58">
        <v>465744</v>
      </c>
      <c r="M28" s="58">
        <v>0</v>
      </c>
      <c r="N28" s="58">
        <v>385031</v>
      </c>
      <c r="O28" s="58">
        <v>2604222</v>
      </c>
      <c r="P28" s="19">
        <f t="shared" si="0"/>
        <v>834981</v>
      </c>
    </row>
    <row r="29" spans="2:16" ht="17.25">
      <c r="B29" s="17" t="s">
        <v>25</v>
      </c>
      <c r="C29" s="58">
        <v>1478549</v>
      </c>
      <c r="D29" s="58">
        <v>1234580</v>
      </c>
      <c r="E29" s="58">
        <v>48559</v>
      </c>
      <c r="F29" s="58">
        <v>405728</v>
      </c>
      <c r="G29" s="58">
        <v>893373</v>
      </c>
      <c r="H29" s="58">
        <v>489192</v>
      </c>
      <c r="I29" s="58">
        <v>224844</v>
      </c>
      <c r="J29" s="58">
        <v>0</v>
      </c>
      <c r="K29" s="58">
        <v>0</v>
      </c>
      <c r="L29" s="58">
        <v>890413</v>
      </c>
      <c r="M29" s="58">
        <v>0</v>
      </c>
      <c r="N29" s="58">
        <v>1694474</v>
      </c>
      <c r="O29" s="58">
        <v>7359712</v>
      </c>
      <c r="P29" s="19">
        <f t="shared" si="0"/>
        <v>2373469</v>
      </c>
    </row>
    <row r="30" spans="2:16" ht="17.25">
      <c r="B30" s="17" t="s">
        <v>26</v>
      </c>
      <c r="C30" s="58">
        <v>2521091</v>
      </c>
      <c r="D30" s="58">
        <v>1768176</v>
      </c>
      <c r="E30" s="58">
        <v>180285</v>
      </c>
      <c r="F30" s="58">
        <v>703565</v>
      </c>
      <c r="G30" s="58">
        <v>737502</v>
      </c>
      <c r="H30" s="58">
        <v>783270</v>
      </c>
      <c r="I30" s="58">
        <v>105208</v>
      </c>
      <c r="J30" s="58">
        <v>6552</v>
      </c>
      <c r="K30" s="58">
        <v>6360</v>
      </c>
      <c r="L30" s="58">
        <v>1359677</v>
      </c>
      <c r="M30" s="58">
        <v>0</v>
      </c>
      <c r="N30" s="58">
        <v>1367772</v>
      </c>
      <c r="O30" s="58">
        <v>9539458</v>
      </c>
      <c r="P30" s="19">
        <f t="shared" si="0"/>
        <v>4007926</v>
      </c>
    </row>
    <row r="31" spans="2:16" ht="17.25">
      <c r="B31" s="17" t="s">
        <v>89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</row>
    <row r="32" spans="2:16" ht="17.25">
      <c r="B32" s="17" t="s">
        <v>27</v>
      </c>
      <c r="C32" s="58">
        <v>697878</v>
      </c>
      <c r="D32" s="58">
        <v>386352</v>
      </c>
      <c r="E32" s="58">
        <v>28605</v>
      </c>
      <c r="F32" s="58">
        <v>95335</v>
      </c>
      <c r="G32" s="58">
        <v>205000</v>
      </c>
      <c r="H32" s="58">
        <v>306766</v>
      </c>
      <c r="I32" s="58">
        <v>154010</v>
      </c>
      <c r="J32" s="58">
        <v>0</v>
      </c>
      <c r="K32" s="58">
        <v>0</v>
      </c>
      <c r="L32" s="58">
        <v>555601</v>
      </c>
      <c r="M32" s="58">
        <v>0</v>
      </c>
      <c r="N32" s="58">
        <v>137810</v>
      </c>
      <c r="O32" s="58">
        <v>2567357</v>
      </c>
      <c r="P32" s="19">
        <f t="shared" si="0"/>
        <v>1099979</v>
      </c>
    </row>
    <row r="33" spans="2:16" ht="17.25">
      <c r="B33" s="53" t="s">
        <v>28</v>
      </c>
      <c r="C33" s="58">
        <v>912967</v>
      </c>
      <c r="D33" s="58">
        <v>899849</v>
      </c>
      <c r="E33" s="58">
        <v>17506</v>
      </c>
      <c r="F33" s="58">
        <v>335278</v>
      </c>
      <c r="G33" s="58">
        <v>527857</v>
      </c>
      <c r="H33" s="58">
        <v>151144</v>
      </c>
      <c r="I33" s="58">
        <v>451949</v>
      </c>
      <c r="J33" s="58">
        <v>0</v>
      </c>
      <c r="K33" s="58">
        <v>4000</v>
      </c>
      <c r="L33" s="58">
        <v>1256099</v>
      </c>
      <c r="M33" s="58">
        <v>0</v>
      </c>
      <c r="N33" s="58">
        <v>1644328</v>
      </c>
      <c r="O33" s="58">
        <v>6200977</v>
      </c>
      <c r="P33" s="19">
        <f t="shared" si="0"/>
        <v>1399389</v>
      </c>
    </row>
    <row r="34" spans="2:16" ht="17.25">
      <c r="B34" s="53" t="s">
        <v>90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</row>
    <row r="35" spans="2:16" ht="17.25">
      <c r="B35" s="53" t="s">
        <v>29</v>
      </c>
      <c r="C35" s="58">
        <v>1087594</v>
      </c>
      <c r="D35" s="58">
        <v>752951</v>
      </c>
      <c r="E35" s="58">
        <v>21241</v>
      </c>
      <c r="F35" s="58">
        <v>564066</v>
      </c>
      <c r="G35" s="58">
        <v>540429</v>
      </c>
      <c r="H35" s="58">
        <v>689118</v>
      </c>
      <c r="I35" s="58">
        <v>198813</v>
      </c>
      <c r="J35" s="58">
        <v>19700</v>
      </c>
      <c r="K35" s="58">
        <v>6000</v>
      </c>
      <c r="L35" s="58">
        <v>560623</v>
      </c>
      <c r="M35" s="58">
        <v>0</v>
      </c>
      <c r="N35" s="58">
        <v>948109</v>
      </c>
      <c r="O35" s="58">
        <v>5388644</v>
      </c>
      <c r="P35" s="19">
        <f t="shared" si="0"/>
        <v>2340778</v>
      </c>
    </row>
    <row r="36" spans="2:16" ht="17.25">
      <c r="B36" s="53" t="s">
        <v>30</v>
      </c>
      <c r="C36" s="58">
        <v>773340</v>
      </c>
      <c r="D36" s="58">
        <v>597528</v>
      </c>
      <c r="E36" s="58">
        <v>32955</v>
      </c>
      <c r="F36" s="58">
        <v>138699</v>
      </c>
      <c r="G36" s="58">
        <v>415176</v>
      </c>
      <c r="H36" s="58">
        <v>757549</v>
      </c>
      <c r="I36" s="58">
        <v>1564</v>
      </c>
      <c r="J36" s="58">
        <v>0</v>
      </c>
      <c r="K36" s="58">
        <v>0</v>
      </c>
      <c r="L36" s="58">
        <v>337241</v>
      </c>
      <c r="M36" s="58">
        <v>0</v>
      </c>
      <c r="N36" s="58">
        <v>2725622</v>
      </c>
      <c r="O36" s="58">
        <v>5779674</v>
      </c>
      <c r="P36" s="19">
        <f t="shared" si="0"/>
        <v>1669588</v>
      </c>
    </row>
    <row r="37" spans="2:16" ht="17.25">
      <c r="B37" s="53" t="s">
        <v>31</v>
      </c>
      <c r="C37" s="58">
        <v>547906</v>
      </c>
      <c r="D37" s="58">
        <v>298655</v>
      </c>
      <c r="E37" s="58">
        <v>81806</v>
      </c>
      <c r="F37" s="58">
        <v>133553</v>
      </c>
      <c r="G37" s="58">
        <v>336778</v>
      </c>
      <c r="H37" s="58">
        <v>312536</v>
      </c>
      <c r="I37" s="58">
        <v>192159</v>
      </c>
      <c r="J37" s="58">
        <v>113</v>
      </c>
      <c r="K37" s="58">
        <v>0</v>
      </c>
      <c r="L37" s="58">
        <v>332191</v>
      </c>
      <c r="M37" s="58">
        <v>0</v>
      </c>
      <c r="N37" s="58">
        <v>645632</v>
      </c>
      <c r="O37" s="58">
        <v>2881329</v>
      </c>
      <c r="P37" s="19">
        <f t="shared" si="0"/>
        <v>993995</v>
      </c>
    </row>
    <row r="38" spans="2:16" ht="17.25">
      <c r="B38" s="53" t="s">
        <v>32</v>
      </c>
      <c r="C38" s="58">
        <v>910861</v>
      </c>
      <c r="D38" s="58">
        <v>604200</v>
      </c>
      <c r="E38" s="58">
        <v>81126</v>
      </c>
      <c r="F38" s="58">
        <v>199133</v>
      </c>
      <c r="G38" s="58">
        <v>512907</v>
      </c>
      <c r="H38" s="58">
        <v>834016</v>
      </c>
      <c r="I38" s="58">
        <v>116934</v>
      </c>
      <c r="J38" s="58">
        <v>8300</v>
      </c>
      <c r="K38" s="58">
        <v>0</v>
      </c>
      <c r="L38" s="58">
        <v>385751</v>
      </c>
      <c r="M38" s="58">
        <v>0</v>
      </c>
      <c r="N38" s="58">
        <v>2176061</v>
      </c>
      <c r="O38" s="58">
        <v>5829289</v>
      </c>
      <c r="P38" s="19">
        <f t="shared" si="0"/>
        <v>1944010</v>
      </c>
    </row>
    <row r="39" spans="2:16" ht="17.25">
      <c r="B39" s="53" t="s">
        <v>33</v>
      </c>
      <c r="C39" s="58">
        <v>625989</v>
      </c>
      <c r="D39" s="58">
        <v>341023</v>
      </c>
      <c r="E39" s="58">
        <v>12313</v>
      </c>
      <c r="F39" s="58">
        <v>89475</v>
      </c>
      <c r="G39" s="58">
        <v>306214</v>
      </c>
      <c r="H39" s="58">
        <v>348856</v>
      </c>
      <c r="I39" s="58">
        <v>170332</v>
      </c>
      <c r="J39" s="58">
        <v>0</v>
      </c>
      <c r="K39" s="58">
        <v>0</v>
      </c>
      <c r="L39" s="58">
        <v>474035</v>
      </c>
      <c r="M39" s="58">
        <v>0</v>
      </c>
      <c r="N39" s="58">
        <v>200040</v>
      </c>
      <c r="O39" s="58">
        <v>2568277</v>
      </c>
      <c r="P39" s="19">
        <f t="shared" si="0"/>
        <v>1064320</v>
      </c>
    </row>
    <row r="40" spans="2:16" ht="17.25">
      <c r="B40" s="53" t="s">
        <v>34</v>
      </c>
      <c r="C40" s="58">
        <v>1070223</v>
      </c>
      <c r="D40" s="58">
        <v>968266</v>
      </c>
      <c r="E40" s="58">
        <v>87231</v>
      </c>
      <c r="F40" s="58">
        <v>224811</v>
      </c>
      <c r="G40" s="58">
        <v>656846</v>
      </c>
      <c r="H40" s="58">
        <v>843189</v>
      </c>
      <c r="I40" s="58">
        <v>45443</v>
      </c>
      <c r="J40" s="58">
        <v>4000</v>
      </c>
      <c r="K40" s="58">
        <v>0</v>
      </c>
      <c r="L40" s="58">
        <v>805382</v>
      </c>
      <c r="M40" s="58">
        <v>0</v>
      </c>
      <c r="N40" s="58">
        <v>1523577</v>
      </c>
      <c r="O40" s="58">
        <v>6228968</v>
      </c>
      <c r="P40" s="19">
        <f t="shared" si="0"/>
        <v>2138223</v>
      </c>
    </row>
    <row r="41" spans="2:16" ht="17.25">
      <c r="B41" s="53" t="s">
        <v>35</v>
      </c>
      <c r="C41" s="58">
        <v>1188572</v>
      </c>
      <c r="D41" s="58">
        <v>846511</v>
      </c>
      <c r="E41" s="58">
        <v>87106</v>
      </c>
      <c r="F41" s="58">
        <v>321274</v>
      </c>
      <c r="G41" s="58">
        <v>753783</v>
      </c>
      <c r="H41" s="58">
        <v>775046</v>
      </c>
      <c r="I41" s="58">
        <v>147561</v>
      </c>
      <c r="J41" s="58">
        <v>853</v>
      </c>
      <c r="K41" s="58">
        <v>2000</v>
      </c>
      <c r="L41" s="58">
        <v>589957</v>
      </c>
      <c r="M41" s="58">
        <v>0</v>
      </c>
      <c r="N41" s="58">
        <v>2107139</v>
      </c>
      <c r="O41" s="58">
        <v>6819802</v>
      </c>
      <c r="P41" s="19">
        <f t="shared" si="0"/>
        <v>2284892</v>
      </c>
    </row>
    <row r="42" spans="2:16" ht="17.25">
      <c r="B42" s="53" t="s">
        <v>91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</row>
    <row r="43" spans="2:16" ht="17.25">
      <c r="B43" s="53" t="s">
        <v>36</v>
      </c>
      <c r="C43" s="58">
        <v>1117849</v>
      </c>
      <c r="D43" s="58">
        <v>542788</v>
      </c>
      <c r="E43" s="58">
        <v>32105</v>
      </c>
      <c r="F43" s="58">
        <v>153088</v>
      </c>
      <c r="G43" s="58">
        <v>587938</v>
      </c>
      <c r="H43" s="58">
        <v>877766</v>
      </c>
      <c r="I43" s="58">
        <v>83033</v>
      </c>
      <c r="J43" s="58">
        <v>0</v>
      </c>
      <c r="K43" s="58">
        <v>0</v>
      </c>
      <c r="L43" s="58">
        <v>425055</v>
      </c>
      <c r="M43" s="58">
        <v>0</v>
      </c>
      <c r="N43" s="58">
        <v>1364365</v>
      </c>
      <c r="O43" s="58">
        <v>5183987</v>
      </c>
      <c r="P43" s="19">
        <f t="shared" si="0"/>
        <v>2148703</v>
      </c>
    </row>
    <row r="44" spans="2:16" ht="17.25">
      <c r="B44" s="53" t="s">
        <v>92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2:16" ht="17.25">
      <c r="B45" s="53" t="s">
        <v>94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17.25">
      <c r="B46" s="53" t="s">
        <v>96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2:16" ht="17.25">
      <c r="B47" s="53" t="s">
        <v>37</v>
      </c>
      <c r="C47" s="58">
        <v>882445</v>
      </c>
      <c r="D47" s="58">
        <v>660230</v>
      </c>
      <c r="E47" s="58">
        <v>59330</v>
      </c>
      <c r="F47" s="58">
        <v>155996</v>
      </c>
      <c r="G47" s="58">
        <v>518719</v>
      </c>
      <c r="H47" s="58">
        <v>491669</v>
      </c>
      <c r="I47" s="58">
        <v>107418</v>
      </c>
      <c r="J47" s="58">
        <v>0</v>
      </c>
      <c r="K47" s="58">
        <v>3000</v>
      </c>
      <c r="L47" s="58">
        <v>492263</v>
      </c>
      <c r="M47" s="58">
        <v>0</v>
      </c>
      <c r="N47" s="58">
        <v>656688</v>
      </c>
      <c r="O47" s="58">
        <v>4027758</v>
      </c>
      <c r="P47" s="19">
        <f t="shared" si="0"/>
        <v>1530110</v>
      </c>
    </row>
    <row r="48" spans="2:16" ht="17.25">
      <c r="B48" s="53" t="s">
        <v>38</v>
      </c>
      <c r="C48" s="58">
        <v>1615559</v>
      </c>
      <c r="D48" s="58">
        <v>758619</v>
      </c>
      <c r="E48" s="58">
        <v>42046</v>
      </c>
      <c r="F48" s="58">
        <v>509316</v>
      </c>
      <c r="G48" s="58">
        <v>895552</v>
      </c>
      <c r="H48" s="58">
        <v>930245</v>
      </c>
      <c r="I48" s="58">
        <v>273709</v>
      </c>
      <c r="J48" s="58">
        <v>47879</v>
      </c>
      <c r="K48" s="58">
        <v>25000</v>
      </c>
      <c r="L48" s="58">
        <v>530426</v>
      </c>
      <c r="M48" s="58">
        <v>0</v>
      </c>
      <c r="N48" s="58">
        <v>1613013</v>
      </c>
      <c r="O48" s="58">
        <v>7241364</v>
      </c>
      <c r="P48" s="19">
        <f t="shared" si="0"/>
        <v>3055120</v>
      </c>
    </row>
    <row r="49" spans="2:16" ht="17.25">
      <c r="B49" s="53" t="s">
        <v>39</v>
      </c>
      <c r="C49" s="58">
        <v>791128</v>
      </c>
      <c r="D49" s="58">
        <v>265467</v>
      </c>
      <c r="E49" s="58">
        <v>23305</v>
      </c>
      <c r="F49" s="58">
        <v>192854</v>
      </c>
      <c r="G49" s="58">
        <v>536257</v>
      </c>
      <c r="H49" s="58">
        <v>475898</v>
      </c>
      <c r="I49" s="58">
        <v>191381</v>
      </c>
      <c r="J49" s="58">
        <v>10000</v>
      </c>
      <c r="K49" s="58">
        <v>9000</v>
      </c>
      <c r="L49" s="58">
        <v>256418</v>
      </c>
      <c r="M49" s="58">
        <v>0</v>
      </c>
      <c r="N49" s="58">
        <v>613376</v>
      </c>
      <c r="O49" s="58">
        <v>3365084</v>
      </c>
      <c r="P49" s="19">
        <f t="shared" si="0"/>
        <v>1459880</v>
      </c>
    </row>
    <row r="50" spans="2:16" ht="17.25">
      <c r="B50" s="53" t="s">
        <v>40</v>
      </c>
      <c r="C50" s="58">
        <v>677199</v>
      </c>
      <c r="D50" s="58">
        <v>375944</v>
      </c>
      <c r="E50" s="58">
        <v>6034</v>
      </c>
      <c r="F50" s="58">
        <v>96273</v>
      </c>
      <c r="G50" s="58">
        <v>388425</v>
      </c>
      <c r="H50" s="58">
        <v>379921</v>
      </c>
      <c r="I50" s="58">
        <v>38788</v>
      </c>
      <c r="J50" s="58">
        <v>0</v>
      </c>
      <c r="K50" s="58">
        <v>12000</v>
      </c>
      <c r="L50" s="58">
        <v>179916</v>
      </c>
      <c r="M50" s="58">
        <v>0</v>
      </c>
      <c r="N50" s="58">
        <v>611599</v>
      </c>
      <c r="O50" s="58">
        <v>2766099</v>
      </c>
      <c r="P50" s="19">
        <f t="shared" si="0"/>
        <v>1153393</v>
      </c>
    </row>
    <row r="51" spans="2:16" ht="17.25">
      <c r="B51" s="53" t="s">
        <v>41</v>
      </c>
      <c r="C51" s="58">
        <v>604152</v>
      </c>
      <c r="D51" s="58">
        <v>354836</v>
      </c>
      <c r="E51" s="58">
        <v>5613</v>
      </c>
      <c r="F51" s="58">
        <v>173762</v>
      </c>
      <c r="G51" s="58">
        <v>502801</v>
      </c>
      <c r="H51" s="58">
        <v>688330</v>
      </c>
      <c r="I51" s="58">
        <v>56861</v>
      </c>
      <c r="J51" s="58">
        <v>0</v>
      </c>
      <c r="K51" s="58">
        <v>12500</v>
      </c>
      <c r="L51" s="58">
        <v>310448</v>
      </c>
      <c r="M51" s="58">
        <v>0</v>
      </c>
      <c r="N51" s="58">
        <v>1350421</v>
      </c>
      <c r="O51" s="58">
        <v>4059724</v>
      </c>
      <c r="P51" s="19">
        <f t="shared" si="0"/>
        <v>1466244</v>
      </c>
    </row>
    <row r="52" spans="2:16" ht="17.25">
      <c r="B52" s="53" t="s">
        <v>42</v>
      </c>
      <c r="C52" s="58">
        <v>1079535</v>
      </c>
      <c r="D52" s="58">
        <v>658684</v>
      </c>
      <c r="E52" s="58">
        <v>22389</v>
      </c>
      <c r="F52" s="58">
        <v>268190</v>
      </c>
      <c r="G52" s="58">
        <v>997019</v>
      </c>
      <c r="H52" s="58">
        <v>519771</v>
      </c>
      <c r="I52" s="58">
        <v>2189</v>
      </c>
      <c r="J52" s="58">
        <v>0</v>
      </c>
      <c r="K52" s="58">
        <v>21300</v>
      </c>
      <c r="L52" s="58">
        <v>276624</v>
      </c>
      <c r="M52" s="58">
        <v>0</v>
      </c>
      <c r="N52" s="58">
        <v>551818</v>
      </c>
      <c r="O52" s="58">
        <v>4397519</v>
      </c>
      <c r="P52" s="19">
        <f t="shared" si="0"/>
        <v>1867496</v>
      </c>
    </row>
    <row r="53" spans="2:16" ht="17.25">
      <c r="B53" s="53" t="s">
        <v>43</v>
      </c>
      <c r="C53" s="58">
        <v>821153</v>
      </c>
      <c r="D53" s="58">
        <v>503115</v>
      </c>
      <c r="E53" s="58">
        <v>4626</v>
      </c>
      <c r="F53" s="58">
        <v>169081</v>
      </c>
      <c r="G53" s="58">
        <v>310341</v>
      </c>
      <c r="H53" s="58">
        <v>423778</v>
      </c>
      <c r="I53" s="58">
        <v>66717</v>
      </c>
      <c r="J53" s="58">
        <v>0</v>
      </c>
      <c r="K53" s="58">
        <v>3000</v>
      </c>
      <c r="L53" s="58">
        <v>337794</v>
      </c>
      <c r="M53" s="58">
        <v>0</v>
      </c>
      <c r="N53" s="58">
        <v>1248743</v>
      </c>
      <c r="O53" s="58">
        <v>3888348</v>
      </c>
      <c r="P53" s="19">
        <f t="shared" si="0"/>
        <v>1414012</v>
      </c>
    </row>
    <row r="54" spans="2:16" ht="17.25">
      <c r="B54" s="53" t="s">
        <v>44</v>
      </c>
      <c r="C54" s="58">
        <v>872010</v>
      </c>
      <c r="D54" s="58">
        <v>944212</v>
      </c>
      <c r="E54" s="58">
        <v>24680</v>
      </c>
      <c r="F54" s="58">
        <v>279953</v>
      </c>
      <c r="G54" s="58">
        <v>881273</v>
      </c>
      <c r="H54" s="58">
        <v>762723</v>
      </c>
      <c r="I54" s="58">
        <v>1137</v>
      </c>
      <c r="J54" s="58">
        <v>83263</v>
      </c>
      <c r="K54" s="58">
        <v>17500</v>
      </c>
      <c r="L54" s="58">
        <v>335726</v>
      </c>
      <c r="M54" s="58">
        <v>0</v>
      </c>
      <c r="N54" s="58">
        <v>1599465</v>
      </c>
      <c r="O54" s="58">
        <v>5801942</v>
      </c>
      <c r="P54" s="19">
        <f t="shared" si="0"/>
        <v>1914686</v>
      </c>
    </row>
    <row r="55" spans="2:16" ht="17.25">
      <c r="B55" s="53" t="s">
        <v>45</v>
      </c>
      <c r="C55" s="58">
        <v>1272415</v>
      </c>
      <c r="D55" s="58">
        <v>566246</v>
      </c>
      <c r="E55" s="58">
        <v>14843</v>
      </c>
      <c r="F55" s="58">
        <v>190301</v>
      </c>
      <c r="G55" s="58">
        <v>503659</v>
      </c>
      <c r="H55" s="58">
        <v>628379</v>
      </c>
      <c r="I55" s="58">
        <v>113237</v>
      </c>
      <c r="J55" s="58">
        <v>1000</v>
      </c>
      <c r="K55" s="58">
        <v>15455</v>
      </c>
      <c r="L55" s="58">
        <v>580078</v>
      </c>
      <c r="M55" s="58">
        <v>0</v>
      </c>
      <c r="N55" s="58">
        <v>1911607</v>
      </c>
      <c r="O55" s="58">
        <v>5797220</v>
      </c>
      <c r="P55" s="19">
        <f t="shared" si="0"/>
        <v>2091095</v>
      </c>
    </row>
    <row r="56" spans="2:16" ht="17.25">
      <c r="B56" s="53" t="s">
        <v>46</v>
      </c>
      <c r="C56" s="58">
        <v>1080606</v>
      </c>
      <c r="D56" s="58">
        <v>542435</v>
      </c>
      <c r="E56" s="58">
        <v>32806</v>
      </c>
      <c r="F56" s="58">
        <v>207808</v>
      </c>
      <c r="G56" s="58">
        <v>408694</v>
      </c>
      <c r="H56" s="58">
        <v>518965</v>
      </c>
      <c r="I56" s="58">
        <v>204287</v>
      </c>
      <c r="J56" s="58">
        <v>650</v>
      </c>
      <c r="K56" s="58">
        <v>0</v>
      </c>
      <c r="L56" s="58">
        <v>400071</v>
      </c>
      <c r="M56" s="58">
        <v>0</v>
      </c>
      <c r="N56" s="58">
        <v>1451738</v>
      </c>
      <c r="O56" s="58">
        <v>4848060</v>
      </c>
      <c r="P56" s="19">
        <f t="shared" si="0"/>
        <v>1807379</v>
      </c>
    </row>
    <row r="57" spans="2:16" ht="17.25">
      <c r="B57" s="53" t="s">
        <v>98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2:16" ht="17.25">
      <c r="B58" s="53" t="s">
        <v>100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2:16" ht="17.25">
      <c r="B59" s="53" t="s">
        <v>47</v>
      </c>
      <c r="C59" s="58">
        <v>671358</v>
      </c>
      <c r="D59" s="58">
        <v>421706</v>
      </c>
      <c r="E59" s="58">
        <v>17421</v>
      </c>
      <c r="F59" s="58">
        <v>176991</v>
      </c>
      <c r="G59" s="58">
        <v>304266</v>
      </c>
      <c r="H59" s="58">
        <v>180606</v>
      </c>
      <c r="I59" s="58">
        <v>203</v>
      </c>
      <c r="J59" s="58">
        <v>0</v>
      </c>
      <c r="K59" s="58">
        <v>3000</v>
      </c>
      <c r="L59" s="58">
        <v>295958</v>
      </c>
      <c r="M59" s="58">
        <v>0</v>
      </c>
      <c r="N59" s="58">
        <v>527696</v>
      </c>
      <c r="O59" s="58">
        <v>2599205</v>
      </c>
      <c r="P59" s="19">
        <f t="shared" si="0"/>
        <v>1028955</v>
      </c>
    </row>
    <row r="60" spans="2:16" ht="17.25">
      <c r="B60" s="53" t="s">
        <v>102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2:16" ht="17.25">
      <c r="B61" s="53" t="s">
        <v>48</v>
      </c>
      <c r="C61" s="58">
        <v>860240</v>
      </c>
      <c r="D61" s="58">
        <v>452357</v>
      </c>
      <c r="E61" s="58">
        <v>41651</v>
      </c>
      <c r="F61" s="58">
        <v>170761</v>
      </c>
      <c r="G61" s="58">
        <v>302212</v>
      </c>
      <c r="H61" s="58">
        <v>388069</v>
      </c>
      <c r="I61" s="58">
        <v>436311</v>
      </c>
      <c r="J61" s="58">
        <v>3001</v>
      </c>
      <c r="K61" s="58">
        <v>0</v>
      </c>
      <c r="L61" s="58">
        <v>234472</v>
      </c>
      <c r="M61" s="58">
        <v>0</v>
      </c>
      <c r="N61" s="58">
        <v>875387</v>
      </c>
      <c r="O61" s="58">
        <v>3764461</v>
      </c>
      <c r="P61" s="19">
        <f t="shared" si="0"/>
        <v>1419070</v>
      </c>
    </row>
    <row r="62" spans="2:16" ht="17.25">
      <c r="B62" s="53" t="s">
        <v>104</v>
      </c>
      <c r="C62" s="58">
        <v>1753117</v>
      </c>
      <c r="D62" s="58">
        <v>762491</v>
      </c>
      <c r="E62" s="58">
        <v>100658</v>
      </c>
      <c r="F62" s="58">
        <v>222935</v>
      </c>
      <c r="G62" s="58">
        <v>1120911</v>
      </c>
      <c r="H62" s="58">
        <v>1210537</v>
      </c>
      <c r="I62" s="58">
        <v>55481</v>
      </c>
      <c r="J62" s="58">
        <v>450</v>
      </c>
      <c r="K62" s="58">
        <v>5000</v>
      </c>
      <c r="L62" s="58">
        <v>736146</v>
      </c>
      <c r="M62" s="58">
        <v>0</v>
      </c>
      <c r="N62" s="58">
        <v>2271684</v>
      </c>
      <c r="O62" s="58">
        <v>8239410</v>
      </c>
      <c r="P62" s="19">
        <f t="shared" si="0"/>
        <v>3186589</v>
      </c>
    </row>
    <row r="63" spans="2:16" ht="17.25">
      <c r="B63" s="53" t="s">
        <v>105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2:16" ht="17.25">
      <c r="B64" s="53" t="s">
        <v>107</v>
      </c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2:16" ht="17.25">
      <c r="B65" s="53" t="s">
        <v>109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1"/>
    </row>
    <row r="66" spans="2:16" ht="17.25">
      <c r="B66" s="53" t="s">
        <v>111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2:16" ht="17.25">
      <c r="B67" s="53" t="s">
        <v>113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2:16" ht="17.25">
      <c r="B68" s="53" t="s">
        <v>115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1"/>
    </row>
    <row r="69" spans="2:16" ht="17.25">
      <c r="B69" s="53" t="s">
        <v>118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2:16" ht="17.25">
      <c r="B70" s="53" t="s">
        <v>121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1"/>
    </row>
    <row r="71" spans="2:16" ht="17.25">
      <c r="B71" s="53" t="s">
        <v>123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1"/>
    </row>
    <row r="72" spans="2:16" ht="17.25">
      <c r="B72" s="53" t="s">
        <v>125</v>
      </c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</row>
    <row r="73" spans="2:16" ht="17.25">
      <c r="B73" s="53" t="s">
        <v>49</v>
      </c>
      <c r="C73" s="58">
        <v>1007161</v>
      </c>
      <c r="D73" s="58">
        <v>625121</v>
      </c>
      <c r="E73" s="58">
        <v>43981</v>
      </c>
      <c r="F73" s="58">
        <v>494310</v>
      </c>
      <c r="G73" s="58">
        <v>658460</v>
      </c>
      <c r="H73" s="58">
        <v>573521</v>
      </c>
      <c r="I73" s="58">
        <v>66289</v>
      </c>
      <c r="J73" s="58">
        <v>800</v>
      </c>
      <c r="K73" s="58">
        <v>27476</v>
      </c>
      <c r="L73" s="58">
        <v>400624</v>
      </c>
      <c r="M73" s="58">
        <v>0</v>
      </c>
      <c r="N73" s="58">
        <v>1112709</v>
      </c>
      <c r="O73" s="58">
        <v>5010452</v>
      </c>
      <c r="P73" s="19">
        <f t="shared" si="0"/>
        <v>2074992</v>
      </c>
    </row>
    <row r="74" spans="2:16" ht="17.25">
      <c r="B74" s="53" t="s">
        <v>50</v>
      </c>
      <c r="C74" s="58">
        <v>897298</v>
      </c>
      <c r="D74" s="58">
        <v>1027123</v>
      </c>
      <c r="E74" s="58">
        <v>3058</v>
      </c>
      <c r="F74" s="58">
        <v>206324</v>
      </c>
      <c r="G74" s="58">
        <v>710056</v>
      </c>
      <c r="H74" s="58">
        <v>731222</v>
      </c>
      <c r="I74" s="58">
        <v>558263</v>
      </c>
      <c r="J74" s="58">
        <v>600</v>
      </c>
      <c r="K74" s="58">
        <v>414840</v>
      </c>
      <c r="L74" s="58">
        <v>428079</v>
      </c>
      <c r="M74" s="58">
        <v>0</v>
      </c>
      <c r="N74" s="58">
        <v>1304162</v>
      </c>
      <c r="O74" s="58">
        <v>6281025</v>
      </c>
      <c r="P74" s="19">
        <f t="shared" si="0"/>
        <v>1834844</v>
      </c>
    </row>
    <row r="75" spans="2:16" ht="17.25">
      <c r="B75" s="53" t="s">
        <v>51</v>
      </c>
      <c r="C75" s="58">
        <v>1059515</v>
      </c>
      <c r="D75" s="58">
        <v>536391</v>
      </c>
      <c r="E75" s="58">
        <v>44883</v>
      </c>
      <c r="F75" s="58">
        <v>264360</v>
      </c>
      <c r="G75" s="58">
        <v>859692</v>
      </c>
      <c r="H75" s="58">
        <v>654413</v>
      </c>
      <c r="I75" s="58">
        <v>76418</v>
      </c>
      <c r="J75" s="58">
        <v>0</v>
      </c>
      <c r="K75" s="58">
        <v>6000</v>
      </c>
      <c r="L75" s="58">
        <v>453378</v>
      </c>
      <c r="M75" s="58">
        <v>0</v>
      </c>
      <c r="N75" s="58">
        <v>1079780</v>
      </c>
      <c r="O75" s="58">
        <v>5034830</v>
      </c>
      <c r="P75" s="19">
        <f>+C75+F75+H75</f>
        <v>1978288</v>
      </c>
    </row>
    <row r="76" spans="2:16" ht="17.25">
      <c r="B76" s="53" t="s">
        <v>52</v>
      </c>
      <c r="C76" s="58">
        <v>909094</v>
      </c>
      <c r="D76" s="58">
        <v>545605</v>
      </c>
      <c r="E76" s="58">
        <v>44735</v>
      </c>
      <c r="F76" s="58">
        <v>198248</v>
      </c>
      <c r="G76" s="58">
        <v>433327</v>
      </c>
      <c r="H76" s="58">
        <v>421620</v>
      </c>
      <c r="I76" s="58">
        <v>151136</v>
      </c>
      <c r="J76" s="58">
        <v>0</v>
      </c>
      <c r="K76" s="58">
        <v>500</v>
      </c>
      <c r="L76" s="58">
        <v>217606</v>
      </c>
      <c r="M76" s="58">
        <v>0</v>
      </c>
      <c r="N76" s="58">
        <v>1020907</v>
      </c>
      <c r="O76" s="58">
        <v>3942778</v>
      </c>
      <c r="P76" s="19">
        <f>+C76+F76+H76</f>
        <v>1528962</v>
      </c>
    </row>
    <row r="77" spans="2:16" ht="17.25">
      <c r="B77" s="53" t="s">
        <v>53</v>
      </c>
      <c r="C77" s="58">
        <v>431290</v>
      </c>
      <c r="D77" s="58">
        <v>332996</v>
      </c>
      <c r="E77" s="58">
        <v>19042</v>
      </c>
      <c r="F77" s="58">
        <v>68428</v>
      </c>
      <c r="G77" s="58">
        <v>219259</v>
      </c>
      <c r="H77" s="58">
        <v>370058</v>
      </c>
      <c r="I77" s="58">
        <v>50743</v>
      </c>
      <c r="J77" s="58">
        <v>0</v>
      </c>
      <c r="K77" s="58">
        <v>0</v>
      </c>
      <c r="L77" s="58">
        <v>138484</v>
      </c>
      <c r="M77" s="58">
        <v>0</v>
      </c>
      <c r="N77" s="58">
        <v>331826</v>
      </c>
      <c r="O77" s="58">
        <v>1962126</v>
      </c>
      <c r="P77" s="19">
        <f>+C77+F77+H77</f>
        <v>869776</v>
      </c>
    </row>
    <row r="78" spans="2:16" ht="17.25">
      <c r="B78" s="54" t="s">
        <v>54</v>
      </c>
      <c r="C78" s="56">
        <v>472232</v>
      </c>
      <c r="D78" s="56">
        <v>316894</v>
      </c>
      <c r="E78" s="56">
        <v>10480</v>
      </c>
      <c r="F78" s="56">
        <v>122420</v>
      </c>
      <c r="G78" s="56">
        <v>375413</v>
      </c>
      <c r="H78" s="56">
        <v>171998</v>
      </c>
      <c r="I78" s="56">
        <v>42</v>
      </c>
      <c r="J78" s="56">
        <v>0</v>
      </c>
      <c r="K78" s="56">
        <v>3000</v>
      </c>
      <c r="L78" s="56">
        <v>139216</v>
      </c>
      <c r="M78" s="56">
        <v>0</v>
      </c>
      <c r="N78" s="56">
        <v>215371</v>
      </c>
      <c r="O78" s="56">
        <v>1827066</v>
      </c>
      <c r="P78" s="12">
        <f>+C78+F78+H78</f>
        <v>766650</v>
      </c>
    </row>
    <row r="79" spans="2:16" ht="17.25">
      <c r="B79" s="55" t="s">
        <v>55</v>
      </c>
      <c r="C79" s="28">
        <f>SUM(C6:C25)</f>
        <v>115890036</v>
      </c>
      <c r="D79" s="28">
        <f aca="true" t="shared" si="1" ref="D79:P79">SUM(D6:D25)</f>
        <v>69096381</v>
      </c>
      <c r="E79" s="28">
        <f t="shared" si="1"/>
        <v>7346958</v>
      </c>
      <c r="F79" s="28">
        <f t="shared" si="1"/>
        <v>60103229</v>
      </c>
      <c r="G79" s="28">
        <f t="shared" si="1"/>
        <v>48602111</v>
      </c>
      <c r="H79" s="28">
        <f t="shared" si="1"/>
        <v>62871436</v>
      </c>
      <c r="I79" s="28">
        <f t="shared" si="1"/>
        <v>12592152</v>
      </c>
      <c r="J79" s="28">
        <f t="shared" si="1"/>
        <v>1374645</v>
      </c>
      <c r="K79" s="28">
        <f t="shared" si="1"/>
        <v>6688679</v>
      </c>
      <c r="L79" s="28">
        <f t="shared" si="1"/>
        <v>43892249</v>
      </c>
      <c r="M79" s="28">
        <f t="shared" si="1"/>
        <v>0</v>
      </c>
      <c r="N79" s="28">
        <f t="shared" si="1"/>
        <v>92638453</v>
      </c>
      <c r="O79" s="28">
        <f t="shared" si="1"/>
        <v>521096329</v>
      </c>
      <c r="P79" s="28">
        <f t="shared" si="1"/>
        <v>238864701</v>
      </c>
    </row>
    <row r="80" spans="2:16" ht="17.25">
      <c r="B80" s="55" t="s">
        <v>56</v>
      </c>
      <c r="C80" s="28">
        <f>SUM(C26:C78)</f>
        <v>31243081</v>
      </c>
      <c r="D80" s="28">
        <f aca="true" t="shared" si="2" ref="D80:P80">SUM(D26:D78)</f>
        <v>20401984</v>
      </c>
      <c r="E80" s="28">
        <f t="shared" si="2"/>
        <v>1287554</v>
      </c>
      <c r="F80" s="28">
        <f t="shared" si="2"/>
        <v>7597569</v>
      </c>
      <c r="G80" s="28">
        <f t="shared" si="2"/>
        <v>17701192</v>
      </c>
      <c r="H80" s="28">
        <f t="shared" si="2"/>
        <v>17907144</v>
      </c>
      <c r="I80" s="28">
        <f t="shared" si="2"/>
        <v>4434105</v>
      </c>
      <c r="J80" s="28">
        <f t="shared" si="2"/>
        <v>187161</v>
      </c>
      <c r="K80" s="28">
        <f t="shared" si="2"/>
        <v>596931</v>
      </c>
      <c r="L80" s="28">
        <f t="shared" si="2"/>
        <v>15181496</v>
      </c>
      <c r="M80" s="28">
        <f t="shared" si="2"/>
        <v>0</v>
      </c>
      <c r="N80" s="28">
        <f t="shared" si="2"/>
        <v>37267950</v>
      </c>
      <c r="O80" s="28">
        <f t="shared" si="2"/>
        <v>153806167</v>
      </c>
      <c r="P80" s="28">
        <f t="shared" si="2"/>
        <v>56747794</v>
      </c>
    </row>
    <row r="81" spans="2:16" ht="17.25">
      <c r="B81" s="55" t="s">
        <v>57</v>
      </c>
      <c r="C81" s="28">
        <f>SUM(C6:C78)</f>
        <v>147133117</v>
      </c>
      <c r="D81" s="28">
        <f aca="true" t="shared" si="3" ref="D81:P81">SUM(D6:D78)</f>
        <v>89498365</v>
      </c>
      <c r="E81" s="28">
        <f t="shared" si="3"/>
        <v>8634512</v>
      </c>
      <c r="F81" s="28">
        <f t="shared" si="3"/>
        <v>67700798</v>
      </c>
      <c r="G81" s="28">
        <f t="shared" si="3"/>
        <v>66303303</v>
      </c>
      <c r="H81" s="28">
        <f t="shared" si="3"/>
        <v>80778580</v>
      </c>
      <c r="I81" s="28">
        <f t="shared" si="3"/>
        <v>17026257</v>
      </c>
      <c r="J81" s="28">
        <f t="shared" si="3"/>
        <v>1561806</v>
      </c>
      <c r="K81" s="28">
        <f t="shared" si="3"/>
        <v>7285610</v>
      </c>
      <c r="L81" s="28">
        <f t="shared" si="3"/>
        <v>59073745</v>
      </c>
      <c r="M81" s="28">
        <f t="shared" si="3"/>
        <v>0</v>
      </c>
      <c r="N81" s="28">
        <f t="shared" si="3"/>
        <v>129906403</v>
      </c>
      <c r="O81" s="28">
        <f t="shared" si="3"/>
        <v>674902496</v>
      </c>
      <c r="P81" s="28">
        <f t="shared" si="3"/>
        <v>295612495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2"/>
  <headerFooter alignWithMargins="0">
    <oddHeader>&amp;L&amp;"ＭＳ ゴシック,標準"&amp;24４　性質別歳出の状況（１６年度決算額）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B1">
      <pane xSplit="1" ySplit="5" topLeftCell="C6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C6" sqref="C6"/>
    </sheetView>
  </sheetViews>
  <sheetFormatPr defaultColWidth="8.66015625" defaultRowHeight="18"/>
  <cols>
    <col min="1" max="2" width="10.66015625" style="0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t="s">
        <v>75</v>
      </c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46" t="s">
        <v>0</v>
      </c>
      <c r="K2" s="46"/>
      <c r="L2" s="1"/>
      <c r="M2" s="1"/>
      <c r="N2" s="1"/>
      <c r="O2" s="8"/>
      <c r="P2" s="46" t="s">
        <v>0</v>
      </c>
    </row>
    <row r="3" spans="1:16" ht="17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64</v>
      </c>
    </row>
    <row r="4" spans="1:16" ht="17.25">
      <c r="A4" s="2"/>
      <c r="B4" s="10"/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70</v>
      </c>
      <c r="K4" s="11" t="s">
        <v>72</v>
      </c>
      <c r="L4" s="11" t="s">
        <v>8</v>
      </c>
      <c r="M4" s="11" t="s">
        <v>9</v>
      </c>
      <c r="N4" s="11" t="s">
        <v>10</v>
      </c>
      <c r="O4" s="11" t="s">
        <v>11</v>
      </c>
      <c r="P4" s="26" t="s">
        <v>65</v>
      </c>
    </row>
    <row r="5" spans="1:16" ht="17.25">
      <c r="A5" s="2"/>
      <c r="B5" s="12"/>
      <c r="C5" s="12"/>
      <c r="D5" s="12"/>
      <c r="E5" s="12"/>
      <c r="F5" s="12"/>
      <c r="G5" s="12"/>
      <c r="H5" s="12"/>
      <c r="I5" s="12"/>
      <c r="J5" s="13" t="s">
        <v>69</v>
      </c>
      <c r="K5" s="13"/>
      <c r="L5" s="12"/>
      <c r="M5" s="12"/>
      <c r="N5" s="12"/>
      <c r="O5" s="12"/>
      <c r="P5" s="12"/>
    </row>
    <row r="6" spans="1:16" ht="17.25">
      <c r="A6" s="7"/>
      <c r="B6" s="14" t="s">
        <v>12</v>
      </c>
      <c r="C6" s="15">
        <v>12623654</v>
      </c>
      <c r="D6" s="15">
        <v>6451396</v>
      </c>
      <c r="E6" s="15">
        <v>406813</v>
      </c>
      <c r="F6" s="15">
        <v>7035163</v>
      </c>
      <c r="G6" s="15">
        <v>2105519</v>
      </c>
      <c r="H6" s="15">
        <v>4943522</v>
      </c>
      <c r="I6" s="15">
        <v>1710545</v>
      </c>
      <c r="J6" s="15">
        <v>3958</v>
      </c>
      <c r="K6" s="15">
        <v>866717</v>
      </c>
      <c r="L6" s="15">
        <v>6048089</v>
      </c>
      <c r="M6" s="15"/>
      <c r="N6" s="15">
        <v>7678401</v>
      </c>
      <c r="O6" s="15">
        <v>49873777</v>
      </c>
      <c r="P6" s="16">
        <f>+C6+F6+H6</f>
        <v>24602339</v>
      </c>
    </row>
    <row r="7" spans="1:16" ht="17.25">
      <c r="A7" s="7"/>
      <c r="B7" s="17" t="s">
        <v>13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7.25">
      <c r="A8" s="7"/>
      <c r="B8" s="17" t="s">
        <v>76</v>
      </c>
      <c r="C8" s="18">
        <v>18625899</v>
      </c>
      <c r="D8" s="18">
        <v>11130103</v>
      </c>
      <c r="E8" s="18">
        <v>1889846</v>
      </c>
      <c r="F8" s="18">
        <v>11552673</v>
      </c>
      <c r="G8" s="18">
        <v>14100660</v>
      </c>
      <c r="H8" s="18">
        <v>12840794</v>
      </c>
      <c r="I8" s="18">
        <v>1511741</v>
      </c>
      <c r="J8" s="18">
        <v>448556</v>
      </c>
      <c r="K8" s="18">
        <v>1363962</v>
      </c>
      <c r="L8" s="18">
        <v>4547921</v>
      </c>
      <c r="M8" s="18"/>
      <c r="N8" s="18">
        <v>13216844</v>
      </c>
      <c r="O8" s="18">
        <v>91228999</v>
      </c>
      <c r="P8" s="19">
        <f>+C8+F8+H8</f>
        <v>43019366</v>
      </c>
    </row>
    <row r="9" spans="1:16" ht="17.25">
      <c r="A9" s="7"/>
      <c r="B9" s="17" t="s">
        <v>14</v>
      </c>
      <c r="C9" s="18">
        <v>8608641</v>
      </c>
      <c r="D9" s="18">
        <v>3454406</v>
      </c>
      <c r="E9" s="18">
        <v>169500</v>
      </c>
      <c r="F9" s="18">
        <v>4335574</v>
      </c>
      <c r="G9" s="18">
        <v>2821031</v>
      </c>
      <c r="H9" s="18">
        <v>3989128</v>
      </c>
      <c r="I9" s="18">
        <v>50544</v>
      </c>
      <c r="J9" s="18">
        <v>2661</v>
      </c>
      <c r="K9" s="18">
        <v>178300</v>
      </c>
      <c r="L9" s="18">
        <v>2575673</v>
      </c>
      <c r="M9" s="18"/>
      <c r="N9" s="18">
        <v>3797940</v>
      </c>
      <c r="O9" s="18">
        <v>29983398</v>
      </c>
      <c r="P9" s="19">
        <f aca="true" t="shared" si="0" ref="P9:P74">+C9+F9+H9</f>
        <v>16933343</v>
      </c>
    </row>
    <row r="10" spans="1:16" ht="17.25">
      <c r="A10" s="7"/>
      <c r="B10" s="17" t="s">
        <v>15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1"/>
    </row>
    <row r="11" spans="1:16" ht="17.25">
      <c r="A11" s="7"/>
      <c r="B11" s="17" t="s">
        <v>78</v>
      </c>
      <c r="C11" s="18">
        <v>8243715</v>
      </c>
      <c r="D11" s="18">
        <v>5171055</v>
      </c>
      <c r="E11" s="18">
        <v>634644</v>
      </c>
      <c r="F11" s="18">
        <v>5970560</v>
      </c>
      <c r="G11" s="18">
        <v>3561440</v>
      </c>
      <c r="H11" s="18">
        <v>4902381</v>
      </c>
      <c r="I11" s="18">
        <v>528608</v>
      </c>
      <c r="J11" s="18">
        <v>290580</v>
      </c>
      <c r="K11" s="18">
        <v>232210</v>
      </c>
      <c r="L11" s="18">
        <v>4063838</v>
      </c>
      <c r="M11" s="18"/>
      <c r="N11" s="18">
        <v>6082911</v>
      </c>
      <c r="O11" s="18">
        <v>39681942</v>
      </c>
      <c r="P11" s="19">
        <f>+C11+F11+H11</f>
        <v>19116656</v>
      </c>
    </row>
    <row r="12" spans="1:16" ht="17.25">
      <c r="A12" s="7"/>
      <c r="B12" s="17" t="s">
        <v>16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6" ht="17.25">
      <c r="A13" s="7"/>
      <c r="B13" s="17" t="s">
        <v>79</v>
      </c>
      <c r="C13" s="18">
        <v>8641004</v>
      </c>
      <c r="D13" s="18">
        <v>4695337</v>
      </c>
      <c r="E13" s="18">
        <v>584688</v>
      </c>
      <c r="F13" s="18">
        <v>3934158</v>
      </c>
      <c r="G13" s="18">
        <v>2552075</v>
      </c>
      <c r="H13" s="18">
        <v>3623687</v>
      </c>
      <c r="I13" s="18">
        <v>2615166</v>
      </c>
      <c r="J13" s="18">
        <v>147566</v>
      </c>
      <c r="K13" s="18">
        <v>346700</v>
      </c>
      <c r="L13" s="18">
        <v>4131461</v>
      </c>
      <c r="M13" s="18"/>
      <c r="N13" s="18">
        <v>6454890</v>
      </c>
      <c r="O13" s="18">
        <v>37726732</v>
      </c>
      <c r="P13" s="19">
        <f>+C13+F13+H13</f>
        <v>16198849</v>
      </c>
    </row>
    <row r="14" spans="1:16" ht="17.25">
      <c r="A14" s="7"/>
      <c r="B14" s="17" t="s">
        <v>81</v>
      </c>
      <c r="C14" s="18">
        <v>4759387</v>
      </c>
      <c r="D14" s="18">
        <v>3264687</v>
      </c>
      <c r="E14" s="18">
        <v>380298</v>
      </c>
      <c r="F14" s="18">
        <v>3519336</v>
      </c>
      <c r="G14" s="18">
        <v>2968400</v>
      </c>
      <c r="H14" s="18">
        <v>2865697</v>
      </c>
      <c r="I14" s="18">
        <v>188577</v>
      </c>
      <c r="J14" s="18">
        <v>158973</v>
      </c>
      <c r="K14" s="18">
        <v>249800</v>
      </c>
      <c r="L14" s="18">
        <v>1515627</v>
      </c>
      <c r="M14" s="18"/>
      <c r="N14" s="18">
        <v>3177158</v>
      </c>
      <c r="O14" s="18">
        <v>23047940</v>
      </c>
      <c r="P14" s="19">
        <f t="shared" si="0"/>
        <v>11144420</v>
      </c>
    </row>
    <row r="15" spans="1:16" ht="17.25">
      <c r="A15" s="7"/>
      <c r="B15" s="17" t="s">
        <v>17</v>
      </c>
      <c r="C15" s="18">
        <v>11167735</v>
      </c>
      <c r="D15" s="18">
        <v>6949482</v>
      </c>
      <c r="E15" s="18">
        <v>1217554</v>
      </c>
      <c r="F15" s="18">
        <v>7170361</v>
      </c>
      <c r="G15" s="18">
        <v>1473908</v>
      </c>
      <c r="H15" s="18">
        <v>7235594</v>
      </c>
      <c r="I15" s="18">
        <v>1521062</v>
      </c>
      <c r="J15" s="18">
        <v>4214</v>
      </c>
      <c r="K15" s="18">
        <v>3361924</v>
      </c>
      <c r="L15" s="18">
        <v>4742158</v>
      </c>
      <c r="M15" s="18"/>
      <c r="N15" s="18">
        <v>10669769</v>
      </c>
      <c r="O15" s="18">
        <v>55513761</v>
      </c>
      <c r="P15" s="19">
        <f t="shared" si="0"/>
        <v>25573690</v>
      </c>
    </row>
    <row r="16" spans="1:16" ht="17.25">
      <c r="A16" s="7"/>
      <c r="B16" s="17" t="s">
        <v>18</v>
      </c>
      <c r="C16" s="18">
        <v>4732877</v>
      </c>
      <c r="D16" s="18">
        <v>2349805</v>
      </c>
      <c r="E16" s="18">
        <v>254490</v>
      </c>
      <c r="F16" s="18">
        <v>2115498</v>
      </c>
      <c r="G16" s="18">
        <v>3947924</v>
      </c>
      <c r="H16" s="18">
        <v>3562306</v>
      </c>
      <c r="I16" s="18">
        <v>273283</v>
      </c>
      <c r="J16" s="18">
        <v>276595</v>
      </c>
      <c r="K16" s="18">
        <v>315342</v>
      </c>
      <c r="L16" s="18">
        <v>2064276</v>
      </c>
      <c r="M16" s="18"/>
      <c r="N16" s="18">
        <v>3177148</v>
      </c>
      <c r="O16" s="18">
        <v>23069544</v>
      </c>
      <c r="P16" s="19">
        <f t="shared" si="0"/>
        <v>10410681</v>
      </c>
    </row>
    <row r="17" spans="1:16" ht="17.25">
      <c r="A17" s="7"/>
      <c r="B17" s="17" t="s">
        <v>19</v>
      </c>
      <c r="C17" s="18">
        <v>2247090</v>
      </c>
      <c r="D17" s="18">
        <v>1280590</v>
      </c>
      <c r="E17" s="18">
        <v>56154</v>
      </c>
      <c r="F17" s="18">
        <v>1405721</v>
      </c>
      <c r="G17" s="18">
        <v>1357585</v>
      </c>
      <c r="H17" s="18">
        <v>893257</v>
      </c>
      <c r="I17" s="18">
        <v>496443</v>
      </c>
      <c r="J17" s="18">
        <v>1731</v>
      </c>
      <c r="K17" s="18">
        <v>129110</v>
      </c>
      <c r="L17" s="18">
        <v>685129</v>
      </c>
      <c r="M17" s="18"/>
      <c r="N17" s="18">
        <v>885565</v>
      </c>
      <c r="O17" s="18">
        <v>9438375</v>
      </c>
      <c r="P17" s="19">
        <f t="shared" si="0"/>
        <v>4546068</v>
      </c>
    </row>
    <row r="18" spans="1:16" ht="17.25">
      <c r="A18" s="7"/>
      <c r="B18" s="17" t="s">
        <v>20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</row>
    <row r="19" spans="1:16" ht="17.25">
      <c r="A19" s="7"/>
      <c r="B19" s="17" t="s">
        <v>83</v>
      </c>
      <c r="C19" s="18">
        <v>3464914</v>
      </c>
      <c r="D19" s="18">
        <v>2355331</v>
      </c>
      <c r="E19" s="18">
        <v>233957</v>
      </c>
      <c r="F19" s="18">
        <v>1099165</v>
      </c>
      <c r="G19" s="18">
        <v>930125</v>
      </c>
      <c r="H19" s="18">
        <v>2033759</v>
      </c>
      <c r="I19" s="18">
        <v>457469</v>
      </c>
      <c r="J19" s="18">
        <v>20576</v>
      </c>
      <c r="K19" s="18">
        <v>248000</v>
      </c>
      <c r="L19" s="18">
        <v>875153</v>
      </c>
      <c r="M19" s="18"/>
      <c r="N19" s="18">
        <v>2260608</v>
      </c>
      <c r="O19" s="18">
        <v>13979057</v>
      </c>
      <c r="P19" s="19">
        <f>+C19+F19+H19</f>
        <v>6597838</v>
      </c>
    </row>
    <row r="20" spans="1:16" ht="17.25">
      <c r="A20" s="7"/>
      <c r="B20" s="17" t="s">
        <v>21</v>
      </c>
      <c r="C20" s="18">
        <v>3646114</v>
      </c>
      <c r="D20" s="18">
        <v>1509618</v>
      </c>
      <c r="E20" s="18">
        <v>191405</v>
      </c>
      <c r="F20" s="18">
        <v>697749</v>
      </c>
      <c r="G20" s="18">
        <v>669023</v>
      </c>
      <c r="H20" s="18">
        <v>1205831</v>
      </c>
      <c r="I20" s="18">
        <v>1275</v>
      </c>
      <c r="J20" s="18">
        <v>584</v>
      </c>
      <c r="K20" s="18">
        <v>68608</v>
      </c>
      <c r="L20" s="18">
        <v>806362</v>
      </c>
      <c r="M20" s="18"/>
      <c r="N20" s="18">
        <v>1556129</v>
      </c>
      <c r="O20" s="18">
        <v>10352698</v>
      </c>
      <c r="P20" s="19">
        <f t="shared" si="0"/>
        <v>5549694</v>
      </c>
    </row>
    <row r="21" spans="1:16" ht="17.25">
      <c r="A21" s="7"/>
      <c r="B21" s="17" t="s">
        <v>22</v>
      </c>
      <c r="C21" s="18">
        <v>3023848</v>
      </c>
      <c r="D21" s="18">
        <v>1216412</v>
      </c>
      <c r="E21" s="18">
        <v>168030</v>
      </c>
      <c r="F21" s="18">
        <v>815101</v>
      </c>
      <c r="G21" s="18">
        <v>474345</v>
      </c>
      <c r="H21" s="18">
        <v>1247975</v>
      </c>
      <c r="I21" s="18">
        <v>4061</v>
      </c>
      <c r="J21" s="18">
        <v>3670</v>
      </c>
      <c r="K21" s="18">
        <v>118300</v>
      </c>
      <c r="L21" s="18">
        <v>646055</v>
      </c>
      <c r="M21" s="18"/>
      <c r="N21" s="18">
        <v>2045287</v>
      </c>
      <c r="O21" s="18">
        <v>9763084</v>
      </c>
      <c r="P21" s="19">
        <f t="shared" si="0"/>
        <v>5086924</v>
      </c>
    </row>
    <row r="22" spans="1:16" ht="17.25">
      <c r="A22" s="7"/>
      <c r="B22" s="47" t="s">
        <v>23</v>
      </c>
      <c r="C22" s="48">
        <v>3021813</v>
      </c>
      <c r="D22" s="48">
        <v>1758471</v>
      </c>
      <c r="E22" s="48">
        <v>231062</v>
      </c>
      <c r="F22" s="48">
        <v>1272898</v>
      </c>
      <c r="G22" s="48">
        <v>1617699</v>
      </c>
      <c r="H22" s="48">
        <v>1513961</v>
      </c>
      <c r="I22" s="48">
        <v>325397</v>
      </c>
      <c r="J22" s="48">
        <v>778</v>
      </c>
      <c r="K22" s="48">
        <v>64700</v>
      </c>
      <c r="L22" s="48">
        <v>1372688</v>
      </c>
      <c r="M22" s="48"/>
      <c r="N22" s="48">
        <v>1630338</v>
      </c>
      <c r="O22" s="48">
        <v>12809805</v>
      </c>
      <c r="P22" s="49">
        <f t="shared" si="0"/>
        <v>5808672</v>
      </c>
    </row>
    <row r="23" spans="1:16" ht="17.25">
      <c r="A23" s="7"/>
      <c r="B23" s="17" t="s">
        <v>74</v>
      </c>
      <c r="C23" s="18">
        <v>3570533</v>
      </c>
      <c r="D23" s="18">
        <v>3172031</v>
      </c>
      <c r="E23" s="18">
        <v>385086</v>
      </c>
      <c r="F23" s="18">
        <v>801049</v>
      </c>
      <c r="G23" s="18">
        <v>2534441</v>
      </c>
      <c r="H23" s="18">
        <v>1773362</v>
      </c>
      <c r="I23" s="18">
        <v>715179</v>
      </c>
      <c r="J23" s="18">
        <v>24077</v>
      </c>
      <c r="K23" s="18">
        <v>3650</v>
      </c>
      <c r="L23" s="18">
        <v>1787230</v>
      </c>
      <c r="M23" s="18"/>
      <c r="N23" s="18">
        <v>6616509</v>
      </c>
      <c r="O23" s="18">
        <v>21383147</v>
      </c>
      <c r="P23" s="19">
        <f t="shared" si="0"/>
        <v>6144944</v>
      </c>
    </row>
    <row r="24" spans="1:16" ht="17.25">
      <c r="A24" s="7"/>
      <c r="B24" s="72" t="s">
        <v>127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0"/>
    </row>
    <row r="25" spans="1:16" ht="17.25">
      <c r="A25" s="86"/>
      <c r="B25" s="73" t="s">
        <v>128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2"/>
    </row>
    <row r="26" spans="1:16" ht="17.25">
      <c r="A26" s="7"/>
      <c r="B26" s="23" t="s">
        <v>84</v>
      </c>
      <c r="C26" s="24">
        <v>799761</v>
      </c>
      <c r="D26" s="24">
        <v>687601</v>
      </c>
      <c r="E26" s="24">
        <v>76525</v>
      </c>
      <c r="F26" s="24">
        <v>239773</v>
      </c>
      <c r="G26" s="24">
        <v>476569</v>
      </c>
      <c r="H26" s="24">
        <v>377570</v>
      </c>
      <c r="I26" s="24">
        <v>491918</v>
      </c>
      <c r="J26" s="24">
        <v>179</v>
      </c>
      <c r="K26" s="24">
        <v>1000</v>
      </c>
      <c r="L26" s="24">
        <v>459753</v>
      </c>
      <c r="M26" s="24"/>
      <c r="N26" s="24">
        <v>607644</v>
      </c>
      <c r="O26" s="24">
        <v>4218293</v>
      </c>
      <c r="P26" s="25">
        <f t="shared" si="0"/>
        <v>1417104</v>
      </c>
    </row>
    <row r="27" spans="1:16" ht="17.25">
      <c r="A27" s="7"/>
      <c r="B27" s="17" t="s">
        <v>87</v>
      </c>
      <c r="C27" s="18">
        <v>1112724</v>
      </c>
      <c r="D27" s="18">
        <v>957895</v>
      </c>
      <c r="E27" s="18">
        <v>130342</v>
      </c>
      <c r="F27" s="18">
        <v>304532</v>
      </c>
      <c r="G27" s="18">
        <v>627739</v>
      </c>
      <c r="H27" s="18">
        <v>411106</v>
      </c>
      <c r="I27" s="18">
        <v>574513</v>
      </c>
      <c r="J27" s="18">
        <v>241</v>
      </c>
      <c r="K27" s="18">
        <v>0</v>
      </c>
      <c r="L27" s="18">
        <v>346299</v>
      </c>
      <c r="M27" s="18"/>
      <c r="N27" s="18">
        <v>2148579</v>
      </c>
      <c r="O27" s="18">
        <v>6613970</v>
      </c>
      <c r="P27" s="19">
        <f t="shared" si="0"/>
        <v>1828362</v>
      </c>
    </row>
    <row r="28" spans="1:16" ht="17.25">
      <c r="A28" s="7"/>
      <c r="B28" s="17" t="s">
        <v>24</v>
      </c>
      <c r="C28" s="18">
        <v>560463</v>
      </c>
      <c r="D28" s="18">
        <v>517493</v>
      </c>
      <c r="E28" s="18">
        <v>49097</v>
      </c>
      <c r="F28" s="18">
        <v>61520</v>
      </c>
      <c r="G28" s="18">
        <v>371339</v>
      </c>
      <c r="H28" s="18">
        <v>169139</v>
      </c>
      <c r="I28" s="18">
        <v>331911</v>
      </c>
      <c r="J28" s="18">
        <v>77</v>
      </c>
      <c r="K28" s="18">
        <v>0</v>
      </c>
      <c r="L28" s="18">
        <v>472649</v>
      </c>
      <c r="M28" s="18"/>
      <c r="N28" s="18">
        <v>225111</v>
      </c>
      <c r="O28" s="18">
        <v>2758799</v>
      </c>
      <c r="P28" s="19">
        <f t="shared" si="0"/>
        <v>791122</v>
      </c>
    </row>
    <row r="29" spans="1:16" ht="17.25">
      <c r="A29" s="63"/>
      <c r="B29" s="17" t="s">
        <v>25</v>
      </c>
      <c r="C29" s="18">
        <v>1487525</v>
      </c>
      <c r="D29" s="18">
        <v>1234725</v>
      </c>
      <c r="E29" s="18">
        <v>66922</v>
      </c>
      <c r="F29" s="18">
        <v>334254</v>
      </c>
      <c r="G29" s="18">
        <v>800021</v>
      </c>
      <c r="H29" s="18">
        <v>468296</v>
      </c>
      <c r="I29" s="18">
        <v>400363</v>
      </c>
      <c r="J29" s="18">
        <v>475</v>
      </c>
      <c r="K29" s="18">
        <v>0</v>
      </c>
      <c r="L29" s="18">
        <v>887221</v>
      </c>
      <c r="M29" s="18"/>
      <c r="N29" s="18">
        <v>1281329</v>
      </c>
      <c r="O29" s="18">
        <v>6961131</v>
      </c>
      <c r="P29" s="19">
        <f t="shared" si="0"/>
        <v>2290075</v>
      </c>
    </row>
    <row r="30" spans="1:16" ht="17.25">
      <c r="A30" s="7"/>
      <c r="B30" s="23" t="s">
        <v>26</v>
      </c>
      <c r="C30" s="18">
        <v>2548626</v>
      </c>
      <c r="D30" s="18">
        <v>1847825</v>
      </c>
      <c r="E30" s="18">
        <v>195898</v>
      </c>
      <c r="F30" s="18">
        <v>629038</v>
      </c>
      <c r="G30" s="18">
        <v>773843</v>
      </c>
      <c r="H30" s="18">
        <v>834819</v>
      </c>
      <c r="I30" s="18">
        <v>38408</v>
      </c>
      <c r="J30" s="18">
        <v>7345</v>
      </c>
      <c r="K30" s="18">
        <v>4956</v>
      </c>
      <c r="L30" s="18">
        <v>1275927</v>
      </c>
      <c r="M30" s="18"/>
      <c r="N30" s="18">
        <v>1791035</v>
      </c>
      <c r="O30" s="18">
        <v>9947720</v>
      </c>
      <c r="P30" s="19">
        <f t="shared" si="0"/>
        <v>4012483</v>
      </c>
    </row>
    <row r="31" spans="1:16" ht="17.25">
      <c r="A31" s="7"/>
      <c r="B31" s="17" t="s">
        <v>89</v>
      </c>
      <c r="C31" s="18">
        <v>909994</v>
      </c>
      <c r="D31" s="18">
        <v>637224</v>
      </c>
      <c r="E31" s="18">
        <v>37379</v>
      </c>
      <c r="F31" s="18">
        <v>190470</v>
      </c>
      <c r="G31" s="18">
        <v>264752</v>
      </c>
      <c r="H31" s="18">
        <v>413916</v>
      </c>
      <c r="I31" s="18">
        <v>97961</v>
      </c>
      <c r="J31" s="18">
        <v>3396</v>
      </c>
      <c r="K31" s="18">
        <v>5554</v>
      </c>
      <c r="L31" s="18">
        <v>451698</v>
      </c>
      <c r="M31" s="18"/>
      <c r="N31" s="18">
        <v>673151</v>
      </c>
      <c r="O31" s="18">
        <v>3685495</v>
      </c>
      <c r="P31" s="19">
        <f t="shared" si="0"/>
        <v>1514380</v>
      </c>
    </row>
    <row r="32" spans="1:16" ht="17.25">
      <c r="A32" s="7"/>
      <c r="B32" s="17" t="s">
        <v>27</v>
      </c>
      <c r="C32" s="18">
        <v>715723</v>
      </c>
      <c r="D32" s="18">
        <v>400913</v>
      </c>
      <c r="E32" s="18">
        <v>19409</v>
      </c>
      <c r="F32" s="18">
        <v>80002</v>
      </c>
      <c r="G32" s="18">
        <v>234704</v>
      </c>
      <c r="H32" s="18">
        <v>363190</v>
      </c>
      <c r="I32" s="18">
        <v>227960</v>
      </c>
      <c r="J32" s="18">
        <v>200</v>
      </c>
      <c r="K32" s="18">
        <v>0</v>
      </c>
      <c r="L32" s="18">
        <v>476448</v>
      </c>
      <c r="M32" s="18"/>
      <c r="N32" s="18">
        <v>461687</v>
      </c>
      <c r="O32" s="18">
        <v>2980236</v>
      </c>
      <c r="P32" s="19">
        <f t="shared" si="0"/>
        <v>1158915</v>
      </c>
    </row>
    <row r="33" spans="1:16" ht="17.25">
      <c r="A33" s="7"/>
      <c r="B33" s="17" t="s">
        <v>28</v>
      </c>
      <c r="C33" s="18">
        <v>871752</v>
      </c>
      <c r="D33" s="18">
        <v>942239</v>
      </c>
      <c r="E33" s="18">
        <v>12663</v>
      </c>
      <c r="F33" s="18">
        <v>304062</v>
      </c>
      <c r="G33" s="18">
        <v>723978</v>
      </c>
      <c r="H33" s="18">
        <v>174020</v>
      </c>
      <c r="I33" s="18">
        <v>969707</v>
      </c>
      <c r="J33" s="18">
        <v>290</v>
      </c>
      <c r="K33" s="18">
        <v>4000</v>
      </c>
      <c r="L33" s="18">
        <v>1467098</v>
      </c>
      <c r="M33" s="18"/>
      <c r="N33" s="18">
        <v>1329445</v>
      </c>
      <c r="O33" s="18">
        <v>6799254</v>
      </c>
      <c r="P33" s="19">
        <f t="shared" si="0"/>
        <v>1349834</v>
      </c>
    </row>
    <row r="34" spans="1:16" ht="17.25">
      <c r="A34" s="7"/>
      <c r="B34" s="17" t="s">
        <v>90</v>
      </c>
      <c r="C34" s="18">
        <v>872128</v>
      </c>
      <c r="D34" s="18">
        <v>632785</v>
      </c>
      <c r="E34" s="18">
        <v>17413</v>
      </c>
      <c r="F34" s="18">
        <v>109395</v>
      </c>
      <c r="G34" s="18">
        <v>250633</v>
      </c>
      <c r="H34" s="18">
        <v>282203</v>
      </c>
      <c r="I34" s="18">
        <v>430</v>
      </c>
      <c r="J34" s="18">
        <v>1258</v>
      </c>
      <c r="K34" s="18">
        <v>0</v>
      </c>
      <c r="L34" s="18">
        <v>362829</v>
      </c>
      <c r="M34" s="18"/>
      <c r="N34" s="18">
        <v>820003</v>
      </c>
      <c r="O34" s="18">
        <v>3349077</v>
      </c>
      <c r="P34" s="19">
        <f t="shared" si="0"/>
        <v>1263726</v>
      </c>
    </row>
    <row r="35" spans="1:16" ht="17.25">
      <c r="A35" s="7"/>
      <c r="B35" s="17" t="s">
        <v>29</v>
      </c>
      <c r="C35" s="18">
        <v>1104722</v>
      </c>
      <c r="D35" s="18">
        <v>734763</v>
      </c>
      <c r="E35" s="18">
        <v>16342</v>
      </c>
      <c r="F35" s="18">
        <v>494912</v>
      </c>
      <c r="G35" s="18">
        <v>525399</v>
      </c>
      <c r="H35" s="18">
        <v>656458</v>
      </c>
      <c r="I35" s="18">
        <v>357395</v>
      </c>
      <c r="J35" s="18">
        <v>9704</v>
      </c>
      <c r="K35" s="18">
        <v>6000</v>
      </c>
      <c r="L35" s="18">
        <v>605178</v>
      </c>
      <c r="M35" s="18"/>
      <c r="N35" s="18">
        <v>734285</v>
      </c>
      <c r="O35" s="18">
        <v>5245158</v>
      </c>
      <c r="P35" s="19">
        <f t="shared" si="0"/>
        <v>2256092</v>
      </c>
    </row>
    <row r="36" spans="1:16" ht="17.25">
      <c r="A36" s="7"/>
      <c r="B36" s="17" t="s">
        <v>30</v>
      </c>
      <c r="C36" s="18">
        <v>767066</v>
      </c>
      <c r="D36" s="18">
        <v>471126</v>
      </c>
      <c r="E36" s="18">
        <v>36106</v>
      </c>
      <c r="F36" s="18">
        <v>122658</v>
      </c>
      <c r="G36" s="18">
        <v>459289</v>
      </c>
      <c r="H36" s="18">
        <v>731240</v>
      </c>
      <c r="I36" s="18">
        <v>302784</v>
      </c>
      <c r="J36" s="18">
        <v>197</v>
      </c>
      <c r="K36" s="18">
        <v>0</v>
      </c>
      <c r="L36" s="18">
        <v>443241</v>
      </c>
      <c r="M36" s="18"/>
      <c r="N36" s="18">
        <v>1409390</v>
      </c>
      <c r="O36" s="18">
        <v>4743097</v>
      </c>
      <c r="P36" s="19">
        <f t="shared" si="0"/>
        <v>1620964</v>
      </c>
    </row>
    <row r="37" spans="1:16" ht="17.25">
      <c r="A37" s="7"/>
      <c r="B37" s="17" t="s">
        <v>31</v>
      </c>
      <c r="C37" s="18">
        <v>507525</v>
      </c>
      <c r="D37" s="18">
        <v>373772</v>
      </c>
      <c r="E37" s="18">
        <v>93330</v>
      </c>
      <c r="F37" s="18">
        <v>132467</v>
      </c>
      <c r="G37" s="18">
        <v>343109</v>
      </c>
      <c r="H37" s="18">
        <v>279373</v>
      </c>
      <c r="I37" s="18">
        <v>679104</v>
      </c>
      <c r="J37" s="18">
        <v>62</v>
      </c>
      <c r="K37" s="18">
        <v>0</v>
      </c>
      <c r="L37" s="18">
        <v>329531</v>
      </c>
      <c r="M37" s="18"/>
      <c r="N37" s="18">
        <v>1668128</v>
      </c>
      <c r="O37" s="18">
        <v>4406401</v>
      </c>
      <c r="P37" s="19">
        <f t="shared" si="0"/>
        <v>919365</v>
      </c>
    </row>
    <row r="38" spans="1:16" ht="17.25">
      <c r="A38" s="7"/>
      <c r="B38" s="17" t="s">
        <v>32</v>
      </c>
      <c r="C38" s="18">
        <v>910516</v>
      </c>
      <c r="D38" s="18">
        <v>584769</v>
      </c>
      <c r="E38" s="18">
        <v>92279</v>
      </c>
      <c r="F38" s="18">
        <v>177203</v>
      </c>
      <c r="G38" s="18">
        <v>558118</v>
      </c>
      <c r="H38" s="18">
        <v>848147</v>
      </c>
      <c r="I38" s="18">
        <v>72237</v>
      </c>
      <c r="J38" s="18">
        <v>61907</v>
      </c>
      <c r="K38" s="18">
        <v>0</v>
      </c>
      <c r="L38" s="18">
        <v>281779</v>
      </c>
      <c r="M38" s="18"/>
      <c r="N38" s="18">
        <v>1435102</v>
      </c>
      <c r="O38" s="18">
        <v>5022057</v>
      </c>
      <c r="P38" s="19">
        <f t="shared" si="0"/>
        <v>1935866</v>
      </c>
    </row>
    <row r="39" spans="1:16" ht="17.25">
      <c r="A39" s="7"/>
      <c r="B39" s="17" t="s">
        <v>33</v>
      </c>
      <c r="C39" s="18">
        <v>638393</v>
      </c>
      <c r="D39" s="18">
        <v>307635</v>
      </c>
      <c r="E39" s="18">
        <v>12230</v>
      </c>
      <c r="F39" s="18">
        <v>82777</v>
      </c>
      <c r="G39" s="18">
        <v>312419</v>
      </c>
      <c r="H39" s="18">
        <v>439595</v>
      </c>
      <c r="I39" s="18">
        <v>240222</v>
      </c>
      <c r="J39" s="18">
        <v>75</v>
      </c>
      <c r="K39" s="18">
        <v>0</v>
      </c>
      <c r="L39" s="18">
        <v>518714</v>
      </c>
      <c r="M39" s="18"/>
      <c r="N39" s="18">
        <v>272413</v>
      </c>
      <c r="O39" s="18">
        <v>2824473</v>
      </c>
      <c r="P39" s="19">
        <f t="shared" si="0"/>
        <v>1160765</v>
      </c>
    </row>
    <row r="40" spans="1:16" ht="17.25">
      <c r="A40" s="7"/>
      <c r="B40" s="17" t="s">
        <v>34</v>
      </c>
      <c r="C40" s="18">
        <v>1135779</v>
      </c>
      <c r="D40" s="18">
        <v>942605</v>
      </c>
      <c r="E40" s="18">
        <v>71624</v>
      </c>
      <c r="F40" s="18">
        <v>191192</v>
      </c>
      <c r="G40" s="18">
        <v>663271</v>
      </c>
      <c r="H40" s="18">
        <v>815770</v>
      </c>
      <c r="I40" s="18">
        <v>65155</v>
      </c>
      <c r="J40" s="18">
        <v>4267</v>
      </c>
      <c r="K40" s="18">
        <v>0</v>
      </c>
      <c r="L40" s="18">
        <v>744277</v>
      </c>
      <c r="M40" s="18"/>
      <c r="N40" s="18">
        <v>1158285</v>
      </c>
      <c r="O40" s="18">
        <v>5792225</v>
      </c>
      <c r="P40" s="19">
        <f t="shared" si="0"/>
        <v>2142741</v>
      </c>
    </row>
    <row r="41" spans="1:16" ht="17.25">
      <c r="A41" s="7"/>
      <c r="B41" s="17" t="s">
        <v>35</v>
      </c>
      <c r="C41" s="18">
        <v>1221351</v>
      </c>
      <c r="D41" s="18">
        <v>671268</v>
      </c>
      <c r="E41" s="18">
        <v>94047</v>
      </c>
      <c r="F41" s="18">
        <v>301337</v>
      </c>
      <c r="G41" s="18">
        <v>693929</v>
      </c>
      <c r="H41" s="18">
        <v>839847</v>
      </c>
      <c r="I41" s="18">
        <v>151054</v>
      </c>
      <c r="J41" s="18">
        <v>1780</v>
      </c>
      <c r="K41" s="18">
        <v>2000</v>
      </c>
      <c r="L41" s="18">
        <v>375403</v>
      </c>
      <c r="M41" s="18"/>
      <c r="N41" s="18">
        <v>1685065</v>
      </c>
      <c r="O41" s="18">
        <v>6037081</v>
      </c>
      <c r="P41" s="19">
        <f t="shared" si="0"/>
        <v>2362535</v>
      </c>
    </row>
    <row r="42" spans="1:16" ht="17.25">
      <c r="A42" s="7"/>
      <c r="B42" s="17" t="s">
        <v>91</v>
      </c>
      <c r="C42" s="18">
        <v>1400270</v>
      </c>
      <c r="D42" s="18">
        <v>968889</v>
      </c>
      <c r="E42" s="18">
        <v>38126</v>
      </c>
      <c r="F42" s="18">
        <v>363554</v>
      </c>
      <c r="G42" s="18">
        <v>874336</v>
      </c>
      <c r="H42" s="18">
        <v>880997</v>
      </c>
      <c r="I42" s="18">
        <v>55936</v>
      </c>
      <c r="J42" s="18">
        <v>15264</v>
      </c>
      <c r="K42" s="18">
        <v>0</v>
      </c>
      <c r="L42" s="18">
        <v>642451</v>
      </c>
      <c r="M42" s="18"/>
      <c r="N42" s="18">
        <v>1661902</v>
      </c>
      <c r="O42" s="18">
        <v>6901725</v>
      </c>
      <c r="P42" s="19">
        <f t="shared" si="0"/>
        <v>2644821</v>
      </c>
    </row>
    <row r="43" spans="1:16" ht="17.25">
      <c r="A43" s="7"/>
      <c r="B43" s="17" t="s">
        <v>36</v>
      </c>
      <c r="C43" s="18">
        <v>1307967</v>
      </c>
      <c r="D43" s="18">
        <v>541203</v>
      </c>
      <c r="E43" s="18">
        <v>47318</v>
      </c>
      <c r="F43" s="18">
        <v>145359</v>
      </c>
      <c r="G43" s="18">
        <v>533018</v>
      </c>
      <c r="H43" s="18">
        <v>882875</v>
      </c>
      <c r="I43" s="18">
        <v>1141</v>
      </c>
      <c r="J43" s="18">
        <v>77</v>
      </c>
      <c r="K43" s="18">
        <v>0</v>
      </c>
      <c r="L43" s="18">
        <v>400675</v>
      </c>
      <c r="M43" s="18"/>
      <c r="N43" s="18">
        <v>1224364</v>
      </c>
      <c r="O43" s="18">
        <v>5083997</v>
      </c>
      <c r="P43" s="19">
        <f t="shared" si="0"/>
        <v>2336201</v>
      </c>
    </row>
    <row r="44" spans="1:16" ht="17.25">
      <c r="A44" s="7"/>
      <c r="B44" s="17" t="s">
        <v>92</v>
      </c>
      <c r="C44" s="18">
        <v>951998</v>
      </c>
      <c r="D44" s="18">
        <v>686458</v>
      </c>
      <c r="E44" s="18">
        <v>19581</v>
      </c>
      <c r="F44" s="18">
        <v>136231</v>
      </c>
      <c r="G44" s="18">
        <v>575130</v>
      </c>
      <c r="H44" s="18">
        <v>435873</v>
      </c>
      <c r="I44" s="18">
        <v>143638</v>
      </c>
      <c r="J44" s="18">
        <v>308</v>
      </c>
      <c r="K44" s="18">
        <v>2000</v>
      </c>
      <c r="L44" s="18">
        <v>464399</v>
      </c>
      <c r="M44" s="18"/>
      <c r="N44" s="18">
        <v>2597815</v>
      </c>
      <c r="O44" s="18">
        <v>6013431</v>
      </c>
      <c r="P44" s="19">
        <f t="shared" si="0"/>
        <v>1524102</v>
      </c>
    </row>
    <row r="45" spans="1:16" ht="17.25">
      <c r="A45" s="7"/>
      <c r="B45" s="17" t="s">
        <v>94</v>
      </c>
      <c r="C45" s="18">
        <v>686205</v>
      </c>
      <c r="D45" s="18">
        <v>433722</v>
      </c>
      <c r="E45" s="18">
        <v>5798</v>
      </c>
      <c r="F45" s="18">
        <v>93578</v>
      </c>
      <c r="G45" s="18">
        <v>548125</v>
      </c>
      <c r="H45" s="18">
        <v>508343</v>
      </c>
      <c r="I45" s="18">
        <v>124727</v>
      </c>
      <c r="J45" s="18">
        <v>33840</v>
      </c>
      <c r="K45" s="18">
        <v>0</v>
      </c>
      <c r="L45" s="18">
        <v>171725</v>
      </c>
      <c r="M45" s="18"/>
      <c r="N45" s="18">
        <v>640681</v>
      </c>
      <c r="O45" s="18">
        <v>3246744</v>
      </c>
      <c r="P45" s="19">
        <f t="shared" si="0"/>
        <v>1288126</v>
      </c>
    </row>
    <row r="46" spans="1:16" ht="17.25">
      <c r="A46" s="7"/>
      <c r="B46" s="17" t="s">
        <v>96</v>
      </c>
      <c r="C46" s="18">
        <v>883559</v>
      </c>
      <c r="D46" s="18">
        <v>494849</v>
      </c>
      <c r="E46" s="18">
        <v>34399</v>
      </c>
      <c r="F46" s="18">
        <v>134614</v>
      </c>
      <c r="G46" s="18">
        <v>478630</v>
      </c>
      <c r="H46" s="18">
        <v>696948</v>
      </c>
      <c r="I46" s="18">
        <v>73976</v>
      </c>
      <c r="J46" s="18">
        <v>73</v>
      </c>
      <c r="K46" s="18">
        <v>0</v>
      </c>
      <c r="L46" s="18">
        <v>256198</v>
      </c>
      <c r="M46" s="18"/>
      <c r="N46" s="18">
        <v>1255090</v>
      </c>
      <c r="O46" s="18">
        <v>4308336</v>
      </c>
      <c r="P46" s="19">
        <f t="shared" si="0"/>
        <v>1715121</v>
      </c>
    </row>
    <row r="47" spans="1:16" ht="17.25">
      <c r="A47" s="7"/>
      <c r="B47" s="17" t="s">
        <v>37</v>
      </c>
      <c r="C47" s="18">
        <v>896778</v>
      </c>
      <c r="D47" s="18">
        <v>664747</v>
      </c>
      <c r="E47" s="18">
        <v>30311</v>
      </c>
      <c r="F47" s="18">
        <v>139384</v>
      </c>
      <c r="G47" s="18">
        <v>506436</v>
      </c>
      <c r="H47" s="18">
        <v>496926</v>
      </c>
      <c r="I47" s="18">
        <v>548206</v>
      </c>
      <c r="J47" s="18">
        <v>221</v>
      </c>
      <c r="K47" s="18">
        <v>3000</v>
      </c>
      <c r="L47" s="18">
        <v>467737</v>
      </c>
      <c r="M47" s="18"/>
      <c r="N47" s="18">
        <v>686532</v>
      </c>
      <c r="O47" s="18">
        <v>4440278</v>
      </c>
      <c r="P47" s="19">
        <f t="shared" si="0"/>
        <v>1533088</v>
      </c>
    </row>
    <row r="48" spans="1:16" ht="17.25">
      <c r="A48" s="7"/>
      <c r="B48" s="17" t="s">
        <v>38</v>
      </c>
      <c r="C48" s="18">
        <v>1535165</v>
      </c>
      <c r="D48" s="18">
        <v>771334</v>
      </c>
      <c r="E48" s="18">
        <v>46857</v>
      </c>
      <c r="F48" s="18">
        <v>449283</v>
      </c>
      <c r="G48" s="18">
        <v>942124</v>
      </c>
      <c r="H48" s="18">
        <v>853838</v>
      </c>
      <c r="I48" s="18">
        <v>338014</v>
      </c>
      <c r="J48" s="18">
        <v>153243</v>
      </c>
      <c r="K48" s="18">
        <v>0</v>
      </c>
      <c r="L48" s="18">
        <v>493555</v>
      </c>
      <c r="M48" s="18"/>
      <c r="N48" s="18">
        <v>1776900</v>
      </c>
      <c r="O48" s="18">
        <v>7360313</v>
      </c>
      <c r="P48" s="19">
        <f t="shared" si="0"/>
        <v>2838286</v>
      </c>
    </row>
    <row r="49" spans="1:16" ht="17.25">
      <c r="A49" s="7"/>
      <c r="B49" s="17" t="s">
        <v>39</v>
      </c>
      <c r="C49" s="18">
        <v>787446</v>
      </c>
      <c r="D49" s="18">
        <v>292084</v>
      </c>
      <c r="E49" s="18">
        <v>31688</v>
      </c>
      <c r="F49" s="18">
        <v>173695</v>
      </c>
      <c r="G49" s="18">
        <v>527644</v>
      </c>
      <c r="H49" s="18">
        <v>507941</v>
      </c>
      <c r="I49" s="18">
        <v>4850</v>
      </c>
      <c r="J49" s="18">
        <v>117</v>
      </c>
      <c r="K49" s="18">
        <v>35204</v>
      </c>
      <c r="L49" s="18">
        <v>282694</v>
      </c>
      <c r="M49" s="18"/>
      <c r="N49" s="18">
        <v>1072340</v>
      </c>
      <c r="O49" s="18">
        <v>3715703</v>
      </c>
      <c r="P49" s="19">
        <f t="shared" si="0"/>
        <v>1469082</v>
      </c>
    </row>
    <row r="50" spans="1:16" ht="17.25">
      <c r="A50" s="7"/>
      <c r="B50" s="17" t="s">
        <v>40</v>
      </c>
      <c r="C50" s="18">
        <v>666802</v>
      </c>
      <c r="D50" s="18">
        <v>393621</v>
      </c>
      <c r="E50" s="18">
        <v>4357</v>
      </c>
      <c r="F50" s="18">
        <v>77925</v>
      </c>
      <c r="G50" s="18">
        <v>389238</v>
      </c>
      <c r="H50" s="18">
        <v>371168</v>
      </c>
      <c r="I50" s="18">
        <v>103212</v>
      </c>
      <c r="J50" s="18">
        <v>61</v>
      </c>
      <c r="K50" s="18">
        <v>12000</v>
      </c>
      <c r="L50" s="18">
        <v>180692</v>
      </c>
      <c r="M50" s="18"/>
      <c r="N50" s="18">
        <v>652793</v>
      </c>
      <c r="O50" s="18">
        <v>2851869</v>
      </c>
      <c r="P50" s="19">
        <f t="shared" si="0"/>
        <v>1115895</v>
      </c>
    </row>
    <row r="51" spans="1:16" ht="17.25">
      <c r="A51" s="7"/>
      <c r="B51" s="17" t="s">
        <v>41</v>
      </c>
      <c r="C51" s="18">
        <v>593107</v>
      </c>
      <c r="D51" s="18">
        <v>349672</v>
      </c>
      <c r="E51" s="18">
        <v>3851</v>
      </c>
      <c r="F51" s="18">
        <v>123916</v>
      </c>
      <c r="G51" s="18">
        <v>501130</v>
      </c>
      <c r="H51" s="18">
        <v>701282</v>
      </c>
      <c r="I51" s="18">
        <v>34159</v>
      </c>
      <c r="J51" s="18">
        <v>38</v>
      </c>
      <c r="K51" s="18">
        <v>0</v>
      </c>
      <c r="L51" s="18">
        <v>315561</v>
      </c>
      <c r="M51" s="18"/>
      <c r="N51" s="18">
        <v>1222316</v>
      </c>
      <c r="O51" s="18">
        <v>3845032</v>
      </c>
      <c r="P51" s="19">
        <f t="shared" si="0"/>
        <v>1418305</v>
      </c>
    </row>
    <row r="52" spans="1:16" ht="17.25">
      <c r="A52" s="7"/>
      <c r="B52" s="17" t="s">
        <v>42</v>
      </c>
      <c r="C52" s="18">
        <v>1062719</v>
      </c>
      <c r="D52" s="18">
        <v>673195</v>
      </c>
      <c r="E52" s="18">
        <v>26710</v>
      </c>
      <c r="F52" s="18">
        <v>232604</v>
      </c>
      <c r="G52" s="18">
        <v>778751</v>
      </c>
      <c r="H52" s="18">
        <v>545484</v>
      </c>
      <c r="I52" s="18">
        <v>208076</v>
      </c>
      <c r="J52" s="18">
        <v>355</v>
      </c>
      <c r="K52" s="18">
        <v>26520</v>
      </c>
      <c r="L52" s="18">
        <v>239276</v>
      </c>
      <c r="M52" s="18"/>
      <c r="N52" s="18">
        <v>958484</v>
      </c>
      <c r="O52" s="18">
        <v>4752174</v>
      </c>
      <c r="P52" s="19">
        <f t="shared" si="0"/>
        <v>1840807</v>
      </c>
    </row>
    <row r="53" spans="1:16" ht="17.25">
      <c r="A53" s="7"/>
      <c r="B53" s="17" t="s">
        <v>43</v>
      </c>
      <c r="C53" s="18">
        <v>842438</v>
      </c>
      <c r="D53" s="18">
        <v>607525</v>
      </c>
      <c r="E53" s="18">
        <v>5423</v>
      </c>
      <c r="F53" s="18">
        <v>151772</v>
      </c>
      <c r="G53" s="18">
        <v>301965</v>
      </c>
      <c r="H53" s="18">
        <v>413913</v>
      </c>
      <c r="I53" s="18">
        <v>187050</v>
      </c>
      <c r="J53" s="18">
        <v>123</v>
      </c>
      <c r="K53" s="18">
        <v>3000</v>
      </c>
      <c r="L53" s="18">
        <v>322756</v>
      </c>
      <c r="M53" s="18"/>
      <c r="N53" s="18">
        <v>1193807</v>
      </c>
      <c r="O53" s="18">
        <v>4029772</v>
      </c>
      <c r="P53" s="19">
        <f t="shared" si="0"/>
        <v>1408123</v>
      </c>
    </row>
    <row r="54" spans="1:16" ht="17.25">
      <c r="A54" s="7"/>
      <c r="B54" s="17" t="s">
        <v>44</v>
      </c>
      <c r="C54" s="18">
        <v>914422</v>
      </c>
      <c r="D54" s="18">
        <v>956671</v>
      </c>
      <c r="E54" s="18">
        <v>24925</v>
      </c>
      <c r="F54" s="18">
        <v>245113</v>
      </c>
      <c r="G54" s="18">
        <v>903874</v>
      </c>
      <c r="H54" s="18">
        <v>767003</v>
      </c>
      <c r="I54" s="18">
        <v>548</v>
      </c>
      <c r="J54" s="18">
        <v>55696</v>
      </c>
      <c r="K54" s="18">
        <v>23000</v>
      </c>
      <c r="L54" s="18">
        <v>337379</v>
      </c>
      <c r="M54" s="18"/>
      <c r="N54" s="18">
        <v>1951915</v>
      </c>
      <c r="O54" s="18">
        <v>6180546</v>
      </c>
      <c r="P54" s="19">
        <f t="shared" si="0"/>
        <v>1926538</v>
      </c>
    </row>
    <row r="55" spans="1:16" ht="17.25">
      <c r="A55" s="7"/>
      <c r="B55" s="17" t="s">
        <v>45</v>
      </c>
      <c r="C55" s="18">
        <v>1287490</v>
      </c>
      <c r="D55" s="18">
        <v>623501</v>
      </c>
      <c r="E55" s="18">
        <v>11805</v>
      </c>
      <c r="F55" s="18">
        <v>178591</v>
      </c>
      <c r="G55" s="18">
        <v>508934</v>
      </c>
      <c r="H55" s="18">
        <v>606708</v>
      </c>
      <c r="I55" s="18">
        <v>3447</v>
      </c>
      <c r="J55" s="18">
        <v>1101</v>
      </c>
      <c r="K55" s="18">
        <v>15995</v>
      </c>
      <c r="L55" s="18">
        <v>510325</v>
      </c>
      <c r="M55" s="18"/>
      <c r="N55" s="18">
        <v>1172882</v>
      </c>
      <c r="O55" s="18">
        <v>4920779</v>
      </c>
      <c r="P55" s="19">
        <f t="shared" si="0"/>
        <v>2072789</v>
      </c>
    </row>
    <row r="56" spans="1:16" ht="17.25">
      <c r="A56" s="7"/>
      <c r="B56" s="17" t="s">
        <v>46</v>
      </c>
      <c r="C56" s="18">
        <v>1083214</v>
      </c>
      <c r="D56" s="18">
        <v>536217</v>
      </c>
      <c r="E56" s="18">
        <v>35786</v>
      </c>
      <c r="F56" s="18">
        <v>199017</v>
      </c>
      <c r="G56" s="18">
        <v>414396</v>
      </c>
      <c r="H56" s="18">
        <v>531584</v>
      </c>
      <c r="I56" s="18">
        <v>74463</v>
      </c>
      <c r="J56" s="18">
        <v>772</v>
      </c>
      <c r="K56" s="18">
        <v>0</v>
      </c>
      <c r="L56" s="18">
        <v>391017</v>
      </c>
      <c r="M56" s="18"/>
      <c r="N56" s="18">
        <v>963893</v>
      </c>
      <c r="O56" s="18">
        <v>4230359</v>
      </c>
      <c r="P56" s="19">
        <f t="shared" si="0"/>
        <v>1813815</v>
      </c>
    </row>
    <row r="57" spans="1:16" ht="17.25">
      <c r="A57" s="7"/>
      <c r="B57" s="17" t="s">
        <v>98</v>
      </c>
      <c r="C57" s="18">
        <v>739372</v>
      </c>
      <c r="D57" s="18">
        <v>330497</v>
      </c>
      <c r="E57" s="18">
        <v>32452</v>
      </c>
      <c r="F57" s="18">
        <v>89000</v>
      </c>
      <c r="G57" s="18">
        <v>407494</v>
      </c>
      <c r="H57" s="18">
        <v>534647</v>
      </c>
      <c r="I57" s="18">
        <v>13626</v>
      </c>
      <c r="J57" s="18">
        <v>76</v>
      </c>
      <c r="K57" s="18">
        <v>800</v>
      </c>
      <c r="L57" s="18">
        <v>218329</v>
      </c>
      <c r="M57" s="18"/>
      <c r="N57" s="18">
        <v>680398</v>
      </c>
      <c r="O57" s="18">
        <v>3046691</v>
      </c>
      <c r="P57" s="19">
        <f t="shared" si="0"/>
        <v>1363019</v>
      </c>
    </row>
    <row r="58" spans="1:16" ht="17.25">
      <c r="A58" s="7"/>
      <c r="B58" s="17" t="s">
        <v>100</v>
      </c>
      <c r="C58" s="18">
        <v>631351</v>
      </c>
      <c r="D58" s="18">
        <v>298793</v>
      </c>
      <c r="E58" s="18">
        <v>26767</v>
      </c>
      <c r="F58" s="18">
        <v>92959</v>
      </c>
      <c r="G58" s="18">
        <v>341104</v>
      </c>
      <c r="H58" s="18">
        <v>447680</v>
      </c>
      <c r="I58" s="18">
        <v>144038</v>
      </c>
      <c r="J58" s="18">
        <v>500</v>
      </c>
      <c r="K58" s="18">
        <v>0</v>
      </c>
      <c r="L58" s="18">
        <v>270690</v>
      </c>
      <c r="M58" s="18"/>
      <c r="N58" s="18">
        <v>943856</v>
      </c>
      <c r="O58" s="18">
        <v>3197738</v>
      </c>
      <c r="P58" s="19">
        <f t="shared" si="0"/>
        <v>1171990</v>
      </c>
    </row>
    <row r="59" spans="1:16" ht="17.25">
      <c r="A59" s="7"/>
      <c r="B59" s="17" t="s">
        <v>47</v>
      </c>
      <c r="C59" s="18">
        <v>673100</v>
      </c>
      <c r="D59" s="18">
        <v>436181</v>
      </c>
      <c r="E59" s="18">
        <v>18279</v>
      </c>
      <c r="F59" s="18">
        <v>158036</v>
      </c>
      <c r="G59" s="18">
        <v>300381</v>
      </c>
      <c r="H59" s="18">
        <v>185204</v>
      </c>
      <c r="I59" s="18">
        <v>100150</v>
      </c>
      <c r="J59" s="18">
        <v>176</v>
      </c>
      <c r="K59" s="18">
        <v>4000</v>
      </c>
      <c r="L59" s="18">
        <v>250137</v>
      </c>
      <c r="M59" s="18"/>
      <c r="N59" s="18">
        <v>825253</v>
      </c>
      <c r="O59" s="18">
        <v>2950897</v>
      </c>
      <c r="P59" s="19">
        <f t="shared" si="0"/>
        <v>1016340</v>
      </c>
    </row>
    <row r="60" spans="1:16" ht="17.25">
      <c r="A60" s="7"/>
      <c r="B60" s="17" t="s">
        <v>102</v>
      </c>
      <c r="C60" s="18">
        <v>366476</v>
      </c>
      <c r="D60" s="18">
        <v>150921</v>
      </c>
      <c r="E60" s="18">
        <v>3925</v>
      </c>
      <c r="F60" s="18">
        <v>31457</v>
      </c>
      <c r="G60" s="18">
        <v>174199</v>
      </c>
      <c r="H60" s="18">
        <v>255347</v>
      </c>
      <c r="I60" s="18">
        <v>105217</v>
      </c>
      <c r="J60" s="18">
        <v>21</v>
      </c>
      <c r="K60" s="18">
        <v>0</v>
      </c>
      <c r="L60" s="18">
        <v>85468</v>
      </c>
      <c r="M60" s="18"/>
      <c r="N60" s="18">
        <v>136848</v>
      </c>
      <c r="O60" s="18">
        <v>1309879</v>
      </c>
      <c r="P60" s="19">
        <f t="shared" si="0"/>
        <v>653280</v>
      </c>
    </row>
    <row r="61" spans="1:16" ht="17.25">
      <c r="A61" s="7"/>
      <c r="B61" s="17" t="s">
        <v>48</v>
      </c>
      <c r="C61" s="18">
        <v>870287</v>
      </c>
      <c r="D61" s="18">
        <v>520838</v>
      </c>
      <c r="E61" s="18">
        <v>48221</v>
      </c>
      <c r="F61" s="18">
        <v>141151</v>
      </c>
      <c r="G61" s="18">
        <v>307693</v>
      </c>
      <c r="H61" s="18">
        <v>406559</v>
      </c>
      <c r="I61" s="18">
        <v>205584</v>
      </c>
      <c r="J61" s="18">
        <v>4111</v>
      </c>
      <c r="K61" s="18">
        <v>0</v>
      </c>
      <c r="L61" s="18">
        <v>249946</v>
      </c>
      <c r="M61" s="18"/>
      <c r="N61" s="18">
        <v>721493</v>
      </c>
      <c r="O61" s="18">
        <v>3475883</v>
      </c>
      <c r="P61" s="19">
        <f t="shared" si="0"/>
        <v>1417997</v>
      </c>
    </row>
    <row r="62" spans="1:16" ht="17.25">
      <c r="A62" s="7"/>
      <c r="B62" s="17" t="s">
        <v>104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6" ht="17.25">
      <c r="A63" s="7"/>
      <c r="B63" s="17" t="s">
        <v>105</v>
      </c>
      <c r="C63" s="18">
        <v>1198644</v>
      </c>
      <c r="D63" s="18">
        <v>647790</v>
      </c>
      <c r="E63" s="18">
        <v>72685</v>
      </c>
      <c r="F63" s="18">
        <v>201421</v>
      </c>
      <c r="G63" s="18">
        <v>1061670</v>
      </c>
      <c r="H63" s="18">
        <v>827267</v>
      </c>
      <c r="I63" s="18">
        <v>117157</v>
      </c>
      <c r="J63" s="18">
        <v>218</v>
      </c>
      <c r="K63" s="18">
        <v>2300</v>
      </c>
      <c r="L63" s="18">
        <v>207736</v>
      </c>
      <c r="M63" s="18"/>
      <c r="N63" s="18">
        <v>603898</v>
      </c>
      <c r="O63" s="18">
        <v>4940786</v>
      </c>
      <c r="P63" s="19">
        <f t="shared" si="0"/>
        <v>2227332</v>
      </c>
    </row>
    <row r="64" spans="1:16" ht="17.25">
      <c r="A64" s="7"/>
      <c r="B64" s="17" t="s">
        <v>107</v>
      </c>
      <c r="C64" s="18">
        <v>399590</v>
      </c>
      <c r="D64" s="18">
        <v>232186</v>
      </c>
      <c r="E64" s="18">
        <v>5071</v>
      </c>
      <c r="F64" s="18">
        <v>36168</v>
      </c>
      <c r="G64" s="18">
        <v>309772</v>
      </c>
      <c r="H64" s="18">
        <v>160760</v>
      </c>
      <c r="I64" s="18">
        <v>194040</v>
      </c>
      <c r="J64" s="18">
        <v>25</v>
      </c>
      <c r="K64" s="18">
        <v>5000</v>
      </c>
      <c r="L64" s="18">
        <v>109169</v>
      </c>
      <c r="M64" s="18"/>
      <c r="N64" s="18">
        <v>937484</v>
      </c>
      <c r="O64" s="18">
        <v>2389265</v>
      </c>
      <c r="P64" s="19">
        <f t="shared" si="0"/>
        <v>596518</v>
      </c>
    </row>
    <row r="65" spans="1:16" ht="17.25">
      <c r="A65" s="7"/>
      <c r="B65" s="17" t="s">
        <v>109</v>
      </c>
      <c r="C65" s="18">
        <v>1109893</v>
      </c>
      <c r="D65" s="18">
        <v>439929</v>
      </c>
      <c r="E65" s="18">
        <v>36593</v>
      </c>
      <c r="F65" s="18">
        <v>149470</v>
      </c>
      <c r="G65" s="18">
        <v>722564</v>
      </c>
      <c r="H65" s="18">
        <v>473737</v>
      </c>
      <c r="I65" s="18">
        <v>80175</v>
      </c>
      <c r="J65" s="18">
        <v>105</v>
      </c>
      <c r="K65" s="18">
        <v>0</v>
      </c>
      <c r="L65" s="18">
        <v>220548</v>
      </c>
      <c r="M65" s="18"/>
      <c r="N65" s="18">
        <v>1333503</v>
      </c>
      <c r="O65" s="18">
        <v>4566517</v>
      </c>
      <c r="P65" s="19">
        <f t="shared" si="0"/>
        <v>1733100</v>
      </c>
    </row>
    <row r="66" spans="1:16" ht="17.25">
      <c r="A66" s="7"/>
      <c r="B66" s="17" t="s">
        <v>111</v>
      </c>
      <c r="C66" s="18">
        <v>744563</v>
      </c>
      <c r="D66" s="18">
        <v>497106</v>
      </c>
      <c r="E66" s="18">
        <v>144792</v>
      </c>
      <c r="F66" s="18">
        <v>155639</v>
      </c>
      <c r="G66" s="18">
        <v>515828</v>
      </c>
      <c r="H66" s="18">
        <v>345734</v>
      </c>
      <c r="I66" s="18">
        <v>58894</v>
      </c>
      <c r="J66" s="18">
        <v>146</v>
      </c>
      <c r="K66" s="18">
        <v>0</v>
      </c>
      <c r="L66" s="18">
        <v>265102</v>
      </c>
      <c r="M66" s="18"/>
      <c r="N66" s="18">
        <v>1779992</v>
      </c>
      <c r="O66" s="18">
        <v>4507796</v>
      </c>
      <c r="P66" s="19">
        <f t="shared" si="0"/>
        <v>1245936</v>
      </c>
    </row>
    <row r="67" spans="1:16" ht="17.25">
      <c r="A67" s="7"/>
      <c r="B67" s="17" t="s">
        <v>113</v>
      </c>
      <c r="C67" s="18">
        <v>1068424</v>
      </c>
      <c r="D67" s="18">
        <v>716965</v>
      </c>
      <c r="E67" s="18">
        <v>16172</v>
      </c>
      <c r="F67" s="18">
        <v>197883</v>
      </c>
      <c r="G67" s="18">
        <v>600222</v>
      </c>
      <c r="H67" s="18">
        <v>610498</v>
      </c>
      <c r="I67" s="18">
        <v>151561</v>
      </c>
      <c r="J67" s="18">
        <v>213</v>
      </c>
      <c r="K67" s="18">
        <v>24000</v>
      </c>
      <c r="L67" s="18">
        <v>455137</v>
      </c>
      <c r="M67" s="18"/>
      <c r="N67" s="18">
        <v>2849175</v>
      </c>
      <c r="O67" s="18">
        <v>6690250</v>
      </c>
      <c r="P67" s="19">
        <f t="shared" si="0"/>
        <v>1876805</v>
      </c>
    </row>
    <row r="68" spans="1:16" ht="17.25">
      <c r="A68" s="7"/>
      <c r="B68" s="17" t="s">
        <v>115</v>
      </c>
      <c r="C68" s="18">
        <v>823552</v>
      </c>
      <c r="D68" s="18">
        <v>431703</v>
      </c>
      <c r="E68" s="18">
        <v>15821</v>
      </c>
      <c r="F68" s="18">
        <v>79624</v>
      </c>
      <c r="G68" s="18">
        <v>348989</v>
      </c>
      <c r="H68" s="18">
        <v>302979</v>
      </c>
      <c r="I68" s="18">
        <v>653846</v>
      </c>
      <c r="J68" s="18">
        <v>722</v>
      </c>
      <c r="K68" s="18">
        <v>1680</v>
      </c>
      <c r="L68" s="18">
        <v>261349</v>
      </c>
      <c r="M68" s="18"/>
      <c r="N68" s="18">
        <v>672027</v>
      </c>
      <c r="O68" s="18">
        <v>3592292</v>
      </c>
      <c r="P68" s="19">
        <f t="shared" si="0"/>
        <v>1206155</v>
      </c>
    </row>
    <row r="69" spans="1:16" ht="17.25">
      <c r="A69" s="7"/>
      <c r="B69" s="17" t="s">
        <v>118</v>
      </c>
      <c r="C69" s="18">
        <v>873126</v>
      </c>
      <c r="D69" s="18">
        <v>471615</v>
      </c>
      <c r="E69" s="18">
        <v>23517</v>
      </c>
      <c r="F69" s="18">
        <v>174396</v>
      </c>
      <c r="G69" s="18">
        <v>734978</v>
      </c>
      <c r="H69" s="18">
        <v>284433</v>
      </c>
      <c r="I69" s="18">
        <v>457795</v>
      </c>
      <c r="J69" s="18">
        <v>81</v>
      </c>
      <c r="K69" s="18">
        <v>2640</v>
      </c>
      <c r="L69" s="18">
        <v>252373</v>
      </c>
      <c r="M69" s="18"/>
      <c r="N69" s="18">
        <v>334185</v>
      </c>
      <c r="O69" s="18">
        <v>3609139</v>
      </c>
      <c r="P69" s="19">
        <f t="shared" si="0"/>
        <v>1331955</v>
      </c>
    </row>
    <row r="70" spans="1:16" ht="17.25">
      <c r="A70" s="7"/>
      <c r="B70" s="17" t="s">
        <v>121</v>
      </c>
      <c r="C70" s="18">
        <v>1453168</v>
      </c>
      <c r="D70" s="18">
        <v>627651</v>
      </c>
      <c r="E70" s="18">
        <v>20475</v>
      </c>
      <c r="F70" s="18">
        <v>208565</v>
      </c>
      <c r="G70" s="18">
        <v>732028</v>
      </c>
      <c r="H70" s="18">
        <v>690279</v>
      </c>
      <c r="I70" s="18">
        <v>220000</v>
      </c>
      <c r="J70" s="18">
        <v>4725</v>
      </c>
      <c r="K70" s="18">
        <v>0</v>
      </c>
      <c r="L70" s="18">
        <v>257312</v>
      </c>
      <c r="M70" s="18"/>
      <c r="N70" s="18">
        <v>260452</v>
      </c>
      <c r="O70" s="18">
        <v>4474655</v>
      </c>
      <c r="P70" s="19">
        <f t="shared" si="0"/>
        <v>2352012</v>
      </c>
    </row>
    <row r="71" spans="1:16" ht="17.25">
      <c r="A71" s="7"/>
      <c r="B71" s="17" t="s">
        <v>123</v>
      </c>
      <c r="C71" s="18">
        <v>1832032</v>
      </c>
      <c r="D71" s="18">
        <v>964006</v>
      </c>
      <c r="E71" s="18">
        <v>61006</v>
      </c>
      <c r="F71" s="18">
        <v>351170</v>
      </c>
      <c r="G71" s="18">
        <v>803715</v>
      </c>
      <c r="H71" s="18">
        <v>1032820</v>
      </c>
      <c r="I71" s="18">
        <v>795301</v>
      </c>
      <c r="J71" s="18">
        <v>27408</v>
      </c>
      <c r="K71" s="18">
        <v>8760</v>
      </c>
      <c r="L71" s="18">
        <v>685918</v>
      </c>
      <c r="M71" s="18"/>
      <c r="N71" s="18">
        <v>833001</v>
      </c>
      <c r="O71" s="18">
        <v>7395137</v>
      </c>
      <c r="P71" s="19">
        <f t="shared" si="0"/>
        <v>3216022</v>
      </c>
    </row>
    <row r="72" spans="1:16" ht="17.25">
      <c r="A72" s="7"/>
      <c r="B72" s="17" t="s">
        <v>125</v>
      </c>
      <c r="C72" s="18">
        <v>1149197</v>
      </c>
      <c r="D72" s="18">
        <v>632181</v>
      </c>
      <c r="E72" s="18">
        <v>33407</v>
      </c>
      <c r="F72" s="18">
        <v>156633</v>
      </c>
      <c r="G72" s="18">
        <v>429623</v>
      </c>
      <c r="H72" s="18">
        <v>561703</v>
      </c>
      <c r="I72" s="18">
        <v>53310</v>
      </c>
      <c r="J72" s="18">
        <v>156</v>
      </c>
      <c r="K72" s="18">
        <v>0</v>
      </c>
      <c r="L72" s="18">
        <v>260168</v>
      </c>
      <c r="M72" s="18"/>
      <c r="N72" s="18">
        <v>1109432</v>
      </c>
      <c r="O72" s="18">
        <v>4385810</v>
      </c>
      <c r="P72" s="19">
        <f t="shared" si="0"/>
        <v>1867533</v>
      </c>
    </row>
    <row r="73" spans="1:16" ht="17.25">
      <c r="A73" s="7"/>
      <c r="B73" s="17" t="s">
        <v>49</v>
      </c>
      <c r="C73" s="18">
        <v>1017295</v>
      </c>
      <c r="D73" s="18">
        <v>668500</v>
      </c>
      <c r="E73" s="18">
        <v>59560</v>
      </c>
      <c r="F73" s="18">
        <v>505912</v>
      </c>
      <c r="G73" s="18">
        <v>667274</v>
      </c>
      <c r="H73" s="18">
        <v>562132</v>
      </c>
      <c r="I73" s="18">
        <v>99089</v>
      </c>
      <c r="J73" s="18">
        <v>965</v>
      </c>
      <c r="K73" s="18">
        <v>3792</v>
      </c>
      <c r="L73" s="18">
        <v>374920</v>
      </c>
      <c r="M73" s="18"/>
      <c r="N73" s="18">
        <v>1183004</v>
      </c>
      <c r="O73" s="18">
        <v>5142443</v>
      </c>
      <c r="P73" s="19">
        <f t="shared" si="0"/>
        <v>2085339</v>
      </c>
    </row>
    <row r="74" spans="1:16" ht="17.25">
      <c r="A74" s="7"/>
      <c r="B74" s="17" t="s">
        <v>50</v>
      </c>
      <c r="C74" s="18">
        <v>925425</v>
      </c>
      <c r="D74" s="18">
        <v>773144</v>
      </c>
      <c r="E74" s="18">
        <v>11720</v>
      </c>
      <c r="F74" s="18">
        <v>192696</v>
      </c>
      <c r="G74" s="18">
        <v>741895</v>
      </c>
      <c r="H74" s="18">
        <v>690574</v>
      </c>
      <c r="I74" s="18">
        <v>181801</v>
      </c>
      <c r="J74" s="18">
        <v>724</v>
      </c>
      <c r="K74" s="18">
        <v>4720</v>
      </c>
      <c r="L74" s="18">
        <v>416416</v>
      </c>
      <c r="M74" s="18"/>
      <c r="N74" s="18">
        <v>913704</v>
      </c>
      <c r="O74" s="18">
        <v>4852819</v>
      </c>
      <c r="P74" s="19">
        <f t="shared" si="0"/>
        <v>1808695</v>
      </c>
    </row>
    <row r="75" spans="1:16" ht="17.25">
      <c r="A75" s="7"/>
      <c r="B75" s="17" t="s">
        <v>51</v>
      </c>
      <c r="C75" s="18">
        <v>1081141</v>
      </c>
      <c r="D75" s="18">
        <v>510960</v>
      </c>
      <c r="E75" s="18">
        <v>40313</v>
      </c>
      <c r="F75" s="18">
        <v>241091</v>
      </c>
      <c r="G75" s="18">
        <v>824322</v>
      </c>
      <c r="H75" s="18">
        <v>698969</v>
      </c>
      <c r="I75" s="18">
        <v>11833</v>
      </c>
      <c r="J75" s="18">
        <v>125</v>
      </c>
      <c r="K75" s="18">
        <v>6000</v>
      </c>
      <c r="L75" s="18">
        <v>389774</v>
      </c>
      <c r="M75" s="18"/>
      <c r="N75" s="18">
        <v>750916</v>
      </c>
      <c r="O75" s="18">
        <v>4555444</v>
      </c>
      <c r="P75" s="19">
        <f>+C75+F75+H75</f>
        <v>2021201</v>
      </c>
    </row>
    <row r="76" spans="1:16" ht="17.25">
      <c r="A76" s="7"/>
      <c r="B76" s="17" t="s">
        <v>52</v>
      </c>
      <c r="C76" s="18">
        <v>908079</v>
      </c>
      <c r="D76" s="18">
        <v>547226</v>
      </c>
      <c r="E76" s="18">
        <v>48054</v>
      </c>
      <c r="F76" s="18">
        <v>180178</v>
      </c>
      <c r="G76" s="18">
        <v>424086</v>
      </c>
      <c r="H76" s="18">
        <v>422291</v>
      </c>
      <c r="I76" s="18">
        <v>50890</v>
      </c>
      <c r="J76" s="18">
        <v>85</v>
      </c>
      <c r="K76" s="18">
        <v>0</v>
      </c>
      <c r="L76" s="18">
        <v>203508</v>
      </c>
      <c r="M76" s="18"/>
      <c r="N76" s="18">
        <v>435699</v>
      </c>
      <c r="O76" s="18">
        <v>3220096</v>
      </c>
      <c r="P76" s="19">
        <f>+C76+F76+H76</f>
        <v>1510548</v>
      </c>
    </row>
    <row r="77" spans="1:16" ht="17.25">
      <c r="A77" s="7"/>
      <c r="B77" s="17" t="s">
        <v>53</v>
      </c>
      <c r="C77" s="18">
        <v>439720</v>
      </c>
      <c r="D77" s="18">
        <v>367769</v>
      </c>
      <c r="E77" s="18">
        <v>25064</v>
      </c>
      <c r="F77" s="18">
        <v>63593</v>
      </c>
      <c r="G77" s="18">
        <v>243902</v>
      </c>
      <c r="H77" s="18">
        <v>389060</v>
      </c>
      <c r="I77" s="18">
        <v>6629</v>
      </c>
      <c r="J77" s="18">
        <v>18</v>
      </c>
      <c r="K77" s="18">
        <v>0</v>
      </c>
      <c r="L77" s="18">
        <v>179645</v>
      </c>
      <c r="M77" s="18"/>
      <c r="N77" s="18">
        <v>500262</v>
      </c>
      <c r="O77" s="18">
        <v>2215662</v>
      </c>
      <c r="P77" s="19">
        <f>+C77+F77+H77</f>
        <v>892373</v>
      </c>
    </row>
    <row r="78" spans="1:16" ht="17.25">
      <c r="A78" s="7"/>
      <c r="B78" s="20" t="s">
        <v>54</v>
      </c>
      <c r="C78" s="21">
        <v>483025</v>
      </c>
      <c r="D78" s="21">
        <v>345646</v>
      </c>
      <c r="E78" s="21">
        <v>8020</v>
      </c>
      <c r="F78" s="21">
        <v>117030</v>
      </c>
      <c r="G78" s="21">
        <v>321244</v>
      </c>
      <c r="H78" s="21">
        <v>196058</v>
      </c>
      <c r="I78" s="21">
        <v>16309</v>
      </c>
      <c r="J78" s="21">
        <v>71</v>
      </c>
      <c r="K78" s="21">
        <v>3000</v>
      </c>
      <c r="L78" s="21">
        <v>119474</v>
      </c>
      <c r="M78" s="21"/>
      <c r="N78" s="21">
        <v>1157788</v>
      </c>
      <c r="O78" s="21">
        <v>2767665</v>
      </c>
      <c r="P78" s="22">
        <f>+C78+F78+H78</f>
        <v>796113</v>
      </c>
    </row>
    <row r="79" spans="1:16" ht="17.25">
      <c r="A79" s="2"/>
      <c r="B79" s="27" t="s">
        <v>55</v>
      </c>
      <c r="C79" s="28">
        <f>SUM(C6:C23)</f>
        <v>96377224</v>
      </c>
      <c r="D79" s="28">
        <f>SUM(D6:D23)</f>
        <v>54758724</v>
      </c>
      <c r="E79" s="28">
        <f aca="true" t="shared" si="1" ref="E79:P79">SUM(E6:E23)</f>
        <v>6803527</v>
      </c>
      <c r="F79" s="28">
        <f t="shared" si="1"/>
        <v>51725006</v>
      </c>
      <c r="G79" s="28">
        <f t="shared" si="1"/>
        <v>41114175</v>
      </c>
      <c r="H79" s="28">
        <f t="shared" si="1"/>
        <v>52631254</v>
      </c>
      <c r="I79" s="28">
        <f t="shared" si="1"/>
        <v>10399350</v>
      </c>
      <c r="J79" s="28">
        <f t="shared" si="1"/>
        <v>1384519</v>
      </c>
      <c r="K79" s="28">
        <f t="shared" si="1"/>
        <v>7547323</v>
      </c>
      <c r="L79" s="28">
        <f t="shared" si="1"/>
        <v>35861660</v>
      </c>
      <c r="M79" s="28">
        <f t="shared" si="1"/>
        <v>0</v>
      </c>
      <c r="N79" s="28">
        <f t="shared" si="1"/>
        <v>69249497</v>
      </c>
      <c r="O79" s="28">
        <f t="shared" si="1"/>
        <v>427852259</v>
      </c>
      <c r="P79" s="28">
        <f t="shared" si="1"/>
        <v>200733484</v>
      </c>
    </row>
    <row r="80" spans="1:16" ht="17.25">
      <c r="A80" s="2"/>
      <c r="B80" s="27" t="s">
        <v>56</v>
      </c>
      <c r="C80" s="28">
        <f aca="true" t="shared" si="2" ref="C80:O80">SUM(C26:C78)</f>
        <v>49851088</v>
      </c>
      <c r="D80" s="28">
        <f t="shared" si="2"/>
        <v>31549933</v>
      </c>
      <c r="E80" s="28">
        <f t="shared" si="2"/>
        <v>2140455</v>
      </c>
      <c r="F80" s="28">
        <f t="shared" si="2"/>
        <v>10124300</v>
      </c>
      <c r="G80" s="28">
        <f t="shared" si="2"/>
        <v>27875826</v>
      </c>
      <c r="H80" s="28">
        <f t="shared" si="2"/>
        <v>27384303</v>
      </c>
      <c r="I80" s="28">
        <f t="shared" si="2"/>
        <v>10619810</v>
      </c>
      <c r="J80" s="28">
        <f t="shared" si="2"/>
        <v>393413</v>
      </c>
      <c r="K80" s="28">
        <f>SUM(K26:K78)</f>
        <v>210921</v>
      </c>
      <c r="L80" s="28">
        <f t="shared" si="2"/>
        <v>20707604</v>
      </c>
      <c r="M80" s="28">
        <f t="shared" si="2"/>
        <v>0</v>
      </c>
      <c r="N80" s="28">
        <f t="shared" si="2"/>
        <v>55694736</v>
      </c>
      <c r="O80" s="28">
        <f t="shared" si="2"/>
        <v>236552389</v>
      </c>
      <c r="P80" s="28">
        <f>SUM(P26:P78)</f>
        <v>87359691</v>
      </c>
    </row>
    <row r="81" spans="1:16" ht="17.25">
      <c r="A81" s="2"/>
      <c r="B81" s="27" t="s">
        <v>57</v>
      </c>
      <c r="C81" s="28">
        <f aca="true" t="shared" si="3" ref="C81:O81">SUM(C6:C78)</f>
        <v>146228312</v>
      </c>
      <c r="D81" s="28">
        <f t="shared" si="3"/>
        <v>86308657</v>
      </c>
      <c r="E81" s="28">
        <f t="shared" si="3"/>
        <v>8943982</v>
      </c>
      <c r="F81" s="28">
        <f t="shared" si="3"/>
        <v>61849306</v>
      </c>
      <c r="G81" s="28">
        <f t="shared" si="3"/>
        <v>68990001</v>
      </c>
      <c r="H81" s="28">
        <f t="shared" si="3"/>
        <v>80015557</v>
      </c>
      <c r="I81" s="28">
        <f t="shared" si="3"/>
        <v>21019160</v>
      </c>
      <c r="J81" s="28">
        <f t="shared" si="3"/>
        <v>1777932</v>
      </c>
      <c r="K81" s="28">
        <f>SUM(K6:K78)</f>
        <v>7758244</v>
      </c>
      <c r="L81" s="28">
        <f t="shared" si="3"/>
        <v>56569264</v>
      </c>
      <c r="M81" s="28">
        <f t="shared" si="3"/>
        <v>0</v>
      </c>
      <c r="N81" s="28">
        <f t="shared" si="3"/>
        <v>124944233</v>
      </c>
      <c r="O81" s="28">
        <f t="shared" si="3"/>
        <v>664404648</v>
      </c>
      <c r="P81" s="28">
        <f>SUM(P6:P78)</f>
        <v>288093175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2"/>
  <headerFooter alignWithMargins="0">
    <oddHeader>&amp;L&amp;"ＭＳ ゴシック,標準"&amp;24４　性質別歳出の状況（１５年度決算額）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zoomScale="75" zoomScaleNormal="75" workbookViewId="0" topLeftCell="B1">
      <pane xSplit="1" ySplit="5" topLeftCell="J60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C6" sqref="C6"/>
    </sheetView>
  </sheetViews>
  <sheetFormatPr defaultColWidth="8.66015625" defaultRowHeight="18"/>
  <cols>
    <col min="1" max="1" width="10.66015625" style="0" customWidth="1"/>
    <col min="2" max="2" width="11.5" style="0" bestFit="1" customWidth="1"/>
    <col min="3" max="3" width="13.66015625" style="0" customWidth="1"/>
    <col min="4" max="4" width="13.83203125" style="0" customWidth="1"/>
    <col min="5" max="5" width="13.08203125" style="0" customWidth="1"/>
    <col min="6" max="6" width="13.91015625" style="0" customWidth="1"/>
    <col min="7" max="7" width="13.66015625" style="0" customWidth="1"/>
    <col min="8" max="9" width="13.66015625" style="0" bestFit="1" customWidth="1"/>
    <col min="10" max="10" width="12.58203125" style="0" bestFit="1" customWidth="1"/>
    <col min="11" max="12" width="13.66015625" style="0" bestFit="1" customWidth="1"/>
    <col min="13" max="13" width="9.41015625" style="0" bestFit="1" customWidth="1"/>
    <col min="14" max="15" width="14.83203125" style="0" bestFit="1" customWidth="1"/>
    <col min="16" max="16" width="13.66015625" style="0" bestFit="1" customWidth="1"/>
  </cols>
  <sheetData>
    <row r="1" ht="17.25">
      <c r="B1" t="s">
        <v>62</v>
      </c>
    </row>
    <row r="2" spans="1:16" ht="17.25">
      <c r="A2" s="1"/>
      <c r="B2" s="3"/>
      <c r="C2" s="3"/>
      <c r="D2" s="3"/>
      <c r="E2" s="3"/>
      <c r="F2" s="3"/>
      <c r="G2" s="3"/>
      <c r="H2" s="3"/>
      <c r="I2" s="3"/>
      <c r="J2" s="46" t="s">
        <v>0</v>
      </c>
      <c r="K2" s="46"/>
      <c r="L2" s="3"/>
      <c r="M2" s="3"/>
      <c r="N2" s="3"/>
      <c r="O2" s="5"/>
      <c r="P2" s="46" t="s">
        <v>0</v>
      </c>
    </row>
    <row r="3" spans="1:16" ht="17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64</v>
      </c>
    </row>
    <row r="4" spans="1:16" ht="17.25">
      <c r="A4" s="2"/>
      <c r="B4" s="10"/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71</v>
      </c>
      <c r="K4" s="11" t="s">
        <v>72</v>
      </c>
      <c r="L4" s="11" t="s">
        <v>8</v>
      </c>
      <c r="M4" s="11" t="s">
        <v>9</v>
      </c>
      <c r="N4" s="11" t="s">
        <v>10</v>
      </c>
      <c r="O4" s="11" t="s">
        <v>11</v>
      </c>
      <c r="P4" s="26" t="s">
        <v>65</v>
      </c>
    </row>
    <row r="5" spans="1:16" ht="17.25">
      <c r="A5" s="2"/>
      <c r="B5" s="12"/>
      <c r="C5" s="12"/>
      <c r="D5" s="12"/>
      <c r="E5" s="12"/>
      <c r="F5" s="12"/>
      <c r="G5" s="12"/>
      <c r="H5" s="12"/>
      <c r="I5" s="12"/>
      <c r="J5" s="13" t="s">
        <v>69</v>
      </c>
      <c r="K5" s="13"/>
      <c r="L5" s="12"/>
      <c r="M5" s="12"/>
      <c r="N5" s="12"/>
      <c r="O5" s="12"/>
      <c r="P5" s="12"/>
    </row>
    <row r="6" spans="1:16" ht="17.25">
      <c r="A6" s="2"/>
      <c r="B6" s="14" t="s">
        <v>12</v>
      </c>
      <c r="C6" s="29">
        <f>+'当年度'!C6-'前年度'!C6</f>
        <v>-162756</v>
      </c>
      <c r="D6" s="29">
        <f>+'当年度'!D6-'前年度'!D6</f>
        <v>29744</v>
      </c>
      <c r="E6" s="29">
        <f>+'当年度'!E6-'前年度'!E6</f>
        <v>-7134</v>
      </c>
      <c r="F6" s="29">
        <f>+'当年度'!F6-'前年度'!F6</f>
        <v>439918</v>
      </c>
      <c r="G6" s="29">
        <f>+'当年度'!G6-'前年度'!G6</f>
        <v>-27347</v>
      </c>
      <c r="H6" s="29">
        <f>+'当年度'!H6-'前年度'!H6</f>
        <v>281658</v>
      </c>
      <c r="I6" s="29">
        <f>+'当年度'!I6-'前年度'!I6</f>
        <v>200407</v>
      </c>
      <c r="J6" s="29">
        <f>+'当年度'!J6-'前年度'!J6</f>
        <v>-3958</v>
      </c>
      <c r="K6" s="29">
        <f>+'当年度'!K6-'前年度'!K6</f>
        <v>-38675</v>
      </c>
      <c r="L6" s="29">
        <f>+'当年度'!L6-'前年度'!L6</f>
        <v>-106948</v>
      </c>
      <c r="M6" s="29">
        <f>+'当年度'!M6-'前年度'!M6</f>
        <v>0</v>
      </c>
      <c r="N6" s="29">
        <f>+'当年度'!N6-'前年度'!N6</f>
        <v>471672</v>
      </c>
      <c r="O6" s="29">
        <f>+'当年度'!O6-'前年度'!O6</f>
        <v>1076581</v>
      </c>
      <c r="P6" s="30">
        <f>+'当年度'!P6-'前年度'!P6</f>
        <v>558820</v>
      </c>
    </row>
    <row r="7" spans="1:16" ht="17.25">
      <c r="A7" s="2"/>
      <c r="B7" s="17" t="s">
        <v>13</v>
      </c>
      <c r="C7" s="31">
        <f>+'当年度'!C7-'前年度'!C7</f>
        <v>19349849</v>
      </c>
      <c r="D7" s="31">
        <f>+'当年度'!D7-'前年度'!D7</f>
        <v>11841650</v>
      </c>
      <c r="E7" s="31">
        <f>+'当年度'!E7-'前年度'!E7</f>
        <v>1781427</v>
      </c>
      <c r="F7" s="31">
        <f>+'当年度'!F7-'前年度'!F7</f>
        <v>12517503</v>
      </c>
      <c r="G7" s="31">
        <f>+'当年度'!G7-'前年度'!G7</f>
        <v>14314194</v>
      </c>
      <c r="H7" s="31">
        <f>+'当年度'!H7-'前年度'!H7</f>
        <v>13248514</v>
      </c>
      <c r="I7" s="31">
        <f>+'当年度'!I7-'前年度'!I7</f>
        <v>724649</v>
      </c>
      <c r="J7" s="31">
        <f>+'当年度'!J7-'前年度'!J7</f>
        <v>482515</v>
      </c>
      <c r="K7" s="31">
        <f>+'当年度'!K7-'前年度'!K7</f>
        <v>1097706</v>
      </c>
      <c r="L7" s="31">
        <f>+'当年度'!L7-'前年度'!L7</f>
        <v>5083523</v>
      </c>
      <c r="M7" s="31">
        <f>+'当年度'!M7-'前年度'!M7</f>
        <v>0</v>
      </c>
      <c r="N7" s="31">
        <f>+'当年度'!N7-'前年度'!N7</f>
        <v>14228279</v>
      </c>
      <c r="O7" s="31">
        <f>+'当年度'!O7-'前年度'!O7</f>
        <v>94669809</v>
      </c>
      <c r="P7" s="32">
        <f>+'当年度'!P7-'前年度'!P7</f>
        <v>45115866</v>
      </c>
    </row>
    <row r="8" spans="1:16" ht="17.25">
      <c r="A8" s="2"/>
      <c r="B8" s="17" t="s">
        <v>76</v>
      </c>
      <c r="C8" s="31">
        <f>+'当年度'!C8-'前年度'!C8</f>
        <v>-18625899</v>
      </c>
      <c r="D8" s="31">
        <f>+'当年度'!D8-'前年度'!D8</f>
        <v>-11130103</v>
      </c>
      <c r="E8" s="31">
        <f>+'当年度'!E8-'前年度'!E8</f>
        <v>-1889846</v>
      </c>
      <c r="F8" s="31">
        <f>+'当年度'!F8-'前年度'!F8</f>
        <v>-11552673</v>
      </c>
      <c r="G8" s="31">
        <f>+'当年度'!G8-'前年度'!G8</f>
        <v>-14100660</v>
      </c>
      <c r="H8" s="31">
        <f>+'当年度'!H8-'前年度'!H8</f>
        <v>-12840794</v>
      </c>
      <c r="I8" s="31">
        <f>+'当年度'!I8-'前年度'!I8</f>
        <v>-1511741</v>
      </c>
      <c r="J8" s="31">
        <f>+'当年度'!J8-'前年度'!J8</f>
        <v>-448556</v>
      </c>
      <c r="K8" s="31">
        <f>+'当年度'!K8-'前年度'!K8</f>
        <v>-1363962</v>
      </c>
      <c r="L8" s="31">
        <f>+'当年度'!L8-'前年度'!L8</f>
        <v>-4547921</v>
      </c>
      <c r="M8" s="31">
        <f>+'当年度'!M8-'前年度'!M8</f>
        <v>0</v>
      </c>
      <c r="N8" s="31">
        <f>+'当年度'!N8-'前年度'!N8</f>
        <v>-13216844</v>
      </c>
      <c r="O8" s="31">
        <f>+'当年度'!O8-'前年度'!O8</f>
        <v>-91228999</v>
      </c>
      <c r="P8" s="32">
        <f>+'当年度'!P8-'前年度'!P8</f>
        <v>-43019366</v>
      </c>
    </row>
    <row r="9" spans="1:16" ht="17.25">
      <c r="A9" s="2"/>
      <c r="B9" s="17" t="s">
        <v>14</v>
      </c>
      <c r="C9" s="31">
        <f>+'当年度'!C9-'前年度'!C9</f>
        <v>30215</v>
      </c>
      <c r="D9" s="31">
        <f>+'当年度'!D9-'前年度'!D9</f>
        <v>-31332</v>
      </c>
      <c r="E9" s="31">
        <f>+'当年度'!E9-'前年度'!E9</f>
        <v>12116</v>
      </c>
      <c r="F9" s="31">
        <f>+'当年度'!F9-'前年度'!F9</f>
        <v>343337</v>
      </c>
      <c r="G9" s="31">
        <f>+'当年度'!G9-'前年度'!G9</f>
        <v>54764</v>
      </c>
      <c r="H9" s="31">
        <f>+'当年度'!H9-'前年度'!H9</f>
        <v>-7411</v>
      </c>
      <c r="I9" s="31">
        <f>+'当年度'!I9-'前年度'!I9</f>
        <v>-22010</v>
      </c>
      <c r="J9" s="31">
        <f>+'当年度'!J9-'前年度'!J9</f>
        <v>17945</v>
      </c>
      <c r="K9" s="31">
        <f>+'当年度'!K9-'前年度'!K9</f>
        <v>-42300</v>
      </c>
      <c r="L9" s="31">
        <f>+'当年度'!L9-'前年度'!L9</f>
        <v>164957</v>
      </c>
      <c r="M9" s="31">
        <f>+'当年度'!M9-'前年度'!M9</f>
        <v>0</v>
      </c>
      <c r="N9" s="31">
        <f>+'当年度'!N9-'前年度'!N9</f>
        <v>1329436</v>
      </c>
      <c r="O9" s="31">
        <f>+'当年度'!O9-'前年度'!O9</f>
        <v>1849717</v>
      </c>
      <c r="P9" s="32">
        <f>+'当年度'!P9-'前年度'!P9</f>
        <v>366141</v>
      </c>
    </row>
    <row r="10" spans="1:16" ht="17.25">
      <c r="A10" s="2"/>
      <c r="B10" s="17" t="s">
        <v>15</v>
      </c>
      <c r="C10" s="31">
        <f>+'当年度'!C10-'前年度'!C10</f>
        <v>12742382</v>
      </c>
      <c r="D10" s="31">
        <f>+'当年度'!D10-'前年度'!D10</f>
        <v>8425489</v>
      </c>
      <c r="E10" s="31">
        <f>+'当年度'!E10-'前年度'!E10</f>
        <v>1012065</v>
      </c>
      <c r="F10" s="31">
        <f>+'当年度'!F10-'前年度'!F10</f>
        <v>7119393</v>
      </c>
      <c r="G10" s="31">
        <f>+'当年度'!G10-'前年度'!G10</f>
        <v>6124446</v>
      </c>
      <c r="H10" s="31">
        <f>+'当年度'!H10-'前年度'!H10</f>
        <v>7219221</v>
      </c>
      <c r="I10" s="31">
        <f>+'当年度'!I10-'前年度'!I10</f>
        <v>994285</v>
      </c>
      <c r="J10" s="31">
        <f>+'当年度'!J10-'前年度'!J10</f>
        <v>337726</v>
      </c>
      <c r="K10" s="31">
        <f>+'当年度'!K10-'前年度'!K10</f>
        <v>75000</v>
      </c>
      <c r="L10" s="31">
        <f>+'当年度'!L10-'前年度'!L10</f>
        <v>6165428</v>
      </c>
      <c r="M10" s="31">
        <f>+'当年度'!M10-'前年度'!M10</f>
        <v>0</v>
      </c>
      <c r="N10" s="31">
        <f>+'当年度'!N10-'前年度'!N10</f>
        <v>9278503</v>
      </c>
      <c r="O10" s="31">
        <f>+'当年度'!O10-'前年度'!O10</f>
        <v>59493938</v>
      </c>
      <c r="P10" s="32">
        <f>+'当年度'!P10-'前年度'!P10</f>
        <v>27080996</v>
      </c>
    </row>
    <row r="11" spans="1:16" ht="17.25">
      <c r="A11" s="2"/>
      <c r="B11" s="17" t="s">
        <v>78</v>
      </c>
      <c r="C11" s="31">
        <f>+'当年度'!C11-'前年度'!C11</f>
        <v>-8243715</v>
      </c>
      <c r="D11" s="31">
        <f>+'当年度'!D11-'前年度'!D11</f>
        <v>-5171055</v>
      </c>
      <c r="E11" s="31">
        <f>+'当年度'!E11-'前年度'!E11</f>
        <v>-634644</v>
      </c>
      <c r="F11" s="31">
        <f>+'当年度'!F11-'前年度'!F11</f>
        <v>-5970560</v>
      </c>
      <c r="G11" s="31">
        <f>+'当年度'!G11-'前年度'!G11</f>
        <v>-3561440</v>
      </c>
      <c r="H11" s="31">
        <f>+'当年度'!H11-'前年度'!H11</f>
        <v>-4902381</v>
      </c>
      <c r="I11" s="31">
        <f>+'当年度'!I11-'前年度'!I11</f>
        <v>-528608</v>
      </c>
      <c r="J11" s="31">
        <f>+'当年度'!J11-'前年度'!J11</f>
        <v>-290580</v>
      </c>
      <c r="K11" s="31">
        <f>+'当年度'!K11-'前年度'!K11</f>
        <v>-232210</v>
      </c>
      <c r="L11" s="31">
        <f>+'当年度'!L11-'前年度'!L11</f>
        <v>-4063838</v>
      </c>
      <c r="M11" s="31">
        <f>+'当年度'!M11-'前年度'!M11</f>
        <v>0</v>
      </c>
      <c r="N11" s="31">
        <f>+'当年度'!N11-'前年度'!N11</f>
        <v>-6082911</v>
      </c>
      <c r="O11" s="31">
        <f>+'当年度'!O11-'前年度'!O11</f>
        <v>-39681942</v>
      </c>
      <c r="P11" s="32">
        <f>+'当年度'!P11-'前年度'!P11</f>
        <v>-19116656</v>
      </c>
    </row>
    <row r="12" spans="1:16" ht="17.25">
      <c r="A12" s="2"/>
      <c r="B12" s="17" t="s">
        <v>16</v>
      </c>
      <c r="C12" s="31">
        <f>+'当年度'!C12-'前年度'!C12</f>
        <v>10210053</v>
      </c>
      <c r="D12" s="31">
        <f>+'当年度'!D12-'前年度'!D12</f>
        <v>6880286</v>
      </c>
      <c r="E12" s="31">
        <f>+'当年度'!E12-'前年度'!E12</f>
        <v>811676</v>
      </c>
      <c r="F12" s="31">
        <f>+'当年度'!F12-'前年度'!F12</f>
        <v>4914893</v>
      </c>
      <c r="G12" s="31">
        <f>+'当年度'!G12-'前年度'!G12</f>
        <v>4282806</v>
      </c>
      <c r="H12" s="31">
        <f>+'当年度'!H12-'前年度'!H12</f>
        <v>3888027</v>
      </c>
      <c r="I12" s="31">
        <f>+'当年度'!I12-'前年度'!I12</f>
        <v>777219</v>
      </c>
      <c r="J12" s="31">
        <f>+'当年度'!J12-'前年度'!J12</f>
        <v>120915</v>
      </c>
      <c r="K12" s="31">
        <f>+'当年度'!K12-'前年度'!K12</f>
        <v>264900</v>
      </c>
      <c r="L12" s="31">
        <f>+'当年度'!L12-'前年度'!L12</f>
        <v>5134199</v>
      </c>
      <c r="M12" s="31">
        <f>+'当年度'!M12-'前年度'!M12</f>
        <v>0</v>
      </c>
      <c r="N12" s="31">
        <f>+'当年度'!N12-'前年度'!N12</f>
        <v>7709926</v>
      </c>
      <c r="O12" s="31">
        <f>+'当年度'!O12-'前年度'!O12</f>
        <v>44994900</v>
      </c>
      <c r="P12" s="32">
        <f>+'当年度'!P12-'前年度'!P12</f>
        <v>19012973</v>
      </c>
    </row>
    <row r="13" spans="1:16" ht="17.25">
      <c r="A13" s="2"/>
      <c r="B13" s="17" t="s">
        <v>79</v>
      </c>
      <c r="C13" s="31">
        <f>+'当年度'!C13-'前年度'!C13</f>
        <v>-8641004</v>
      </c>
      <c r="D13" s="31">
        <f>+'当年度'!D13-'前年度'!D13</f>
        <v>-4695337</v>
      </c>
      <c r="E13" s="31">
        <f>+'当年度'!E13-'前年度'!E13</f>
        <v>-584688</v>
      </c>
      <c r="F13" s="31">
        <f>+'当年度'!F13-'前年度'!F13</f>
        <v>-3934158</v>
      </c>
      <c r="G13" s="31">
        <f>+'当年度'!G13-'前年度'!G13</f>
        <v>-2552075</v>
      </c>
      <c r="H13" s="31">
        <f>+'当年度'!H13-'前年度'!H13</f>
        <v>-3623687</v>
      </c>
      <c r="I13" s="31">
        <f>+'当年度'!I13-'前年度'!I13</f>
        <v>-2615166</v>
      </c>
      <c r="J13" s="31">
        <f>+'当年度'!J13-'前年度'!J13</f>
        <v>-147566</v>
      </c>
      <c r="K13" s="31">
        <f>+'当年度'!K13-'前年度'!K13</f>
        <v>-346700</v>
      </c>
      <c r="L13" s="31">
        <f>+'当年度'!L13-'前年度'!L13</f>
        <v>-4131461</v>
      </c>
      <c r="M13" s="31">
        <f>+'当年度'!M13-'前年度'!M13</f>
        <v>0</v>
      </c>
      <c r="N13" s="31">
        <f>+'当年度'!N13-'前年度'!N13</f>
        <v>-6454890</v>
      </c>
      <c r="O13" s="31">
        <f>+'当年度'!O13-'前年度'!O13</f>
        <v>-37726732</v>
      </c>
      <c r="P13" s="32">
        <f>+'当年度'!P13-'前年度'!P13</f>
        <v>-16198849</v>
      </c>
    </row>
    <row r="14" spans="1:16" ht="17.25">
      <c r="A14" s="2"/>
      <c r="B14" s="17" t="s">
        <v>81</v>
      </c>
      <c r="C14" s="31">
        <f>+'当年度'!C14-'前年度'!C14</f>
        <v>-4759387</v>
      </c>
      <c r="D14" s="31">
        <f>+'当年度'!D14-'前年度'!D14</f>
        <v>-3264687</v>
      </c>
      <c r="E14" s="31">
        <f>+'当年度'!E14-'前年度'!E14</f>
        <v>-380298</v>
      </c>
      <c r="F14" s="31">
        <f>+'当年度'!F14-'前年度'!F14</f>
        <v>-3519336</v>
      </c>
      <c r="G14" s="31">
        <f>+'当年度'!G14-'前年度'!G14</f>
        <v>-2968400</v>
      </c>
      <c r="H14" s="31">
        <f>+'当年度'!H14-'前年度'!H14</f>
        <v>-2865697</v>
      </c>
      <c r="I14" s="31">
        <f>+'当年度'!I14-'前年度'!I14</f>
        <v>-188577</v>
      </c>
      <c r="J14" s="31">
        <f>+'当年度'!J14-'前年度'!J14</f>
        <v>-158973</v>
      </c>
      <c r="K14" s="31">
        <f>+'当年度'!K14-'前年度'!K14</f>
        <v>-249800</v>
      </c>
      <c r="L14" s="31">
        <f>+'当年度'!L14-'前年度'!L14</f>
        <v>-1515627</v>
      </c>
      <c r="M14" s="31">
        <f>+'当年度'!M14-'前年度'!M14</f>
        <v>0</v>
      </c>
      <c r="N14" s="31">
        <f>+'当年度'!N14-'前年度'!N14</f>
        <v>-3177158</v>
      </c>
      <c r="O14" s="31">
        <f>+'当年度'!O14-'前年度'!O14</f>
        <v>-23047940</v>
      </c>
      <c r="P14" s="32">
        <f>+'当年度'!P14-'前年度'!P14</f>
        <v>-11144420</v>
      </c>
    </row>
    <row r="15" spans="1:16" ht="17.25">
      <c r="A15" s="2"/>
      <c r="B15" s="17" t="s">
        <v>17</v>
      </c>
      <c r="C15" s="31">
        <f>+'当年度'!C15-'前年度'!C15</f>
        <v>429272</v>
      </c>
      <c r="D15" s="31">
        <f>+'当年度'!D15-'前年度'!D15</f>
        <v>33310</v>
      </c>
      <c r="E15" s="31">
        <f>+'当年度'!E15-'前年度'!E15</f>
        <v>-68695</v>
      </c>
      <c r="F15" s="31">
        <f>+'当年度'!F15-'前年度'!F15</f>
        <v>806584</v>
      </c>
      <c r="G15" s="31">
        <f>+'当年度'!G15-'前年度'!G15</f>
        <v>9848</v>
      </c>
      <c r="H15" s="31">
        <f>+'当年度'!H15-'前年度'!H15</f>
        <v>1759721</v>
      </c>
      <c r="I15" s="31">
        <f>+'当年度'!I15-'前年度'!I15</f>
        <v>-1377864</v>
      </c>
      <c r="J15" s="31">
        <f>+'当年度'!J15-'前年度'!J15</f>
        <v>-2213</v>
      </c>
      <c r="K15" s="31">
        <f>+'当年度'!K15-'前年度'!K15</f>
        <v>-80860</v>
      </c>
      <c r="L15" s="31">
        <f>+'当年度'!L15-'前年度'!L15</f>
        <v>838816</v>
      </c>
      <c r="M15" s="31">
        <f>+'当年度'!M15-'前年度'!M15</f>
        <v>0</v>
      </c>
      <c r="N15" s="31">
        <f>+'当年度'!N15-'前年度'!N15</f>
        <v>-1136339</v>
      </c>
      <c r="O15" s="31">
        <f>+'当年度'!O15-'前年度'!O15</f>
        <v>1211580</v>
      </c>
      <c r="P15" s="32">
        <f>+'当年度'!P15-'前年度'!P15</f>
        <v>2995577</v>
      </c>
    </row>
    <row r="16" spans="1:16" ht="17.25">
      <c r="A16" s="2"/>
      <c r="B16" s="17" t="s">
        <v>18</v>
      </c>
      <c r="C16" s="31">
        <f>+'当年度'!C16-'前年度'!C16</f>
        <v>30991</v>
      </c>
      <c r="D16" s="31">
        <f>+'当年度'!D16-'前年度'!D16</f>
        <v>146538</v>
      </c>
      <c r="E16" s="31">
        <f>+'当年度'!E16-'前年度'!E16</f>
        <v>-4439</v>
      </c>
      <c r="F16" s="31">
        <f>+'当年度'!F16-'前年度'!F16</f>
        <v>168471</v>
      </c>
      <c r="G16" s="31">
        <f>+'当年度'!G16-'前年度'!G16</f>
        <v>65102</v>
      </c>
      <c r="H16" s="31">
        <f>+'当年度'!H16-'前年度'!H16</f>
        <v>-392128</v>
      </c>
      <c r="I16" s="31">
        <f>+'当年度'!I16-'前年度'!I16</f>
        <v>206256</v>
      </c>
      <c r="J16" s="31">
        <f>+'当年度'!J16-'前年度'!J16</f>
        <v>-4245</v>
      </c>
      <c r="K16" s="31">
        <f>+'当年度'!K16-'前年度'!K16</f>
        <v>-149986</v>
      </c>
      <c r="L16" s="31">
        <f>+'当年度'!L16-'前年度'!L16</f>
        <v>-285670</v>
      </c>
      <c r="M16" s="31">
        <f>+'当年度'!M16-'前年度'!M16</f>
        <v>0</v>
      </c>
      <c r="N16" s="31">
        <f>+'当年度'!N16-'前年度'!N16</f>
        <v>-1335586</v>
      </c>
      <c r="O16" s="31">
        <f>+'当年度'!O16-'前年度'!O16</f>
        <v>-1554696</v>
      </c>
      <c r="P16" s="32">
        <f>+'当年度'!P16-'前年度'!P16</f>
        <v>-192666</v>
      </c>
    </row>
    <row r="17" spans="1:16" ht="17.25">
      <c r="A17" s="2"/>
      <c r="B17" s="17" t="s">
        <v>19</v>
      </c>
      <c r="C17" s="31">
        <f>+'当年度'!C17-'前年度'!C17</f>
        <v>5639</v>
      </c>
      <c r="D17" s="31">
        <f>+'当年度'!D17-'前年度'!D17</f>
        <v>34171</v>
      </c>
      <c r="E17" s="31">
        <f>+'当年度'!E17-'前年度'!E17</f>
        <v>-2237</v>
      </c>
      <c r="F17" s="31">
        <f>+'当年度'!F17-'前年度'!F17</f>
        <v>-1576</v>
      </c>
      <c r="G17" s="31">
        <f>+'当年度'!G17-'前年度'!G17</f>
        <v>-132445</v>
      </c>
      <c r="H17" s="31">
        <f>+'当年度'!H17-'前年度'!H17</f>
        <v>41658</v>
      </c>
      <c r="I17" s="31">
        <f>+'当年度'!I17-'前年度'!I17</f>
        <v>134896</v>
      </c>
      <c r="J17" s="31">
        <f>+'当年度'!J17-'前年度'!J17</f>
        <v>-381</v>
      </c>
      <c r="K17" s="31">
        <f>+'当年度'!K17-'前年度'!K17</f>
        <v>-6410</v>
      </c>
      <c r="L17" s="31">
        <f>+'当年度'!L17-'前年度'!L17</f>
        <v>72322</v>
      </c>
      <c r="M17" s="31">
        <f>+'当年度'!M17-'前年度'!M17</f>
        <v>0</v>
      </c>
      <c r="N17" s="31">
        <f>+'当年度'!N17-'前年度'!N17</f>
        <v>1175027</v>
      </c>
      <c r="O17" s="31">
        <f>+'当年度'!O17-'前年度'!O17</f>
        <v>1320664</v>
      </c>
      <c r="P17" s="32">
        <f>+'当年度'!P17-'前年度'!P17</f>
        <v>45721</v>
      </c>
    </row>
    <row r="18" spans="1:16" ht="17.25">
      <c r="A18" s="2"/>
      <c r="B18" s="17" t="s">
        <v>20</v>
      </c>
      <c r="C18" s="31">
        <f>+'当年度'!C18-'前年度'!C18</f>
        <v>4791442</v>
      </c>
      <c r="D18" s="31">
        <f>+'当年度'!D18-'前年度'!D18</f>
        <v>3162594</v>
      </c>
      <c r="E18" s="31">
        <f>+'当年度'!E18-'前年度'!E18</f>
        <v>333881</v>
      </c>
      <c r="F18" s="31">
        <f>+'当年度'!F18-'前年度'!F18</f>
        <v>1388248</v>
      </c>
      <c r="G18" s="31">
        <f>+'当年度'!G18-'前年度'!G18</f>
        <v>1164290</v>
      </c>
      <c r="H18" s="31">
        <f>+'当年度'!H18-'前年度'!H18</f>
        <v>2318919</v>
      </c>
      <c r="I18" s="31">
        <f>+'当年度'!I18-'前年度'!I18</f>
        <v>57151</v>
      </c>
      <c r="J18" s="31">
        <f>+'当年度'!J18-'前年度'!J18</f>
        <v>20454</v>
      </c>
      <c r="K18" s="31">
        <f>+'当年度'!K18-'前年度'!K18</f>
        <v>90000</v>
      </c>
      <c r="L18" s="31">
        <f>+'当年度'!L18-'前年度'!L18</f>
        <v>1296221</v>
      </c>
      <c r="M18" s="31">
        <f>+'当年度'!M18-'前年度'!M18</f>
        <v>0</v>
      </c>
      <c r="N18" s="31">
        <f>+'当年度'!N18-'前年度'!N18</f>
        <v>3817611</v>
      </c>
      <c r="O18" s="31">
        <f>+'当年度'!O18-'前年度'!O18</f>
        <v>18440811</v>
      </c>
      <c r="P18" s="32">
        <f>+'当年度'!P18-'前年度'!P18</f>
        <v>8498609</v>
      </c>
    </row>
    <row r="19" spans="1:16" ht="17.25">
      <c r="A19" s="2"/>
      <c r="B19" s="17" t="s">
        <v>83</v>
      </c>
      <c r="C19" s="31">
        <f>+'当年度'!C19-'前年度'!C19</f>
        <v>-3464914</v>
      </c>
      <c r="D19" s="31">
        <f>+'当年度'!D19-'前年度'!D19</f>
        <v>-2355331</v>
      </c>
      <c r="E19" s="31">
        <f>+'当年度'!E19-'前年度'!E19</f>
        <v>-233957</v>
      </c>
      <c r="F19" s="31">
        <f>+'当年度'!F19-'前年度'!F19</f>
        <v>-1099165</v>
      </c>
      <c r="G19" s="31">
        <f>+'当年度'!G19-'前年度'!G19</f>
        <v>-930125</v>
      </c>
      <c r="H19" s="31">
        <f>+'当年度'!H19-'前年度'!H19</f>
        <v>-2033759</v>
      </c>
      <c r="I19" s="31">
        <f>+'当年度'!I19-'前年度'!I19</f>
        <v>-457469</v>
      </c>
      <c r="J19" s="31">
        <f>+'当年度'!J19-'前年度'!J19</f>
        <v>-20576</v>
      </c>
      <c r="K19" s="31">
        <f>+'当年度'!K19-'前年度'!K19</f>
        <v>-248000</v>
      </c>
      <c r="L19" s="31">
        <f>+'当年度'!L19-'前年度'!L19</f>
        <v>-875153</v>
      </c>
      <c r="M19" s="31">
        <f>+'当年度'!M19-'前年度'!M19</f>
        <v>0</v>
      </c>
      <c r="N19" s="31">
        <f>+'当年度'!N19-'前年度'!N19</f>
        <v>-2260608</v>
      </c>
      <c r="O19" s="31">
        <f>+'当年度'!O19-'前年度'!O19</f>
        <v>-13979057</v>
      </c>
      <c r="P19" s="32">
        <f>+'当年度'!P19-'前年度'!P19</f>
        <v>-6597838</v>
      </c>
    </row>
    <row r="20" spans="1:16" ht="17.25">
      <c r="A20" s="2"/>
      <c r="B20" s="17" t="s">
        <v>21</v>
      </c>
      <c r="C20" s="31">
        <f>+'当年度'!C20-'前年度'!C20</f>
        <v>3167</v>
      </c>
      <c r="D20" s="31">
        <f>+'当年度'!D20-'前年度'!D20</f>
        <v>-61322</v>
      </c>
      <c r="E20" s="31">
        <f>+'当年度'!E20-'前年度'!E20</f>
        <v>-53071</v>
      </c>
      <c r="F20" s="31">
        <f>+'当年度'!F20-'前年度'!F20</f>
        <v>61261</v>
      </c>
      <c r="G20" s="31">
        <f>+'当年度'!G20-'前年度'!G20</f>
        <v>-110596</v>
      </c>
      <c r="H20" s="31">
        <f>+'当年度'!H20-'前年度'!H20</f>
        <v>-37157</v>
      </c>
      <c r="I20" s="31">
        <f>+'当年度'!I20-'前年度'!I20</f>
        <v>2518</v>
      </c>
      <c r="J20" s="31">
        <f>+'当年度'!J20-'前年度'!J20</f>
        <v>-434</v>
      </c>
      <c r="K20" s="31">
        <f>+'当年度'!K20-'前年度'!K20</f>
        <v>-9557</v>
      </c>
      <c r="L20" s="31">
        <f>+'当年度'!L20-'前年度'!L20</f>
        <v>-813</v>
      </c>
      <c r="M20" s="31">
        <f>+'当年度'!M20-'前年度'!M20</f>
        <v>0</v>
      </c>
      <c r="N20" s="31">
        <f>+'当年度'!N20-'前年度'!N20</f>
        <v>260098</v>
      </c>
      <c r="O20" s="31">
        <f>+'当年度'!O20-'前年度'!O20</f>
        <v>54094</v>
      </c>
      <c r="P20" s="32">
        <f>+'当年度'!P20-'前年度'!P20</f>
        <v>27271</v>
      </c>
    </row>
    <row r="21" spans="1:16" ht="17.25">
      <c r="A21" s="2"/>
      <c r="B21" s="17" t="s">
        <v>22</v>
      </c>
      <c r="C21" s="31">
        <f>+'当年度'!C21-'前年度'!C21</f>
        <v>-273326</v>
      </c>
      <c r="D21" s="31">
        <f>+'当年度'!D21-'前年度'!D21</f>
        <v>45667</v>
      </c>
      <c r="E21" s="31">
        <f>+'当年度'!E21-'前年度'!E21</f>
        <v>-6010</v>
      </c>
      <c r="F21" s="31">
        <f>+'当年度'!F21-'前年度'!F21</f>
        <v>52340</v>
      </c>
      <c r="G21" s="31">
        <f>+'当年度'!G21-'前年度'!G21</f>
        <v>-5954</v>
      </c>
      <c r="H21" s="31">
        <f>+'当年度'!H21-'前年度'!H21</f>
        <v>1441</v>
      </c>
      <c r="I21" s="31">
        <f>+'当年度'!I21-'前年度'!I21</f>
        <v>-3205</v>
      </c>
      <c r="J21" s="31">
        <f>+'当年度'!J21-'前年度'!J21</f>
        <v>4330</v>
      </c>
      <c r="K21" s="31">
        <f>+'当年度'!K21-'前年度'!K21</f>
        <v>-34600</v>
      </c>
      <c r="L21" s="31">
        <f>+'当年度'!L21-'前年度'!L21</f>
        <v>-3241</v>
      </c>
      <c r="M21" s="31">
        <f>+'当年度'!M21-'前年度'!M21</f>
        <v>0</v>
      </c>
      <c r="N21" s="31">
        <f>+'当年度'!N21-'前年度'!N21</f>
        <v>-41525</v>
      </c>
      <c r="O21" s="31">
        <f>+'当年度'!O21-'前年度'!O21</f>
        <v>-264083</v>
      </c>
      <c r="P21" s="32">
        <f>+'当年度'!P21-'前年度'!P21</f>
        <v>-219545</v>
      </c>
    </row>
    <row r="22" spans="1:16" ht="17.25">
      <c r="A22" s="2"/>
      <c r="B22" s="47" t="s">
        <v>23</v>
      </c>
      <c r="C22" s="31">
        <f>+'当年度'!C22-'前年度'!C22</f>
        <v>-174263</v>
      </c>
      <c r="D22" s="31">
        <f>+'当年度'!D22-'前年度'!D22</f>
        <v>-52614</v>
      </c>
      <c r="E22" s="31">
        <f>+'当年度'!E22-'前年度'!E22</f>
        <v>7549</v>
      </c>
      <c r="F22" s="31">
        <f>+'当年度'!F22-'前年度'!F22</f>
        <v>237485</v>
      </c>
      <c r="G22" s="31">
        <f>+'当年度'!G22-'前年度'!G22</f>
        <v>-5793</v>
      </c>
      <c r="H22" s="31">
        <f>+'当年度'!H22-'前年度'!H22</f>
        <v>-13520</v>
      </c>
      <c r="I22" s="31">
        <f>+'当年度'!I22-'前年度'!I22</f>
        <v>-63323</v>
      </c>
      <c r="J22" s="31">
        <f>+'当年度'!J22-'前年度'!J22</f>
        <v>-778</v>
      </c>
      <c r="K22" s="31">
        <f>+'当年度'!K22-'前年度'!K22</f>
        <v>171200</v>
      </c>
      <c r="L22" s="31">
        <f>+'当年度'!L22-'前年度'!L22</f>
        <v>554</v>
      </c>
      <c r="M22" s="31">
        <f>+'当年度'!M22-'前年度'!M22</f>
        <v>0</v>
      </c>
      <c r="N22" s="31">
        <f>+'当年度'!N22-'前年度'!N22</f>
        <v>-191297</v>
      </c>
      <c r="O22" s="31">
        <f>+'当年度'!O22-'前年度'!O22</f>
        <v>-84800</v>
      </c>
      <c r="P22" s="32">
        <f>+'当年度'!P22-'前年度'!P22</f>
        <v>49702</v>
      </c>
    </row>
    <row r="23" spans="1:16" ht="17.25">
      <c r="A23" s="2"/>
      <c r="B23" s="17" t="s">
        <v>74</v>
      </c>
      <c r="C23" s="31">
        <f>+'当年度'!C23-'前年度'!C23</f>
        <v>-161990</v>
      </c>
      <c r="D23" s="31">
        <f>+'当年度'!D23-'前年度'!D23</f>
        <v>426198</v>
      </c>
      <c r="E23" s="31">
        <f>+'当年度'!E23-'前年度'!E23</f>
        <v>-136125</v>
      </c>
      <c r="F23" s="31">
        <f>+'当年度'!F23-'前年度'!F23</f>
        <v>256300</v>
      </c>
      <c r="G23" s="31">
        <f>+'当年度'!G23-'前年度'!G23</f>
        <v>-712440</v>
      </c>
      <c r="H23" s="31">
        <f>+'当年度'!H23-'前年度'!H23</f>
        <v>-23535</v>
      </c>
      <c r="I23" s="31">
        <f>+'当年度'!I23-'前年度'!I23</f>
        <v>2779157</v>
      </c>
      <c r="J23" s="31">
        <f>+'当年度'!J23-'前年度'!J23</f>
        <v>-24077</v>
      </c>
      <c r="K23" s="31">
        <f>+'当年度'!K23-'前年度'!K23</f>
        <v>5350</v>
      </c>
      <c r="L23" s="31">
        <f>+'当年度'!L23-'前年度'!L23</f>
        <v>13418</v>
      </c>
      <c r="M23" s="31">
        <f>+'当年度'!M23-'前年度'!M23</f>
        <v>0</v>
      </c>
      <c r="N23" s="31">
        <f>+'当年度'!N23-'前年度'!N23</f>
        <v>-1669389</v>
      </c>
      <c r="O23" s="31">
        <f>+'当年度'!O23-'前年度'!O23</f>
        <v>752867</v>
      </c>
      <c r="P23" s="32">
        <f>+'当年度'!P23-'前年度'!P23</f>
        <v>70775</v>
      </c>
    </row>
    <row r="24" spans="1:16" ht="17.25">
      <c r="A24" s="2"/>
      <c r="B24" s="72" t="s">
        <v>127</v>
      </c>
      <c r="C24" s="31">
        <f>+'当年度'!C24-'前年度'!C24</f>
        <v>5964116</v>
      </c>
      <c r="D24" s="31">
        <f>+'当年度'!D24-'前年度'!D24</f>
        <v>3328069</v>
      </c>
      <c r="E24" s="31">
        <f>+'当年度'!E24-'前年度'!E24</f>
        <v>61368</v>
      </c>
      <c r="F24" s="31">
        <f>+'当年度'!F24-'前年度'!F24</f>
        <v>1428292</v>
      </c>
      <c r="G24" s="31">
        <f>+'当年度'!G24-'前年度'!G24</f>
        <v>2966858</v>
      </c>
      <c r="H24" s="31">
        <f>+'当年度'!H24-'前年度'!H24</f>
        <v>2739459</v>
      </c>
      <c r="I24" s="31">
        <f>+'当年度'!I24-'前年度'!I24</f>
        <v>1065494</v>
      </c>
      <c r="J24" s="31">
        <f>+'当年度'!J24-'前年度'!J24</f>
        <v>21798</v>
      </c>
      <c r="K24" s="31">
        <f>+'当年度'!K24-'前年度'!K24</f>
        <v>16160</v>
      </c>
      <c r="L24" s="31">
        <f>+'当年度'!L24-'前年度'!L24</f>
        <v>1790976</v>
      </c>
      <c r="M24" s="31">
        <f>+'当年度'!M24-'前年度'!M24</f>
        <v>0</v>
      </c>
      <c r="N24" s="31">
        <f>+'当年度'!N24-'前年度'!N24</f>
        <v>5204847</v>
      </c>
      <c r="O24" s="31">
        <f>+'当年度'!O24-'前年度'!O24</f>
        <v>24587437</v>
      </c>
      <c r="P24" s="32">
        <f>+'当年度'!P24-'前年度'!P24</f>
        <v>10131867</v>
      </c>
    </row>
    <row r="25" spans="1:16" ht="17.25">
      <c r="A25" s="81"/>
      <c r="B25" s="73" t="s">
        <v>128</v>
      </c>
      <c r="C25" s="84">
        <f>+'当年度'!C25-'前年度'!C25</f>
        <v>10462940</v>
      </c>
      <c r="D25" s="84">
        <f>+'当年度'!D25-'前年度'!D25</f>
        <v>6745722</v>
      </c>
      <c r="E25" s="84">
        <f>+'当年度'!E25-'前年度'!E25</f>
        <v>524493</v>
      </c>
      <c r="F25" s="84">
        <f>+'当年度'!F25-'前年度'!F25</f>
        <v>4721666</v>
      </c>
      <c r="G25" s="84">
        <f>+'当年度'!G25-'前年度'!G25</f>
        <v>3612903</v>
      </c>
      <c r="H25" s="84">
        <f>+'当年度'!H25-'前年度'!H25</f>
        <v>5481633</v>
      </c>
      <c r="I25" s="84">
        <f>+'当年度'!I25-'前年度'!I25</f>
        <v>2018733</v>
      </c>
      <c r="J25" s="84">
        <f>+'当年度'!J25-'前年度'!J25</f>
        <v>86780</v>
      </c>
      <c r="K25" s="84">
        <f>+'当年度'!K25-'前年度'!K25</f>
        <v>224100</v>
      </c>
      <c r="L25" s="84">
        <f>+'当年度'!L25-'前年度'!L25</f>
        <v>3000847</v>
      </c>
      <c r="M25" s="84">
        <f>+'当年度'!M25-'前年度'!M25</f>
        <v>0</v>
      </c>
      <c r="N25" s="84">
        <f>+'当年度'!N25-'前年度'!N25</f>
        <v>15480104</v>
      </c>
      <c r="O25" s="84">
        <f>+'当年度'!O25-'前年度'!O25</f>
        <v>52359921</v>
      </c>
      <c r="P25" s="85">
        <f>+'当年度'!P25-'前年度'!P25</f>
        <v>20666239</v>
      </c>
    </row>
    <row r="26" spans="1:16" ht="17.25">
      <c r="A26" s="2"/>
      <c r="B26" s="23" t="s">
        <v>84</v>
      </c>
      <c r="C26" s="33">
        <f>+'当年度'!C26-'前年度'!C26</f>
        <v>-799761</v>
      </c>
      <c r="D26" s="33">
        <f>+'当年度'!D26-'前年度'!D26</f>
        <v>-687601</v>
      </c>
      <c r="E26" s="33">
        <f>+'当年度'!E26-'前年度'!E26</f>
        <v>-76525</v>
      </c>
      <c r="F26" s="33">
        <f>+'当年度'!F26-'前年度'!F26</f>
        <v>-239773</v>
      </c>
      <c r="G26" s="33">
        <f>+'当年度'!G26-'前年度'!G26</f>
        <v>-476569</v>
      </c>
      <c r="H26" s="33">
        <f>+'当年度'!H26-'前年度'!H26</f>
        <v>-377570</v>
      </c>
      <c r="I26" s="33">
        <f>+'当年度'!I26-'前年度'!I26</f>
        <v>-491918</v>
      </c>
      <c r="J26" s="33">
        <f>+'当年度'!J26-'前年度'!J26</f>
        <v>-179</v>
      </c>
      <c r="K26" s="33">
        <f>+'当年度'!K26-'前年度'!K26</f>
        <v>-1000</v>
      </c>
      <c r="L26" s="33">
        <f>+'当年度'!L26-'前年度'!L26</f>
        <v>-459753</v>
      </c>
      <c r="M26" s="33">
        <f>+'当年度'!M26-'前年度'!M26</f>
        <v>0</v>
      </c>
      <c r="N26" s="33">
        <f>+'当年度'!N26-'前年度'!N26</f>
        <v>-607644</v>
      </c>
      <c r="O26" s="33">
        <f>+'当年度'!O26-'前年度'!O26</f>
        <v>-4218293</v>
      </c>
      <c r="P26" s="34">
        <f>+'当年度'!P26-'前年度'!P26</f>
        <v>-1417104</v>
      </c>
    </row>
    <row r="27" spans="1:16" ht="17.25">
      <c r="A27" s="2"/>
      <c r="B27" s="17" t="s">
        <v>87</v>
      </c>
      <c r="C27" s="31">
        <f>+'当年度'!C27-'前年度'!C27</f>
        <v>-1112724</v>
      </c>
      <c r="D27" s="31">
        <f>+'当年度'!D27-'前年度'!D27</f>
        <v>-957895</v>
      </c>
      <c r="E27" s="31">
        <f>+'当年度'!E27-'前年度'!E27</f>
        <v>-130342</v>
      </c>
      <c r="F27" s="31">
        <f>+'当年度'!F27-'前年度'!F27</f>
        <v>-304532</v>
      </c>
      <c r="G27" s="31">
        <f>+'当年度'!G27-'前年度'!G27</f>
        <v>-627739</v>
      </c>
      <c r="H27" s="31">
        <f>+'当年度'!H27-'前年度'!H27</f>
        <v>-411106</v>
      </c>
      <c r="I27" s="31">
        <f>+'当年度'!I27-'前年度'!I27</f>
        <v>-574513</v>
      </c>
      <c r="J27" s="31">
        <f>+'当年度'!J27-'前年度'!J27</f>
        <v>-241</v>
      </c>
      <c r="K27" s="31">
        <f>+'当年度'!K27-'前年度'!K27</f>
        <v>0</v>
      </c>
      <c r="L27" s="31">
        <f>+'当年度'!L27-'前年度'!L27</f>
        <v>-346299</v>
      </c>
      <c r="M27" s="31">
        <f>+'当年度'!M27-'前年度'!M27</f>
        <v>0</v>
      </c>
      <c r="N27" s="31">
        <f>+'当年度'!N27-'前年度'!N27</f>
        <v>-2148579</v>
      </c>
      <c r="O27" s="31">
        <f>+'当年度'!O27-'前年度'!O27</f>
        <v>-6613970</v>
      </c>
      <c r="P27" s="32">
        <f>+'当年度'!P27-'前年度'!P27</f>
        <v>-1828362</v>
      </c>
    </row>
    <row r="28" spans="1:16" ht="17.25">
      <c r="A28" s="2"/>
      <c r="B28" s="17" t="s">
        <v>24</v>
      </c>
      <c r="C28" s="31">
        <f>+'当年度'!C28-'前年度'!C28</f>
        <v>-7708</v>
      </c>
      <c r="D28" s="31">
        <f>+'当年度'!D28-'前年度'!D28</f>
        <v>-6860</v>
      </c>
      <c r="E28" s="31">
        <f>+'当年度'!E28-'前年度'!E28</f>
        <v>-33962</v>
      </c>
      <c r="F28" s="31">
        <f>+'当年度'!F28-'前年度'!F28</f>
        <v>3733</v>
      </c>
      <c r="G28" s="31">
        <f>+'当年度'!G28-'前年度'!G28</f>
        <v>-70286</v>
      </c>
      <c r="H28" s="31">
        <f>+'当年度'!H28-'前年度'!H28</f>
        <v>47834</v>
      </c>
      <c r="I28" s="31">
        <f>+'当年度'!I28-'前年度'!I28</f>
        <v>-240266</v>
      </c>
      <c r="J28" s="31">
        <f>+'当年度'!J28-'前年度'!J28</f>
        <v>-77</v>
      </c>
      <c r="K28" s="31">
        <f>+'当年度'!K28-'前年度'!K28</f>
        <v>0</v>
      </c>
      <c r="L28" s="31">
        <f>+'当年度'!L28-'前年度'!L28</f>
        <v>-6905</v>
      </c>
      <c r="M28" s="31">
        <f>+'当年度'!M28-'前年度'!M28</f>
        <v>0</v>
      </c>
      <c r="N28" s="31">
        <f>+'当年度'!N28-'前年度'!N28</f>
        <v>159920</v>
      </c>
      <c r="O28" s="31">
        <f>+'当年度'!O28-'前年度'!O28</f>
        <v>-154577</v>
      </c>
      <c r="P28" s="32">
        <f>+'当年度'!P28-'前年度'!P28</f>
        <v>43859</v>
      </c>
    </row>
    <row r="29" spans="1:16" ht="17.25">
      <c r="A29" s="2"/>
      <c r="B29" s="17" t="s">
        <v>25</v>
      </c>
      <c r="C29" s="31">
        <f>+'当年度'!C29-'前年度'!C29</f>
        <v>-8976</v>
      </c>
      <c r="D29" s="31">
        <f>+'当年度'!D29-'前年度'!D29</f>
        <v>-145</v>
      </c>
      <c r="E29" s="31">
        <f>+'当年度'!E29-'前年度'!E29</f>
        <v>-18363</v>
      </c>
      <c r="F29" s="31">
        <f>+'当年度'!F29-'前年度'!F29</f>
        <v>71474</v>
      </c>
      <c r="G29" s="31">
        <f>+'当年度'!G29-'前年度'!G29</f>
        <v>93352</v>
      </c>
      <c r="H29" s="31">
        <f>+'当年度'!H29-'前年度'!H29</f>
        <v>20896</v>
      </c>
      <c r="I29" s="31">
        <f>+'当年度'!I29-'前年度'!I29</f>
        <v>-175519</v>
      </c>
      <c r="J29" s="31">
        <f>+'当年度'!J29-'前年度'!J29</f>
        <v>-475</v>
      </c>
      <c r="K29" s="31">
        <f>+'当年度'!K29-'前年度'!K29</f>
        <v>0</v>
      </c>
      <c r="L29" s="31">
        <f>+'当年度'!L29-'前年度'!L29</f>
        <v>3192</v>
      </c>
      <c r="M29" s="31">
        <f>+'当年度'!M29-'前年度'!M29</f>
        <v>0</v>
      </c>
      <c r="N29" s="31">
        <f>+'当年度'!N29-'前年度'!N29</f>
        <v>413145</v>
      </c>
      <c r="O29" s="31">
        <f>+'当年度'!O29-'前年度'!O29</f>
        <v>398581</v>
      </c>
      <c r="P29" s="32">
        <f>+'当年度'!P29-'前年度'!P29</f>
        <v>83394</v>
      </c>
    </row>
    <row r="30" spans="1:16" ht="17.25">
      <c r="A30" s="2"/>
      <c r="B30" s="17" t="s">
        <v>26</v>
      </c>
      <c r="C30" s="31">
        <f>+'当年度'!C30-'前年度'!C30</f>
        <v>-27535</v>
      </c>
      <c r="D30" s="31">
        <f>+'当年度'!D30-'前年度'!D30</f>
        <v>-79649</v>
      </c>
      <c r="E30" s="31">
        <f>+'当年度'!E30-'前年度'!E30</f>
        <v>-15613</v>
      </c>
      <c r="F30" s="31">
        <f>+'当年度'!F30-'前年度'!F30</f>
        <v>74527</v>
      </c>
      <c r="G30" s="31">
        <f>+'当年度'!G30-'前年度'!G30</f>
        <v>-36341</v>
      </c>
      <c r="H30" s="31">
        <f>+'当年度'!H30-'前年度'!H30</f>
        <v>-51549</v>
      </c>
      <c r="I30" s="31">
        <f>+'当年度'!I30-'前年度'!I30</f>
        <v>66800</v>
      </c>
      <c r="J30" s="31">
        <f>+'当年度'!J30-'前年度'!J30</f>
        <v>-793</v>
      </c>
      <c r="K30" s="31">
        <f>+'当年度'!K30-'前年度'!K30</f>
        <v>1404</v>
      </c>
      <c r="L30" s="31">
        <f>+'当年度'!L30-'前年度'!L30</f>
        <v>83750</v>
      </c>
      <c r="M30" s="31">
        <f>+'当年度'!M30-'前年度'!M30</f>
        <v>0</v>
      </c>
      <c r="N30" s="31">
        <f>+'当年度'!N30-'前年度'!N30</f>
        <v>-423263</v>
      </c>
      <c r="O30" s="31">
        <f>+'当年度'!O30-'前年度'!O30</f>
        <v>-408262</v>
      </c>
      <c r="P30" s="32">
        <f>+'当年度'!P30-'前年度'!P30</f>
        <v>-4557</v>
      </c>
    </row>
    <row r="31" spans="1:16" ht="17.25">
      <c r="A31" s="2"/>
      <c r="B31" s="17" t="s">
        <v>89</v>
      </c>
      <c r="C31" s="31">
        <f>+'当年度'!C31-'前年度'!C31</f>
        <v>-909994</v>
      </c>
      <c r="D31" s="31">
        <f>+'当年度'!D31-'前年度'!D31</f>
        <v>-637224</v>
      </c>
      <c r="E31" s="31">
        <f>+'当年度'!E31-'前年度'!E31</f>
        <v>-37379</v>
      </c>
      <c r="F31" s="31">
        <f>+'当年度'!F31-'前年度'!F31</f>
        <v>-190470</v>
      </c>
      <c r="G31" s="31">
        <f>+'当年度'!G31-'前年度'!G31</f>
        <v>-264752</v>
      </c>
      <c r="H31" s="31">
        <f>+'当年度'!H31-'前年度'!H31</f>
        <v>-413916</v>
      </c>
      <c r="I31" s="31">
        <f>+'当年度'!I31-'前年度'!I31</f>
        <v>-97961</v>
      </c>
      <c r="J31" s="31">
        <f>+'当年度'!J31-'前年度'!J31</f>
        <v>-3396</v>
      </c>
      <c r="K31" s="31">
        <f>+'当年度'!K31-'前年度'!K31</f>
        <v>-5554</v>
      </c>
      <c r="L31" s="31">
        <f>+'当年度'!L31-'前年度'!L31</f>
        <v>-451698</v>
      </c>
      <c r="M31" s="31">
        <f>+'当年度'!M31-'前年度'!M31</f>
        <v>0</v>
      </c>
      <c r="N31" s="31">
        <f>+'当年度'!N31-'前年度'!N31</f>
        <v>-673151</v>
      </c>
      <c r="O31" s="31">
        <f>+'当年度'!O31-'前年度'!O31</f>
        <v>-3685495</v>
      </c>
      <c r="P31" s="32">
        <f>+'当年度'!P31-'前年度'!P31</f>
        <v>-1514380</v>
      </c>
    </row>
    <row r="32" spans="1:16" ht="17.25">
      <c r="A32" s="2"/>
      <c r="B32" s="17" t="s">
        <v>27</v>
      </c>
      <c r="C32" s="31">
        <f>+'当年度'!C32-'前年度'!C32</f>
        <v>-17845</v>
      </c>
      <c r="D32" s="31">
        <f>+'当年度'!D32-'前年度'!D32</f>
        <v>-14561</v>
      </c>
      <c r="E32" s="31">
        <f>+'当年度'!E32-'前年度'!E32</f>
        <v>9196</v>
      </c>
      <c r="F32" s="31">
        <f>+'当年度'!F32-'前年度'!F32</f>
        <v>15333</v>
      </c>
      <c r="G32" s="31">
        <f>+'当年度'!G32-'前年度'!G32</f>
        <v>-29704</v>
      </c>
      <c r="H32" s="31">
        <f>+'当年度'!H32-'前年度'!H32</f>
        <v>-56424</v>
      </c>
      <c r="I32" s="31">
        <f>+'当年度'!I32-'前年度'!I32</f>
        <v>-73950</v>
      </c>
      <c r="J32" s="31">
        <f>+'当年度'!J32-'前年度'!J32</f>
        <v>-200</v>
      </c>
      <c r="K32" s="31">
        <f>+'当年度'!K32-'前年度'!K32</f>
        <v>0</v>
      </c>
      <c r="L32" s="31">
        <f>+'当年度'!L32-'前年度'!L32</f>
        <v>79153</v>
      </c>
      <c r="M32" s="31">
        <f>+'当年度'!M32-'前年度'!M32</f>
        <v>0</v>
      </c>
      <c r="N32" s="31">
        <f>+'当年度'!N32-'前年度'!N32</f>
        <v>-323877</v>
      </c>
      <c r="O32" s="31">
        <f>+'当年度'!O32-'前年度'!O32</f>
        <v>-412879</v>
      </c>
      <c r="P32" s="32">
        <f>+'当年度'!P32-'前年度'!P32</f>
        <v>-58936</v>
      </c>
    </row>
    <row r="33" spans="1:16" ht="17.25">
      <c r="A33" s="2"/>
      <c r="B33" s="17" t="s">
        <v>28</v>
      </c>
      <c r="C33" s="31">
        <f>+'当年度'!C33-'前年度'!C33</f>
        <v>41215</v>
      </c>
      <c r="D33" s="31">
        <f>+'当年度'!D33-'前年度'!D33</f>
        <v>-42390</v>
      </c>
      <c r="E33" s="31">
        <f>+'当年度'!E33-'前年度'!E33</f>
        <v>4843</v>
      </c>
      <c r="F33" s="31">
        <f>+'当年度'!F33-'前年度'!F33</f>
        <v>31216</v>
      </c>
      <c r="G33" s="31">
        <f>+'当年度'!G33-'前年度'!G33</f>
        <v>-196121</v>
      </c>
      <c r="H33" s="31">
        <f>+'当年度'!H33-'前年度'!H33</f>
        <v>-22876</v>
      </c>
      <c r="I33" s="31">
        <f>+'当年度'!I33-'前年度'!I33</f>
        <v>-517758</v>
      </c>
      <c r="J33" s="31">
        <f>+'当年度'!J33-'前年度'!J33</f>
        <v>-290</v>
      </c>
      <c r="K33" s="31">
        <f>+'当年度'!K33-'前年度'!K33</f>
        <v>0</v>
      </c>
      <c r="L33" s="31">
        <f>+'当年度'!L33-'前年度'!L33</f>
        <v>-210999</v>
      </c>
      <c r="M33" s="31">
        <f>+'当年度'!M33-'前年度'!M33</f>
        <v>0</v>
      </c>
      <c r="N33" s="31">
        <f>+'当年度'!N33-'前年度'!N33</f>
        <v>314883</v>
      </c>
      <c r="O33" s="31">
        <f>+'当年度'!O33-'前年度'!O33</f>
        <v>-598277</v>
      </c>
      <c r="P33" s="32">
        <f>+'当年度'!P33-'前年度'!P33</f>
        <v>49555</v>
      </c>
    </row>
    <row r="34" spans="1:16" ht="17.25">
      <c r="A34" s="2"/>
      <c r="B34" s="17" t="s">
        <v>90</v>
      </c>
      <c r="C34" s="31">
        <f>+'当年度'!C34-'前年度'!C34</f>
        <v>-872128</v>
      </c>
      <c r="D34" s="31">
        <f>+'当年度'!D34-'前年度'!D34</f>
        <v>-632785</v>
      </c>
      <c r="E34" s="31">
        <f>+'当年度'!E34-'前年度'!E34</f>
        <v>-17413</v>
      </c>
      <c r="F34" s="31">
        <f>+'当年度'!F34-'前年度'!F34</f>
        <v>-109395</v>
      </c>
      <c r="G34" s="31">
        <f>+'当年度'!G34-'前年度'!G34</f>
        <v>-250633</v>
      </c>
      <c r="H34" s="31">
        <f>+'当年度'!H34-'前年度'!H34</f>
        <v>-282203</v>
      </c>
      <c r="I34" s="31">
        <f>+'当年度'!I34-'前年度'!I34</f>
        <v>-430</v>
      </c>
      <c r="J34" s="31">
        <f>+'当年度'!J34-'前年度'!J34</f>
        <v>-1258</v>
      </c>
      <c r="K34" s="31">
        <f>+'当年度'!K34-'前年度'!K34</f>
        <v>0</v>
      </c>
      <c r="L34" s="31">
        <f>+'当年度'!L34-'前年度'!L34</f>
        <v>-362829</v>
      </c>
      <c r="M34" s="31">
        <f>+'当年度'!M34-'前年度'!M34</f>
        <v>0</v>
      </c>
      <c r="N34" s="31">
        <f>+'当年度'!N34-'前年度'!N34</f>
        <v>-820003</v>
      </c>
      <c r="O34" s="31">
        <f>+'当年度'!O34-'前年度'!O34</f>
        <v>-3349077</v>
      </c>
      <c r="P34" s="32">
        <f>+'当年度'!P34-'前年度'!P34</f>
        <v>-1263726</v>
      </c>
    </row>
    <row r="35" spans="1:16" ht="17.25">
      <c r="A35" s="2"/>
      <c r="B35" s="17" t="s">
        <v>29</v>
      </c>
      <c r="C35" s="31">
        <f>+'当年度'!C35-'前年度'!C35</f>
        <v>-17128</v>
      </c>
      <c r="D35" s="31">
        <f>+'当年度'!D35-'前年度'!D35</f>
        <v>18188</v>
      </c>
      <c r="E35" s="31">
        <f>+'当年度'!E35-'前年度'!E35</f>
        <v>4899</v>
      </c>
      <c r="F35" s="31">
        <f>+'当年度'!F35-'前年度'!F35</f>
        <v>69154</v>
      </c>
      <c r="G35" s="31">
        <f>+'当年度'!G35-'前年度'!G35</f>
        <v>15030</v>
      </c>
      <c r="H35" s="31">
        <f>+'当年度'!H35-'前年度'!H35</f>
        <v>32660</v>
      </c>
      <c r="I35" s="31">
        <f>+'当年度'!I35-'前年度'!I35</f>
        <v>-158582</v>
      </c>
      <c r="J35" s="31">
        <f>+'当年度'!J35-'前年度'!J35</f>
        <v>9996</v>
      </c>
      <c r="K35" s="31">
        <f>+'当年度'!K35-'前年度'!K35</f>
        <v>0</v>
      </c>
      <c r="L35" s="31">
        <f>+'当年度'!L35-'前年度'!L35</f>
        <v>-44555</v>
      </c>
      <c r="M35" s="31">
        <f>+'当年度'!M35-'前年度'!M35</f>
        <v>0</v>
      </c>
      <c r="N35" s="31">
        <f>+'当年度'!N35-'前年度'!N35</f>
        <v>213824</v>
      </c>
      <c r="O35" s="31">
        <f>+'当年度'!O35-'前年度'!O35</f>
        <v>143486</v>
      </c>
      <c r="P35" s="32">
        <f>+'当年度'!P35-'前年度'!P35</f>
        <v>84686</v>
      </c>
    </row>
    <row r="36" spans="1:16" ht="17.25">
      <c r="A36" s="2"/>
      <c r="B36" s="17" t="s">
        <v>30</v>
      </c>
      <c r="C36" s="31">
        <f>+'当年度'!C36-'前年度'!C36</f>
        <v>6274</v>
      </c>
      <c r="D36" s="31">
        <f>+'当年度'!D36-'前年度'!D36</f>
        <v>126402</v>
      </c>
      <c r="E36" s="31">
        <f>+'当年度'!E36-'前年度'!E36</f>
        <v>-3151</v>
      </c>
      <c r="F36" s="31">
        <f>+'当年度'!F36-'前年度'!F36</f>
        <v>16041</v>
      </c>
      <c r="G36" s="31">
        <f>+'当年度'!G36-'前年度'!G36</f>
        <v>-44113</v>
      </c>
      <c r="H36" s="31">
        <f>+'当年度'!H36-'前年度'!H36</f>
        <v>26309</v>
      </c>
      <c r="I36" s="31">
        <f>+'当年度'!I36-'前年度'!I36</f>
        <v>-301220</v>
      </c>
      <c r="J36" s="31">
        <f>+'当年度'!J36-'前年度'!J36</f>
        <v>-197</v>
      </c>
      <c r="K36" s="31">
        <f>+'当年度'!K36-'前年度'!K36</f>
        <v>0</v>
      </c>
      <c r="L36" s="31">
        <f>+'当年度'!L36-'前年度'!L36</f>
        <v>-106000</v>
      </c>
      <c r="M36" s="31">
        <f>+'当年度'!M36-'前年度'!M36</f>
        <v>0</v>
      </c>
      <c r="N36" s="31">
        <f>+'当年度'!N36-'前年度'!N36</f>
        <v>1316232</v>
      </c>
      <c r="O36" s="31">
        <f>+'当年度'!O36-'前年度'!O36</f>
        <v>1036577</v>
      </c>
      <c r="P36" s="32">
        <f>+'当年度'!P36-'前年度'!P36</f>
        <v>48624</v>
      </c>
    </row>
    <row r="37" spans="1:16" ht="17.25">
      <c r="A37" s="2"/>
      <c r="B37" s="17" t="s">
        <v>31</v>
      </c>
      <c r="C37" s="31">
        <f>+'当年度'!C37-'前年度'!C37</f>
        <v>40381</v>
      </c>
      <c r="D37" s="31">
        <f>+'当年度'!D37-'前年度'!D37</f>
        <v>-75117</v>
      </c>
      <c r="E37" s="31">
        <f>+'当年度'!E37-'前年度'!E37</f>
        <v>-11524</v>
      </c>
      <c r="F37" s="31">
        <f>+'当年度'!F37-'前年度'!F37</f>
        <v>1086</v>
      </c>
      <c r="G37" s="31">
        <f>+'当年度'!G37-'前年度'!G37</f>
        <v>-6331</v>
      </c>
      <c r="H37" s="31">
        <f>+'当年度'!H37-'前年度'!H37</f>
        <v>33163</v>
      </c>
      <c r="I37" s="31">
        <f>+'当年度'!I37-'前年度'!I37</f>
        <v>-486945</v>
      </c>
      <c r="J37" s="31">
        <f>+'当年度'!J37-'前年度'!J37</f>
        <v>51</v>
      </c>
      <c r="K37" s="31">
        <f>+'当年度'!K37-'前年度'!K37</f>
        <v>0</v>
      </c>
      <c r="L37" s="31">
        <f>+'当年度'!L37-'前年度'!L37</f>
        <v>2660</v>
      </c>
      <c r="M37" s="31">
        <f>+'当年度'!M37-'前年度'!M37</f>
        <v>0</v>
      </c>
      <c r="N37" s="31">
        <f>+'当年度'!N37-'前年度'!N37</f>
        <v>-1022496</v>
      </c>
      <c r="O37" s="31">
        <f>+'当年度'!O37-'前年度'!O37</f>
        <v>-1525072</v>
      </c>
      <c r="P37" s="32">
        <f>+'当年度'!P37-'前年度'!P37</f>
        <v>74630</v>
      </c>
    </row>
    <row r="38" spans="1:16" ht="17.25">
      <c r="A38" s="2"/>
      <c r="B38" s="17" t="s">
        <v>32</v>
      </c>
      <c r="C38" s="31">
        <f>+'当年度'!C38-'前年度'!C38</f>
        <v>345</v>
      </c>
      <c r="D38" s="31">
        <f>+'当年度'!D38-'前年度'!D38</f>
        <v>19431</v>
      </c>
      <c r="E38" s="31">
        <f>+'当年度'!E38-'前年度'!E38</f>
        <v>-11153</v>
      </c>
      <c r="F38" s="31">
        <f>+'当年度'!F38-'前年度'!F38</f>
        <v>21930</v>
      </c>
      <c r="G38" s="31">
        <f>+'当年度'!G38-'前年度'!G38</f>
        <v>-45211</v>
      </c>
      <c r="H38" s="31">
        <f>+'当年度'!H38-'前年度'!H38</f>
        <v>-14131</v>
      </c>
      <c r="I38" s="31">
        <f>+'当年度'!I38-'前年度'!I38</f>
        <v>44697</v>
      </c>
      <c r="J38" s="31">
        <f>+'当年度'!J38-'前年度'!J38</f>
        <v>-53607</v>
      </c>
      <c r="K38" s="31">
        <f>+'当年度'!K38-'前年度'!K38</f>
        <v>0</v>
      </c>
      <c r="L38" s="31">
        <f>+'当年度'!L38-'前年度'!L38</f>
        <v>103972</v>
      </c>
      <c r="M38" s="31">
        <f>+'当年度'!M38-'前年度'!M38</f>
        <v>0</v>
      </c>
      <c r="N38" s="31">
        <f>+'当年度'!N38-'前年度'!N38</f>
        <v>740959</v>
      </c>
      <c r="O38" s="31">
        <f>+'当年度'!O38-'前年度'!O38</f>
        <v>807232</v>
      </c>
      <c r="P38" s="32">
        <f>+'当年度'!P38-'前年度'!P38</f>
        <v>8144</v>
      </c>
    </row>
    <row r="39" spans="1:16" ht="17.25">
      <c r="A39" s="2"/>
      <c r="B39" s="17" t="s">
        <v>33</v>
      </c>
      <c r="C39" s="31">
        <f>+'当年度'!C39-'前年度'!C39</f>
        <v>-12404</v>
      </c>
      <c r="D39" s="31">
        <f>+'当年度'!D39-'前年度'!D39</f>
        <v>33388</v>
      </c>
      <c r="E39" s="31">
        <f>+'当年度'!E39-'前年度'!E39</f>
        <v>83</v>
      </c>
      <c r="F39" s="31">
        <f>+'当年度'!F39-'前年度'!F39</f>
        <v>6698</v>
      </c>
      <c r="G39" s="31">
        <f>+'当年度'!G39-'前年度'!G39</f>
        <v>-6205</v>
      </c>
      <c r="H39" s="31">
        <f>+'当年度'!H39-'前年度'!H39</f>
        <v>-90739</v>
      </c>
      <c r="I39" s="31">
        <f>+'当年度'!I39-'前年度'!I39</f>
        <v>-69890</v>
      </c>
      <c r="J39" s="31">
        <f>+'当年度'!J39-'前年度'!J39</f>
        <v>-75</v>
      </c>
      <c r="K39" s="31">
        <f>+'当年度'!K39-'前年度'!K39</f>
        <v>0</v>
      </c>
      <c r="L39" s="31">
        <f>+'当年度'!L39-'前年度'!L39</f>
        <v>-44679</v>
      </c>
      <c r="M39" s="31">
        <f>+'当年度'!M39-'前年度'!M39</f>
        <v>0</v>
      </c>
      <c r="N39" s="31">
        <f>+'当年度'!N39-'前年度'!N39</f>
        <v>-72373</v>
      </c>
      <c r="O39" s="31">
        <f>+'当年度'!O39-'前年度'!O39</f>
        <v>-256196</v>
      </c>
      <c r="P39" s="32">
        <f>+'当年度'!P39-'前年度'!P39</f>
        <v>-96445</v>
      </c>
    </row>
    <row r="40" spans="1:16" ht="17.25">
      <c r="A40" s="2"/>
      <c r="B40" s="17" t="s">
        <v>34</v>
      </c>
      <c r="C40" s="31">
        <f>+'当年度'!C40-'前年度'!C40</f>
        <v>-65556</v>
      </c>
      <c r="D40" s="31">
        <f>+'当年度'!D40-'前年度'!D40</f>
        <v>25661</v>
      </c>
      <c r="E40" s="31">
        <f>+'当年度'!E40-'前年度'!E40</f>
        <v>15607</v>
      </c>
      <c r="F40" s="31">
        <f>+'当年度'!F40-'前年度'!F40</f>
        <v>33619</v>
      </c>
      <c r="G40" s="31">
        <f>+'当年度'!G40-'前年度'!G40</f>
        <v>-6425</v>
      </c>
      <c r="H40" s="31">
        <f>+'当年度'!H40-'前年度'!H40</f>
        <v>27419</v>
      </c>
      <c r="I40" s="31">
        <f>+'当年度'!I40-'前年度'!I40</f>
        <v>-19712</v>
      </c>
      <c r="J40" s="31">
        <f>+'当年度'!J40-'前年度'!J40</f>
        <v>-267</v>
      </c>
      <c r="K40" s="31">
        <f>+'当年度'!K40-'前年度'!K40</f>
        <v>0</v>
      </c>
      <c r="L40" s="31">
        <f>+'当年度'!L40-'前年度'!L40</f>
        <v>61105</v>
      </c>
      <c r="M40" s="31">
        <f>+'当年度'!M40-'前年度'!M40</f>
        <v>0</v>
      </c>
      <c r="N40" s="31">
        <f>+'当年度'!N40-'前年度'!N40</f>
        <v>365292</v>
      </c>
      <c r="O40" s="31">
        <f>+'当年度'!O40-'前年度'!O40</f>
        <v>436743</v>
      </c>
      <c r="P40" s="32">
        <f>+'当年度'!P40-'前年度'!P40</f>
        <v>-4518</v>
      </c>
    </row>
    <row r="41" spans="1:16" ht="17.25">
      <c r="A41" s="2"/>
      <c r="B41" s="17" t="s">
        <v>35</v>
      </c>
      <c r="C41" s="31">
        <f>+'当年度'!C41-'前年度'!C41</f>
        <v>-32779</v>
      </c>
      <c r="D41" s="31">
        <f>+'当年度'!D41-'前年度'!D41</f>
        <v>175243</v>
      </c>
      <c r="E41" s="31">
        <f>+'当年度'!E41-'前年度'!E41</f>
        <v>-6941</v>
      </c>
      <c r="F41" s="31">
        <f>+'当年度'!F41-'前年度'!F41</f>
        <v>19937</v>
      </c>
      <c r="G41" s="31">
        <f>+'当年度'!G41-'前年度'!G41</f>
        <v>59854</v>
      </c>
      <c r="H41" s="31">
        <f>+'当年度'!H41-'前年度'!H41</f>
        <v>-64801</v>
      </c>
      <c r="I41" s="31">
        <f>+'当年度'!I41-'前年度'!I41</f>
        <v>-3493</v>
      </c>
      <c r="J41" s="31">
        <f>+'当年度'!J41-'前年度'!J41</f>
        <v>-927</v>
      </c>
      <c r="K41" s="31">
        <f>+'当年度'!K41-'前年度'!K41</f>
        <v>0</v>
      </c>
      <c r="L41" s="31">
        <f>+'当年度'!L41-'前年度'!L41</f>
        <v>214554</v>
      </c>
      <c r="M41" s="31">
        <f>+'当年度'!M41-'前年度'!M41</f>
        <v>0</v>
      </c>
      <c r="N41" s="31">
        <f>+'当年度'!N41-'前年度'!N41</f>
        <v>422074</v>
      </c>
      <c r="O41" s="31">
        <f>+'当年度'!O41-'前年度'!O41</f>
        <v>782721</v>
      </c>
      <c r="P41" s="32">
        <f>+'当年度'!P41-'前年度'!P41</f>
        <v>-77643</v>
      </c>
    </row>
    <row r="42" spans="1:16" ht="17.25">
      <c r="A42" s="2"/>
      <c r="B42" s="17" t="s">
        <v>91</v>
      </c>
      <c r="C42" s="31">
        <f>+'当年度'!C42-'前年度'!C42</f>
        <v>-1400270</v>
      </c>
      <c r="D42" s="31">
        <f>+'当年度'!D42-'前年度'!D42</f>
        <v>-968889</v>
      </c>
      <c r="E42" s="31">
        <f>+'当年度'!E42-'前年度'!E42</f>
        <v>-38126</v>
      </c>
      <c r="F42" s="31">
        <f>+'当年度'!F42-'前年度'!F42</f>
        <v>-363554</v>
      </c>
      <c r="G42" s="31">
        <f>+'当年度'!G42-'前年度'!G42</f>
        <v>-874336</v>
      </c>
      <c r="H42" s="31">
        <f>+'当年度'!H42-'前年度'!H42</f>
        <v>-880997</v>
      </c>
      <c r="I42" s="31">
        <f>+'当年度'!I42-'前年度'!I42</f>
        <v>-55936</v>
      </c>
      <c r="J42" s="31">
        <f>+'当年度'!J42-'前年度'!J42</f>
        <v>-15264</v>
      </c>
      <c r="K42" s="31">
        <f>+'当年度'!K42-'前年度'!K42</f>
        <v>0</v>
      </c>
      <c r="L42" s="31">
        <f>+'当年度'!L42-'前年度'!L42</f>
        <v>-642451</v>
      </c>
      <c r="M42" s="31">
        <f>+'当年度'!M42-'前年度'!M42</f>
        <v>0</v>
      </c>
      <c r="N42" s="31">
        <f>+'当年度'!N42-'前年度'!N42</f>
        <v>-1661902</v>
      </c>
      <c r="O42" s="31">
        <f>+'当年度'!O42-'前年度'!O42</f>
        <v>-6901725</v>
      </c>
      <c r="P42" s="32">
        <f>+'当年度'!P42-'前年度'!P42</f>
        <v>-2644821</v>
      </c>
    </row>
    <row r="43" spans="1:16" ht="17.25">
      <c r="A43" s="2"/>
      <c r="B43" s="17" t="s">
        <v>36</v>
      </c>
      <c r="C43" s="31">
        <f>+'当年度'!C43-'前年度'!C43</f>
        <v>-190118</v>
      </c>
      <c r="D43" s="31">
        <f>+'当年度'!D43-'前年度'!D43</f>
        <v>1585</v>
      </c>
      <c r="E43" s="31">
        <f>+'当年度'!E43-'前年度'!E43</f>
        <v>-15213</v>
      </c>
      <c r="F43" s="31">
        <f>+'当年度'!F43-'前年度'!F43</f>
        <v>7729</v>
      </c>
      <c r="G43" s="31">
        <f>+'当年度'!G43-'前年度'!G43</f>
        <v>54920</v>
      </c>
      <c r="H43" s="31">
        <f>+'当年度'!H43-'前年度'!H43</f>
        <v>-5109</v>
      </c>
      <c r="I43" s="31">
        <f>+'当年度'!I43-'前年度'!I43</f>
        <v>81892</v>
      </c>
      <c r="J43" s="31">
        <f>+'当年度'!J43-'前年度'!J43</f>
        <v>-77</v>
      </c>
      <c r="K43" s="31">
        <f>+'当年度'!K43-'前年度'!K43</f>
        <v>0</v>
      </c>
      <c r="L43" s="31">
        <f>+'当年度'!L43-'前年度'!L43</f>
        <v>24380</v>
      </c>
      <c r="M43" s="31">
        <f>+'当年度'!M43-'前年度'!M43</f>
        <v>0</v>
      </c>
      <c r="N43" s="31">
        <f>+'当年度'!N43-'前年度'!N43</f>
        <v>140001</v>
      </c>
      <c r="O43" s="31">
        <f>+'当年度'!O43-'前年度'!O43</f>
        <v>99990</v>
      </c>
      <c r="P43" s="32">
        <f>+'当年度'!P43-'前年度'!P43</f>
        <v>-187498</v>
      </c>
    </row>
    <row r="44" spans="1:16" ht="17.25">
      <c r="A44" s="2"/>
      <c r="B44" s="17" t="s">
        <v>92</v>
      </c>
      <c r="C44" s="31">
        <f>+'当年度'!C44-'前年度'!C44</f>
        <v>-951998</v>
      </c>
      <c r="D44" s="31">
        <f>+'当年度'!D44-'前年度'!D44</f>
        <v>-686458</v>
      </c>
      <c r="E44" s="31">
        <f>+'当年度'!E44-'前年度'!E44</f>
        <v>-19581</v>
      </c>
      <c r="F44" s="31">
        <f>+'当年度'!F44-'前年度'!F44</f>
        <v>-136231</v>
      </c>
      <c r="G44" s="31">
        <f>+'当年度'!G44-'前年度'!G44</f>
        <v>-575130</v>
      </c>
      <c r="H44" s="31">
        <f>+'当年度'!H44-'前年度'!H44</f>
        <v>-435873</v>
      </c>
      <c r="I44" s="31">
        <f>+'当年度'!I44-'前年度'!I44</f>
        <v>-143638</v>
      </c>
      <c r="J44" s="31">
        <f>+'当年度'!J44-'前年度'!J44</f>
        <v>-308</v>
      </c>
      <c r="K44" s="31">
        <f>+'当年度'!K44-'前年度'!K44</f>
        <v>-2000</v>
      </c>
      <c r="L44" s="31">
        <f>+'当年度'!L44-'前年度'!L44</f>
        <v>-464399</v>
      </c>
      <c r="M44" s="31">
        <f>+'当年度'!M44-'前年度'!M44</f>
        <v>0</v>
      </c>
      <c r="N44" s="31">
        <f>+'当年度'!N44-'前年度'!N44</f>
        <v>-2597815</v>
      </c>
      <c r="O44" s="31">
        <f>+'当年度'!O44-'前年度'!O44</f>
        <v>-6013431</v>
      </c>
      <c r="P44" s="32">
        <f>+'当年度'!P44-'前年度'!P44</f>
        <v>-1524102</v>
      </c>
    </row>
    <row r="45" spans="1:16" ht="17.25">
      <c r="A45" s="2"/>
      <c r="B45" s="17" t="s">
        <v>94</v>
      </c>
      <c r="C45" s="31">
        <f>+'当年度'!C45-'前年度'!C45</f>
        <v>-686205</v>
      </c>
      <c r="D45" s="31">
        <f>+'当年度'!D45-'前年度'!D45</f>
        <v>-433722</v>
      </c>
      <c r="E45" s="31">
        <f>+'当年度'!E45-'前年度'!E45</f>
        <v>-5798</v>
      </c>
      <c r="F45" s="31">
        <f>+'当年度'!F45-'前年度'!F45</f>
        <v>-93578</v>
      </c>
      <c r="G45" s="31">
        <f>+'当年度'!G45-'前年度'!G45</f>
        <v>-548125</v>
      </c>
      <c r="H45" s="31">
        <f>+'当年度'!H45-'前年度'!H45</f>
        <v>-508343</v>
      </c>
      <c r="I45" s="31">
        <f>+'当年度'!I45-'前年度'!I45</f>
        <v>-124727</v>
      </c>
      <c r="J45" s="31">
        <f>+'当年度'!J45-'前年度'!J45</f>
        <v>-33840</v>
      </c>
      <c r="K45" s="31">
        <f>+'当年度'!K45-'前年度'!K45</f>
        <v>0</v>
      </c>
      <c r="L45" s="31">
        <f>+'当年度'!L45-'前年度'!L45</f>
        <v>-171725</v>
      </c>
      <c r="M45" s="31">
        <f>+'当年度'!M45-'前年度'!M45</f>
        <v>0</v>
      </c>
      <c r="N45" s="31">
        <f>+'当年度'!N45-'前年度'!N45</f>
        <v>-640681</v>
      </c>
      <c r="O45" s="31">
        <f>+'当年度'!O45-'前年度'!O45</f>
        <v>-3246744</v>
      </c>
      <c r="P45" s="32">
        <f>+'当年度'!P45-'前年度'!P45</f>
        <v>-1288126</v>
      </c>
    </row>
    <row r="46" spans="1:16" ht="17.25">
      <c r="A46" s="2"/>
      <c r="B46" s="17" t="s">
        <v>96</v>
      </c>
      <c r="C46" s="31">
        <f>+'当年度'!C46-'前年度'!C46</f>
        <v>-883559</v>
      </c>
      <c r="D46" s="31">
        <f>+'当年度'!D46-'前年度'!D46</f>
        <v>-494849</v>
      </c>
      <c r="E46" s="31">
        <f>+'当年度'!E46-'前年度'!E46</f>
        <v>-34399</v>
      </c>
      <c r="F46" s="31">
        <f>+'当年度'!F46-'前年度'!F46</f>
        <v>-134614</v>
      </c>
      <c r="G46" s="31">
        <f>+'当年度'!G46-'前年度'!G46</f>
        <v>-478630</v>
      </c>
      <c r="H46" s="31">
        <f>+'当年度'!H46-'前年度'!H46</f>
        <v>-696948</v>
      </c>
      <c r="I46" s="31">
        <f>+'当年度'!I46-'前年度'!I46</f>
        <v>-73976</v>
      </c>
      <c r="J46" s="31">
        <f>+'当年度'!J46-'前年度'!J46</f>
        <v>-73</v>
      </c>
      <c r="K46" s="31">
        <f>+'当年度'!K46-'前年度'!K46</f>
        <v>0</v>
      </c>
      <c r="L46" s="31">
        <f>+'当年度'!L46-'前年度'!L46</f>
        <v>-256198</v>
      </c>
      <c r="M46" s="31">
        <f>+'当年度'!M46-'前年度'!M46</f>
        <v>0</v>
      </c>
      <c r="N46" s="31">
        <f>+'当年度'!N46-'前年度'!N46</f>
        <v>-1255090</v>
      </c>
      <c r="O46" s="31">
        <f>+'当年度'!O46-'前年度'!O46</f>
        <v>-4308336</v>
      </c>
      <c r="P46" s="32">
        <f>+'当年度'!P46-'前年度'!P46</f>
        <v>-1715121</v>
      </c>
    </row>
    <row r="47" spans="1:16" ht="17.25">
      <c r="A47" s="2"/>
      <c r="B47" s="17" t="s">
        <v>37</v>
      </c>
      <c r="C47" s="31">
        <f>+'当年度'!C47-'前年度'!C47</f>
        <v>-14333</v>
      </c>
      <c r="D47" s="31">
        <f>+'当年度'!D47-'前年度'!D47</f>
        <v>-4517</v>
      </c>
      <c r="E47" s="31">
        <f>+'当年度'!E47-'前年度'!E47</f>
        <v>29019</v>
      </c>
      <c r="F47" s="31">
        <f>+'当年度'!F47-'前年度'!F47</f>
        <v>16612</v>
      </c>
      <c r="G47" s="31">
        <f>+'当年度'!G47-'前年度'!G47</f>
        <v>12283</v>
      </c>
      <c r="H47" s="31">
        <f>+'当年度'!H47-'前年度'!H47</f>
        <v>-5257</v>
      </c>
      <c r="I47" s="31">
        <f>+'当年度'!I47-'前年度'!I47</f>
        <v>-440788</v>
      </c>
      <c r="J47" s="31">
        <f>+'当年度'!J47-'前年度'!J47</f>
        <v>-221</v>
      </c>
      <c r="K47" s="31">
        <f>+'当年度'!K47-'前年度'!K47</f>
        <v>0</v>
      </c>
      <c r="L47" s="31">
        <f>+'当年度'!L47-'前年度'!L47</f>
        <v>24526</v>
      </c>
      <c r="M47" s="31">
        <f>+'当年度'!M47-'前年度'!M47</f>
        <v>0</v>
      </c>
      <c r="N47" s="31">
        <f>+'当年度'!N47-'前年度'!N47</f>
        <v>-29844</v>
      </c>
      <c r="O47" s="31">
        <f>+'当年度'!O47-'前年度'!O47</f>
        <v>-412520</v>
      </c>
      <c r="P47" s="32">
        <f>+'当年度'!P47-'前年度'!P47</f>
        <v>-2978</v>
      </c>
    </row>
    <row r="48" spans="1:16" ht="17.25">
      <c r="A48" s="2"/>
      <c r="B48" s="17" t="s">
        <v>38</v>
      </c>
      <c r="C48" s="31">
        <f>+'当年度'!C48-'前年度'!C48</f>
        <v>80394</v>
      </c>
      <c r="D48" s="31">
        <f>+'当年度'!D48-'前年度'!D48</f>
        <v>-12715</v>
      </c>
      <c r="E48" s="31">
        <f>+'当年度'!E48-'前年度'!E48</f>
        <v>-4811</v>
      </c>
      <c r="F48" s="31">
        <f>+'当年度'!F48-'前年度'!F48</f>
        <v>60033</v>
      </c>
      <c r="G48" s="31">
        <f>+'当年度'!G48-'前年度'!G48</f>
        <v>-46572</v>
      </c>
      <c r="H48" s="31">
        <f>+'当年度'!H48-'前年度'!H48</f>
        <v>76407</v>
      </c>
      <c r="I48" s="31">
        <f>+'当年度'!I48-'前年度'!I48</f>
        <v>-64305</v>
      </c>
      <c r="J48" s="31">
        <f>+'当年度'!J48-'前年度'!J48</f>
        <v>-105364</v>
      </c>
      <c r="K48" s="31">
        <f>+'当年度'!K48-'前年度'!K48</f>
        <v>25000</v>
      </c>
      <c r="L48" s="31">
        <f>+'当年度'!L48-'前年度'!L48</f>
        <v>36871</v>
      </c>
      <c r="M48" s="31">
        <f>+'当年度'!M48-'前年度'!M48</f>
        <v>0</v>
      </c>
      <c r="N48" s="31">
        <f>+'当年度'!N48-'前年度'!N48</f>
        <v>-163887</v>
      </c>
      <c r="O48" s="31">
        <f>+'当年度'!O48-'前年度'!O48</f>
        <v>-118949</v>
      </c>
      <c r="P48" s="32">
        <f>+'当年度'!P48-'前年度'!P48</f>
        <v>216834</v>
      </c>
    </row>
    <row r="49" spans="1:16" ht="17.25">
      <c r="A49" s="2"/>
      <c r="B49" s="17" t="s">
        <v>39</v>
      </c>
      <c r="C49" s="31">
        <f>+'当年度'!C49-'前年度'!C49</f>
        <v>3682</v>
      </c>
      <c r="D49" s="31">
        <f>+'当年度'!D49-'前年度'!D49</f>
        <v>-26617</v>
      </c>
      <c r="E49" s="31">
        <f>+'当年度'!E49-'前年度'!E49</f>
        <v>-8383</v>
      </c>
      <c r="F49" s="31">
        <f>+'当年度'!F49-'前年度'!F49</f>
        <v>19159</v>
      </c>
      <c r="G49" s="31">
        <f>+'当年度'!G49-'前年度'!G49</f>
        <v>8613</v>
      </c>
      <c r="H49" s="31">
        <f>+'当年度'!H49-'前年度'!H49</f>
        <v>-32043</v>
      </c>
      <c r="I49" s="31">
        <f>+'当年度'!I49-'前年度'!I49</f>
        <v>186531</v>
      </c>
      <c r="J49" s="31">
        <f>+'当年度'!J49-'前年度'!J49</f>
        <v>9883</v>
      </c>
      <c r="K49" s="31">
        <f>+'当年度'!K49-'前年度'!K49</f>
        <v>-26204</v>
      </c>
      <c r="L49" s="31">
        <f>+'当年度'!L49-'前年度'!L49</f>
        <v>-26276</v>
      </c>
      <c r="M49" s="31">
        <f>+'当年度'!M49-'前年度'!M49</f>
        <v>0</v>
      </c>
      <c r="N49" s="31">
        <f>+'当年度'!N49-'前年度'!N49</f>
        <v>-458964</v>
      </c>
      <c r="O49" s="31">
        <f>+'当年度'!O49-'前年度'!O49</f>
        <v>-350619</v>
      </c>
      <c r="P49" s="32">
        <f>+'当年度'!P49-'前年度'!P49</f>
        <v>-9202</v>
      </c>
    </row>
    <row r="50" spans="1:16" ht="17.25">
      <c r="A50" s="2"/>
      <c r="B50" s="17" t="s">
        <v>40</v>
      </c>
      <c r="C50" s="31">
        <f>+'当年度'!C50-'前年度'!C50</f>
        <v>10397</v>
      </c>
      <c r="D50" s="31">
        <f>+'当年度'!D50-'前年度'!D50</f>
        <v>-17677</v>
      </c>
      <c r="E50" s="31">
        <f>+'当年度'!E50-'前年度'!E50</f>
        <v>1677</v>
      </c>
      <c r="F50" s="31">
        <f>+'当年度'!F50-'前年度'!F50</f>
        <v>18348</v>
      </c>
      <c r="G50" s="31">
        <f>+'当年度'!G50-'前年度'!G50</f>
        <v>-813</v>
      </c>
      <c r="H50" s="31">
        <f>+'当年度'!H50-'前年度'!H50</f>
        <v>8753</v>
      </c>
      <c r="I50" s="31">
        <f>+'当年度'!I50-'前年度'!I50</f>
        <v>-64424</v>
      </c>
      <c r="J50" s="31">
        <f>+'当年度'!J50-'前年度'!J50</f>
        <v>-61</v>
      </c>
      <c r="K50" s="31">
        <f>+'当年度'!K50-'前年度'!K50</f>
        <v>0</v>
      </c>
      <c r="L50" s="31">
        <f>+'当年度'!L50-'前年度'!L50</f>
        <v>-776</v>
      </c>
      <c r="M50" s="31">
        <f>+'当年度'!M50-'前年度'!M50</f>
        <v>0</v>
      </c>
      <c r="N50" s="31">
        <f>+'当年度'!N50-'前年度'!N50</f>
        <v>-41194</v>
      </c>
      <c r="O50" s="31">
        <f>+'当年度'!O50-'前年度'!O50</f>
        <v>-85770</v>
      </c>
      <c r="P50" s="32">
        <f>+'当年度'!P50-'前年度'!P50</f>
        <v>37498</v>
      </c>
    </row>
    <row r="51" spans="1:16" ht="17.25">
      <c r="A51" s="2"/>
      <c r="B51" s="17" t="s">
        <v>41</v>
      </c>
      <c r="C51" s="31">
        <f>+'当年度'!C51-'前年度'!C51</f>
        <v>11045</v>
      </c>
      <c r="D51" s="31">
        <f>+'当年度'!D51-'前年度'!D51</f>
        <v>5164</v>
      </c>
      <c r="E51" s="31">
        <f>+'当年度'!E51-'前年度'!E51</f>
        <v>1762</v>
      </c>
      <c r="F51" s="31">
        <f>+'当年度'!F51-'前年度'!F51</f>
        <v>49846</v>
      </c>
      <c r="G51" s="31">
        <f>+'当年度'!G51-'前年度'!G51</f>
        <v>1671</v>
      </c>
      <c r="H51" s="31">
        <f>+'当年度'!H51-'前年度'!H51</f>
        <v>-12952</v>
      </c>
      <c r="I51" s="31">
        <f>+'当年度'!I51-'前年度'!I51</f>
        <v>22702</v>
      </c>
      <c r="J51" s="31">
        <f>+'当年度'!J51-'前年度'!J51</f>
        <v>-38</v>
      </c>
      <c r="K51" s="31">
        <f>+'当年度'!K51-'前年度'!K51</f>
        <v>12500</v>
      </c>
      <c r="L51" s="31">
        <f>+'当年度'!L51-'前年度'!L51</f>
        <v>-5113</v>
      </c>
      <c r="M51" s="31">
        <f>+'当年度'!M51-'前年度'!M51</f>
        <v>0</v>
      </c>
      <c r="N51" s="31">
        <f>+'当年度'!N51-'前年度'!N51</f>
        <v>128105</v>
      </c>
      <c r="O51" s="31">
        <f>+'当年度'!O51-'前年度'!O51</f>
        <v>214692</v>
      </c>
      <c r="P51" s="32">
        <f>+'当年度'!P51-'前年度'!P51</f>
        <v>47939</v>
      </c>
    </row>
    <row r="52" spans="1:16" ht="17.25">
      <c r="A52" s="2"/>
      <c r="B52" s="17" t="s">
        <v>42</v>
      </c>
      <c r="C52" s="31">
        <f>+'当年度'!C52-'前年度'!C52</f>
        <v>16816</v>
      </c>
      <c r="D52" s="31">
        <f>+'当年度'!D52-'前年度'!D52</f>
        <v>-14511</v>
      </c>
      <c r="E52" s="31">
        <f>+'当年度'!E52-'前年度'!E52</f>
        <v>-4321</v>
      </c>
      <c r="F52" s="31">
        <f>+'当年度'!F52-'前年度'!F52</f>
        <v>35586</v>
      </c>
      <c r="G52" s="31">
        <f>+'当年度'!G52-'前年度'!G52</f>
        <v>218268</v>
      </c>
      <c r="H52" s="31">
        <f>+'当年度'!H52-'前年度'!H52</f>
        <v>-25713</v>
      </c>
      <c r="I52" s="31">
        <f>+'当年度'!I52-'前年度'!I52</f>
        <v>-205887</v>
      </c>
      <c r="J52" s="31">
        <f>+'当年度'!J52-'前年度'!J52</f>
        <v>-355</v>
      </c>
      <c r="K52" s="31">
        <f>+'当年度'!K52-'前年度'!K52</f>
        <v>-5220</v>
      </c>
      <c r="L52" s="31">
        <f>+'当年度'!L52-'前年度'!L52</f>
        <v>37348</v>
      </c>
      <c r="M52" s="31">
        <f>+'当年度'!M52-'前年度'!M52</f>
        <v>0</v>
      </c>
      <c r="N52" s="31">
        <f>+'当年度'!N52-'前年度'!N52</f>
        <v>-406666</v>
      </c>
      <c r="O52" s="31">
        <f>+'当年度'!O52-'前年度'!O52</f>
        <v>-354655</v>
      </c>
      <c r="P52" s="32">
        <f>+'当年度'!P52-'前年度'!P52</f>
        <v>26689</v>
      </c>
    </row>
    <row r="53" spans="1:16" ht="17.25">
      <c r="A53" s="2"/>
      <c r="B53" s="17" t="s">
        <v>43</v>
      </c>
      <c r="C53" s="31">
        <f>+'当年度'!C53-'前年度'!C53</f>
        <v>-21285</v>
      </c>
      <c r="D53" s="31">
        <f>+'当年度'!D53-'前年度'!D53</f>
        <v>-104410</v>
      </c>
      <c r="E53" s="31">
        <f>+'当年度'!E53-'前年度'!E53</f>
        <v>-797</v>
      </c>
      <c r="F53" s="31">
        <f>+'当年度'!F53-'前年度'!F53</f>
        <v>17309</v>
      </c>
      <c r="G53" s="31">
        <f>+'当年度'!G53-'前年度'!G53</f>
        <v>8376</v>
      </c>
      <c r="H53" s="31">
        <f>+'当年度'!H53-'前年度'!H53</f>
        <v>9865</v>
      </c>
      <c r="I53" s="31">
        <f>+'当年度'!I53-'前年度'!I53</f>
        <v>-120333</v>
      </c>
      <c r="J53" s="31">
        <f>+'当年度'!J53-'前年度'!J53</f>
        <v>-123</v>
      </c>
      <c r="K53" s="31">
        <f>+'当年度'!K53-'前年度'!K53</f>
        <v>0</v>
      </c>
      <c r="L53" s="31">
        <f>+'当年度'!L53-'前年度'!L53</f>
        <v>15038</v>
      </c>
      <c r="M53" s="31">
        <f>+'当年度'!M53-'前年度'!M53</f>
        <v>0</v>
      </c>
      <c r="N53" s="31">
        <f>+'当年度'!N53-'前年度'!N53</f>
        <v>54936</v>
      </c>
      <c r="O53" s="31">
        <f>+'当年度'!O53-'前年度'!O53</f>
        <v>-141424</v>
      </c>
      <c r="P53" s="32">
        <f>+'当年度'!P53-'前年度'!P53</f>
        <v>5889</v>
      </c>
    </row>
    <row r="54" spans="1:16" ht="17.25">
      <c r="A54" s="2"/>
      <c r="B54" s="17" t="s">
        <v>44</v>
      </c>
      <c r="C54" s="31">
        <f>+'当年度'!C54-'前年度'!C54</f>
        <v>-42412</v>
      </c>
      <c r="D54" s="31">
        <f>+'当年度'!D54-'前年度'!D54</f>
        <v>-12459</v>
      </c>
      <c r="E54" s="31">
        <f>+'当年度'!E54-'前年度'!E54</f>
        <v>-245</v>
      </c>
      <c r="F54" s="31">
        <f>+'当年度'!F54-'前年度'!F54</f>
        <v>34840</v>
      </c>
      <c r="G54" s="31">
        <f>+'当年度'!G54-'前年度'!G54</f>
        <v>-22601</v>
      </c>
      <c r="H54" s="31">
        <f>+'当年度'!H54-'前年度'!H54</f>
        <v>-4280</v>
      </c>
      <c r="I54" s="31">
        <f>+'当年度'!I54-'前年度'!I54</f>
        <v>589</v>
      </c>
      <c r="J54" s="31">
        <f>+'当年度'!J54-'前年度'!J54</f>
        <v>27567</v>
      </c>
      <c r="K54" s="31">
        <f>+'当年度'!K54-'前年度'!K54</f>
        <v>-5500</v>
      </c>
      <c r="L54" s="31">
        <f>+'当年度'!L54-'前年度'!L54</f>
        <v>-1653</v>
      </c>
      <c r="M54" s="31">
        <f>+'当年度'!M54-'前年度'!M54</f>
        <v>0</v>
      </c>
      <c r="N54" s="31">
        <f>+'当年度'!N54-'前年度'!N54</f>
        <v>-352450</v>
      </c>
      <c r="O54" s="31">
        <f>+'当年度'!O54-'前年度'!O54</f>
        <v>-378604</v>
      </c>
      <c r="P54" s="32">
        <f>+'当年度'!P54-'前年度'!P54</f>
        <v>-11852</v>
      </c>
    </row>
    <row r="55" spans="1:16" ht="17.25">
      <c r="A55" s="2"/>
      <c r="B55" s="17" t="s">
        <v>45</v>
      </c>
      <c r="C55" s="31">
        <f>+'当年度'!C55-'前年度'!C55</f>
        <v>-15075</v>
      </c>
      <c r="D55" s="31">
        <f>+'当年度'!D55-'前年度'!D55</f>
        <v>-57255</v>
      </c>
      <c r="E55" s="31">
        <f>+'当年度'!E55-'前年度'!E55</f>
        <v>3038</v>
      </c>
      <c r="F55" s="31">
        <f>+'当年度'!F55-'前年度'!F55</f>
        <v>11710</v>
      </c>
      <c r="G55" s="31">
        <f>+'当年度'!G55-'前年度'!G55</f>
        <v>-5275</v>
      </c>
      <c r="H55" s="31">
        <f>+'当年度'!H55-'前年度'!H55</f>
        <v>21671</v>
      </c>
      <c r="I55" s="31">
        <f>+'当年度'!I55-'前年度'!I55</f>
        <v>109790</v>
      </c>
      <c r="J55" s="31">
        <f>+'当年度'!J55-'前年度'!J55</f>
        <v>-101</v>
      </c>
      <c r="K55" s="31">
        <f>+'当年度'!K55-'前年度'!K55</f>
        <v>-540</v>
      </c>
      <c r="L55" s="31">
        <f>+'当年度'!L55-'前年度'!L55</f>
        <v>69753</v>
      </c>
      <c r="M55" s="31">
        <f>+'当年度'!M55-'前年度'!M55</f>
        <v>0</v>
      </c>
      <c r="N55" s="31">
        <f>+'当年度'!N55-'前年度'!N55</f>
        <v>738725</v>
      </c>
      <c r="O55" s="31">
        <f>+'当年度'!O55-'前年度'!O55</f>
        <v>876441</v>
      </c>
      <c r="P55" s="32">
        <f>+'当年度'!P55-'前年度'!P55</f>
        <v>18306</v>
      </c>
    </row>
    <row r="56" spans="1:16" ht="17.25">
      <c r="A56" s="2"/>
      <c r="B56" s="17" t="s">
        <v>46</v>
      </c>
      <c r="C56" s="31">
        <f>+'当年度'!C56-'前年度'!C56</f>
        <v>-2608</v>
      </c>
      <c r="D56" s="31">
        <f>+'当年度'!D56-'前年度'!D56</f>
        <v>6218</v>
      </c>
      <c r="E56" s="31">
        <f>+'当年度'!E56-'前年度'!E56</f>
        <v>-2980</v>
      </c>
      <c r="F56" s="31">
        <f>+'当年度'!F56-'前年度'!F56</f>
        <v>8791</v>
      </c>
      <c r="G56" s="31">
        <f>+'当年度'!G56-'前年度'!G56</f>
        <v>-5702</v>
      </c>
      <c r="H56" s="31">
        <f>+'当年度'!H56-'前年度'!H56</f>
        <v>-12619</v>
      </c>
      <c r="I56" s="31">
        <f>+'当年度'!I56-'前年度'!I56</f>
        <v>129824</v>
      </c>
      <c r="J56" s="31">
        <f>+'当年度'!J56-'前年度'!J56</f>
        <v>-122</v>
      </c>
      <c r="K56" s="31">
        <f>+'当年度'!K56-'前年度'!K56</f>
        <v>0</v>
      </c>
      <c r="L56" s="31">
        <f>+'当年度'!L56-'前年度'!L56</f>
        <v>9054</v>
      </c>
      <c r="M56" s="31">
        <f>+'当年度'!M56-'前年度'!M56</f>
        <v>0</v>
      </c>
      <c r="N56" s="31">
        <f>+'当年度'!N56-'前年度'!N56</f>
        <v>487845</v>
      </c>
      <c r="O56" s="31">
        <f>+'当年度'!O56-'前年度'!O56</f>
        <v>617701</v>
      </c>
      <c r="P56" s="32">
        <f>+'当年度'!P56-'前年度'!P56</f>
        <v>-6436</v>
      </c>
    </row>
    <row r="57" spans="1:16" ht="17.25">
      <c r="A57" s="2"/>
      <c r="B57" s="17" t="s">
        <v>98</v>
      </c>
      <c r="C57" s="31">
        <f>+'当年度'!C57-'前年度'!C57</f>
        <v>-739372</v>
      </c>
      <c r="D57" s="31">
        <f>+'当年度'!D57-'前年度'!D57</f>
        <v>-330497</v>
      </c>
      <c r="E57" s="31">
        <f>+'当年度'!E57-'前年度'!E57</f>
        <v>-32452</v>
      </c>
      <c r="F57" s="31">
        <f>+'当年度'!F57-'前年度'!F57</f>
        <v>-89000</v>
      </c>
      <c r="G57" s="31">
        <f>+'当年度'!G57-'前年度'!G57</f>
        <v>-407494</v>
      </c>
      <c r="H57" s="31">
        <f>+'当年度'!H57-'前年度'!H57</f>
        <v>-534647</v>
      </c>
      <c r="I57" s="31">
        <f>+'当年度'!I57-'前年度'!I57</f>
        <v>-13626</v>
      </c>
      <c r="J57" s="31">
        <f>+'当年度'!J57-'前年度'!J57</f>
        <v>-76</v>
      </c>
      <c r="K57" s="31">
        <f>+'当年度'!K57-'前年度'!K57</f>
        <v>-800</v>
      </c>
      <c r="L57" s="31">
        <f>+'当年度'!L57-'前年度'!L57</f>
        <v>-218329</v>
      </c>
      <c r="M57" s="31">
        <f>+'当年度'!M57-'前年度'!M57</f>
        <v>0</v>
      </c>
      <c r="N57" s="31">
        <f>+'当年度'!N57-'前年度'!N57</f>
        <v>-680398</v>
      </c>
      <c r="O57" s="31">
        <f>+'当年度'!O57-'前年度'!O57</f>
        <v>-3046691</v>
      </c>
      <c r="P57" s="32">
        <f>+'当年度'!P57-'前年度'!P57</f>
        <v>-1363019</v>
      </c>
    </row>
    <row r="58" spans="1:16" ht="17.25">
      <c r="A58" s="2"/>
      <c r="B58" s="17" t="s">
        <v>100</v>
      </c>
      <c r="C58" s="31">
        <f>+'当年度'!C58-'前年度'!C58</f>
        <v>-631351</v>
      </c>
      <c r="D58" s="31">
        <f>+'当年度'!D58-'前年度'!D58</f>
        <v>-298793</v>
      </c>
      <c r="E58" s="31">
        <f>+'当年度'!E58-'前年度'!E58</f>
        <v>-26767</v>
      </c>
      <c r="F58" s="31">
        <f>+'当年度'!F58-'前年度'!F58</f>
        <v>-92959</v>
      </c>
      <c r="G58" s="31">
        <f>+'当年度'!G58-'前年度'!G58</f>
        <v>-341104</v>
      </c>
      <c r="H58" s="31">
        <f>+'当年度'!H58-'前年度'!H58</f>
        <v>-447680</v>
      </c>
      <c r="I58" s="31">
        <f>+'当年度'!I58-'前年度'!I58</f>
        <v>-144038</v>
      </c>
      <c r="J58" s="31">
        <f>+'当年度'!J58-'前年度'!J58</f>
        <v>-500</v>
      </c>
      <c r="K58" s="31">
        <f>+'当年度'!K58-'前年度'!K58</f>
        <v>0</v>
      </c>
      <c r="L58" s="31">
        <f>+'当年度'!L58-'前年度'!L58</f>
        <v>-270690</v>
      </c>
      <c r="M58" s="31">
        <f>+'当年度'!M58-'前年度'!M58</f>
        <v>0</v>
      </c>
      <c r="N58" s="31">
        <f>+'当年度'!N58-'前年度'!N58</f>
        <v>-943856</v>
      </c>
      <c r="O58" s="31">
        <f>+'当年度'!O58-'前年度'!O58</f>
        <v>-3197738</v>
      </c>
      <c r="P58" s="32">
        <f>+'当年度'!P58-'前年度'!P58</f>
        <v>-1171990</v>
      </c>
    </row>
    <row r="59" spans="1:16" ht="17.25">
      <c r="A59" s="2"/>
      <c r="B59" s="17" t="s">
        <v>47</v>
      </c>
      <c r="C59" s="31">
        <f>+'当年度'!C59-'前年度'!C59</f>
        <v>-1742</v>
      </c>
      <c r="D59" s="31">
        <f>+'当年度'!D59-'前年度'!D59</f>
        <v>-14475</v>
      </c>
      <c r="E59" s="31">
        <f>+'当年度'!E59-'前年度'!E59</f>
        <v>-858</v>
      </c>
      <c r="F59" s="31">
        <f>+'当年度'!F59-'前年度'!F59</f>
        <v>18955</v>
      </c>
      <c r="G59" s="31">
        <f>+'当年度'!G59-'前年度'!G59</f>
        <v>3885</v>
      </c>
      <c r="H59" s="31">
        <f>+'当年度'!H59-'前年度'!H59</f>
        <v>-4598</v>
      </c>
      <c r="I59" s="31">
        <f>+'当年度'!I59-'前年度'!I59</f>
        <v>-99947</v>
      </c>
      <c r="J59" s="31">
        <f>+'当年度'!J59-'前年度'!J59</f>
        <v>-176</v>
      </c>
      <c r="K59" s="31">
        <f>+'当年度'!K59-'前年度'!K59</f>
        <v>-1000</v>
      </c>
      <c r="L59" s="31">
        <f>+'当年度'!L59-'前年度'!L59</f>
        <v>45821</v>
      </c>
      <c r="M59" s="31">
        <f>+'当年度'!M59-'前年度'!M59</f>
        <v>0</v>
      </c>
      <c r="N59" s="31">
        <f>+'当年度'!N59-'前年度'!N59</f>
        <v>-297557</v>
      </c>
      <c r="O59" s="31">
        <f>+'当年度'!O59-'前年度'!O59</f>
        <v>-351692</v>
      </c>
      <c r="P59" s="32">
        <f>+'当年度'!P59-'前年度'!P59</f>
        <v>12615</v>
      </c>
    </row>
    <row r="60" spans="1:16" ht="17.25">
      <c r="A60" s="2"/>
      <c r="B60" s="17" t="s">
        <v>102</v>
      </c>
      <c r="C60" s="31">
        <f>+'当年度'!C60-'前年度'!C60</f>
        <v>-366476</v>
      </c>
      <c r="D60" s="31">
        <f>+'当年度'!D60-'前年度'!D60</f>
        <v>-150921</v>
      </c>
      <c r="E60" s="31">
        <f>+'当年度'!E60-'前年度'!E60</f>
        <v>-3925</v>
      </c>
      <c r="F60" s="31">
        <f>+'当年度'!F60-'前年度'!F60</f>
        <v>-31457</v>
      </c>
      <c r="G60" s="31">
        <f>+'当年度'!G60-'前年度'!G60</f>
        <v>-174199</v>
      </c>
      <c r="H60" s="31">
        <f>+'当年度'!H60-'前年度'!H60</f>
        <v>-255347</v>
      </c>
      <c r="I60" s="31">
        <f>+'当年度'!I60-'前年度'!I60</f>
        <v>-105217</v>
      </c>
      <c r="J60" s="31">
        <f>+'当年度'!J60-'前年度'!J60</f>
        <v>-21</v>
      </c>
      <c r="K60" s="31">
        <f>+'当年度'!K60-'前年度'!K60</f>
        <v>0</v>
      </c>
      <c r="L60" s="31">
        <f>+'当年度'!L60-'前年度'!L60</f>
        <v>-85468</v>
      </c>
      <c r="M60" s="31">
        <f>+'当年度'!M60-'前年度'!M60</f>
        <v>0</v>
      </c>
      <c r="N60" s="31">
        <f>+'当年度'!N60-'前年度'!N60</f>
        <v>-136848</v>
      </c>
      <c r="O60" s="31">
        <f>+'当年度'!O60-'前年度'!O60</f>
        <v>-1309879</v>
      </c>
      <c r="P60" s="32">
        <f>+'当年度'!P60-'前年度'!P60</f>
        <v>-653280</v>
      </c>
    </row>
    <row r="61" spans="1:16" ht="17.25">
      <c r="A61" s="2"/>
      <c r="B61" s="17" t="s">
        <v>48</v>
      </c>
      <c r="C61" s="31">
        <f>+'当年度'!C61-'前年度'!C61</f>
        <v>-10047</v>
      </c>
      <c r="D61" s="31">
        <f>+'当年度'!D61-'前年度'!D61</f>
        <v>-68481</v>
      </c>
      <c r="E61" s="31">
        <f>+'当年度'!E61-'前年度'!E61</f>
        <v>-6570</v>
      </c>
      <c r="F61" s="31">
        <f>+'当年度'!F61-'前年度'!F61</f>
        <v>29610</v>
      </c>
      <c r="G61" s="31">
        <f>+'当年度'!G61-'前年度'!G61</f>
        <v>-5481</v>
      </c>
      <c r="H61" s="31">
        <f>+'当年度'!H61-'前年度'!H61</f>
        <v>-18490</v>
      </c>
      <c r="I61" s="31">
        <f>+'当年度'!I61-'前年度'!I61</f>
        <v>230727</v>
      </c>
      <c r="J61" s="31">
        <f>+'当年度'!J61-'前年度'!J61</f>
        <v>-1110</v>
      </c>
      <c r="K61" s="31">
        <f>+'当年度'!K61-'前年度'!K61</f>
        <v>0</v>
      </c>
      <c r="L61" s="31">
        <f>+'当年度'!L61-'前年度'!L61</f>
        <v>-15474</v>
      </c>
      <c r="M61" s="31">
        <f>+'当年度'!M61-'前年度'!M61</f>
        <v>0</v>
      </c>
      <c r="N61" s="31">
        <f>+'当年度'!N61-'前年度'!N61</f>
        <v>153894</v>
      </c>
      <c r="O61" s="31">
        <f>+'当年度'!O61-'前年度'!O61</f>
        <v>288578</v>
      </c>
      <c r="P61" s="32">
        <f>+'当年度'!P61-'前年度'!P61</f>
        <v>1073</v>
      </c>
    </row>
    <row r="62" spans="1:16" ht="17.25">
      <c r="A62" s="2"/>
      <c r="B62" s="17" t="s">
        <v>104</v>
      </c>
      <c r="C62" s="31">
        <f>+'当年度'!C62-'前年度'!C62</f>
        <v>1753117</v>
      </c>
      <c r="D62" s="31">
        <f>+'当年度'!D62-'前年度'!D62</f>
        <v>762491</v>
      </c>
      <c r="E62" s="31">
        <f>+'当年度'!E62-'前年度'!E62</f>
        <v>100658</v>
      </c>
      <c r="F62" s="31">
        <f>+'当年度'!F62-'前年度'!F62</f>
        <v>222935</v>
      </c>
      <c r="G62" s="31">
        <f>+'当年度'!G62-'前年度'!G62</f>
        <v>1120911</v>
      </c>
      <c r="H62" s="31">
        <f>+'当年度'!H62-'前年度'!H62</f>
        <v>1210537</v>
      </c>
      <c r="I62" s="31">
        <f>+'当年度'!I62-'前年度'!I62</f>
        <v>55481</v>
      </c>
      <c r="J62" s="31">
        <f>+'当年度'!J62-'前年度'!J62</f>
        <v>450</v>
      </c>
      <c r="K62" s="31">
        <f>+'当年度'!K62-'前年度'!K62</f>
        <v>5000</v>
      </c>
      <c r="L62" s="31">
        <f>+'当年度'!L62-'前年度'!L62</f>
        <v>736146</v>
      </c>
      <c r="M62" s="31">
        <f>+'当年度'!M62-'前年度'!M62</f>
        <v>0</v>
      </c>
      <c r="N62" s="31">
        <f>+'当年度'!N62-'前年度'!N62</f>
        <v>2271684</v>
      </c>
      <c r="O62" s="31">
        <f>+'当年度'!O62-'前年度'!O62</f>
        <v>8239410</v>
      </c>
      <c r="P62" s="32">
        <f>+'当年度'!P62-'前年度'!P62</f>
        <v>3186589</v>
      </c>
    </row>
    <row r="63" spans="1:16" ht="17.25">
      <c r="A63" s="2"/>
      <c r="B63" s="17" t="s">
        <v>105</v>
      </c>
      <c r="C63" s="31">
        <f>+'当年度'!C63-'前年度'!C63</f>
        <v>-1198644</v>
      </c>
      <c r="D63" s="31">
        <f>+'当年度'!D63-'前年度'!D63</f>
        <v>-647790</v>
      </c>
      <c r="E63" s="31">
        <f>+'当年度'!E63-'前年度'!E63</f>
        <v>-72685</v>
      </c>
      <c r="F63" s="31">
        <f>+'当年度'!F63-'前年度'!F63</f>
        <v>-201421</v>
      </c>
      <c r="G63" s="31">
        <f>+'当年度'!G63-'前年度'!G63</f>
        <v>-1061670</v>
      </c>
      <c r="H63" s="31">
        <f>+'当年度'!H63-'前年度'!H63</f>
        <v>-827267</v>
      </c>
      <c r="I63" s="31">
        <f>+'当年度'!I63-'前年度'!I63</f>
        <v>-117157</v>
      </c>
      <c r="J63" s="31">
        <f>+'当年度'!J63-'前年度'!J63</f>
        <v>-218</v>
      </c>
      <c r="K63" s="31">
        <f>+'当年度'!K63-'前年度'!K63</f>
        <v>-2300</v>
      </c>
      <c r="L63" s="31">
        <f>+'当年度'!L63-'前年度'!L63</f>
        <v>-207736</v>
      </c>
      <c r="M63" s="31">
        <f>+'当年度'!M63-'前年度'!M63</f>
        <v>0</v>
      </c>
      <c r="N63" s="31">
        <f>+'当年度'!N63-'前年度'!N63</f>
        <v>-603898</v>
      </c>
      <c r="O63" s="31">
        <f>+'当年度'!O63-'前年度'!O63</f>
        <v>-4940786</v>
      </c>
      <c r="P63" s="32">
        <f>+'当年度'!P63-'前年度'!P63</f>
        <v>-2227332</v>
      </c>
    </row>
    <row r="64" spans="1:16" ht="17.25">
      <c r="A64" s="2"/>
      <c r="B64" s="17" t="s">
        <v>107</v>
      </c>
      <c r="C64" s="31">
        <f>+'当年度'!C64-'前年度'!C64</f>
        <v>-399590</v>
      </c>
      <c r="D64" s="31">
        <f>+'当年度'!D64-'前年度'!D64</f>
        <v>-232186</v>
      </c>
      <c r="E64" s="31">
        <f>+'当年度'!E64-'前年度'!E64</f>
        <v>-5071</v>
      </c>
      <c r="F64" s="31">
        <f>+'当年度'!F64-'前年度'!F64</f>
        <v>-36168</v>
      </c>
      <c r="G64" s="31">
        <f>+'当年度'!G64-'前年度'!G64</f>
        <v>-309772</v>
      </c>
      <c r="H64" s="31">
        <f>+'当年度'!H64-'前年度'!H64</f>
        <v>-160760</v>
      </c>
      <c r="I64" s="31">
        <f>+'当年度'!I64-'前年度'!I64</f>
        <v>-194040</v>
      </c>
      <c r="J64" s="31">
        <f>+'当年度'!J64-'前年度'!J64</f>
        <v>-25</v>
      </c>
      <c r="K64" s="31">
        <f>+'当年度'!K64-'前年度'!K64</f>
        <v>-5000</v>
      </c>
      <c r="L64" s="31">
        <f>+'当年度'!L64-'前年度'!L64</f>
        <v>-109169</v>
      </c>
      <c r="M64" s="31">
        <f>+'当年度'!M64-'前年度'!M64</f>
        <v>0</v>
      </c>
      <c r="N64" s="31">
        <f>+'当年度'!N64-'前年度'!N64</f>
        <v>-937484</v>
      </c>
      <c r="O64" s="31">
        <f>+'当年度'!O64-'前年度'!O64</f>
        <v>-2389265</v>
      </c>
      <c r="P64" s="32">
        <f>+'当年度'!P64-'前年度'!P64</f>
        <v>-596518</v>
      </c>
    </row>
    <row r="65" spans="1:16" ht="17.25">
      <c r="A65" s="2"/>
      <c r="B65" s="17" t="s">
        <v>109</v>
      </c>
      <c r="C65" s="31">
        <f>+'当年度'!C65-'前年度'!C65</f>
        <v>-1109893</v>
      </c>
      <c r="D65" s="31">
        <f>+'当年度'!D65-'前年度'!D65</f>
        <v>-439929</v>
      </c>
      <c r="E65" s="31">
        <f>+'当年度'!E65-'前年度'!E65</f>
        <v>-36593</v>
      </c>
      <c r="F65" s="31">
        <f>+'当年度'!F65-'前年度'!F65</f>
        <v>-149470</v>
      </c>
      <c r="G65" s="31">
        <f>+'当年度'!G65-'前年度'!G65</f>
        <v>-722564</v>
      </c>
      <c r="H65" s="31">
        <f>+'当年度'!H65-'前年度'!H65</f>
        <v>-473737</v>
      </c>
      <c r="I65" s="31">
        <f>+'当年度'!I65-'前年度'!I65</f>
        <v>-80175</v>
      </c>
      <c r="J65" s="31">
        <f>+'当年度'!J65-'前年度'!J65</f>
        <v>-105</v>
      </c>
      <c r="K65" s="31">
        <f>+'当年度'!K65-'前年度'!K65</f>
        <v>0</v>
      </c>
      <c r="L65" s="31">
        <f>+'当年度'!L65-'前年度'!L65</f>
        <v>-220548</v>
      </c>
      <c r="M65" s="31">
        <f>+'当年度'!M65-'前年度'!M65</f>
        <v>0</v>
      </c>
      <c r="N65" s="31">
        <f>+'当年度'!N65-'前年度'!N65</f>
        <v>-1333503</v>
      </c>
      <c r="O65" s="31">
        <f>+'当年度'!O65-'前年度'!O65</f>
        <v>-4566517</v>
      </c>
      <c r="P65" s="32">
        <f>+'当年度'!P65-'前年度'!P65</f>
        <v>-1733100</v>
      </c>
    </row>
    <row r="66" spans="1:16" ht="17.25">
      <c r="A66" s="2"/>
      <c r="B66" s="17" t="s">
        <v>111</v>
      </c>
      <c r="C66" s="31">
        <f>+'当年度'!C66-'前年度'!C66</f>
        <v>-744563</v>
      </c>
      <c r="D66" s="31">
        <f>+'当年度'!D66-'前年度'!D66</f>
        <v>-497106</v>
      </c>
      <c r="E66" s="31">
        <f>+'当年度'!E66-'前年度'!E66</f>
        <v>-144792</v>
      </c>
      <c r="F66" s="31">
        <f>+'当年度'!F66-'前年度'!F66</f>
        <v>-155639</v>
      </c>
      <c r="G66" s="31">
        <f>+'当年度'!G66-'前年度'!G66</f>
        <v>-515828</v>
      </c>
      <c r="H66" s="31">
        <f>+'当年度'!H66-'前年度'!H66</f>
        <v>-345734</v>
      </c>
      <c r="I66" s="31">
        <f>+'当年度'!I66-'前年度'!I66</f>
        <v>-58894</v>
      </c>
      <c r="J66" s="31">
        <f>+'当年度'!J66-'前年度'!J66</f>
        <v>-146</v>
      </c>
      <c r="K66" s="31">
        <f>+'当年度'!K66-'前年度'!K66</f>
        <v>0</v>
      </c>
      <c r="L66" s="31">
        <f>+'当年度'!L66-'前年度'!L66</f>
        <v>-265102</v>
      </c>
      <c r="M66" s="31">
        <f>+'当年度'!M66-'前年度'!M66</f>
        <v>0</v>
      </c>
      <c r="N66" s="31">
        <f>+'当年度'!N66-'前年度'!N66</f>
        <v>-1779992</v>
      </c>
      <c r="O66" s="31">
        <f>+'当年度'!O66-'前年度'!O66</f>
        <v>-4507796</v>
      </c>
      <c r="P66" s="32">
        <f>+'当年度'!P66-'前年度'!P66</f>
        <v>-1245936</v>
      </c>
    </row>
    <row r="67" spans="1:16" ht="17.25">
      <c r="A67" s="2"/>
      <c r="B67" s="17" t="s">
        <v>113</v>
      </c>
      <c r="C67" s="31">
        <f>+'当年度'!C67-'前年度'!C67</f>
        <v>-1068424</v>
      </c>
      <c r="D67" s="31">
        <f>+'当年度'!D67-'前年度'!D67</f>
        <v>-716965</v>
      </c>
      <c r="E67" s="31">
        <f>+'当年度'!E67-'前年度'!E67</f>
        <v>-16172</v>
      </c>
      <c r="F67" s="31">
        <f>+'当年度'!F67-'前年度'!F67</f>
        <v>-197883</v>
      </c>
      <c r="G67" s="31">
        <f>+'当年度'!G67-'前年度'!G67</f>
        <v>-600222</v>
      </c>
      <c r="H67" s="31">
        <f>+'当年度'!H67-'前年度'!H67</f>
        <v>-610498</v>
      </c>
      <c r="I67" s="31">
        <f>+'当年度'!I67-'前年度'!I67</f>
        <v>-151561</v>
      </c>
      <c r="J67" s="31">
        <f>+'当年度'!J67-'前年度'!J67</f>
        <v>-213</v>
      </c>
      <c r="K67" s="31">
        <f>+'当年度'!K67-'前年度'!K67</f>
        <v>-24000</v>
      </c>
      <c r="L67" s="31">
        <f>+'当年度'!L67-'前年度'!L67</f>
        <v>-455137</v>
      </c>
      <c r="M67" s="31">
        <f>+'当年度'!M67-'前年度'!M67</f>
        <v>0</v>
      </c>
      <c r="N67" s="31">
        <f>+'当年度'!N67-'前年度'!N67</f>
        <v>-2849175</v>
      </c>
      <c r="O67" s="31">
        <f>+'当年度'!O67-'前年度'!O67</f>
        <v>-6690250</v>
      </c>
      <c r="P67" s="32">
        <f>+'当年度'!P67-'前年度'!P67</f>
        <v>-1876805</v>
      </c>
    </row>
    <row r="68" spans="1:16" ht="17.25">
      <c r="A68" s="2"/>
      <c r="B68" s="17" t="s">
        <v>117</v>
      </c>
      <c r="C68" s="31">
        <f>+'当年度'!C68-'前年度'!C68</f>
        <v>-823552</v>
      </c>
      <c r="D68" s="31">
        <f>+'当年度'!D68-'前年度'!D68</f>
        <v>-431703</v>
      </c>
      <c r="E68" s="31">
        <f>+'当年度'!E68-'前年度'!E68</f>
        <v>-15821</v>
      </c>
      <c r="F68" s="31">
        <f>+'当年度'!F68-'前年度'!F68</f>
        <v>-79624</v>
      </c>
      <c r="G68" s="31">
        <f>+'当年度'!G68-'前年度'!G68</f>
        <v>-348989</v>
      </c>
      <c r="H68" s="31">
        <f>+'当年度'!H68-'前年度'!H68</f>
        <v>-302979</v>
      </c>
      <c r="I68" s="31">
        <f>+'当年度'!I68-'前年度'!I68</f>
        <v>-653846</v>
      </c>
      <c r="J68" s="31">
        <f>+'当年度'!J68-'前年度'!J68</f>
        <v>-722</v>
      </c>
      <c r="K68" s="31">
        <f>+'当年度'!K68-'前年度'!K68</f>
        <v>-1680</v>
      </c>
      <c r="L68" s="31">
        <f>+'当年度'!L68-'前年度'!L68</f>
        <v>-261349</v>
      </c>
      <c r="M68" s="31">
        <f>+'当年度'!M68-'前年度'!M68</f>
        <v>0</v>
      </c>
      <c r="N68" s="31">
        <f>+'当年度'!N68-'前年度'!N68</f>
        <v>-672027</v>
      </c>
      <c r="O68" s="31">
        <f>+'当年度'!O68-'前年度'!O68</f>
        <v>-3592292</v>
      </c>
      <c r="P68" s="32">
        <f>+'当年度'!P68-'前年度'!P68</f>
        <v>-1206155</v>
      </c>
    </row>
    <row r="69" spans="1:16" ht="17.25">
      <c r="A69" s="2"/>
      <c r="B69" s="17" t="s">
        <v>118</v>
      </c>
      <c r="C69" s="31">
        <f>+'当年度'!C69-'前年度'!C69</f>
        <v>-873126</v>
      </c>
      <c r="D69" s="31">
        <f>+'当年度'!D69-'前年度'!D69</f>
        <v>-471615</v>
      </c>
      <c r="E69" s="31">
        <f>+'当年度'!E69-'前年度'!E69</f>
        <v>-23517</v>
      </c>
      <c r="F69" s="31">
        <f>+'当年度'!F69-'前年度'!F69</f>
        <v>-174396</v>
      </c>
      <c r="G69" s="31">
        <f>+'当年度'!G69-'前年度'!G69</f>
        <v>-734978</v>
      </c>
      <c r="H69" s="31">
        <f>+'当年度'!H69-'前年度'!H69</f>
        <v>-284433</v>
      </c>
      <c r="I69" s="31">
        <f>+'当年度'!I69-'前年度'!I69</f>
        <v>-457795</v>
      </c>
      <c r="J69" s="31">
        <f>+'当年度'!J69-'前年度'!J69</f>
        <v>-81</v>
      </c>
      <c r="K69" s="31">
        <f>+'当年度'!K69-'前年度'!K69</f>
        <v>-2640</v>
      </c>
      <c r="L69" s="31">
        <f>+'当年度'!L69-'前年度'!L69</f>
        <v>-252373</v>
      </c>
      <c r="M69" s="31">
        <f>+'当年度'!M69-'前年度'!M69</f>
        <v>0</v>
      </c>
      <c r="N69" s="31">
        <f>+'当年度'!N69-'前年度'!N69</f>
        <v>-334185</v>
      </c>
      <c r="O69" s="31">
        <f>+'当年度'!O69-'前年度'!O69</f>
        <v>-3609139</v>
      </c>
      <c r="P69" s="32">
        <f>+'当年度'!P69-'前年度'!P69</f>
        <v>-1331955</v>
      </c>
    </row>
    <row r="70" spans="1:16" ht="17.25">
      <c r="A70" s="2"/>
      <c r="B70" s="17" t="s">
        <v>121</v>
      </c>
      <c r="C70" s="31">
        <f>+'当年度'!C70-'前年度'!C70</f>
        <v>-1453168</v>
      </c>
      <c r="D70" s="31">
        <f>+'当年度'!D70-'前年度'!D70</f>
        <v>-627651</v>
      </c>
      <c r="E70" s="31">
        <f>+'当年度'!E70-'前年度'!E70</f>
        <v>-20475</v>
      </c>
      <c r="F70" s="31">
        <f>+'当年度'!F70-'前年度'!F70</f>
        <v>-208565</v>
      </c>
      <c r="G70" s="31">
        <f>+'当年度'!G70-'前年度'!G70</f>
        <v>-732028</v>
      </c>
      <c r="H70" s="31">
        <f>+'当年度'!H70-'前年度'!H70</f>
        <v>-690279</v>
      </c>
      <c r="I70" s="31">
        <f>+'当年度'!I70-'前年度'!I70</f>
        <v>-220000</v>
      </c>
      <c r="J70" s="31">
        <f>+'当年度'!J70-'前年度'!J70</f>
        <v>-4725</v>
      </c>
      <c r="K70" s="31">
        <f>+'当年度'!K70-'前年度'!K70</f>
        <v>0</v>
      </c>
      <c r="L70" s="31">
        <f>+'当年度'!L70-'前年度'!L70</f>
        <v>-257312</v>
      </c>
      <c r="M70" s="31">
        <f>+'当年度'!M70-'前年度'!M70</f>
        <v>0</v>
      </c>
      <c r="N70" s="31">
        <f>+'当年度'!N70-'前年度'!N70</f>
        <v>-260452</v>
      </c>
      <c r="O70" s="31">
        <f>+'当年度'!O70-'前年度'!O70</f>
        <v>-4474655</v>
      </c>
      <c r="P70" s="32">
        <f>+'当年度'!P70-'前年度'!P70</f>
        <v>-2352012</v>
      </c>
    </row>
    <row r="71" spans="1:16" ht="17.25">
      <c r="A71" s="2"/>
      <c r="B71" s="17" t="s">
        <v>123</v>
      </c>
      <c r="C71" s="31">
        <f>+'当年度'!C71-'前年度'!C71</f>
        <v>-1832032</v>
      </c>
      <c r="D71" s="31">
        <f>+'当年度'!D71-'前年度'!D71</f>
        <v>-964006</v>
      </c>
      <c r="E71" s="31">
        <f>+'当年度'!E71-'前年度'!E71</f>
        <v>-61006</v>
      </c>
      <c r="F71" s="31">
        <f>+'当年度'!F71-'前年度'!F71</f>
        <v>-351170</v>
      </c>
      <c r="G71" s="31">
        <f>+'当年度'!G71-'前年度'!G71</f>
        <v>-803715</v>
      </c>
      <c r="H71" s="31">
        <f>+'当年度'!H71-'前年度'!H71</f>
        <v>-1032820</v>
      </c>
      <c r="I71" s="31">
        <f>+'当年度'!I71-'前年度'!I71</f>
        <v>-795301</v>
      </c>
      <c r="J71" s="31">
        <f>+'当年度'!J71-'前年度'!J71</f>
        <v>-27408</v>
      </c>
      <c r="K71" s="31">
        <f>+'当年度'!K71-'前年度'!K71</f>
        <v>-8760</v>
      </c>
      <c r="L71" s="31">
        <f>+'当年度'!L71-'前年度'!L71</f>
        <v>-685918</v>
      </c>
      <c r="M71" s="31">
        <f>+'当年度'!M71-'前年度'!M71</f>
        <v>0</v>
      </c>
      <c r="N71" s="31">
        <f>+'当年度'!N71-'前年度'!N71</f>
        <v>-833001</v>
      </c>
      <c r="O71" s="31">
        <f>+'当年度'!O71-'前年度'!O71</f>
        <v>-7395137</v>
      </c>
      <c r="P71" s="32">
        <f>+'当年度'!P71-'前年度'!P71</f>
        <v>-3216022</v>
      </c>
    </row>
    <row r="72" spans="1:16" ht="17.25">
      <c r="A72" s="2"/>
      <c r="B72" s="17" t="s">
        <v>125</v>
      </c>
      <c r="C72" s="31">
        <f>+'当年度'!C72-'前年度'!C72</f>
        <v>-1149197</v>
      </c>
      <c r="D72" s="31">
        <f>+'当年度'!D72-'前年度'!D72</f>
        <v>-632181</v>
      </c>
      <c r="E72" s="31">
        <f>+'当年度'!E72-'前年度'!E72</f>
        <v>-33407</v>
      </c>
      <c r="F72" s="31">
        <f>+'当年度'!F72-'前年度'!F72</f>
        <v>-156633</v>
      </c>
      <c r="G72" s="31">
        <f>+'当年度'!G72-'前年度'!G72</f>
        <v>-429623</v>
      </c>
      <c r="H72" s="31">
        <f>+'当年度'!H72-'前年度'!H72</f>
        <v>-561703</v>
      </c>
      <c r="I72" s="31">
        <f>+'当年度'!I72-'前年度'!I72</f>
        <v>-53310</v>
      </c>
      <c r="J72" s="31">
        <f>+'当年度'!J72-'前年度'!J72</f>
        <v>-156</v>
      </c>
      <c r="K72" s="31">
        <f>+'当年度'!K72-'前年度'!K72</f>
        <v>0</v>
      </c>
      <c r="L72" s="31">
        <f>+'当年度'!L72-'前年度'!L72</f>
        <v>-260168</v>
      </c>
      <c r="M72" s="31">
        <f>+'当年度'!M72-'前年度'!M72</f>
        <v>0</v>
      </c>
      <c r="N72" s="31">
        <f>+'当年度'!N72-'前年度'!N72</f>
        <v>-1109432</v>
      </c>
      <c r="O72" s="31">
        <f>+'当年度'!O72-'前年度'!O72</f>
        <v>-4385810</v>
      </c>
      <c r="P72" s="32">
        <f>+'当年度'!P72-'前年度'!P72</f>
        <v>-1867533</v>
      </c>
    </row>
    <row r="73" spans="1:16" ht="17.25">
      <c r="A73" s="2"/>
      <c r="B73" s="17" t="s">
        <v>49</v>
      </c>
      <c r="C73" s="31">
        <f>+'当年度'!C73-'前年度'!C73</f>
        <v>-10134</v>
      </c>
      <c r="D73" s="31">
        <f>+'当年度'!D73-'前年度'!D73</f>
        <v>-43379</v>
      </c>
      <c r="E73" s="31">
        <f>+'当年度'!E73-'前年度'!E73</f>
        <v>-15579</v>
      </c>
      <c r="F73" s="31">
        <f>+'当年度'!F73-'前年度'!F73</f>
        <v>-11602</v>
      </c>
      <c r="G73" s="31">
        <f>+'当年度'!G73-'前年度'!G73</f>
        <v>-8814</v>
      </c>
      <c r="H73" s="31">
        <f>+'当年度'!H73-'前年度'!H73</f>
        <v>11389</v>
      </c>
      <c r="I73" s="31">
        <f>+'当年度'!I73-'前年度'!I73</f>
        <v>-32800</v>
      </c>
      <c r="J73" s="31">
        <f>+'当年度'!J73-'前年度'!J73</f>
        <v>-165</v>
      </c>
      <c r="K73" s="31">
        <f>+'当年度'!K73-'前年度'!K73</f>
        <v>23684</v>
      </c>
      <c r="L73" s="31">
        <f>+'当年度'!L73-'前年度'!L73</f>
        <v>25704</v>
      </c>
      <c r="M73" s="31">
        <f>+'当年度'!M73-'前年度'!M73</f>
        <v>0</v>
      </c>
      <c r="N73" s="31">
        <f>+'当年度'!N73-'前年度'!N73</f>
        <v>-70295</v>
      </c>
      <c r="O73" s="31">
        <f>+'当年度'!O73-'前年度'!O73</f>
        <v>-131991</v>
      </c>
      <c r="P73" s="32">
        <f>+'当年度'!P73-'前年度'!P73</f>
        <v>-10347</v>
      </c>
    </row>
    <row r="74" spans="1:16" ht="17.25">
      <c r="A74" s="2"/>
      <c r="B74" s="17" t="s">
        <v>50</v>
      </c>
      <c r="C74" s="31">
        <f>+'当年度'!C74-'前年度'!C74</f>
        <v>-28127</v>
      </c>
      <c r="D74" s="31">
        <f>+'当年度'!D74-'前年度'!D74</f>
        <v>253979</v>
      </c>
      <c r="E74" s="31">
        <f>+'当年度'!E74-'前年度'!E74</f>
        <v>-8662</v>
      </c>
      <c r="F74" s="31">
        <f>+'当年度'!F74-'前年度'!F74</f>
        <v>13628</v>
      </c>
      <c r="G74" s="31">
        <f>+'当年度'!G74-'前年度'!G74</f>
        <v>-31839</v>
      </c>
      <c r="H74" s="31">
        <f>+'当年度'!H74-'前年度'!H74</f>
        <v>40648</v>
      </c>
      <c r="I74" s="31">
        <f>+'当年度'!I74-'前年度'!I74</f>
        <v>376462</v>
      </c>
      <c r="J74" s="31">
        <f>+'当年度'!J74-'前年度'!J74</f>
        <v>-124</v>
      </c>
      <c r="K74" s="31">
        <f>+'当年度'!K74-'前年度'!K74</f>
        <v>410120</v>
      </c>
      <c r="L74" s="31">
        <f>+'当年度'!L74-'前年度'!L74</f>
        <v>11663</v>
      </c>
      <c r="M74" s="31">
        <f>+'当年度'!M74-'前年度'!M74</f>
        <v>0</v>
      </c>
      <c r="N74" s="31">
        <f>+'当年度'!N74-'前年度'!N74</f>
        <v>390458</v>
      </c>
      <c r="O74" s="31">
        <f>+'当年度'!O74-'前年度'!O74</f>
        <v>1428206</v>
      </c>
      <c r="P74" s="32">
        <f>+'当年度'!P74-'前年度'!P74</f>
        <v>26149</v>
      </c>
    </row>
    <row r="75" spans="1:16" ht="17.25">
      <c r="A75" s="2"/>
      <c r="B75" s="17" t="s">
        <v>51</v>
      </c>
      <c r="C75" s="31">
        <f>+'当年度'!C75-'前年度'!C75</f>
        <v>-21626</v>
      </c>
      <c r="D75" s="31">
        <f>+'当年度'!D75-'前年度'!D75</f>
        <v>25431</v>
      </c>
      <c r="E75" s="31">
        <f>+'当年度'!E75-'前年度'!E75</f>
        <v>4570</v>
      </c>
      <c r="F75" s="31">
        <f>+'当年度'!F75-'前年度'!F75</f>
        <v>23269</v>
      </c>
      <c r="G75" s="31">
        <f>+'当年度'!G75-'前年度'!G75</f>
        <v>35370</v>
      </c>
      <c r="H75" s="31">
        <f>+'当年度'!H75-'前年度'!H75</f>
        <v>-44556</v>
      </c>
      <c r="I75" s="31">
        <f>+'当年度'!I75-'前年度'!I75</f>
        <v>64585</v>
      </c>
      <c r="J75" s="31">
        <f>+'当年度'!J75-'前年度'!J75</f>
        <v>-125</v>
      </c>
      <c r="K75" s="31">
        <f>+'当年度'!K75-'前年度'!K75</f>
        <v>0</v>
      </c>
      <c r="L75" s="31">
        <f>+'当年度'!L75-'前年度'!L75</f>
        <v>63604</v>
      </c>
      <c r="M75" s="31">
        <f>+'当年度'!M75-'前年度'!M75</f>
        <v>0</v>
      </c>
      <c r="N75" s="31">
        <f>+'当年度'!N75-'前年度'!N75</f>
        <v>328864</v>
      </c>
      <c r="O75" s="31">
        <f>+'当年度'!O75-'前年度'!O75</f>
        <v>479386</v>
      </c>
      <c r="P75" s="32">
        <f>+'当年度'!P75-'前年度'!P75</f>
        <v>-42913</v>
      </c>
    </row>
    <row r="76" spans="1:16" ht="17.25">
      <c r="A76" s="2"/>
      <c r="B76" s="17" t="s">
        <v>52</v>
      </c>
      <c r="C76" s="31">
        <f>+'当年度'!C76-'前年度'!C76</f>
        <v>1015</v>
      </c>
      <c r="D76" s="31">
        <f>+'当年度'!D76-'前年度'!D76</f>
        <v>-1621</v>
      </c>
      <c r="E76" s="31">
        <f>+'当年度'!E76-'前年度'!E76</f>
        <v>-3319</v>
      </c>
      <c r="F76" s="31">
        <f>+'当年度'!F76-'前年度'!F76</f>
        <v>18070</v>
      </c>
      <c r="G76" s="31">
        <f>+'当年度'!G76-'前年度'!G76</f>
        <v>9241</v>
      </c>
      <c r="H76" s="31">
        <f>+'当年度'!H76-'前年度'!H76</f>
        <v>-671</v>
      </c>
      <c r="I76" s="31">
        <f>+'当年度'!I76-'前年度'!I76</f>
        <v>100246</v>
      </c>
      <c r="J76" s="31">
        <f>+'当年度'!J76-'前年度'!J76</f>
        <v>-85</v>
      </c>
      <c r="K76" s="31">
        <f>+'当年度'!K76-'前年度'!K76</f>
        <v>500</v>
      </c>
      <c r="L76" s="31">
        <f>+'当年度'!L76-'前年度'!L76</f>
        <v>14098</v>
      </c>
      <c r="M76" s="31">
        <f>+'当年度'!M76-'前年度'!M76</f>
        <v>0</v>
      </c>
      <c r="N76" s="31">
        <f>+'当年度'!N76-'前年度'!N76</f>
        <v>585208</v>
      </c>
      <c r="O76" s="31">
        <f>+'当年度'!O76-'前年度'!O76</f>
        <v>722682</v>
      </c>
      <c r="P76" s="32">
        <f>+'当年度'!P76-'前年度'!P76</f>
        <v>18414</v>
      </c>
    </row>
    <row r="77" spans="1:16" ht="17.25">
      <c r="A77" s="2"/>
      <c r="B77" s="17" t="s">
        <v>53</v>
      </c>
      <c r="C77" s="31">
        <f>+'当年度'!C77-'前年度'!C77</f>
        <v>-8430</v>
      </c>
      <c r="D77" s="31">
        <f>+'当年度'!D77-'前年度'!D77</f>
        <v>-34773</v>
      </c>
      <c r="E77" s="31">
        <f>+'当年度'!E77-'前年度'!E77</f>
        <v>-6022</v>
      </c>
      <c r="F77" s="31">
        <f>+'当年度'!F77-'前年度'!F77</f>
        <v>4835</v>
      </c>
      <c r="G77" s="31">
        <f>+'当年度'!G77-'前年度'!G77</f>
        <v>-24643</v>
      </c>
      <c r="H77" s="31">
        <f>+'当年度'!H77-'前年度'!H77</f>
        <v>-19002</v>
      </c>
      <c r="I77" s="31">
        <f>+'当年度'!I77-'前年度'!I77</f>
        <v>44114</v>
      </c>
      <c r="J77" s="31">
        <f>+'当年度'!J77-'前年度'!J77</f>
        <v>-18</v>
      </c>
      <c r="K77" s="31">
        <f>+'当年度'!K77-'前年度'!K77</f>
        <v>0</v>
      </c>
      <c r="L77" s="31">
        <f>+'当年度'!L77-'前年度'!L77</f>
        <v>-41161</v>
      </c>
      <c r="M77" s="31">
        <f>+'当年度'!M77-'前年度'!M77</f>
        <v>0</v>
      </c>
      <c r="N77" s="31">
        <f>+'当年度'!N77-'前年度'!N77</f>
        <v>-168436</v>
      </c>
      <c r="O77" s="31">
        <f>+'当年度'!O77-'前年度'!O77</f>
        <v>-253536</v>
      </c>
      <c r="P77" s="32">
        <f>+'当年度'!P77-'前年度'!P77</f>
        <v>-22597</v>
      </c>
    </row>
    <row r="78" spans="1:16" ht="17.25">
      <c r="A78" s="2"/>
      <c r="B78" s="20" t="s">
        <v>54</v>
      </c>
      <c r="C78" s="33">
        <f>+'当年度'!C78-'前年度'!C78</f>
        <v>-10793</v>
      </c>
      <c r="D78" s="33">
        <f>+'当年度'!D78-'前年度'!D78</f>
        <v>-28752</v>
      </c>
      <c r="E78" s="33">
        <f>+'当年度'!E78-'前年度'!E78</f>
        <v>2460</v>
      </c>
      <c r="F78" s="33">
        <f>+'当年度'!F78-'前年度'!F78</f>
        <v>5390</v>
      </c>
      <c r="G78" s="33">
        <f>+'当年度'!G78-'前年度'!G78</f>
        <v>54169</v>
      </c>
      <c r="H78" s="33">
        <f>+'当年度'!H78-'前年度'!H78</f>
        <v>-24060</v>
      </c>
      <c r="I78" s="33">
        <f>+'当年度'!I78-'前年度'!I78</f>
        <v>-16267</v>
      </c>
      <c r="J78" s="33">
        <f>+'当年度'!J78-'前年度'!J78</f>
        <v>-71</v>
      </c>
      <c r="K78" s="33">
        <f>+'当年度'!K78-'前年度'!K78</f>
        <v>0</v>
      </c>
      <c r="L78" s="33">
        <f>+'当年度'!L78-'前年度'!L78</f>
        <v>19742</v>
      </c>
      <c r="M78" s="33">
        <f>+'当年度'!M78-'前年度'!M78</f>
        <v>0</v>
      </c>
      <c r="N78" s="33">
        <f>+'当年度'!N78-'前年度'!N78</f>
        <v>-942417</v>
      </c>
      <c r="O78" s="33">
        <f>+'当年度'!O78-'前年度'!O78</f>
        <v>-940599</v>
      </c>
      <c r="P78" s="34">
        <f>+'当年度'!P78-'前年度'!P78</f>
        <v>-29463</v>
      </c>
    </row>
    <row r="79" spans="1:16" ht="17.25">
      <c r="A79" s="2"/>
      <c r="B79" s="27" t="s">
        <v>55</v>
      </c>
      <c r="C79" s="35">
        <f>+'当年度'!C79-'前年度'!C79</f>
        <v>19512812</v>
      </c>
      <c r="D79" s="35">
        <f>+'当年度'!D79-'前年度'!D79</f>
        <v>14337657</v>
      </c>
      <c r="E79" s="35">
        <f>+'当年度'!E79-'前年度'!E79</f>
        <v>543431</v>
      </c>
      <c r="F79" s="35">
        <f>+'当年度'!F79-'前年度'!F79</f>
        <v>8378223</v>
      </c>
      <c r="G79" s="35">
        <f>+'当年度'!G79-'前年度'!G79</f>
        <v>7487936</v>
      </c>
      <c r="H79" s="35">
        <f>+'当年度'!H79-'前年度'!H79</f>
        <v>10240182</v>
      </c>
      <c r="I79" s="35">
        <f>+'当年度'!I79-'前年度'!I79</f>
        <v>2192802</v>
      </c>
      <c r="J79" s="35">
        <f>+'当年度'!J79-'前年度'!J79</f>
        <v>-9874</v>
      </c>
      <c r="K79" s="35">
        <f>+'当年度'!K79-'前年度'!K79</f>
        <v>-858644</v>
      </c>
      <c r="L79" s="35">
        <f>+'当年度'!L79-'前年度'!L79</f>
        <v>8030589</v>
      </c>
      <c r="M79" s="35">
        <f>+'当年度'!M79-'前年度'!M79</f>
        <v>0</v>
      </c>
      <c r="N79" s="35">
        <f>+'当年度'!N79-'前年度'!N79</f>
        <v>23388956</v>
      </c>
      <c r="O79" s="35">
        <f>+'当年度'!O79-'前年度'!O79</f>
        <v>93244070</v>
      </c>
      <c r="P79" s="36">
        <f>+'当年度'!P79-'前年度'!P79</f>
        <v>38131217</v>
      </c>
    </row>
    <row r="80" spans="1:16" ht="17.25">
      <c r="A80" s="2"/>
      <c r="B80" s="27" t="s">
        <v>56</v>
      </c>
      <c r="C80" s="35">
        <f>+'当年度'!C80-'前年度'!C80</f>
        <v>-18608007</v>
      </c>
      <c r="D80" s="35">
        <f>+'当年度'!D80-'前年度'!D80</f>
        <v>-11147949</v>
      </c>
      <c r="E80" s="35">
        <f>+'当年度'!E80-'前年度'!E80</f>
        <v>-852901</v>
      </c>
      <c r="F80" s="35">
        <f>+'当年度'!F80-'前年度'!F80</f>
        <v>-2526731</v>
      </c>
      <c r="G80" s="35">
        <f>+'当年度'!G80-'前年度'!G80</f>
        <v>-10174634</v>
      </c>
      <c r="H80" s="35">
        <f>+'当年度'!H80-'前年度'!H80</f>
        <v>-9477159</v>
      </c>
      <c r="I80" s="35">
        <f>+'当年度'!I80-'前年度'!I80</f>
        <v>-6185705</v>
      </c>
      <c r="J80" s="35">
        <f>+'当年度'!J80-'前年度'!J80</f>
        <v>-206252</v>
      </c>
      <c r="K80" s="35">
        <f>+'当年度'!K80-'前年度'!K80</f>
        <v>386010</v>
      </c>
      <c r="L80" s="35">
        <f>+'当年度'!L80-'前年度'!L80</f>
        <v>-5526108</v>
      </c>
      <c r="M80" s="35">
        <f>+'当年度'!M80-'前年度'!M80</f>
        <v>0</v>
      </c>
      <c r="N80" s="35">
        <f>+'当年度'!N80-'前年度'!N80</f>
        <v>-18426786</v>
      </c>
      <c r="O80" s="35">
        <f>+'当年度'!O80-'前年度'!O80</f>
        <v>-82746222</v>
      </c>
      <c r="P80" s="36">
        <f>+'当年度'!P80-'前年度'!P80</f>
        <v>-30611897</v>
      </c>
    </row>
    <row r="81" spans="1:16" ht="17.25">
      <c r="A81" s="2"/>
      <c r="B81" s="27" t="s">
        <v>57</v>
      </c>
      <c r="C81" s="35">
        <f>+'当年度'!C81-'前年度'!C81</f>
        <v>904805</v>
      </c>
      <c r="D81" s="35">
        <f>+'当年度'!D81-'前年度'!D81</f>
        <v>3189708</v>
      </c>
      <c r="E81" s="35">
        <f>+'当年度'!E81-'前年度'!E81</f>
        <v>-309470</v>
      </c>
      <c r="F81" s="35">
        <f>+'当年度'!F81-'前年度'!F81</f>
        <v>5851492</v>
      </c>
      <c r="G81" s="35">
        <f>+'当年度'!G81-'前年度'!G81</f>
        <v>-2686698</v>
      </c>
      <c r="H81" s="35">
        <f>+'当年度'!H81-'前年度'!H81</f>
        <v>763023</v>
      </c>
      <c r="I81" s="35">
        <f>+'当年度'!I81-'前年度'!I81</f>
        <v>-3992903</v>
      </c>
      <c r="J81" s="35">
        <f>+'当年度'!J81-'前年度'!J81</f>
        <v>-216126</v>
      </c>
      <c r="K81" s="35">
        <f>+'当年度'!K81-'前年度'!K81</f>
        <v>-472634</v>
      </c>
      <c r="L81" s="35">
        <f>+'当年度'!L81-'前年度'!L81</f>
        <v>2504481</v>
      </c>
      <c r="M81" s="35">
        <f>+'当年度'!M81-'前年度'!M81</f>
        <v>0</v>
      </c>
      <c r="N81" s="35">
        <f>+'当年度'!N81-'前年度'!N81</f>
        <v>4962170</v>
      </c>
      <c r="O81" s="35">
        <f>+'当年度'!O81-'前年度'!O81</f>
        <v>10497848</v>
      </c>
      <c r="P81" s="36">
        <f>+'当年度'!P81-'前年度'!P81</f>
        <v>7519320</v>
      </c>
    </row>
  </sheetData>
  <printOptions verticalCentered="1"/>
  <pageMargins left="0.7086614173228347" right="0.708661417322834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1"/>
  <sheetViews>
    <sheetView zoomScale="75" zoomScaleNormal="75" workbookViewId="0" topLeftCell="B1">
      <pane xSplit="1" ySplit="5" topLeftCell="J60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P79" sqref="P79"/>
    </sheetView>
  </sheetViews>
  <sheetFormatPr defaultColWidth="8.66015625" defaultRowHeight="18"/>
  <cols>
    <col min="1" max="2" width="10.66015625" style="0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t="s">
        <v>63</v>
      </c>
    </row>
    <row r="2" spans="1:16" ht="17.25">
      <c r="A2" s="1"/>
      <c r="B2" s="3"/>
      <c r="C2" s="3"/>
      <c r="D2" s="3"/>
      <c r="E2" s="3"/>
      <c r="F2" s="3"/>
      <c r="G2" s="3"/>
      <c r="H2" s="3"/>
      <c r="I2" s="3"/>
      <c r="J2" s="46" t="s">
        <v>68</v>
      </c>
      <c r="K2" s="46"/>
      <c r="L2" s="3"/>
      <c r="M2" s="3"/>
      <c r="N2" s="3"/>
      <c r="O2" s="6"/>
      <c r="P2" s="46" t="s">
        <v>68</v>
      </c>
    </row>
    <row r="3" spans="1:16" ht="17.2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64</v>
      </c>
    </row>
    <row r="4" spans="1:16" ht="17.25">
      <c r="A4" s="2"/>
      <c r="B4" s="10"/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71</v>
      </c>
      <c r="K4" s="11" t="s">
        <v>72</v>
      </c>
      <c r="L4" s="11" t="s">
        <v>8</v>
      </c>
      <c r="M4" s="11" t="s">
        <v>9</v>
      </c>
      <c r="N4" s="11" t="s">
        <v>10</v>
      </c>
      <c r="O4" s="11" t="s">
        <v>11</v>
      </c>
      <c r="P4" s="26" t="s">
        <v>65</v>
      </c>
    </row>
    <row r="5" spans="1:16" ht="17.25">
      <c r="A5" s="2"/>
      <c r="B5" s="12"/>
      <c r="C5" s="12"/>
      <c r="D5" s="12"/>
      <c r="E5" s="12"/>
      <c r="F5" s="12"/>
      <c r="G5" s="12"/>
      <c r="H5" s="12"/>
      <c r="I5" s="12"/>
      <c r="J5" s="13" t="s">
        <v>69</v>
      </c>
      <c r="K5" s="13"/>
      <c r="L5" s="12"/>
      <c r="M5" s="12"/>
      <c r="N5" s="12"/>
      <c r="O5" s="12"/>
      <c r="P5" s="12"/>
    </row>
    <row r="6" spans="1:16" ht="17.25">
      <c r="A6" s="2"/>
      <c r="B6" s="14" t="s">
        <v>12</v>
      </c>
      <c r="C6" s="64">
        <f>IF(AND('当年度'!C6=0,'前年度'!C6=0),"",IF('前年度'!C6=0,"皆増",IF('当年度'!C6=0,"皆減",ROUND('増減額'!C6/'前年度'!C6*100,1))))</f>
        <v>-1.3</v>
      </c>
      <c r="D6" s="64">
        <f>IF(AND('当年度'!D6=0,'前年度'!D6=0),"",IF('前年度'!D6=0,"皆増",IF('当年度'!D6=0,"皆減",ROUND('増減額'!D6/'前年度'!D6*100,1))))</f>
        <v>0.5</v>
      </c>
      <c r="E6" s="64">
        <f>IF(AND('当年度'!E6=0,'前年度'!E6=0),"",IF('前年度'!E6=0,"皆増",IF('当年度'!E6=0,"皆減",ROUND('増減額'!E6/'前年度'!E6*100,1))))</f>
        <v>-1.8</v>
      </c>
      <c r="F6" s="64">
        <f>IF(AND('当年度'!F6=0,'前年度'!F6=0),"",IF('前年度'!F6=0,"皆増",IF('当年度'!F6=0,"皆減",ROUND('増減額'!F6/'前年度'!F6*100,1))))</f>
        <v>6.3</v>
      </c>
      <c r="G6" s="64">
        <f>IF(AND('当年度'!G6=0,'前年度'!G6=0),"",IF('前年度'!G6=0,"皆増",IF('当年度'!G6=0,"皆減",ROUND('増減額'!G6/'前年度'!G6*100,1))))</f>
        <v>-1.3</v>
      </c>
      <c r="H6" s="64">
        <f>IF(AND('当年度'!H6=0,'前年度'!H6=0),"",IF('前年度'!H6=0,"皆増",IF('当年度'!H6=0,"皆減",ROUND('増減額'!H6/'前年度'!H6*100,1))))</f>
        <v>5.7</v>
      </c>
      <c r="I6" s="64">
        <f>IF(AND('当年度'!I6=0,'前年度'!I6=0),"",IF('前年度'!I6=0,"皆増",IF('当年度'!I6=0,"皆減",ROUND('増減額'!I6/'前年度'!I6*100,1))))</f>
        <v>11.7</v>
      </c>
      <c r="J6" s="64" t="str">
        <f>IF(AND('当年度'!J6=0,'前年度'!J6=0),"",IF('前年度'!J6=0,"皆増",IF('当年度'!J6=0,"皆減",ROUND('増減額'!J6/'前年度'!J6*100,1))))</f>
        <v>皆減</v>
      </c>
      <c r="K6" s="64">
        <f>IF(AND('当年度'!K6=0,'前年度'!K6=0),"",IF('前年度'!K6=0,"皆増",IF('当年度'!K6=0,"皆減",ROUND('増減額'!K6/'前年度'!K6*100,1))))</f>
        <v>-4.5</v>
      </c>
      <c r="L6" s="64">
        <f>IF(AND('当年度'!L6=0,'前年度'!L6=0),"",IF('前年度'!L6=0,"皆増",IF('当年度'!L6=0,"皆減",ROUND('増減額'!L6/'前年度'!L6*100,1))))</f>
        <v>-1.8</v>
      </c>
      <c r="M6" s="64">
        <f>IF(AND('当年度'!M6=0,'前年度'!M6=0),"",IF('前年度'!M6=0,"皆増",IF('当年度'!M6=0,"皆減",ROUND('増減額'!M6/'前年度'!M6*100,1))))</f>
      </c>
      <c r="N6" s="64">
        <f>IF(AND('当年度'!N6=0,'前年度'!N6=0),"",IF('前年度'!N6=0,"皆増",IF('当年度'!N6=0,"皆減",ROUND('増減額'!N6/'前年度'!N6*100,1))))</f>
        <v>6.1</v>
      </c>
      <c r="O6" s="64">
        <f>IF(AND('当年度'!O6=0,'前年度'!O6=0),"",IF('前年度'!O6=0,"皆増",IF('当年度'!O6=0,"皆減",ROUND('増減額'!O6/'前年度'!O6*100,1))))</f>
        <v>2.2</v>
      </c>
      <c r="P6" s="65">
        <f>IF(AND('当年度'!P6=0,'前年度'!P6=0),"",IF('前年度'!P6=0,"皆増",IF('当年度'!P6=0,"皆減",ROUND('増減額'!P6/'前年度'!P6*100,1))))</f>
        <v>2.3</v>
      </c>
    </row>
    <row r="7" spans="1:16" ht="17.25">
      <c r="A7" s="2"/>
      <c r="B7" s="17" t="s">
        <v>13</v>
      </c>
      <c r="C7" s="68" t="str">
        <f>IF(AND('当年度'!C7=0,'前年度'!C7=0),"",IF('前年度'!C7=0,"皆増",IF('当年度'!C7=0,"皆減",ROUND('増減額'!C7/'前年度'!C7*100,1))))</f>
        <v>皆増</v>
      </c>
      <c r="D7" s="68" t="str">
        <f>IF(AND('当年度'!D7=0,'前年度'!D7=0),"",IF('前年度'!D7=0,"皆増",IF('当年度'!D7=0,"皆減",ROUND('増減額'!D7/'前年度'!D7*100,1))))</f>
        <v>皆増</v>
      </c>
      <c r="E7" s="68" t="str">
        <f>IF(AND('当年度'!E7=0,'前年度'!E7=0),"",IF('前年度'!E7=0,"皆増",IF('当年度'!E7=0,"皆減",ROUND('増減額'!E7/'前年度'!E7*100,1))))</f>
        <v>皆増</v>
      </c>
      <c r="F7" s="68" t="str">
        <f>IF(AND('当年度'!F7=0,'前年度'!F7=0),"",IF('前年度'!F7=0,"皆増",IF('当年度'!F7=0,"皆減",ROUND('増減額'!F7/'前年度'!F7*100,1))))</f>
        <v>皆増</v>
      </c>
      <c r="G7" s="68" t="str">
        <f>IF(AND('当年度'!G7=0,'前年度'!G7=0),"",IF('前年度'!G7=0,"皆増",IF('当年度'!G7=0,"皆減",ROUND('増減額'!G7/'前年度'!G7*100,1))))</f>
        <v>皆増</v>
      </c>
      <c r="H7" s="68" t="str">
        <f>IF(AND('当年度'!H7=0,'前年度'!H7=0),"",IF('前年度'!H7=0,"皆増",IF('当年度'!H7=0,"皆減",ROUND('増減額'!H7/'前年度'!H7*100,1))))</f>
        <v>皆増</v>
      </c>
      <c r="I7" s="68" t="str">
        <f>IF(AND('当年度'!I7=0,'前年度'!I7=0),"",IF('前年度'!I7=0,"皆増",IF('当年度'!I7=0,"皆減",ROUND('増減額'!I7/'前年度'!I7*100,1))))</f>
        <v>皆増</v>
      </c>
      <c r="J7" s="68" t="str">
        <f>IF(AND('当年度'!J7=0,'前年度'!J7=0),"",IF('前年度'!J7=0,"皆増",IF('当年度'!J7=0,"皆減",ROUND('増減額'!J7/'前年度'!J7*100,1))))</f>
        <v>皆増</v>
      </c>
      <c r="K7" s="68" t="str">
        <f>IF(AND('当年度'!K7=0,'前年度'!K7=0),"",IF('前年度'!K7=0,"皆増",IF('当年度'!K7=0,"皆減",ROUND('増減額'!K7/'前年度'!K7*100,1))))</f>
        <v>皆増</v>
      </c>
      <c r="L7" s="68" t="str">
        <f>IF(AND('当年度'!L7=0,'前年度'!L7=0),"",IF('前年度'!L7=0,"皆増",IF('当年度'!L7=0,"皆減",ROUND('増減額'!L7/'前年度'!L7*100,1))))</f>
        <v>皆増</v>
      </c>
      <c r="M7" s="68">
        <f>IF(AND('当年度'!M7=0,'前年度'!M7=0),"",IF('前年度'!M7=0,"皆増",IF('当年度'!M7=0,"皆減",ROUND('増減額'!M7/'前年度'!M7*100,1))))</f>
      </c>
      <c r="N7" s="68" t="str">
        <f>IF(AND('当年度'!N7=0,'前年度'!N7=0),"",IF('前年度'!N7=0,"皆増",IF('当年度'!N7=0,"皆減",ROUND('増減額'!N7/'前年度'!N7*100,1))))</f>
        <v>皆増</v>
      </c>
      <c r="O7" s="68" t="str">
        <f>IF(AND('当年度'!O7=0,'前年度'!O7=0),"",IF('前年度'!O7=0,"皆増",IF('当年度'!O7=0,"皆減",ROUND('増減額'!O7/'前年度'!O7*100,1))))</f>
        <v>皆増</v>
      </c>
      <c r="P7" s="69" t="str">
        <f>IF(AND('当年度'!P7=0,'前年度'!P7=0),"",IF('前年度'!P7=0,"皆増",IF('当年度'!P7=0,"皆減",ROUND('増減額'!P7/'前年度'!P7*100,1))))</f>
        <v>皆増</v>
      </c>
    </row>
    <row r="8" spans="1:16" ht="17.25">
      <c r="A8" s="2"/>
      <c r="B8" s="17" t="s">
        <v>76</v>
      </c>
      <c r="C8" s="68" t="str">
        <f>IF(AND('当年度'!C8=0,'前年度'!C8=0),"",IF('前年度'!C8=0,"皆増",IF('当年度'!C8=0,"皆減",ROUND('増減額'!C8/'前年度'!C8*100,1))))</f>
        <v>皆減</v>
      </c>
      <c r="D8" s="68" t="str">
        <f>IF(AND('当年度'!D8=0,'前年度'!D8=0),"",IF('前年度'!D8=0,"皆増",IF('当年度'!D8=0,"皆減",ROUND('増減額'!D8/'前年度'!D8*100,1))))</f>
        <v>皆減</v>
      </c>
      <c r="E8" s="68" t="str">
        <f>IF(AND('当年度'!E8=0,'前年度'!E8=0),"",IF('前年度'!E8=0,"皆増",IF('当年度'!E8=0,"皆減",ROUND('増減額'!E8/'前年度'!E8*100,1))))</f>
        <v>皆減</v>
      </c>
      <c r="F8" s="68" t="str">
        <f>IF(AND('当年度'!F8=0,'前年度'!F8=0),"",IF('前年度'!F8=0,"皆増",IF('当年度'!F8=0,"皆減",ROUND('増減額'!F8/'前年度'!F8*100,1))))</f>
        <v>皆減</v>
      </c>
      <c r="G8" s="68" t="str">
        <f>IF(AND('当年度'!G8=0,'前年度'!G8=0),"",IF('前年度'!G8=0,"皆増",IF('当年度'!G8=0,"皆減",ROUND('増減額'!G8/'前年度'!G8*100,1))))</f>
        <v>皆減</v>
      </c>
      <c r="H8" s="68" t="str">
        <f>IF(AND('当年度'!H8=0,'前年度'!H8=0),"",IF('前年度'!H8=0,"皆増",IF('当年度'!H8=0,"皆減",ROUND('増減額'!H8/'前年度'!H8*100,1))))</f>
        <v>皆減</v>
      </c>
      <c r="I8" s="68" t="str">
        <f>IF(AND('当年度'!I8=0,'前年度'!I8=0),"",IF('前年度'!I8=0,"皆増",IF('当年度'!I8=0,"皆減",ROUND('増減額'!I8/'前年度'!I8*100,1))))</f>
        <v>皆減</v>
      </c>
      <c r="J8" s="68" t="str">
        <f>IF(AND('当年度'!J8=0,'前年度'!J8=0),"",IF('前年度'!J8=0,"皆増",IF('当年度'!J8=0,"皆減",ROUND('増減額'!J8/'前年度'!J8*100,1))))</f>
        <v>皆減</v>
      </c>
      <c r="K8" s="68" t="str">
        <f>IF(AND('当年度'!K8=0,'前年度'!K8=0),"",IF('前年度'!K8=0,"皆増",IF('当年度'!K8=0,"皆減",ROUND('増減額'!K8/'前年度'!K8*100,1))))</f>
        <v>皆減</v>
      </c>
      <c r="L8" s="68" t="str">
        <f>IF(AND('当年度'!L8=0,'前年度'!L8=0),"",IF('前年度'!L8=0,"皆増",IF('当年度'!L8=0,"皆減",ROUND('増減額'!L8/'前年度'!L8*100,1))))</f>
        <v>皆減</v>
      </c>
      <c r="M8" s="68">
        <f>IF(AND('当年度'!M8=0,'前年度'!M8=0),"",IF('前年度'!M8=0,"皆増",IF('当年度'!M8=0,"皆減",ROUND('増減額'!M8/'前年度'!M8*100,1))))</f>
      </c>
      <c r="N8" s="68" t="str">
        <f>IF(AND('当年度'!N8=0,'前年度'!N8=0),"",IF('前年度'!N8=0,"皆増",IF('当年度'!N8=0,"皆減",ROUND('増減額'!N8/'前年度'!N8*100,1))))</f>
        <v>皆減</v>
      </c>
      <c r="O8" s="68" t="str">
        <f>IF(AND('当年度'!O8=0,'前年度'!O8=0),"",IF('前年度'!O8=0,"皆増",IF('当年度'!O8=0,"皆減",ROUND('増減額'!O8/'前年度'!O8*100,1))))</f>
        <v>皆減</v>
      </c>
      <c r="P8" s="69" t="str">
        <f>IF(AND('当年度'!P8=0,'前年度'!P8=0),"",IF('前年度'!P8=0,"皆増",IF('当年度'!P8=0,"皆減",ROUND('増減額'!P8/'前年度'!P8*100,1))))</f>
        <v>皆減</v>
      </c>
    </row>
    <row r="9" spans="1:16" ht="17.25">
      <c r="A9" s="2"/>
      <c r="B9" s="17" t="s">
        <v>14</v>
      </c>
      <c r="C9" s="68">
        <f>IF(AND('当年度'!C9=0,'前年度'!C9=0),"",IF('前年度'!C9=0,"皆増",IF('当年度'!C9=0,"皆減",ROUND('増減額'!C9/'前年度'!C9*100,1))))</f>
        <v>0.4</v>
      </c>
      <c r="D9" s="68">
        <f>IF(AND('当年度'!D9=0,'前年度'!D9=0),"",IF('前年度'!D9=0,"皆増",IF('当年度'!D9=0,"皆減",ROUND('増減額'!D9/'前年度'!D9*100,1))))</f>
        <v>-0.9</v>
      </c>
      <c r="E9" s="68">
        <f>IF(AND('当年度'!E9=0,'前年度'!E9=0),"",IF('前年度'!E9=0,"皆増",IF('当年度'!E9=0,"皆減",ROUND('増減額'!E9/'前年度'!E9*100,1))))</f>
        <v>7.1</v>
      </c>
      <c r="F9" s="68">
        <f>IF(AND('当年度'!F9=0,'前年度'!F9=0),"",IF('前年度'!F9=0,"皆増",IF('当年度'!F9=0,"皆減",ROUND('増減額'!F9/'前年度'!F9*100,1))))</f>
        <v>7.9</v>
      </c>
      <c r="G9" s="68">
        <f>IF(AND('当年度'!G9=0,'前年度'!G9=0),"",IF('前年度'!G9=0,"皆増",IF('当年度'!G9=0,"皆減",ROUND('増減額'!G9/'前年度'!G9*100,1))))</f>
        <v>1.9</v>
      </c>
      <c r="H9" s="68">
        <f>IF(AND('当年度'!H9=0,'前年度'!H9=0),"",IF('前年度'!H9=0,"皆増",IF('当年度'!H9=0,"皆減",ROUND('増減額'!H9/'前年度'!H9*100,1))))</f>
        <v>-0.2</v>
      </c>
      <c r="I9" s="68">
        <f>IF(AND('当年度'!I9=0,'前年度'!I9=0),"",IF('前年度'!I9=0,"皆増",IF('当年度'!I9=0,"皆減",ROUND('増減額'!I9/'前年度'!I9*100,1))))</f>
        <v>-43.5</v>
      </c>
      <c r="J9" s="68">
        <f>IF(AND('当年度'!J9=0,'前年度'!J9=0),"",IF('前年度'!J9=0,"皆増",IF('当年度'!J9=0,"皆減",ROUND('増減額'!J9/'前年度'!J9*100,1))))</f>
        <v>674.4</v>
      </c>
      <c r="K9" s="68">
        <f>IF(AND('当年度'!K9=0,'前年度'!K9=0),"",IF('前年度'!K9=0,"皆増",IF('当年度'!K9=0,"皆減",ROUND('増減額'!K9/'前年度'!K9*100,1))))</f>
        <v>-23.7</v>
      </c>
      <c r="L9" s="68">
        <f>IF(AND('当年度'!L9=0,'前年度'!L9=0),"",IF('前年度'!L9=0,"皆増",IF('当年度'!L9=0,"皆減",ROUND('増減額'!L9/'前年度'!L9*100,1))))</f>
        <v>6.4</v>
      </c>
      <c r="M9" s="68">
        <f>IF(AND('当年度'!M9=0,'前年度'!M9=0),"",IF('前年度'!M9=0,"皆増",IF('当年度'!M9=0,"皆減",ROUND('増減額'!M9/'前年度'!M9*100,1))))</f>
      </c>
      <c r="N9" s="68">
        <f>IF(AND('当年度'!N9=0,'前年度'!N9=0),"",IF('前年度'!N9=0,"皆増",IF('当年度'!N9=0,"皆減",ROUND('増減額'!N9/'前年度'!N9*100,1))))</f>
        <v>35</v>
      </c>
      <c r="O9" s="68">
        <f>IF(AND('当年度'!O9=0,'前年度'!O9=0),"",IF('前年度'!O9=0,"皆増",IF('当年度'!O9=0,"皆減",ROUND('増減額'!O9/'前年度'!O9*100,1))))</f>
        <v>6.2</v>
      </c>
      <c r="P9" s="69">
        <f>IF(AND('当年度'!P9=0,'前年度'!P9=0),"",IF('前年度'!P9=0,"皆増",IF('当年度'!P9=0,"皆減",ROUND('増減額'!P9/'前年度'!P9*100,1))))</f>
        <v>2.2</v>
      </c>
    </row>
    <row r="10" spans="1:16" ht="17.25">
      <c r="A10" s="2"/>
      <c r="B10" s="17" t="s">
        <v>15</v>
      </c>
      <c r="C10" s="68" t="str">
        <f>IF(AND('当年度'!C10=0,'前年度'!C10=0),"",IF('前年度'!C10=0,"皆増",IF('当年度'!C10=0,"皆減",ROUND('増減額'!C10/'前年度'!C10*100,1))))</f>
        <v>皆増</v>
      </c>
      <c r="D10" s="68" t="str">
        <f>IF(AND('当年度'!D10=0,'前年度'!D10=0),"",IF('前年度'!D10=0,"皆増",IF('当年度'!D10=0,"皆減",ROUND('増減額'!D10/'前年度'!D10*100,1))))</f>
        <v>皆増</v>
      </c>
      <c r="E10" s="68" t="str">
        <f>IF(AND('当年度'!E10=0,'前年度'!E10=0),"",IF('前年度'!E10=0,"皆増",IF('当年度'!E10=0,"皆減",ROUND('増減額'!E10/'前年度'!E10*100,1))))</f>
        <v>皆増</v>
      </c>
      <c r="F10" s="68" t="str">
        <f>IF(AND('当年度'!F10=0,'前年度'!F10=0),"",IF('前年度'!F10=0,"皆増",IF('当年度'!F10=0,"皆減",ROUND('増減額'!F10/'前年度'!F10*100,1))))</f>
        <v>皆増</v>
      </c>
      <c r="G10" s="68" t="str">
        <f>IF(AND('当年度'!G10=0,'前年度'!G10=0),"",IF('前年度'!G10=0,"皆増",IF('当年度'!G10=0,"皆減",ROUND('増減額'!G10/'前年度'!G10*100,1))))</f>
        <v>皆増</v>
      </c>
      <c r="H10" s="68" t="str">
        <f>IF(AND('当年度'!H10=0,'前年度'!H10=0),"",IF('前年度'!H10=0,"皆増",IF('当年度'!H10=0,"皆減",ROUND('増減額'!H10/'前年度'!H10*100,1))))</f>
        <v>皆増</v>
      </c>
      <c r="I10" s="68" t="str">
        <f>IF(AND('当年度'!I10=0,'前年度'!I10=0),"",IF('前年度'!I10=0,"皆増",IF('当年度'!I10=0,"皆減",ROUND('増減額'!I10/'前年度'!I10*100,1))))</f>
        <v>皆増</v>
      </c>
      <c r="J10" s="68" t="str">
        <f>IF(AND('当年度'!J10=0,'前年度'!J10=0),"",IF('前年度'!J10=0,"皆増",IF('当年度'!J10=0,"皆減",ROUND('増減額'!J10/'前年度'!J10*100,1))))</f>
        <v>皆増</v>
      </c>
      <c r="K10" s="68" t="str">
        <f>IF(AND('当年度'!K10=0,'前年度'!K10=0),"",IF('前年度'!K10=0,"皆増",IF('当年度'!K10=0,"皆減",ROUND('増減額'!K10/'前年度'!K10*100,1))))</f>
        <v>皆増</v>
      </c>
      <c r="L10" s="68" t="str">
        <f>IF(AND('当年度'!L10=0,'前年度'!L10=0),"",IF('前年度'!L10=0,"皆増",IF('当年度'!L10=0,"皆減",ROUND('増減額'!L10/'前年度'!L10*100,1))))</f>
        <v>皆増</v>
      </c>
      <c r="M10" s="68">
        <f>IF(AND('当年度'!M10=0,'前年度'!M10=0),"",IF('前年度'!M10=0,"皆増",IF('当年度'!M10=0,"皆減",ROUND('増減額'!M10/'前年度'!M10*100,1))))</f>
      </c>
      <c r="N10" s="68" t="str">
        <f>IF(AND('当年度'!N10=0,'前年度'!N10=0),"",IF('前年度'!N10=0,"皆増",IF('当年度'!N10=0,"皆減",ROUND('増減額'!N10/'前年度'!N10*100,1))))</f>
        <v>皆増</v>
      </c>
      <c r="O10" s="68" t="str">
        <f>IF(AND('当年度'!O10=0,'前年度'!O10=0),"",IF('前年度'!O10=0,"皆増",IF('当年度'!O10=0,"皆減",ROUND('増減額'!O10/'前年度'!O10*100,1))))</f>
        <v>皆増</v>
      </c>
      <c r="P10" s="69" t="str">
        <f>IF(AND('当年度'!P10=0,'前年度'!P10=0),"",IF('前年度'!P10=0,"皆増",IF('当年度'!P10=0,"皆減",ROUND('増減額'!P10/'前年度'!P10*100,1))))</f>
        <v>皆増</v>
      </c>
    </row>
    <row r="11" spans="1:16" ht="17.25">
      <c r="A11" s="2"/>
      <c r="B11" s="17" t="s">
        <v>78</v>
      </c>
      <c r="C11" s="68" t="str">
        <f>IF(AND('当年度'!C11=0,'前年度'!C11=0),"",IF('前年度'!C11=0,"皆増",IF('当年度'!C11=0,"皆減",ROUND('増減額'!C11/'前年度'!C11*100,1))))</f>
        <v>皆減</v>
      </c>
      <c r="D11" s="68" t="str">
        <f>IF(AND('当年度'!D11=0,'前年度'!D11=0),"",IF('前年度'!D11=0,"皆増",IF('当年度'!D11=0,"皆減",ROUND('増減額'!D11/'前年度'!D11*100,1))))</f>
        <v>皆減</v>
      </c>
      <c r="E11" s="68" t="str">
        <f>IF(AND('当年度'!E11=0,'前年度'!E11=0),"",IF('前年度'!E11=0,"皆増",IF('当年度'!E11=0,"皆減",ROUND('増減額'!E11/'前年度'!E11*100,1))))</f>
        <v>皆減</v>
      </c>
      <c r="F11" s="68" t="str">
        <f>IF(AND('当年度'!F11=0,'前年度'!F11=0),"",IF('前年度'!F11=0,"皆増",IF('当年度'!F11=0,"皆減",ROUND('増減額'!F11/'前年度'!F11*100,1))))</f>
        <v>皆減</v>
      </c>
      <c r="G11" s="68" t="str">
        <f>IF(AND('当年度'!G11=0,'前年度'!G11=0),"",IF('前年度'!G11=0,"皆増",IF('当年度'!G11=0,"皆減",ROUND('増減額'!G11/'前年度'!G11*100,1))))</f>
        <v>皆減</v>
      </c>
      <c r="H11" s="68" t="str">
        <f>IF(AND('当年度'!H11=0,'前年度'!H11=0),"",IF('前年度'!H11=0,"皆増",IF('当年度'!H11=0,"皆減",ROUND('増減額'!H11/'前年度'!H11*100,1))))</f>
        <v>皆減</v>
      </c>
      <c r="I11" s="68" t="str">
        <f>IF(AND('当年度'!I11=0,'前年度'!I11=0),"",IF('前年度'!I11=0,"皆増",IF('当年度'!I11=0,"皆減",ROUND('増減額'!I11/'前年度'!I11*100,1))))</f>
        <v>皆減</v>
      </c>
      <c r="J11" s="68" t="str">
        <f>IF(AND('当年度'!J11=0,'前年度'!J11=0),"",IF('前年度'!J11=0,"皆増",IF('当年度'!J11=0,"皆減",ROUND('増減額'!J11/'前年度'!J11*100,1))))</f>
        <v>皆減</v>
      </c>
      <c r="K11" s="68" t="str">
        <f>IF(AND('当年度'!K11=0,'前年度'!K11=0),"",IF('前年度'!K11=0,"皆増",IF('当年度'!K11=0,"皆減",ROUND('増減額'!K11/'前年度'!K11*100,1))))</f>
        <v>皆減</v>
      </c>
      <c r="L11" s="68" t="str">
        <f>IF(AND('当年度'!L11=0,'前年度'!L11=0),"",IF('前年度'!L11=0,"皆増",IF('当年度'!L11=0,"皆減",ROUND('増減額'!L11/'前年度'!L11*100,1))))</f>
        <v>皆減</v>
      </c>
      <c r="M11" s="68">
        <f>IF(AND('当年度'!M11=0,'前年度'!M11=0),"",IF('前年度'!M11=0,"皆増",IF('当年度'!M11=0,"皆減",ROUND('増減額'!M11/'前年度'!M11*100,1))))</f>
      </c>
      <c r="N11" s="68" t="str">
        <f>IF(AND('当年度'!N11=0,'前年度'!N11=0),"",IF('前年度'!N11=0,"皆増",IF('当年度'!N11=0,"皆減",ROUND('増減額'!N11/'前年度'!N11*100,1))))</f>
        <v>皆減</v>
      </c>
      <c r="O11" s="68" t="str">
        <f>IF(AND('当年度'!O11=0,'前年度'!O11=0),"",IF('前年度'!O11=0,"皆増",IF('当年度'!O11=0,"皆減",ROUND('増減額'!O11/'前年度'!O11*100,1))))</f>
        <v>皆減</v>
      </c>
      <c r="P11" s="69" t="str">
        <f>IF(AND('当年度'!P11=0,'前年度'!P11=0),"",IF('前年度'!P11=0,"皆増",IF('当年度'!P11=0,"皆減",ROUND('増減額'!P11/'前年度'!P11*100,1))))</f>
        <v>皆減</v>
      </c>
    </row>
    <row r="12" spans="1:16" ht="17.25">
      <c r="A12" s="2"/>
      <c r="B12" s="17" t="s">
        <v>16</v>
      </c>
      <c r="C12" s="68" t="str">
        <f>IF(AND('当年度'!C12=0,'前年度'!C12=0),"",IF('前年度'!C12=0,"皆増",IF('当年度'!C12=0,"皆減",ROUND('増減額'!C12/'前年度'!C12*100,1))))</f>
        <v>皆増</v>
      </c>
      <c r="D12" s="68" t="str">
        <f>IF(AND('当年度'!D12=0,'前年度'!D12=0),"",IF('前年度'!D12=0,"皆増",IF('当年度'!D12=0,"皆減",ROUND('増減額'!D12/'前年度'!D12*100,1))))</f>
        <v>皆増</v>
      </c>
      <c r="E12" s="68" t="str">
        <f>IF(AND('当年度'!E12=0,'前年度'!E12=0),"",IF('前年度'!E12=0,"皆増",IF('当年度'!E12=0,"皆減",ROUND('増減額'!E12/'前年度'!E12*100,1))))</f>
        <v>皆増</v>
      </c>
      <c r="F12" s="68" t="str">
        <f>IF(AND('当年度'!F12=0,'前年度'!F12=0),"",IF('前年度'!F12=0,"皆増",IF('当年度'!F12=0,"皆減",ROUND('増減額'!F12/'前年度'!F12*100,1))))</f>
        <v>皆増</v>
      </c>
      <c r="G12" s="68" t="str">
        <f>IF(AND('当年度'!G12=0,'前年度'!G12=0),"",IF('前年度'!G12=0,"皆増",IF('当年度'!G12=0,"皆減",ROUND('増減額'!G12/'前年度'!G12*100,1))))</f>
        <v>皆増</v>
      </c>
      <c r="H12" s="68" t="str">
        <f>IF(AND('当年度'!H12=0,'前年度'!H12=0),"",IF('前年度'!H12=0,"皆増",IF('当年度'!H12=0,"皆減",ROUND('増減額'!H12/'前年度'!H12*100,1))))</f>
        <v>皆増</v>
      </c>
      <c r="I12" s="68" t="str">
        <f>IF(AND('当年度'!I12=0,'前年度'!I12=0),"",IF('前年度'!I12=0,"皆増",IF('当年度'!I12=0,"皆減",ROUND('増減額'!I12/'前年度'!I12*100,1))))</f>
        <v>皆増</v>
      </c>
      <c r="J12" s="68" t="str">
        <f>IF(AND('当年度'!J12=0,'前年度'!J12=0),"",IF('前年度'!J12=0,"皆増",IF('当年度'!J12=0,"皆減",ROUND('増減額'!J12/'前年度'!J12*100,1))))</f>
        <v>皆増</v>
      </c>
      <c r="K12" s="68" t="str">
        <f>IF(AND('当年度'!K12=0,'前年度'!K12=0),"",IF('前年度'!K12=0,"皆増",IF('当年度'!K12=0,"皆減",ROUND('増減額'!K12/'前年度'!K12*100,1))))</f>
        <v>皆増</v>
      </c>
      <c r="L12" s="68" t="str">
        <f>IF(AND('当年度'!L12=0,'前年度'!L12=0),"",IF('前年度'!L12=0,"皆増",IF('当年度'!L12=0,"皆減",ROUND('増減額'!L12/'前年度'!L12*100,1))))</f>
        <v>皆増</v>
      </c>
      <c r="M12" s="68">
        <f>IF(AND('当年度'!M12=0,'前年度'!M12=0),"",IF('前年度'!M12=0,"皆増",IF('当年度'!M12=0,"皆減",ROUND('増減額'!M12/'前年度'!M12*100,1))))</f>
      </c>
      <c r="N12" s="68" t="str">
        <f>IF(AND('当年度'!N12=0,'前年度'!N12=0),"",IF('前年度'!N12=0,"皆増",IF('当年度'!N12=0,"皆減",ROUND('増減額'!N12/'前年度'!N12*100,1))))</f>
        <v>皆増</v>
      </c>
      <c r="O12" s="68" t="str">
        <f>IF(AND('当年度'!O12=0,'前年度'!O12=0),"",IF('前年度'!O12=0,"皆増",IF('当年度'!O12=0,"皆減",ROUND('増減額'!O12/'前年度'!O12*100,1))))</f>
        <v>皆増</v>
      </c>
      <c r="P12" s="69" t="str">
        <f>IF(AND('当年度'!P12=0,'前年度'!P12=0),"",IF('前年度'!P12=0,"皆増",IF('当年度'!P12=0,"皆減",ROUND('増減額'!P12/'前年度'!P12*100,1))))</f>
        <v>皆増</v>
      </c>
    </row>
    <row r="13" spans="1:16" ht="17.25">
      <c r="A13" s="2"/>
      <c r="B13" s="17" t="s">
        <v>79</v>
      </c>
      <c r="C13" s="68" t="str">
        <f>IF(AND('当年度'!C13=0,'前年度'!C13=0),"",IF('前年度'!C13=0,"皆増",IF('当年度'!C13=0,"皆減",ROUND('増減額'!C13/'前年度'!C13*100,1))))</f>
        <v>皆減</v>
      </c>
      <c r="D13" s="68" t="str">
        <f>IF(AND('当年度'!D13=0,'前年度'!D13=0),"",IF('前年度'!D13=0,"皆増",IF('当年度'!D13=0,"皆減",ROUND('増減額'!D13/'前年度'!D13*100,1))))</f>
        <v>皆減</v>
      </c>
      <c r="E13" s="68" t="str">
        <f>IF(AND('当年度'!E13=0,'前年度'!E13=0),"",IF('前年度'!E13=0,"皆増",IF('当年度'!E13=0,"皆減",ROUND('増減額'!E13/'前年度'!E13*100,1))))</f>
        <v>皆減</v>
      </c>
      <c r="F13" s="68" t="str">
        <f>IF(AND('当年度'!F13=0,'前年度'!F13=0),"",IF('前年度'!F13=0,"皆増",IF('当年度'!F13=0,"皆減",ROUND('増減額'!F13/'前年度'!F13*100,1))))</f>
        <v>皆減</v>
      </c>
      <c r="G13" s="68" t="str">
        <f>IF(AND('当年度'!G13=0,'前年度'!G13=0),"",IF('前年度'!G13=0,"皆増",IF('当年度'!G13=0,"皆減",ROUND('増減額'!G13/'前年度'!G13*100,1))))</f>
        <v>皆減</v>
      </c>
      <c r="H13" s="68" t="str">
        <f>IF(AND('当年度'!H13=0,'前年度'!H13=0),"",IF('前年度'!H13=0,"皆増",IF('当年度'!H13=0,"皆減",ROUND('増減額'!H13/'前年度'!H13*100,1))))</f>
        <v>皆減</v>
      </c>
      <c r="I13" s="68" t="str">
        <f>IF(AND('当年度'!I13=0,'前年度'!I13=0),"",IF('前年度'!I13=0,"皆増",IF('当年度'!I13=0,"皆減",ROUND('増減額'!I13/'前年度'!I13*100,1))))</f>
        <v>皆減</v>
      </c>
      <c r="J13" s="68" t="str">
        <f>IF(AND('当年度'!J13=0,'前年度'!J13=0),"",IF('前年度'!J13=0,"皆増",IF('当年度'!J13=0,"皆減",ROUND('増減額'!J13/'前年度'!J13*100,1))))</f>
        <v>皆減</v>
      </c>
      <c r="K13" s="68" t="str">
        <f>IF(AND('当年度'!K13=0,'前年度'!K13=0),"",IF('前年度'!K13=0,"皆増",IF('当年度'!K13=0,"皆減",ROUND('増減額'!K13/'前年度'!K13*100,1))))</f>
        <v>皆減</v>
      </c>
      <c r="L13" s="68" t="str">
        <f>IF(AND('当年度'!L13=0,'前年度'!L13=0),"",IF('前年度'!L13=0,"皆増",IF('当年度'!L13=0,"皆減",ROUND('増減額'!L13/'前年度'!L13*100,1))))</f>
        <v>皆減</v>
      </c>
      <c r="M13" s="68">
        <f>IF(AND('当年度'!M13=0,'前年度'!M13=0),"",IF('前年度'!M13=0,"皆増",IF('当年度'!M13=0,"皆減",ROUND('増減額'!M13/'前年度'!M13*100,1))))</f>
      </c>
      <c r="N13" s="68" t="str">
        <f>IF(AND('当年度'!N13=0,'前年度'!N13=0),"",IF('前年度'!N13=0,"皆増",IF('当年度'!N13=0,"皆減",ROUND('増減額'!N13/'前年度'!N13*100,1))))</f>
        <v>皆減</v>
      </c>
      <c r="O13" s="68" t="str">
        <f>IF(AND('当年度'!O13=0,'前年度'!O13=0),"",IF('前年度'!O13=0,"皆増",IF('当年度'!O13=0,"皆減",ROUND('増減額'!O13/'前年度'!O13*100,1))))</f>
        <v>皆減</v>
      </c>
      <c r="P13" s="69" t="str">
        <f>IF(AND('当年度'!P13=0,'前年度'!P13=0),"",IF('前年度'!P13=0,"皆増",IF('当年度'!P13=0,"皆減",ROUND('増減額'!P13/'前年度'!P13*100,1))))</f>
        <v>皆減</v>
      </c>
    </row>
    <row r="14" spans="1:16" ht="17.25">
      <c r="A14" s="2"/>
      <c r="B14" s="17" t="s">
        <v>81</v>
      </c>
      <c r="C14" s="68" t="str">
        <f>IF(AND('当年度'!C14=0,'前年度'!C14=0),"",IF('前年度'!C14=0,"皆増",IF('当年度'!C14=0,"皆減",ROUND('増減額'!C14/'前年度'!C14*100,1))))</f>
        <v>皆減</v>
      </c>
      <c r="D14" s="68" t="str">
        <f>IF(AND('当年度'!D14=0,'前年度'!D14=0),"",IF('前年度'!D14=0,"皆増",IF('当年度'!D14=0,"皆減",ROUND('増減額'!D14/'前年度'!D14*100,1))))</f>
        <v>皆減</v>
      </c>
      <c r="E14" s="68" t="str">
        <f>IF(AND('当年度'!E14=0,'前年度'!E14=0),"",IF('前年度'!E14=0,"皆増",IF('当年度'!E14=0,"皆減",ROUND('増減額'!E14/'前年度'!E14*100,1))))</f>
        <v>皆減</v>
      </c>
      <c r="F14" s="68" t="str">
        <f>IF(AND('当年度'!F14=0,'前年度'!F14=0),"",IF('前年度'!F14=0,"皆増",IF('当年度'!F14=0,"皆減",ROUND('増減額'!F14/'前年度'!F14*100,1))))</f>
        <v>皆減</v>
      </c>
      <c r="G14" s="68" t="str">
        <f>IF(AND('当年度'!G14=0,'前年度'!G14=0),"",IF('前年度'!G14=0,"皆増",IF('当年度'!G14=0,"皆減",ROUND('増減額'!G14/'前年度'!G14*100,1))))</f>
        <v>皆減</v>
      </c>
      <c r="H14" s="68" t="str">
        <f>IF(AND('当年度'!H14=0,'前年度'!H14=0),"",IF('前年度'!H14=0,"皆増",IF('当年度'!H14=0,"皆減",ROUND('増減額'!H14/'前年度'!H14*100,1))))</f>
        <v>皆減</v>
      </c>
      <c r="I14" s="68" t="str">
        <f>IF(AND('当年度'!I14=0,'前年度'!I14=0),"",IF('前年度'!I14=0,"皆増",IF('当年度'!I14=0,"皆減",ROUND('増減額'!I14/'前年度'!I14*100,1))))</f>
        <v>皆減</v>
      </c>
      <c r="J14" s="68" t="str">
        <f>IF(AND('当年度'!J14=0,'前年度'!J14=0),"",IF('前年度'!J14=0,"皆増",IF('当年度'!J14=0,"皆減",ROUND('増減額'!J14/'前年度'!J14*100,1))))</f>
        <v>皆減</v>
      </c>
      <c r="K14" s="68" t="str">
        <f>IF(AND('当年度'!K14=0,'前年度'!K14=0),"",IF('前年度'!K14=0,"皆増",IF('当年度'!K14=0,"皆減",ROUND('増減額'!K14/'前年度'!K14*100,1))))</f>
        <v>皆減</v>
      </c>
      <c r="L14" s="68" t="str">
        <f>IF(AND('当年度'!L14=0,'前年度'!L14=0),"",IF('前年度'!L14=0,"皆増",IF('当年度'!L14=0,"皆減",ROUND('増減額'!L14/'前年度'!L14*100,1))))</f>
        <v>皆減</v>
      </c>
      <c r="M14" s="68">
        <f>IF(AND('当年度'!M14=0,'前年度'!M14=0),"",IF('前年度'!M14=0,"皆増",IF('当年度'!M14=0,"皆減",ROUND('増減額'!M14/'前年度'!M14*100,1))))</f>
      </c>
      <c r="N14" s="68" t="str">
        <f>IF(AND('当年度'!N14=0,'前年度'!N14=0),"",IF('前年度'!N14=0,"皆増",IF('当年度'!N14=0,"皆減",ROUND('増減額'!N14/'前年度'!N14*100,1))))</f>
        <v>皆減</v>
      </c>
      <c r="O14" s="68" t="str">
        <f>IF(AND('当年度'!O14=0,'前年度'!O14=0),"",IF('前年度'!O14=0,"皆増",IF('当年度'!O14=0,"皆減",ROUND('増減額'!O14/'前年度'!O14*100,1))))</f>
        <v>皆減</v>
      </c>
      <c r="P14" s="69" t="str">
        <f>IF(AND('当年度'!P14=0,'前年度'!P14=0),"",IF('前年度'!P14=0,"皆増",IF('当年度'!P14=0,"皆減",ROUND('増減額'!P14/'前年度'!P14*100,1))))</f>
        <v>皆減</v>
      </c>
    </row>
    <row r="15" spans="1:16" ht="17.25">
      <c r="A15" s="2"/>
      <c r="B15" s="17" t="s">
        <v>17</v>
      </c>
      <c r="C15" s="68">
        <f>IF(AND('当年度'!C15=0,'前年度'!C15=0),"",IF('前年度'!C15=0,"皆増",IF('当年度'!C15=0,"皆減",ROUND('増減額'!C15/'前年度'!C15*100,1))))</f>
        <v>3.8</v>
      </c>
      <c r="D15" s="68">
        <f>IF(AND('当年度'!D15=0,'前年度'!D15=0),"",IF('前年度'!D15=0,"皆増",IF('当年度'!D15=0,"皆減",ROUND('増減額'!D15/'前年度'!D15*100,1))))</f>
        <v>0.5</v>
      </c>
      <c r="E15" s="68">
        <f>IF(AND('当年度'!E15=0,'前年度'!E15=0),"",IF('前年度'!E15=0,"皆増",IF('当年度'!E15=0,"皆減",ROUND('増減額'!E15/'前年度'!E15*100,1))))</f>
        <v>-5.6</v>
      </c>
      <c r="F15" s="68">
        <f>IF(AND('当年度'!F15=0,'前年度'!F15=0),"",IF('前年度'!F15=0,"皆増",IF('当年度'!F15=0,"皆減",ROUND('増減額'!F15/'前年度'!F15*100,1))))</f>
        <v>11.2</v>
      </c>
      <c r="G15" s="68">
        <f>IF(AND('当年度'!G15=0,'前年度'!G15=0),"",IF('前年度'!G15=0,"皆増",IF('当年度'!G15=0,"皆減",ROUND('増減額'!G15/'前年度'!G15*100,1))))</f>
        <v>0.7</v>
      </c>
      <c r="H15" s="68">
        <f>IF(AND('当年度'!H15=0,'前年度'!H15=0),"",IF('前年度'!H15=0,"皆増",IF('当年度'!H15=0,"皆減",ROUND('増減額'!H15/'前年度'!H15*100,1))))</f>
        <v>24.3</v>
      </c>
      <c r="I15" s="68">
        <f>IF(AND('当年度'!I15=0,'前年度'!I15=0),"",IF('前年度'!I15=0,"皆増",IF('当年度'!I15=0,"皆減",ROUND('増減額'!I15/'前年度'!I15*100,1))))</f>
        <v>-90.6</v>
      </c>
      <c r="J15" s="68">
        <f>IF(AND('当年度'!J15=0,'前年度'!J15=0),"",IF('前年度'!J15=0,"皆増",IF('当年度'!J15=0,"皆減",ROUND('増減額'!J15/'前年度'!J15*100,1))))</f>
        <v>-52.5</v>
      </c>
      <c r="K15" s="68">
        <f>IF(AND('当年度'!K15=0,'前年度'!K15=0),"",IF('前年度'!K15=0,"皆増",IF('当年度'!K15=0,"皆減",ROUND('増減額'!K15/'前年度'!K15*100,1))))</f>
        <v>-2.4</v>
      </c>
      <c r="L15" s="68">
        <f>IF(AND('当年度'!L15=0,'前年度'!L15=0),"",IF('前年度'!L15=0,"皆増",IF('当年度'!L15=0,"皆減",ROUND('増減額'!L15/'前年度'!L15*100,1))))</f>
        <v>17.7</v>
      </c>
      <c r="M15" s="68">
        <f>IF(AND('当年度'!M15=0,'前年度'!M15=0),"",IF('前年度'!M15=0,"皆増",IF('当年度'!M15=0,"皆減",ROUND('増減額'!M15/'前年度'!M15*100,1))))</f>
      </c>
      <c r="N15" s="68">
        <f>IF(AND('当年度'!N15=0,'前年度'!N15=0),"",IF('前年度'!N15=0,"皆増",IF('当年度'!N15=0,"皆減",ROUND('増減額'!N15/'前年度'!N15*100,1))))</f>
        <v>-10.7</v>
      </c>
      <c r="O15" s="68">
        <f>IF(AND('当年度'!O15=0,'前年度'!O15=0),"",IF('前年度'!O15=0,"皆増",IF('当年度'!O15=0,"皆減",ROUND('増減額'!O15/'前年度'!O15*100,1))))</f>
        <v>2.2</v>
      </c>
      <c r="P15" s="69">
        <f>IF(AND('当年度'!P15=0,'前年度'!P15=0),"",IF('前年度'!P15=0,"皆増",IF('当年度'!P15=0,"皆減",ROUND('増減額'!P15/'前年度'!P15*100,1))))</f>
        <v>11.7</v>
      </c>
    </row>
    <row r="16" spans="1:16" ht="17.25">
      <c r="A16" s="2"/>
      <c r="B16" s="17" t="s">
        <v>18</v>
      </c>
      <c r="C16" s="68">
        <f>IF(AND('当年度'!C16=0,'前年度'!C16=0),"",IF('前年度'!C16=0,"皆増",IF('当年度'!C16=0,"皆減",ROUND('増減額'!C16/'前年度'!C16*100,1))))</f>
        <v>0.7</v>
      </c>
      <c r="D16" s="68">
        <f>IF(AND('当年度'!D16=0,'前年度'!D16=0),"",IF('前年度'!D16=0,"皆増",IF('当年度'!D16=0,"皆減",ROUND('増減額'!D16/'前年度'!D16*100,1))))</f>
        <v>6.2</v>
      </c>
      <c r="E16" s="68">
        <f>IF(AND('当年度'!E16=0,'前年度'!E16=0),"",IF('前年度'!E16=0,"皆増",IF('当年度'!E16=0,"皆減",ROUND('増減額'!E16/'前年度'!E16*100,1))))</f>
        <v>-1.7</v>
      </c>
      <c r="F16" s="68">
        <f>IF(AND('当年度'!F16=0,'前年度'!F16=0),"",IF('前年度'!F16=0,"皆増",IF('当年度'!F16=0,"皆減",ROUND('増減額'!F16/'前年度'!F16*100,1))))</f>
        <v>8</v>
      </c>
      <c r="G16" s="68">
        <f>IF(AND('当年度'!G16=0,'前年度'!G16=0),"",IF('前年度'!G16=0,"皆増",IF('当年度'!G16=0,"皆減",ROUND('増減額'!G16/'前年度'!G16*100,1))))</f>
        <v>1.6</v>
      </c>
      <c r="H16" s="68">
        <f>IF(AND('当年度'!H16=0,'前年度'!H16=0),"",IF('前年度'!H16=0,"皆増",IF('当年度'!H16=0,"皆減",ROUND('増減額'!H16/'前年度'!H16*100,1))))</f>
        <v>-11</v>
      </c>
      <c r="I16" s="68">
        <f>IF(AND('当年度'!I16=0,'前年度'!I16=0),"",IF('前年度'!I16=0,"皆増",IF('当年度'!I16=0,"皆減",ROUND('増減額'!I16/'前年度'!I16*100,1))))</f>
        <v>75.5</v>
      </c>
      <c r="J16" s="68">
        <f>IF(AND('当年度'!J16=0,'前年度'!J16=0),"",IF('前年度'!J16=0,"皆増",IF('当年度'!J16=0,"皆減",ROUND('増減額'!J16/'前年度'!J16*100,1))))</f>
        <v>-1.5</v>
      </c>
      <c r="K16" s="68">
        <f>IF(AND('当年度'!K16=0,'前年度'!K16=0),"",IF('前年度'!K16=0,"皆増",IF('当年度'!K16=0,"皆減",ROUND('増減額'!K16/'前年度'!K16*100,1))))</f>
        <v>-47.6</v>
      </c>
      <c r="L16" s="68">
        <f>IF(AND('当年度'!L16=0,'前年度'!L16=0),"",IF('前年度'!L16=0,"皆増",IF('当年度'!L16=0,"皆減",ROUND('増減額'!L16/'前年度'!L16*100,1))))</f>
        <v>-13.8</v>
      </c>
      <c r="M16" s="68">
        <f>IF(AND('当年度'!M16=0,'前年度'!M16=0),"",IF('前年度'!M16=0,"皆増",IF('当年度'!M16=0,"皆減",ROUND('増減額'!M16/'前年度'!M16*100,1))))</f>
      </c>
      <c r="N16" s="68">
        <f>IF(AND('当年度'!N16=0,'前年度'!N16=0),"",IF('前年度'!N16=0,"皆増",IF('当年度'!N16=0,"皆減",ROUND('増減額'!N16/'前年度'!N16*100,1))))</f>
        <v>-42</v>
      </c>
      <c r="O16" s="68">
        <f>IF(AND('当年度'!O16=0,'前年度'!O16=0),"",IF('前年度'!O16=0,"皆増",IF('当年度'!O16=0,"皆減",ROUND('増減額'!O16/'前年度'!O16*100,1))))</f>
        <v>-6.7</v>
      </c>
      <c r="P16" s="69">
        <f>IF(AND('当年度'!P16=0,'前年度'!P16=0),"",IF('前年度'!P16=0,"皆増",IF('当年度'!P16=0,"皆減",ROUND('増減額'!P16/'前年度'!P16*100,1))))</f>
        <v>-1.9</v>
      </c>
    </row>
    <row r="17" spans="1:16" ht="17.25">
      <c r="A17" s="2"/>
      <c r="B17" s="17" t="s">
        <v>19</v>
      </c>
      <c r="C17" s="68">
        <f>IF(AND('当年度'!C17=0,'前年度'!C17=0),"",IF('前年度'!C17=0,"皆増",IF('当年度'!C17=0,"皆減",ROUND('増減額'!C17/'前年度'!C17*100,1))))</f>
        <v>0.3</v>
      </c>
      <c r="D17" s="68">
        <f>IF(AND('当年度'!D17=0,'前年度'!D17=0),"",IF('前年度'!D17=0,"皆増",IF('当年度'!D17=0,"皆減",ROUND('増減額'!D17/'前年度'!D17*100,1))))</f>
        <v>2.7</v>
      </c>
      <c r="E17" s="68">
        <f>IF(AND('当年度'!E17=0,'前年度'!E17=0),"",IF('前年度'!E17=0,"皆増",IF('当年度'!E17=0,"皆減",ROUND('増減額'!E17/'前年度'!E17*100,1))))</f>
        <v>-4</v>
      </c>
      <c r="F17" s="68">
        <f>IF(AND('当年度'!F17=0,'前年度'!F17=0),"",IF('前年度'!F17=0,"皆増",IF('当年度'!F17=0,"皆減",ROUND('増減額'!F17/'前年度'!F17*100,1))))</f>
        <v>-0.1</v>
      </c>
      <c r="G17" s="68">
        <f>IF(AND('当年度'!G17=0,'前年度'!G17=0),"",IF('前年度'!G17=0,"皆増",IF('当年度'!G17=0,"皆減",ROUND('増減額'!G17/'前年度'!G17*100,1))))</f>
        <v>-9.8</v>
      </c>
      <c r="H17" s="68">
        <f>IF(AND('当年度'!H17=0,'前年度'!H17=0),"",IF('前年度'!H17=0,"皆増",IF('当年度'!H17=0,"皆減",ROUND('増減額'!H17/'前年度'!H17*100,1))))</f>
        <v>4.7</v>
      </c>
      <c r="I17" s="68">
        <f>IF(AND('当年度'!I17=0,'前年度'!I17=0),"",IF('前年度'!I17=0,"皆増",IF('当年度'!I17=0,"皆減",ROUND('増減額'!I17/'前年度'!I17*100,1))))</f>
        <v>27.2</v>
      </c>
      <c r="J17" s="68">
        <f>IF(AND('当年度'!J17=0,'前年度'!J17=0),"",IF('前年度'!J17=0,"皆増",IF('当年度'!J17=0,"皆減",ROUND('増減額'!J17/'前年度'!J17*100,1))))</f>
        <v>-22</v>
      </c>
      <c r="K17" s="68">
        <f>IF(AND('当年度'!K17=0,'前年度'!K17=0),"",IF('前年度'!K17=0,"皆増",IF('当年度'!K17=0,"皆減",ROUND('増減額'!K17/'前年度'!K17*100,1))))</f>
        <v>-5</v>
      </c>
      <c r="L17" s="68">
        <f>IF(AND('当年度'!L17=0,'前年度'!L17=0),"",IF('前年度'!L17=0,"皆増",IF('当年度'!L17=0,"皆減",ROUND('増減額'!L17/'前年度'!L17*100,1))))</f>
        <v>10.6</v>
      </c>
      <c r="M17" s="68">
        <f>IF(AND('当年度'!M17=0,'前年度'!M17=0),"",IF('前年度'!M17=0,"皆増",IF('当年度'!M17=0,"皆減",ROUND('増減額'!M17/'前年度'!M17*100,1))))</f>
      </c>
      <c r="N17" s="68">
        <f>IF(AND('当年度'!N17=0,'前年度'!N17=0),"",IF('前年度'!N17=0,"皆増",IF('当年度'!N17=0,"皆減",ROUND('増減額'!N17/'前年度'!N17*100,1))))</f>
        <v>132.7</v>
      </c>
      <c r="O17" s="68">
        <f>IF(AND('当年度'!O17=0,'前年度'!O17=0),"",IF('前年度'!O17=0,"皆増",IF('当年度'!O17=0,"皆減",ROUND('増減額'!O17/'前年度'!O17*100,1))))</f>
        <v>14</v>
      </c>
      <c r="P17" s="69">
        <f>IF(AND('当年度'!P17=0,'前年度'!P17=0),"",IF('前年度'!P17=0,"皆増",IF('当年度'!P17=0,"皆減",ROUND('増減額'!P17/'前年度'!P17*100,1))))</f>
        <v>1</v>
      </c>
    </row>
    <row r="18" spans="1:16" ht="17.25">
      <c r="A18" s="2"/>
      <c r="B18" s="17" t="s">
        <v>20</v>
      </c>
      <c r="C18" s="68" t="str">
        <f>IF(AND('当年度'!C18=0,'前年度'!C18=0),"",IF('前年度'!C18=0,"皆増",IF('当年度'!C18=0,"皆減",ROUND('増減額'!C18/'前年度'!C18*100,1))))</f>
        <v>皆増</v>
      </c>
      <c r="D18" s="68" t="str">
        <f>IF(AND('当年度'!D18=0,'前年度'!D18=0),"",IF('前年度'!D18=0,"皆増",IF('当年度'!D18=0,"皆減",ROUND('増減額'!D18/'前年度'!D18*100,1))))</f>
        <v>皆増</v>
      </c>
      <c r="E18" s="68" t="str">
        <f>IF(AND('当年度'!E18=0,'前年度'!E18=0),"",IF('前年度'!E18=0,"皆増",IF('当年度'!E18=0,"皆減",ROUND('増減額'!E18/'前年度'!E18*100,1))))</f>
        <v>皆増</v>
      </c>
      <c r="F18" s="68" t="str">
        <f>IF(AND('当年度'!F18=0,'前年度'!F18=0),"",IF('前年度'!F18=0,"皆増",IF('当年度'!F18=0,"皆減",ROUND('増減額'!F18/'前年度'!F18*100,1))))</f>
        <v>皆増</v>
      </c>
      <c r="G18" s="68" t="str">
        <f>IF(AND('当年度'!G18=0,'前年度'!G18=0),"",IF('前年度'!G18=0,"皆増",IF('当年度'!G18=0,"皆減",ROUND('増減額'!G18/'前年度'!G18*100,1))))</f>
        <v>皆増</v>
      </c>
      <c r="H18" s="68" t="str">
        <f>IF(AND('当年度'!H18=0,'前年度'!H18=0),"",IF('前年度'!H18=0,"皆増",IF('当年度'!H18=0,"皆減",ROUND('増減額'!H18/'前年度'!H18*100,1))))</f>
        <v>皆増</v>
      </c>
      <c r="I18" s="68" t="str">
        <f>IF(AND('当年度'!I18=0,'前年度'!I18=0),"",IF('前年度'!I18=0,"皆増",IF('当年度'!I18=0,"皆減",ROUND('増減額'!I18/'前年度'!I18*100,1))))</f>
        <v>皆増</v>
      </c>
      <c r="J18" s="68" t="str">
        <f>IF(AND('当年度'!J18=0,'前年度'!J18=0),"",IF('前年度'!J18=0,"皆増",IF('当年度'!J18=0,"皆減",ROUND('増減額'!J18/'前年度'!J18*100,1))))</f>
        <v>皆増</v>
      </c>
      <c r="K18" s="68" t="str">
        <f>IF(AND('当年度'!K18=0,'前年度'!K18=0),"",IF('前年度'!K18=0,"皆増",IF('当年度'!K18=0,"皆減",ROUND('増減額'!K18/'前年度'!K18*100,1))))</f>
        <v>皆増</v>
      </c>
      <c r="L18" s="68" t="str">
        <f>IF(AND('当年度'!L18=0,'前年度'!L18=0),"",IF('前年度'!L18=0,"皆増",IF('当年度'!L18=0,"皆減",ROUND('増減額'!L18/'前年度'!L18*100,1))))</f>
        <v>皆増</v>
      </c>
      <c r="M18" s="68">
        <f>IF(AND('当年度'!M18=0,'前年度'!M18=0),"",IF('前年度'!M18=0,"皆増",IF('当年度'!M18=0,"皆減",ROUND('増減額'!M18/'前年度'!M18*100,1))))</f>
      </c>
      <c r="N18" s="68" t="str">
        <f>IF(AND('当年度'!N18=0,'前年度'!N18=0),"",IF('前年度'!N18=0,"皆増",IF('当年度'!N18=0,"皆減",ROUND('増減額'!N18/'前年度'!N18*100,1))))</f>
        <v>皆増</v>
      </c>
      <c r="O18" s="68" t="str">
        <f>IF(AND('当年度'!O18=0,'前年度'!O18=0),"",IF('前年度'!O18=0,"皆増",IF('当年度'!O18=0,"皆減",ROUND('増減額'!O18/'前年度'!O18*100,1))))</f>
        <v>皆増</v>
      </c>
      <c r="P18" s="69" t="str">
        <f>IF(AND('当年度'!P18=0,'前年度'!P18=0),"",IF('前年度'!P18=0,"皆増",IF('当年度'!P18=0,"皆減",ROUND('増減額'!P18/'前年度'!P18*100,1))))</f>
        <v>皆増</v>
      </c>
    </row>
    <row r="19" spans="1:16" ht="17.25">
      <c r="A19" s="2"/>
      <c r="B19" s="17" t="s">
        <v>83</v>
      </c>
      <c r="C19" s="68" t="str">
        <f>IF(AND('当年度'!C19=0,'前年度'!C19=0),"",IF('前年度'!C19=0,"皆増",IF('当年度'!C19=0,"皆減",ROUND('増減額'!C19/'前年度'!C19*100,1))))</f>
        <v>皆減</v>
      </c>
      <c r="D19" s="68" t="str">
        <f>IF(AND('当年度'!D19=0,'前年度'!D19=0),"",IF('前年度'!D19=0,"皆増",IF('当年度'!D19=0,"皆減",ROUND('増減額'!D19/'前年度'!D19*100,1))))</f>
        <v>皆減</v>
      </c>
      <c r="E19" s="68" t="str">
        <f>IF(AND('当年度'!E19=0,'前年度'!E19=0),"",IF('前年度'!E19=0,"皆増",IF('当年度'!E19=0,"皆減",ROUND('増減額'!E19/'前年度'!E19*100,1))))</f>
        <v>皆減</v>
      </c>
      <c r="F19" s="68" t="str">
        <f>IF(AND('当年度'!F19=0,'前年度'!F19=0),"",IF('前年度'!F19=0,"皆増",IF('当年度'!F19=0,"皆減",ROUND('増減額'!F19/'前年度'!F19*100,1))))</f>
        <v>皆減</v>
      </c>
      <c r="G19" s="68" t="str">
        <f>IF(AND('当年度'!G19=0,'前年度'!G19=0),"",IF('前年度'!G19=0,"皆増",IF('当年度'!G19=0,"皆減",ROUND('増減額'!G19/'前年度'!G19*100,1))))</f>
        <v>皆減</v>
      </c>
      <c r="H19" s="68" t="str">
        <f>IF(AND('当年度'!H19=0,'前年度'!H19=0),"",IF('前年度'!H19=0,"皆増",IF('当年度'!H19=0,"皆減",ROUND('増減額'!H19/'前年度'!H19*100,1))))</f>
        <v>皆減</v>
      </c>
      <c r="I19" s="68" t="str">
        <f>IF(AND('当年度'!I19=0,'前年度'!I19=0),"",IF('前年度'!I19=0,"皆増",IF('当年度'!I19=0,"皆減",ROUND('増減額'!I19/'前年度'!I19*100,1))))</f>
        <v>皆減</v>
      </c>
      <c r="J19" s="68" t="str">
        <f>IF(AND('当年度'!J19=0,'前年度'!J19=0),"",IF('前年度'!J19=0,"皆増",IF('当年度'!J19=0,"皆減",ROUND('増減額'!J19/'前年度'!J19*100,1))))</f>
        <v>皆減</v>
      </c>
      <c r="K19" s="68" t="str">
        <f>IF(AND('当年度'!K19=0,'前年度'!K19=0),"",IF('前年度'!K19=0,"皆増",IF('当年度'!K19=0,"皆減",ROUND('増減額'!K19/'前年度'!K19*100,1))))</f>
        <v>皆減</v>
      </c>
      <c r="L19" s="68" t="str">
        <f>IF(AND('当年度'!L19=0,'前年度'!L19=0),"",IF('前年度'!L19=0,"皆増",IF('当年度'!L19=0,"皆減",ROUND('増減額'!L19/'前年度'!L19*100,1))))</f>
        <v>皆減</v>
      </c>
      <c r="M19" s="68">
        <f>IF(AND('当年度'!M19=0,'前年度'!M19=0),"",IF('前年度'!M19=0,"皆増",IF('当年度'!M19=0,"皆減",ROUND('増減額'!M19/'前年度'!M19*100,1))))</f>
      </c>
      <c r="N19" s="68" t="str">
        <f>IF(AND('当年度'!N19=0,'前年度'!N19=0),"",IF('前年度'!N19=0,"皆増",IF('当年度'!N19=0,"皆減",ROUND('増減額'!N19/'前年度'!N19*100,1))))</f>
        <v>皆減</v>
      </c>
      <c r="O19" s="68" t="str">
        <f>IF(AND('当年度'!O19=0,'前年度'!O19=0),"",IF('前年度'!O19=0,"皆増",IF('当年度'!O19=0,"皆減",ROUND('増減額'!O19/'前年度'!O19*100,1))))</f>
        <v>皆減</v>
      </c>
      <c r="P19" s="69" t="str">
        <f>IF(AND('当年度'!P19=0,'前年度'!P19=0),"",IF('前年度'!P19=0,"皆増",IF('当年度'!P19=0,"皆減",ROUND('増減額'!P19/'前年度'!P19*100,1))))</f>
        <v>皆減</v>
      </c>
    </row>
    <row r="20" spans="1:16" ht="17.25">
      <c r="A20" s="2"/>
      <c r="B20" s="17" t="s">
        <v>21</v>
      </c>
      <c r="C20" s="68">
        <f>IF(AND('当年度'!C20=0,'前年度'!C20=0),"",IF('前年度'!C20=0,"皆増",IF('当年度'!C20=0,"皆減",ROUND('増減額'!C20/'前年度'!C20*100,1))))</f>
        <v>0.1</v>
      </c>
      <c r="D20" s="68">
        <f>IF(AND('当年度'!D20=0,'前年度'!D20=0),"",IF('前年度'!D20=0,"皆増",IF('当年度'!D20=0,"皆減",ROUND('増減額'!D20/'前年度'!D20*100,1))))</f>
        <v>-4.1</v>
      </c>
      <c r="E20" s="68">
        <f>IF(AND('当年度'!E20=0,'前年度'!E20=0),"",IF('前年度'!E20=0,"皆増",IF('当年度'!E20=0,"皆減",ROUND('増減額'!E20/'前年度'!E20*100,1))))</f>
        <v>-27.7</v>
      </c>
      <c r="F20" s="68">
        <f>IF(AND('当年度'!F20=0,'前年度'!F20=0),"",IF('前年度'!F20=0,"皆増",IF('当年度'!F20=0,"皆減",ROUND('増減額'!F20/'前年度'!F20*100,1))))</f>
        <v>8.8</v>
      </c>
      <c r="G20" s="68">
        <f>IF(AND('当年度'!G20=0,'前年度'!G20=0),"",IF('前年度'!G20=0,"皆増",IF('当年度'!G20=0,"皆減",ROUND('増減額'!G20/'前年度'!G20*100,1))))</f>
        <v>-16.5</v>
      </c>
      <c r="H20" s="68">
        <f>IF(AND('当年度'!H20=0,'前年度'!H20=0),"",IF('前年度'!H20=0,"皆増",IF('当年度'!H20=0,"皆減",ROUND('増減額'!H20/'前年度'!H20*100,1))))</f>
        <v>-3.1</v>
      </c>
      <c r="I20" s="68">
        <f>IF(AND('当年度'!I20=0,'前年度'!I20=0),"",IF('前年度'!I20=0,"皆増",IF('当年度'!I20=0,"皆減",ROUND('増減額'!I20/'前年度'!I20*100,1))))</f>
        <v>197.5</v>
      </c>
      <c r="J20" s="68">
        <f>IF(AND('当年度'!J20=0,'前年度'!J20=0),"",IF('前年度'!J20=0,"皆増",IF('当年度'!J20=0,"皆減",ROUND('増減額'!J20/'前年度'!J20*100,1))))</f>
        <v>-74.3</v>
      </c>
      <c r="K20" s="68">
        <f>IF(AND('当年度'!K20=0,'前年度'!K20=0),"",IF('前年度'!K20=0,"皆増",IF('当年度'!K20=0,"皆減",ROUND('増減額'!K20/'前年度'!K20*100,1))))</f>
        <v>-13.9</v>
      </c>
      <c r="L20" s="68">
        <f>IF(AND('当年度'!L20=0,'前年度'!L20=0),"",IF('前年度'!L20=0,"皆増",IF('当年度'!L20=0,"皆減",ROUND('増減額'!L20/'前年度'!L20*100,1))))</f>
        <v>-0.1</v>
      </c>
      <c r="M20" s="68">
        <f>IF(AND('当年度'!M20=0,'前年度'!M20=0),"",IF('前年度'!M20=0,"皆増",IF('当年度'!M20=0,"皆減",ROUND('増減額'!M20/'前年度'!M20*100,1))))</f>
      </c>
      <c r="N20" s="68">
        <f>IF(AND('当年度'!N20=0,'前年度'!N20=0),"",IF('前年度'!N20=0,"皆増",IF('当年度'!N20=0,"皆減",ROUND('増減額'!N20/'前年度'!N20*100,1))))</f>
        <v>16.7</v>
      </c>
      <c r="O20" s="68">
        <f>IF(AND('当年度'!O20=0,'前年度'!O20=0),"",IF('前年度'!O20=0,"皆増",IF('当年度'!O20=0,"皆減",ROUND('増減額'!O20/'前年度'!O20*100,1))))</f>
        <v>0.5</v>
      </c>
      <c r="P20" s="69">
        <f>IF(AND('当年度'!P20=0,'前年度'!P20=0),"",IF('前年度'!P20=0,"皆増",IF('当年度'!P20=0,"皆減",ROUND('増減額'!P20/'前年度'!P20*100,1))))</f>
        <v>0.5</v>
      </c>
    </row>
    <row r="21" spans="1:16" ht="17.25">
      <c r="A21" s="2"/>
      <c r="B21" s="17" t="s">
        <v>22</v>
      </c>
      <c r="C21" s="68">
        <f>IF(AND('当年度'!C21=0,'前年度'!C21=0),"",IF('前年度'!C21=0,"皆増",IF('当年度'!C21=0,"皆減",ROUND('増減額'!C21/'前年度'!C21*100,1))))</f>
        <v>-9</v>
      </c>
      <c r="D21" s="68">
        <f>IF(AND('当年度'!D21=0,'前年度'!D21=0),"",IF('前年度'!D21=0,"皆増",IF('当年度'!D21=0,"皆減",ROUND('増減額'!D21/'前年度'!D21*100,1))))</f>
        <v>3.8</v>
      </c>
      <c r="E21" s="68">
        <f>IF(AND('当年度'!E21=0,'前年度'!E21=0),"",IF('前年度'!E21=0,"皆増",IF('当年度'!E21=0,"皆減",ROUND('増減額'!E21/'前年度'!E21*100,1))))</f>
        <v>-3.6</v>
      </c>
      <c r="F21" s="68">
        <f>IF(AND('当年度'!F21=0,'前年度'!F21=0),"",IF('前年度'!F21=0,"皆増",IF('当年度'!F21=0,"皆減",ROUND('増減額'!F21/'前年度'!F21*100,1))))</f>
        <v>6.4</v>
      </c>
      <c r="G21" s="68">
        <f>IF(AND('当年度'!G21=0,'前年度'!G21=0),"",IF('前年度'!G21=0,"皆増",IF('当年度'!G21=0,"皆減",ROUND('増減額'!G21/'前年度'!G21*100,1))))</f>
        <v>-1.3</v>
      </c>
      <c r="H21" s="68">
        <f>IF(AND('当年度'!H21=0,'前年度'!H21=0),"",IF('前年度'!H21=0,"皆増",IF('当年度'!H21=0,"皆減",ROUND('増減額'!H21/'前年度'!H21*100,1))))</f>
        <v>0.1</v>
      </c>
      <c r="I21" s="68">
        <f>IF(AND('当年度'!I21=0,'前年度'!I21=0),"",IF('前年度'!I21=0,"皆増",IF('当年度'!I21=0,"皆減",ROUND('増減額'!I21/'前年度'!I21*100,1))))</f>
        <v>-78.9</v>
      </c>
      <c r="J21" s="68">
        <f>IF(AND('当年度'!J21=0,'前年度'!J21=0),"",IF('前年度'!J21=0,"皆増",IF('当年度'!J21=0,"皆減",ROUND('増減額'!J21/'前年度'!J21*100,1))))</f>
        <v>118</v>
      </c>
      <c r="K21" s="68">
        <f>IF(AND('当年度'!K21=0,'前年度'!K21=0),"",IF('前年度'!K21=0,"皆増",IF('当年度'!K21=0,"皆減",ROUND('増減額'!K21/'前年度'!K21*100,1))))</f>
        <v>-29.2</v>
      </c>
      <c r="L21" s="68">
        <f>IF(AND('当年度'!L21=0,'前年度'!L21=0),"",IF('前年度'!L21=0,"皆増",IF('当年度'!L21=0,"皆減",ROUND('増減額'!L21/'前年度'!L21*100,1))))</f>
        <v>-0.5</v>
      </c>
      <c r="M21" s="68">
        <f>IF(AND('当年度'!M21=0,'前年度'!M21=0),"",IF('前年度'!M21=0,"皆増",IF('当年度'!M21=0,"皆減",ROUND('増減額'!M21/'前年度'!M21*100,1))))</f>
      </c>
      <c r="N21" s="68">
        <f>IF(AND('当年度'!N21=0,'前年度'!N21=0),"",IF('前年度'!N21=0,"皆増",IF('当年度'!N21=0,"皆減",ROUND('増減額'!N21/'前年度'!N21*100,1))))</f>
        <v>-2</v>
      </c>
      <c r="O21" s="68">
        <f>IF(AND('当年度'!O21=0,'前年度'!O21=0),"",IF('前年度'!O21=0,"皆増",IF('当年度'!O21=0,"皆減",ROUND('増減額'!O21/'前年度'!O21*100,1))))</f>
        <v>-2.7</v>
      </c>
      <c r="P21" s="69">
        <f>IF(AND('当年度'!P21=0,'前年度'!P21=0),"",IF('前年度'!P21=0,"皆増",IF('当年度'!P21=0,"皆減",ROUND('増減額'!P21/'前年度'!P21*100,1))))</f>
        <v>-4.3</v>
      </c>
    </row>
    <row r="22" spans="1:16" ht="17.25">
      <c r="A22" s="2"/>
      <c r="B22" s="17" t="s">
        <v>23</v>
      </c>
      <c r="C22" s="68">
        <f>IF(AND('当年度'!C22=0,'前年度'!C22=0),"",IF('前年度'!C22=0,"皆増",IF('当年度'!C22=0,"皆減",ROUND('増減額'!C22/'前年度'!C22*100,1))))</f>
        <v>-5.8</v>
      </c>
      <c r="D22" s="68">
        <f>IF(AND('当年度'!D22=0,'前年度'!D22=0),"",IF('前年度'!D22=0,"皆増",IF('当年度'!D22=0,"皆減",ROUND('増減額'!D22/'前年度'!D22*100,1))))</f>
        <v>-3</v>
      </c>
      <c r="E22" s="68">
        <f>IF(AND('当年度'!E22=0,'前年度'!E22=0),"",IF('前年度'!E22=0,"皆増",IF('当年度'!E22=0,"皆減",ROUND('増減額'!E22/'前年度'!E22*100,1))))</f>
        <v>3.3</v>
      </c>
      <c r="F22" s="68">
        <f>IF(AND('当年度'!F22=0,'前年度'!F22=0),"",IF('前年度'!F22=0,"皆増",IF('当年度'!F22=0,"皆減",ROUND('増減額'!F22/'前年度'!F22*100,1))))</f>
        <v>18.7</v>
      </c>
      <c r="G22" s="68">
        <f>IF(AND('当年度'!G22=0,'前年度'!G22=0),"",IF('前年度'!G22=0,"皆増",IF('当年度'!G22=0,"皆減",ROUND('増減額'!G22/'前年度'!G22*100,1))))</f>
        <v>-0.4</v>
      </c>
      <c r="H22" s="68">
        <f>IF(AND('当年度'!H22=0,'前年度'!H22=0),"",IF('前年度'!H22=0,"皆増",IF('当年度'!H22=0,"皆減",ROUND('増減額'!H22/'前年度'!H22*100,1))))</f>
        <v>-0.9</v>
      </c>
      <c r="I22" s="68">
        <f>IF(AND('当年度'!I22=0,'前年度'!I22=0),"",IF('前年度'!I22=0,"皆増",IF('当年度'!I22=0,"皆減",ROUND('増減額'!I22/'前年度'!I22*100,1))))</f>
        <v>-19.5</v>
      </c>
      <c r="J22" s="68" t="str">
        <f>IF(AND('当年度'!J22=0,'前年度'!J22=0),"",IF('前年度'!J22=0,"皆増",IF('当年度'!J22=0,"皆減",ROUND('増減額'!J22/'前年度'!J22*100,1))))</f>
        <v>皆減</v>
      </c>
      <c r="K22" s="68">
        <f>IF(AND('当年度'!K22=0,'前年度'!K22=0),"",IF('前年度'!K22=0,"皆増",IF('当年度'!K22=0,"皆減",ROUND('増減額'!K22/'前年度'!K22*100,1))))</f>
        <v>264.6</v>
      </c>
      <c r="L22" s="68">
        <f>IF(AND('当年度'!L22=0,'前年度'!L22=0),"",IF('前年度'!L22=0,"皆増",IF('当年度'!L22=0,"皆減",ROUND('増減額'!L22/'前年度'!L22*100,1))))</f>
        <v>0</v>
      </c>
      <c r="M22" s="68">
        <f>IF(AND('当年度'!M22=0,'前年度'!M22=0),"",IF('前年度'!M22=0,"皆増",IF('当年度'!M22=0,"皆減",ROUND('増減額'!M22/'前年度'!M22*100,1))))</f>
      </c>
      <c r="N22" s="68">
        <f>IF(AND('当年度'!N22=0,'前年度'!N22=0),"",IF('前年度'!N22=0,"皆増",IF('当年度'!N22=0,"皆減",ROUND('増減額'!N22/'前年度'!N22*100,1))))</f>
        <v>-11.7</v>
      </c>
      <c r="O22" s="68">
        <f>IF(AND('当年度'!O22=0,'前年度'!O22=0),"",IF('前年度'!O22=0,"皆増",IF('当年度'!O22=0,"皆減",ROUND('増減額'!O22/'前年度'!O22*100,1))))</f>
        <v>-0.7</v>
      </c>
      <c r="P22" s="69">
        <f>IF(AND('当年度'!P22=0,'前年度'!P22=0),"",IF('前年度'!P22=0,"皆増",IF('当年度'!P22=0,"皆減",ROUND('増減額'!P22/'前年度'!P22*100,1))))</f>
        <v>0.9</v>
      </c>
    </row>
    <row r="23" spans="1:16" ht="17.25">
      <c r="A23" s="2"/>
      <c r="B23" s="23" t="s">
        <v>74</v>
      </c>
      <c r="C23" s="68">
        <f>IF(AND('当年度'!C23=0,'前年度'!C23=0),"",IF('前年度'!C23=0,"皆増",IF('当年度'!C23=0,"皆減",ROUND('増減額'!C23/'前年度'!C23*100,1))))</f>
        <v>-4.5</v>
      </c>
      <c r="D23" s="68">
        <f>IF(AND('当年度'!D23=0,'前年度'!D23=0),"",IF('前年度'!D23=0,"皆増",IF('当年度'!D23=0,"皆減",ROUND('増減額'!D23/'前年度'!D23*100,1))))</f>
        <v>13.4</v>
      </c>
      <c r="E23" s="68">
        <f>IF(AND('当年度'!E23=0,'前年度'!E23=0),"",IF('前年度'!E23=0,"皆増",IF('当年度'!E23=0,"皆減",ROUND('増減額'!E23/'前年度'!E23*100,1))))</f>
        <v>-35.3</v>
      </c>
      <c r="F23" s="68">
        <f>IF(AND('当年度'!F23=0,'前年度'!F23=0),"",IF('前年度'!F23=0,"皆増",IF('当年度'!F23=0,"皆減",ROUND('増減額'!F23/'前年度'!F23*100,1))))</f>
        <v>32</v>
      </c>
      <c r="G23" s="68">
        <f>IF(AND('当年度'!G23=0,'前年度'!G23=0),"",IF('前年度'!G23=0,"皆増",IF('当年度'!G23=0,"皆減",ROUND('増減額'!G23/'前年度'!G23*100,1))))</f>
        <v>-28.1</v>
      </c>
      <c r="H23" s="68">
        <f>IF(AND('当年度'!H23=0,'前年度'!H23=0),"",IF('前年度'!H23=0,"皆増",IF('当年度'!H23=0,"皆減",ROUND('増減額'!H23/'前年度'!H23*100,1))))</f>
        <v>-1.3</v>
      </c>
      <c r="I23" s="68">
        <f>IF(AND('当年度'!I23=0,'前年度'!I23=0),"",IF('前年度'!I23=0,"皆増",IF('当年度'!I23=0,"皆減",ROUND('増減額'!I23/'前年度'!I23*100,1))))</f>
        <v>388.6</v>
      </c>
      <c r="J23" s="68" t="str">
        <f>IF(AND('当年度'!J23=0,'前年度'!J23=0),"",IF('前年度'!J23=0,"皆増",IF('当年度'!J23=0,"皆減",ROUND('増減額'!J23/'前年度'!J23*100,1))))</f>
        <v>皆減</v>
      </c>
      <c r="K23" s="68">
        <f>IF(AND('当年度'!K23=0,'前年度'!K23=0),"",IF('前年度'!K23=0,"皆増",IF('当年度'!K23=0,"皆減",ROUND('増減額'!K23/'前年度'!K23*100,1))))</f>
        <v>146.6</v>
      </c>
      <c r="L23" s="68">
        <f>IF(AND('当年度'!L23=0,'前年度'!L23=0),"",IF('前年度'!L23=0,"皆増",IF('当年度'!L23=0,"皆減",ROUND('増減額'!L23/'前年度'!L23*100,1))))</f>
        <v>0.8</v>
      </c>
      <c r="M23" s="68">
        <f>IF(AND('当年度'!M23=0,'前年度'!M23=0),"",IF('前年度'!M23=0,"皆増",IF('当年度'!M23=0,"皆減",ROUND('増減額'!M23/'前年度'!M23*100,1))))</f>
      </c>
      <c r="N23" s="68">
        <f>IF(AND('当年度'!N23=0,'前年度'!N23=0),"",IF('前年度'!N23=0,"皆増",IF('当年度'!N23=0,"皆減",ROUND('増減額'!N23/'前年度'!N23*100,1))))</f>
        <v>-25.2</v>
      </c>
      <c r="O23" s="68">
        <f>IF(AND('当年度'!O23=0,'前年度'!O23=0),"",IF('前年度'!O23=0,"皆増",IF('当年度'!O23=0,"皆減",ROUND('増減額'!O23/'前年度'!O23*100,1))))</f>
        <v>3.5</v>
      </c>
      <c r="P23" s="69">
        <f>IF(AND('当年度'!P23=0,'前年度'!P23=0),"",IF('前年度'!P23=0,"皆増",IF('当年度'!P23=0,"皆減",ROUND('増減額'!P23/'前年度'!P23*100,1))))</f>
        <v>1.2</v>
      </c>
    </row>
    <row r="24" spans="1:16" ht="17.25">
      <c r="A24" s="2"/>
      <c r="B24" s="72" t="s">
        <v>127</v>
      </c>
      <c r="C24" s="68" t="str">
        <f>IF(AND('当年度'!C24=0,'前年度'!C24=0),"",IF('前年度'!C24=0,"皆増",IF('当年度'!C24=0,"皆減",ROUND('増減額'!C24/'前年度'!C24*100,1))))</f>
        <v>皆増</v>
      </c>
      <c r="D24" s="68" t="str">
        <f>IF(AND('当年度'!D24=0,'前年度'!D24=0),"",IF('前年度'!D24=0,"皆増",IF('当年度'!D24=0,"皆減",ROUND('増減額'!D24/'前年度'!D24*100,1))))</f>
        <v>皆増</v>
      </c>
      <c r="E24" s="68" t="str">
        <f>IF(AND('当年度'!E24=0,'前年度'!E24=0),"",IF('前年度'!E24=0,"皆増",IF('当年度'!E24=0,"皆減",ROUND('増減額'!E24/'前年度'!E24*100,1))))</f>
        <v>皆増</v>
      </c>
      <c r="F24" s="68" t="str">
        <f>IF(AND('当年度'!F24=0,'前年度'!F24=0),"",IF('前年度'!F24=0,"皆増",IF('当年度'!F24=0,"皆減",ROUND('増減額'!F24/'前年度'!F24*100,1))))</f>
        <v>皆増</v>
      </c>
      <c r="G24" s="68" t="str">
        <f>IF(AND('当年度'!G24=0,'前年度'!G24=0),"",IF('前年度'!G24=0,"皆増",IF('当年度'!G24=0,"皆減",ROUND('増減額'!G24/'前年度'!G24*100,1))))</f>
        <v>皆増</v>
      </c>
      <c r="H24" s="68" t="str">
        <f>IF(AND('当年度'!H24=0,'前年度'!H24=0),"",IF('前年度'!H24=0,"皆増",IF('当年度'!H24=0,"皆減",ROUND('増減額'!H24/'前年度'!H24*100,1))))</f>
        <v>皆増</v>
      </c>
      <c r="I24" s="68" t="str">
        <f>IF(AND('当年度'!I24=0,'前年度'!I24=0),"",IF('前年度'!I24=0,"皆増",IF('当年度'!I24=0,"皆減",ROUND('増減額'!I24/'前年度'!I24*100,1))))</f>
        <v>皆増</v>
      </c>
      <c r="J24" s="68" t="str">
        <f>IF(AND('当年度'!J24=0,'前年度'!J24=0),"",IF('前年度'!J24=0,"皆増",IF('当年度'!J24=0,"皆減",ROUND('増減額'!J24/'前年度'!J24*100,1))))</f>
        <v>皆増</v>
      </c>
      <c r="K24" s="68" t="str">
        <f>IF(AND('当年度'!K24=0,'前年度'!K24=0),"",IF('前年度'!K24=0,"皆増",IF('当年度'!K24=0,"皆減",ROUND('増減額'!K24/'前年度'!K24*100,1))))</f>
        <v>皆増</v>
      </c>
      <c r="L24" s="68" t="str">
        <f>IF(AND('当年度'!L24=0,'前年度'!L24=0),"",IF('前年度'!L24=0,"皆増",IF('当年度'!L24=0,"皆減",ROUND('増減額'!L24/'前年度'!L24*100,1))))</f>
        <v>皆増</v>
      </c>
      <c r="M24" s="68">
        <f>IF(AND('当年度'!M24=0,'前年度'!M24=0),"",IF('前年度'!M24=0,"皆増",IF('当年度'!M24=0,"皆減",ROUND('増減額'!M24/'前年度'!M24*100,1))))</f>
      </c>
      <c r="N24" s="68" t="str">
        <f>IF(AND('当年度'!N24=0,'前年度'!N24=0),"",IF('前年度'!N24=0,"皆増",IF('当年度'!N24=0,"皆減",ROUND('増減額'!N24/'前年度'!N24*100,1))))</f>
        <v>皆増</v>
      </c>
      <c r="O24" s="68" t="str">
        <f>IF(AND('当年度'!O24=0,'前年度'!O24=0),"",IF('前年度'!O24=0,"皆増",IF('当年度'!O24=0,"皆減",ROUND('増減額'!O24/'前年度'!O24*100,1))))</f>
        <v>皆増</v>
      </c>
      <c r="P24" s="69" t="str">
        <f>IF(AND('当年度'!P24=0,'前年度'!P24=0),"",IF('前年度'!P24=0,"皆増",IF('当年度'!P24=0,"皆減",ROUND('増減額'!P24/'前年度'!P24*100,1))))</f>
        <v>皆増</v>
      </c>
    </row>
    <row r="25" spans="1:16" ht="17.25">
      <c r="A25" s="81"/>
      <c r="B25" s="73" t="s">
        <v>128</v>
      </c>
      <c r="C25" s="82" t="str">
        <f>IF(AND('当年度'!C25=0,'前年度'!C25=0),"",IF('前年度'!C25=0,"皆増",IF('当年度'!C25=0,"皆減",ROUND('増減額'!C25/'前年度'!C25*100,1))))</f>
        <v>皆増</v>
      </c>
      <c r="D25" s="82" t="str">
        <f>IF(AND('当年度'!D25=0,'前年度'!D25=0),"",IF('前年度'!D25=0,"皆増",IF('当年度'!D25=0,"皆減",ROUND('増減額'!D25/'前年度'!D25*100,1))))</f>
        <v>皆増</v>
      </c>
      <c r="E25" s="82" t="str">
        <f>IF(AND('当年度'!E25=0,'前年度'!E25=0),"",IF('前年度'!E25=0,"皆増",IF('当年度'!E25=0,"皆減",ROUND('増減額'!E25/'前年度'!E25*100,1))))</f>
        <v>皆増</v>
      </c>
      <c r="F25" s="82" t="str">
        <f>IF(AND('当年度'!F25=0,'前年度'!F25=0),"",IF('前年度'!F25=0,"皆増",IF('当年度'!F25=0,"皆減",ROUND('増減額'!F25/'前年度'!F25*100,1))))</f>
        <v>皆増</v>
      </c>
      <c r="G25" s="82" t="str">
        <f>IF(AND('当年度'!G25=0,'前年度'!G25=0),"",IF('前年度'!G25=0,"皆増",IF('当年度'!G25=0,"皆減",ROUND('増減額'!G25/'前年度'!G25*100,1))))</f>
        <v>皆増</v>
      </c>
      <c r="H25" s="82" t="str">
        <f>IF(AND('当年度'!H25=0,'前年度'!H25=0),"",IF('前年度'!H25=0,"皆増",IF('当年度'!H25=0,"皆減",ROUND('増減額'!H25/'前年度'!H25*100,1))))</f>
        <v>皆増</v>
      </c>
      <c r="I25" s="82" t="str">
        <f>IF(AND('当年度'!I25=0,'前年度'!I25=0),"",IF('前年度'!I25=0,"皆増",IF('当年度'!I25=0,"皆減",ROUND('増減額'!I25/'前年度'!I25*100,1))))</f>
        <v>皆増</v>
      </c>
      <c r="J25" s="82" t="str">
        <f>IF(AND('当年度'!J25=0,'前年度'!J25=0),"",IF('前年度'!J25=0,"皆増",IF('当年度'!J25=0,"皆減",ROUND('増減額'!J25/'前年度'!J25*100,1))))</f>
        <v>皆増</v>
      </c>
      <c r="K25" s="82" t="str">
        <f>IF(AND('当年度'!K25=0,'前年度'!K25=0),"",IF('前年度'!K25=0,"皆増",IF('当年度'!K25=0,"皆減",ROUND('増減額'!K25/'前年度'!K25*100,1))))</f>
        <v>皆増</v>
      </c>
      <c r="L25" s="82" t="str">
        <f>IF(AND('当年度'!L25=0,'前年度'!L25=0),"",IF('前年度'!L25=0,"皆増",IF('当年度'!L25=0,"皆減",ROUND('増減額'!L25/'前年度'!L25*100,1))))</f>
        <v>皆増</v>
      </c>
      <c r="M25" s="82">
        <f>IF(AND('当年度'!M25=0,'前年度'!M25=0),"",IF('前年度'!M25=0,"皆増",IF('当年度'!M25=0,"皆減",ROUND('増減額'!M25/'前年度'!M25*100,1))))</f>
      </c>
      <c r="N25" s="82" t="str">
        <f>IF(AND('当年度'!N25=0,'前年度'!N25=0),"",IF('前年度'!N25=0,"皆増",IF('当年度'!N25=0,"皆減",ROUND('増減額'!N25/'前年度'!N25*100,1))))</f>
        <v>皆増</v>
      </c>
      <c r="O25" s="82" t="str">
        <f>IF(AND('当年度'!O25=0,'前年度'!O25=0),"",IF('前年度'!O25=0,"皆増",IF('当年度'!O25=0,"皆減",ROUND('増減額'!O25/'前年度'!O25*100,1))))</f>
        <v>皆増</v>
      </c>
      <c r="P25" s="83" t="str">
        <f>IF(AND('当年度'!P25=0,'前年度'!P25=0),"",IF('前年度'!P25=0,"皆増",IF('当年度'!P25=0,"皆減",ROUND('増減額'!P25/'前年度'!P25*100,1))))</f>
        <v>皆増</v>
      </c>
    </row>
    <row r="26" spans="1:16" ht="17.25">
      <c r="A26" s="2"/>
      <c r="B26" s="23" t="s">
        <v>86</v>
      </c>
      <c r="C26" s="66" t="str">
        <f>IF(AND('当年度'!C26=0,'前年度'!C26=0),"",IF('前年度'!C26=0,"皆増",IF('当年度'!C26=0,"皆減",ROUND('増減額'!C26/'前年度'!C26*100,1))))</f>
        <v>皆減</v>
      </c>
      <c r="D26" s="66" t="str">
        <f>IF(AND('当年度'!D26=0,'前年度'!D26=0),"",IF('前年度'!D26=0,"皆増",IF('当年度'!D26=0,"皆減",ROUND('増減額'!D26/'前年度'!D26*100,1))))</f>
        <v>皆減</v>
      </c>
      <c r="E26" s="66" t="str">
        <f>IF(AND('当年度'!E26=0,'前年度'!E26=0),"",IF('前年度'!E26=0,"皆増",IF('当年度'!E26=0,"皆減",ROUND('増減額'!E26/'前年度'!E26*100,1))))</f>
        <v>皆減</v>
      </c>
      <c r="F26" s="66" t="str">
        <f>IF(AND('当年度'!F26=0,'前年度'!F26=0),"",IF('前年度'!F26=0,"皆増",IF('当年度'!F26=0,"皆減",ROUND('増減額'!F26/'前年度'!F26*100,1))))</f>
        <v>皆減</v>
      </c>
      <c r="G26" s="66" t="str">
        <f>IF(AND('当年度'!G26=0,'前年度'!G26=0),"",IF('前年度'!G26=0,"皆増",IF('当年度'!G26=0,"皆減",ROUND('増減額'!G26/'前年度'!G26*100,1))))</f>
        <v>皆減</v>
      </c>
      <c r="H26" s="66" t="str">
        <f>IF(AND('当年度'!H26=0,'前年度'!H26=0),"",IF('前年度'!H26=0,"皆増",IF('当年度'!H26=0,"皆減",ROUND('増減額'!H26/'前年度'!H26*100,1))))</f>
        <v>皆減</v>
      </c>
      <c r="I26" s="66" t="str">
        <f>IF(AND('当年度'!I26=0,'前年度'!I26=0),"",IF('前年度'!I26=0,"皆増",IF('当年度'!I26=0,"皆減",ROUND('増減額'!I26/'前年度'!I26*100,1))))</f>
        <v>皆減</v>
      </c>
      <c r="J26" s="66" t="str">
        <f>IF(AND('当年度'!J26=0,'前年度'!J26=0),"",IF('前年度'!J26=0,"皆増",IF('当年度'!J26=0,"皆減",ROUND('増減額'!J26/'前年度'!J26*100,1))))</f>
        <v>皆減</v>
      </c>
      <c r="K26" s="66" t="str">
        <f>IF(AND('当年度'!K26=0,'前年度'!K26=0),"",IF('前年度'!K26=0,"皆増",IF('当年度'!K26=0,"皆減",ROUND('増減額'!K26/'前年度'!K26*100,1))))</f>
        <v>皆減</v>
      </c>
      <c r="L26" s="66" t="str">
        <f>IF(AND('当年度'!L26=0,'前年度'!L26=0),"",IF('前年度'!L26=0,"皆増",IF('当年度'!L26=0,"皆減",ROUND('増減額'!L26/'前年度'!L26*100,1))))</f>
        <v>皆減</v>
      </c>
      <c r="M26" s="66">
        <f>IF(AND('当年度'!M26=0,'前年度'!M26=0),"",IF('前年度'!M26=0,"皆増",IF('当年度'!M26=0,"皆減",ROUND('増減額'!M26/'前年度'!M26*100,1))))</f>
      </c>
      <c r="N26" s="66" t="str">
        <f>IF(AND('当年度'!N26=0,'前年度'!N26=0),"",IF('前年度'!N26=0,"皆増",IF('当年度'!N26=0,"皆減",ROUND('増減額'!N26/'前年度'!N26*100,1))))</f>
        <v>皆減</v>
      </c>
      <c r="O26" s="66" t="str">
        <f>IF(AND('当年度'!O26=0,'前年度'!O26=0),"",IF('前年度'!O26=0,"皆増",IF('当年度'!O26=0,"皆減",ROUND('増減額'!O26/'前年度'!O26*100,1))))</f>
        <v>皆減</v>
      </c>
      <c r="P26" s="67" t="str">
        <f>IF(AND('当年度'!P26=0,'前年度'!P26=0),"",IF('前年度'!P26=0,"皆増",IF('当年度'!P26=0,"皆減",ROUND('増減額'!P26/'前年度'!P26*100,1))))</f>
        <v>皆減</v>
      </c>
    </row>
    <row r="27" spans="1:16" ht="17.25">
      <c r="A27" s="2"/>
      <c r="B27" s="17" t="s">
        <v>87</v>
      </c>
      <c r="C27" s="68" t="str">
        <f>IF(AND('当年度'!C27=0,'前年度'!C27=0),"",IF('前年度'!C27=0,"皆増",IF('当年度'!C27=0,"皆減",ROUND('増減額'!C27/'前年度'!C27*100,1))))</f>
        <v>皆減</v>
      </c>
      <c r="D27" s="68" t="str">
        <f>IF(AND('当年度'!D27=0,'前年度'!D27=0),"",IF('前年度'!D27=0,"皆増",IF('当年度'!D27=0,"皆減",ROUND('増減額'!D27/'前年度'!D27*100,1))))</f>
        <v>皆減</v>
      </c>
      <c r="E27" s="68" t="str">
        <f>IF(AND('当年度'!E27=0,'前年度'!E27=0),"",IF('前年度'!E27=0,"皆増",IF('当年度'!E27=0,"皆減",ROUND('増減額'!E27/'前年度'!E27*100,1))))</f>
        <v>皆減</v>
      </c>
      <c r="F27" s="68" t="str">
        <f>IF(AND('当年度'!F27=0,'前年度'!F27=0),"",IF('前年度'!F27=0,"皆増",IF('当年度'!F27=0,"皆減",ROUND('増減額'!F27/'前年度'!F27*100,1))))</f>
        <v>皆減</v>
      </c>
      <c r="G27" s="68" t="str">
        <f>IF(AND('当年度'!G27=0,'前年度'!G27=0),"",IF('前年度'!G27=0,"皆増",IF('当年度'!G27=0,"皆減",ROUND('増減額'!G27/'前年度'!G27*100,1))))</f>
        <v>皆減</v>
      </c>
      <c r="H27" s="68" t="str">
        <f>IF(AND('当年度'!H27=0,'前年度'!H27=0),"",IF('前年度'!H27=0,"皆増",IF('当年度'!H27=0,"皆減",ROUND('増減額'!H27/'前年度'!H27*100,1))))</f>
        <v>皆減</v>
      </c>
      <c r="I27" s="68" t="str">
        <f>IF(AND('当年度'!I27=0,'前年度'!I27=0),"",IF('前年度'!I27=0,"皆増",IF('当年度'!I27=0,"皆減",ROUND('増減額'!I27/'前年度'!I27*100,1))))</f>
        <v>皆減</v>
      </c>
      <c r="J27" s="68" t="str">
        <f>IF(AND('当年度'!J27=0,'前年度'!J27=0),"",IF('前年度'!J27=0,"皆増",IF('当年度'!J27=0,"皆減",ROUND('増減額'!J27/'前年度'!J27*100,1))))</f>
        <v>皆減</v>
      </c>
      <c r="K27" s="68">
        <f>IF(AND('当年度'!K27=0,'前年度'!K27=0),"",IF('前年度'!K27=0,"皆増",IF('当年度'!K27=0,"皆減",ROUND('増減額'!K27/'前年度'!K27*100,1))))</f>
      </c>
      <c r="L27" s="68" t="str">
        <f>IF(AND('当年度'!L27=0,'前年度'!L27=0),"",IF('前年度'!L27=0,"皆増",IF('当年度'!L27=0,"皆減",ROUND('増減額'!L27/'前年度'!L27*100,1))))</f>
        <v>皆減</v>
      </c>
      <c r="M27" s="68">
        <f>IF(AND('当年度'!M27=0,'前年度'!M27=0),"",IF('前年度'!M27=0,"皆増",IF('当年度'!M27=0,"皆減",ROUND('増減額'!M27/'前年度'!M27*100,1))))</f>
      </c>
      <c r="N27" s="68" t="str">
        <f>IF(AND('当年度'!N27=0,'前年度'!N27=0),"",IF('前年度'!N27=0,"皆増",IF('当年度'!N27=0,"皆減",ROUND('増減額'!N27/'前年度'!N27*100,1))))</f>
        <v>皆減</v>
      </c>
      <c r="O27" s="68" t="str">
        <f>IF(AND('当年度'!O27=0,'前年度'!O27=0),"",IF('前年度'!O27=0,"皆増",IF('当年度'!O27=0,"皆減",ROUND('増減額'!O27/'前年度'!O27*100,1))))</f>
        <v>皆減</v>
      </c>
      <c r="P27" s="69" t="str">
        <f>IF(AND('当年度'!P27=0,'前年度'!P27=0),"",IF('前年度'!P27=0,"皆増",IF('当年度'!P27=0,"皆減",ROUND('増減額'!P27/'前年度'!P27*100,1))))</f>
        <v>皆減</v>
      </c>
    </row>
    <row r="28" spans="1:16" ht="17.25">
      <c r="A28" s="2"/>
      <c r="B28" s="17" t="s">
        <v>24</v>
      </c>
      <c r="C28" s="68">
        <f>IF(AND('当年度'!C28=0,'前年度'!C28=0),"",IF('前年度'!C28=0,"皆増",IF('当年度'!C28=0,"皆減",ROUND('増減額'!C28/'前年度'!C28*100,1))))</f>
        <v>-1.4</v>
      </c>
      <c r="D28" s="68">
        <f>IF(AND('当年度'!D28=0,'前年度'!D28=0),"",IF('前年度'!D28=0,"皆増",IF('当年度'!D28=0,"皆減",ROUND('増減額'!D28/'前年度'!D28*100,1))))</f>
        <v>-1.3</v>
      </c>
      <c r="E28" s="68">
        <f>IF(AND('当年度'!E28=0,'前年度'!E28=0),"",IF('前年度'!E28=0,"皆増",IF('当年度'!E28=0,"皆減",ROUND('増減額'!E28/'前年度'!E28*100,1))))</f>
        <v>-69.2</v>
      </c>
      <c r="F28" s="68">
        <f>IF(AND('当年度'!F28=0,'前年度'!F28=0),"",IF('前年度'!F28=0,"皆増",IF('当年度'!F28=0,"皆減",ROUND('増減額'!F28/'前年度'!F28*100,1))))</f>
        <v>6.1</v>
      </c>
      <c r="G28" s="68">
        <f>IF(AND('当年度'!G28=0,'前年度'!G28=0),"",IF('前年度'!G28=0,"皆増",IF('当年度'!G28=0,"皆減",ROUND('増減額'!G28/'前年度'!G28*100,1))))</f>
        <v>-18.9</v>
      </c>
      <c r="H28" s="68">
        <f>IF(AND('当年度'!H28=0,'前年度'!H28=0),"",IF('前年度'!H28=0,"皆増",IF('当年度'!H28=0,"皆減",ROUND('増減額'!H28/'前年度'!H28*100,1))))</f>
        <v>28.3</v>
      </c>
      <c r="I28" s="68">
        <f>IF(AND('当年度'!I28=0,'前年度'!I28=0),"",IF('前年度'!I28=0,"皆増",IF('当年度'!I28=0,"皆減",ROUND('増減額'!I28/'前年度'!I28*100,1))))</f>
        <v>-72.4</v>
      </c>
      <c r="J28" s="68" t="str">
        <f>IF(AND('当年度'!J28=0,'前年度'!J28=0),"",IF('前年度'!J28=0,"皆増",IF('当年度'!J28=0,"皆減",ROUND('増減額'!J28/'前年度'!J28*100,1))))</f>
        <v>皆減</v>
      </c>
      <c r="K28" s="68">
        <f>IF(AND('当年度'!K28=0,'前年度'!K28=0),"",IF('前年度'!K28=0,"皆増",IF('当年度'!K28=0,"皆減",ROUND('増減額'!K28/'前年度'!K28*100,1))))</f>
      </c>
      <c r="L28" s="68">
        <f>IF(AND('当年度'!L28=0,'前年度'!L28=0),"",IF('前年度'!L28=0,"皆増",IF('当年度'!L28=0,"皆減",ROUND('増減額'!L28/'前年度'!L28*100,1))))</f>
        <v>-1.5</v>
      </c>
      <c r="M28" s="68">
        <f>IF(AND('当年度'!M28=0,'前年度'!M28=0),"",IF('前年度'!M28=0,"皆増",IF('当年度'!M28=0,"皆減",ROUND('増減額'!M28/'前年度'!M28*100,1))))</f>
      </c>
      <c r="N28" s="68">
        <f>IF(AND('当年度'!N28=0,'前年度'!N28=0),"",IF('前年度'!N28=0,"皆増",IF('当年度'!N28=0,"皆減",ROUND('増減額'!N28/'前年度'!N28*100,1))))</f>
        <v>71</v>
      </c>
      <c r="O28" s="68">
        <f>IF(AND('当年度'!O28=0,'前年度'!O28=0),"",IF('前年度'!O28=0,"皆増",IF('当年度'!O28=0,"皆減",ROUND('増減額'!O28/'前年度'!O28*100,1))))</f>
        <v>-5.6</v>
      </c>
      <c r="P28" s="69">
        <f>IF(AND('当年度'!P28=0,'前年度'!P28=0),"",IF('前年度'!P28=0,"皆増",IF('当年度'!P28=0,"皆減",ROUND('増減額'!P28/'前年度'!P28*100,1))))</f>
        <v>5.5</v>
      </c>
    </row>
    <row r="29" spans="1:16" ht="17.25">
      <c r="A29" s="2"/>
      <c r="B29" s="17" t="s">
        <v>25</v>
      </c>
      <c r="C29" s="68">
        <f>IF(AND('当年度'!C29=0,'前年度'!C29=0),"",IF('前年度'!C29=0,"皆増",IF('当年度'!C29=0,"皆減",ROUND('増減額'!C29/'前年度'!C29*100,1))))</f>
        <v>-0.6</v>
      </c>
      <c r="D29" s="68">
        <f>IF(AND('当年度'!D29=0,'前年度'!D29=0),"",IF('前年度'!D29=0,"皆増",IF('当年度'!D29=0,"皆減",ROUND('増減額'!D29/'前年度'!D29*100,1))))</f>
        <v>0</v>
      </c>
      <c r="E29" s="68">
        <f>IF(AND('当年度'!E29=0,'前年度'!E29=0),"",IF('前年度'!E29=0,"皆増",IF('当年度'!E29=0,"皆減",ROUND('増減額'!E29/'前年度'!E29*100,1))))</f>
        <v>-27.4</v>
      </c>
      <c r="F29" s="68">
        <f>IF(AND('当年度'!F29=0,'前年度'!F29=0),"",IF('前年度'!F29=0,"皆増",IF('当年度'!F29=0,"皆減",ROUND('増減額'!F29/'前年度'!F29*100,1))))</f>
        <v>21.4</v>
      </c>
      <c r="G29" s="68">
        <f>IF(AND('当年度'!G29=0,'前年度'!G29=0),"",IF('前年度'!G29=0,"皆増",IF('当年度'!G29=0,"皆減",ROUND('増減額'!G29/'前年度'!G29*100,1))))</f>
        <v>11.7</v>
      </c>
      <c r="H29" s="68">
        <f>IF(AND('当年度'!H29=0,'前年度'!H29=0),"",IF('前年度'!H29=0,"皆増",IF('当年度'!H29=0,"皆減",ROUND('増減額'!H29/'前年度'!H29*100,1))))</f>
        <v>4.5</v>
      </c>
      <c r="I29" s="68">
        <f>IF(AND('当年度'!I29=0,'前年度'!I29=0),"",IF('前年度'!I29=0,"皆増",IF('当年度'!I29=0,"皆減",ROUND('増減額'!I29/'前年度'!I29*100,1))))</f>
        <v>-43.8</v>
      </c>
      <c r="J29" s="68" t="str">
        <f>IF(AND('当年度'!J29=0,'前年度'!J29=0),"",IF('前年度'!J29=0,"皆増",IF('当年度'!J29=0,"皆減",ROUND('増減額'!J29/'前年度'!J29*100,1))))</f>
        <v>皆減</v>
      </c>
      <c r="K29" s="68">
        <f>IF(AND('当年度'!K29=0,'前年度'!K29=0),"",IF('前年度'!K29=0,"皆増",IF('当年度'!K29=0,"皆減",ROUND('増減額'!K29/'前年度'!K29*100,1))))</f>
      </c>
      <c r="L29" s="68">
        <f>IF(AND('当年度'!L29=0,'前年度'!L29=0),"",IF('前年度'!L29=0,"皆増",IF('当年度'!L29=0,"皆減",ROUND('増減額'!L29/'前年度'!L29*100,1))))</f>
        <v>0.4</v>
      </c>
      <c r="M29" s="68">
        <f>IF(AND('当年度'!M29=0,'前年度'!M29=0),"",IF('前年度'!M29=0,"皆増",IF('当年度'!M29=0,"皆減",ROUND('増減額'!M29/'前年度'!M29*100,1))))</f>
      </c>
      <c r="N29" s="68">
        <f>IF(AND('当年度'!N29=0,'前年度'!N29=0),"",IF('前年度'!N29=0,"皆増",IF('当年度'!N29=0,"皆減",ROUND('増減額'!N29/'前年度'!N29*100,1))))</f>
        <v>32.2</v>
      </c>
      <c r="O29" s="68">
        <f>IF(AND('当年度'!O29=0,'前年度'!O29=0),"",IF('前年度'!O29=0,"皆増",IF('当年度'!O29=0,"皆減",ROUND('増減額'!O29/'前年度'!O29*100,1))))</f>
        <v>5.7</v>
      </c>
      <c r="P29" s="69">
        <f>IF(AND('当年度'!P29=0,'前年度'!P29=0),"",IF('前年度'!P29=0,"皆増",IF('当年度'!P29=0,"皆減",ROUND('増減額'!P29/'前年度'!P29*100,1))))</f>
        <v>3.6</v>
      </c>
    </row>
    <row r="30" spans="1:16" ht="17.25">
      <c r="A30" s="2"/>
      <c r="B30" s="17" t="s">
        <v>26</v>
      </c>
      <c r="C30" s="68">
        <f>IF(AND('当年度'!C30=0,'前年度'!C30=0),"",IF('前年度'!C30=0,"皆増",IF('当年度'!C30=0,"皆減",ROUND('増減額'!C30/'前年度'!C30*100,1))))</f>
        <v>-1.1</v>
      </c>
      <c r="D30" s="68">
        <f>IF(AND('当年度'!D30=0,'前年度'!D30=0),"",IF('前年度'!D30=0,"皆増",IF('当年度'!D30=0,"皆減",ROUND('増減額'!D30/'前年度'!D30*100,1))))</f>
        <v>-4.3</v>
      </c>
      <c r="E30" s="68">
        <f>IF(AND('当年度'!E30=0,'前年度'!E30=0),"",IF('前年度'!E30=0,"皆増",IF('当年度'!E30=0,"皆減",ROUND('増減額'!E30/'前年度'!E30*100,1))))</f>
        <v>-8</v>
      </c>
      <c r="F30" s="68">
        <f>IF(AND('当年度'!F30=0,'前年度'!F30=0),"",IF('前年度'!F30=0,"皆増",IF('当年度'!F30=0,"皆減",ROUND('増減額'!F30/'前年度'!F30*100,1))))</f>
        <v>11.8</v>
      </c>
      <c r="G30" s="68">
        <f>IF(AND('当年度'!G30=0,'前年度'!G30=0),"",IF('前年度'!G30=0,"皆増",IF('当年度'!G30=0,"皆減",ROUND('増減額'!G30/'前年度'!G30*100,1))))</f>
        <v>-4.7</v>
      </c>
      <c r="H30" s="68">
        <f>IF(AND('当年度'!H30=0,'前年度'!H30=0),"",IF('前年度'!H30=0,"皆増",IF('当年度'!H30=0,"皆減",ROUND('増減額'!H30/'前年度'!H30*100,1))))</f>
        <v>-6.2</v>
      </c>
      <c r="I30" s="68">
        <f>IF(AND('当年度'!I30=0,'前年度'!I30=0),"",IF('前年度'!I30=0,"皆増",IF('当年度'!I30=0,"皆減",ROUND('増減額'!I30/'前年度'!I30*100,1))))</f>
        <v>173.9</v>
      </c>
      <c r="J30" s="68">
        <f>IF(AND('当年度'!J30=0,'前年度'!J30=0),"",IF('前年度'!J30=0,"皆増",IF('当年度'!J30=0,"皆減",ROUND('増減額'!J30/'前年度'!J30*100,1))))</f>
        <v>-10.8</v>
      </c>
      <c r="K30" s="68">
        <f>IF(AND('当年度'!K30=0,'前年度'!K30=0),"",IF('前年度'!K30=0,"皆増",IF('当年度'!K30=0,"皆減",ROUND('増減額'!K30/'前年度'!K30*100,1))))</f>
        <v>28.3</v>
      </c>
      <c r="L30" s="68">
        <f>IF(AND('当年度'!L30=0,'前年度'!L30=0),"",IF('前年度'!L30=0,"皆増",IF('当年度'!L30=0,"皆減",ROUND('増減額'!L30/'前年度'!L30*100,1))))</f>
        <v>6.6</v>
      </c>
      <c r="M30" s="68">
        <f>IF(AND('当年度'!M30=0,'前年度'!M30=0),"",IF('前年度'!M30=0,"皆増",IF('当年度'!M30=0,"皆減",ROUND('増減額'!M30/'前年度'!M30*100,1))))</f>
      </c>
      <c r="N30" s="68">
        <f>IF(AND('当年度'!N30=0,'前年度'!N30=0),"",IF('前年度'!N30=0,"皆増",IF('当年度'!N30=0,"皆減",ROUND('増減額'!N30/'前年度'!N30*100,1))))</f>
        <v>-23.6</v>
      </c>
      <c r="O30" s="68">
        <f>IF(AND('当年度'!O30=0,'前年度'!O30=0),"",IF('前年度'!O30=0,"皆増",IF('当年度'!O30=0,"皆減",ROUND('増減額'!O30/'前年度'!O30*100,1))))</f>
        <v>-4.1</v>
      </c>
      <c r="P30" s="69">
        <f>IF(AND('当年度'!P30=0,'前年度'!P30=0),"",IF('前年度'!P30=0,"皆増",IF('当年度'!P30=0,"皆減",ROUND('増減額'!P30/'前年度'!P30*100,1))))</f>
        <v>-0.1</v>
      </c>
    </row>
    <row r="31" spans="1:16" ht="17.25">
      <c r="A31" s="2"/>
      <c r="B31" s="17" t="s">
        <v>89</v>
      </c>
      <c r="C31" s="68" t="str">
        <f>IF(AND('当年度'!C31=0,'前年度'!C31=0),"",IF('前年度'!C31=0,"皆増",IF('当年度'!C31=0,"皆減",ROUND('増減額'!C31/'前年度'!C31*100,1))))</f>
        <v>皆減</v>
      </c>
      <c r="D31" s="68" t="str">
        <f>IF(AND('当年度'!D31=0,'前年度'!D31=0),"",IF('前年度'!D31=0,"皆増",IF('当年度'!D31=0,"皆減",ROUND('増減額'!D31/'前年度'!D31*100,1))))</f>
        <v>皆減</v>
      </c>
      <c r="E31" s="68" t="str">
        <f>IF(AND('当年度'!E31=0,'前年度'!E31=0),"",IF('前年度'!E31=0,"皆増",IF('当年度'!E31=0,"皆減",ROUND('増減額'!E31/'前年度'!E31*100,1))))</f>
        <v>皆減</v>
      </c>
      <c r="F31" s="68" t="str">
        <f>IF(AND('当年度'!F31=0,'前年度'!F31=0),"",IF('前年度'!F31=0,"皆増",IF('当年度'!F31=0,"皆減",ROUND('増減額'!F31/'前年度'!F31*100,1))))</f>
        <v>皆減</v>
      </c>
      <c r="G31" s="68" t="str">
        <f>IF(AND('当年度'!G31=0,'前年度'!G31=0),"",IF('前年度'!G31=0,"皆増",IF('当年度'!G31=0,"皆減",ROUND('増減額'!G31/'前年度'!G31*100,1))))</f>
        <v>皆減</v>
      </c>
      <c r="H31" s="68" t="str">
        <f>IF(AND('当年度'!H31=0,'前年度'!H31=0),"",IF('前年度'!H31=0,"皆増",IF('当年度'!H31=0,"皆減",ROUND('増減額'!H31/'前年度'!H31*100,1))))</f>
        <v>皆減</v>
      </c>
      <c r="I31" s="68" t="str">
        <f>IF(AND('当年度'!I31=0,'前年度'!I31=0),"",IF('前年度'!I31=0,"皆増",IF('当年度'!I31=0,"皆減",ROUND('増減額'!I31/'前年度'!I31*100,1))))</f>
        <v>皆減</v>
      </c>
      <c r="J31" s="68" t="str">
        <f>IF(AND('当年度'!J31=0,'前年度'!J31=0),"",IF('前年度'!J31=0,"皆増",IF('当年度'!J31=0,"皆減",ROUND('増減額'!J31/'前年度'!J31*100,1))))</f>
        <v>皆減</v>
      </c>
      <c r="K31" s="68" t="str">
        <f>IF(AND('当年度'!K31=0,'前年度'!K31=0),"",IF('前年度'!K31=0,"皆増",IF('当年度'!K31=0,"皆減",ROUND('増減額'!K31/'前年度'!K31*100,1))))</f>
        <v>皆減</v>
      </c>
      <c r="L31" s="68" t="str">
        <f>IF(AND('当年度'!L31=0,'前年度'!L31=0),"",IF('前年度'!L31=0,"皆増",IF('当年度'!L31=0,"皆減",ROUND('増減額'!L31/'前年度'!L31*100,1))))</f>
        <v>皆減</v>
      </c>
      <c r="M31" s="68">
        <f>IF(AND('当年度'!M31=0,'前年度'!M31=0),"",IF('前年度'!M31=0,"皆増",IF('当年度'!M31=0,"皆減",ROUND('増減額'!M31/'前年度'!M31*100,1))))</f>
      </c>
      <c r="N31" s="68" t="str">
        <f>IF(AND('当年度'!N31=0,'前年度'!N31=0),"",IF('前年度'!N31=0,"皆増",IF('当年度'!N31=0,"皆減",ROUND('増減額'!N31/'前年度'!N31*100,1))))</f>
        <v>皆減</v>
      </c>
      <c r="O31" s="68" t="str">
        <f>IF(AND('当年度'!O31=0,'前年度'!O31=0),"",IF('前年度'!O31=0,"皆増",IF('当年度'!O31=0,"皆減",ROUND('増減額'!O31/'前年度'!O31*100,1))))</f>
        <v>皆減</v>
      </c>
      <c r="P31" s="69" t="str">
        <f>IF(AND('当年度'!P31=0,'前年度'!P31=0),"",IF('前年度'!P31=0,"皆増",IF('当年度'!P31=0,"皆減",ROUND('増減額'!P31/'前年度'!P31*100,1))))</f>
        <v>皆減</v>
      </c>
    </row>
    <row r="32" spans="1:16" ht="17.25">
      <c r="A32" s="2"/>
      <c r="B32" s="17" t="s">
        <v>27</v>
      </c>
      <c r="C32" s="68">
        <f>IF(AND('当年度'!C32=0,'前年度'!C32=0),"",IF('前年度'!C32=0,"皆増",IF('当年度'!C32=0,"皆減",ROUND('増減額'!C32/'前年度'!C32*100,1))))</f>
        <v>-2.5</v>
      </c>
      <c r="D32" s="68">
        <f>IF(AND('当年度'!D32=0,'前年度'!D32=0),"",IF('前年度'!D32=0,"皆増",IF('当年度'!D32=0,"皆減",ROUND('増減額'!D32/'前年度'!D32*100,1))))</f>
        <v>-3.6</v>
      </c>
      <c r="E32" s="68">
        <f>IF(AND('当年度'!E32=0,'前年度'!E32=0),"",IF('前年度'!E32=0,"皆増",IF('当年度'!E32=0,"皆減",ROUND('増減額'!E32/'前年度'!E32*100,1))))</f>
        <v>47.4</v>
      </c>
      <c r="F32" s="68">
        <f>IF(AND('当年度'!F32=0,'前年度'!F32=0),"",IF('前年度'!F32=0,"皆増",IF('当年度'!F32=0,"皆減",ROUND('増減額'!F32/'前年度'!F32*100,1))))</f>
        <v>19.2</v>
      </c>
      <c r="G32" s="68">
        <f>IF(AND('当年度'!G32=0,'前年度'!G32=0),"",IF('前年度'!G32=0,"皆増",IF('当年度'!G32=0,"皆減",ROUND('増減額'!G32/'前年度'!G32*100,1))))</f>
        <v>-12.7</v>
      </c>
      <c r="H32" s="68">
        <f>IF(AND('当年度'!H32=0,'前年度'!H32=0),"",IF('前年度'!H32=0,"皆増",IF('当年度'!H32=0,"皆減",ROUND('増減額'!H32/'前年度'!H32*100,1))))</f>
        <v>-15.5</v>
      </c>
      <c r="I32" s="68">
        <f>IF(AND('当年度'!I32=0,'前年度'!I32=0),"",IF('前年度'!I32=0,"皆増",IF('当年度'!I32=0,"皆減",ROUND('増減額'!I32/'前年度'!I32*100,1))))</f>
        <v>-32.4</v>
      </c>
      <c r="J32" s="68" t="str">
        <f>IF(AND('当年度'!J32=0,'前年度'!J32=0),"",IF('前年度'!J32=0,"皆増",IF('当年度'!J32=0,"皆減",ROUND('増減額'!J32/'前年度'!J32*100,1))))</f>
        <v>皆減</v>
      </c>
      <c r="K32" s="68">
        <f>IF(AND('当年度'!K32=0,'前年度'!K32=0),"",IF('前年度'!K32=0,"皆増",IF('当年度'!K32=0,"皆減",ROUND('増減額'!K32/'前年度'!K32*100,1))))</f>
      </c>
      <c r="L32" s="68">
        <f>IF(AND('当年度'!L32=0,'前年度'!L32=0),"",IF('前年度'!L32=0,"皆増",IF('当年度'!L32=0,"皆減",ROUND('増減額'!L32/'前年度'!L32*100,1))))</f>
        <v>16.6</v>
      </c>
      <c r="M32" s="68">
        <f>IF(AND('当年度'!M32=0,'前年度'!M32=0),"",IF('前年度'!M32=0,"皆増",IF('当年度'!M32=0,"皆減",ROUND('増減額'!M32/'前年度'!M32*100,1))))</f>
      </c>
      <c r="N32" s="68">
        <f>IF(AND('当年度'!N32=0,'前年度'!N32=0),"",IF('前年度'!N32=0,"皆増",IF('当年度'!N32=0,"皆減",ROUND('増減額'!N32/'前年度'!N32*100,1))))</f>
        <v>-70.2</v>
      </c>
      <c r="O32" s="68">
        <f>IF(AND('当年度'!O32=0,'前年度'!O32=0),"",IF('前年度'!O32=0,"皆増",IF('当年度'!O32=0,"皆減",ROUND('増減額'!O32/'前年度'!O32*100,1))))</f>
        <v>-13.9</v>
      </c>
      <c r="P32" s="69">
        <f>IF(AND('当年度'!P32=0,'前年度'!P32=0),"",IF('前年度'!P32=0,"皆増",IF('当年度'!P32=0,"皆減",ROUND('増減額'!P32/'前年度'!P32*100,1))))</f>
        <v>-5.1</v>
      </c>
    </row>
    <row r="33" spans="1:16" ht="17.25">
      <c r="A33" s="2"/>
      <c r="B33" s="17" t="s">
        <v>28</v>
      </c>
      <c r="C33" s="68">
        <f>IF(AND('当年度'!C33=0,'前年度'!C33=0),"",IF('前年度'!C33=0,"皆増",IF('当年度'!C33=0,"皆減",ROUND('増減額'!C33/'前年度'!C33*100,1))))</f>
        <v>4.7</v>
      </c>
      <c r="D33" s="68">
        <f>IF(AND('当年度'!D33=0,'前年度'!D33=0),"",IF('前年度'!D33=0,"皆増",IF('当年度'!D33=0,"皆減",ROUND('増減額'!D33/'前年度'!D33*100,1))))</f>
        <v>-4.5</v>
      </c>
      <c r="E33" s="68">
        <f>IF(AND('当年度'!E33=0,'前年度'!E33=0),"",IF('前年度'!E33=0,"皆増",IF('当年度'!E33=0,"皆減",ROUND('増減額'!E33/'前年度'!E33*100,1))))</f>
        <v>38.2</v>
      </c>
      <c r="F33" s="68">
        <f>IF(AND('当年度'!F33=0,'前年度'!F33=0),"",IF('前年度'!F33=0,"皆増",IF('当年度'!F33=0,"皆減",ROUND('増減額'!F33/'前年度'!F33*100,1))))</f>
        <v>10.3</v>
      </c>
      <c r="G33" s="68">
        <f>IF(AND('当年度'!G33=0,'前年度'!G33=0),"",IF('前年度'!G33=0,"皆増",IF('当年度'!G33=0,"皆減",ROUND('増減額'!G33/'前年度'!G33*100,1))))</f>
        <v>-27.1</v>
      </c>
      <c r="H33" s="68">
        <f>IF(AND('当年度'!H33=0,'前年度'!H33=0),"",IF('前年度'!H33=0,"皆増",IF('当年度'!H33=0,"皆減",ROUND('増減額'!H33/'前年度'!H33*100,1))))</f>
        <v>-13.1</v>
      </c>
      <c r="I33" s="68">
        <f>IF(AND('当年度'!I33=0,'前年度'!I33=0),"",IF('前年度'!I33=0,"皆増",IF('当年度'!I33=0,"皆減",ROUND('増減額'!I33/'前年度'!I33*100,1))))</f>
        <v>-53.4</v>
      </c>
      <c r="J33" s="68" t="str">
        <f>IF(AND('当年度'!J33=0,'前年度'!J33=0),"",IF('前年度'!J33=0,"皆増",IF('当年度'!J33=0,"皆減",ROUND('増減額'!J33/'前年度'!J33*100,1))))</f>
        <v>皆減</v>
      </c>
      <c r="K33" s="68">
        <f>IF(AND('当年度'!K33=0,'前年度'!K33=0),"",IF('前年度'!K33=0,"皆増",IF('当年度'!K33=0,"皆減",ROUND('増減額'!K33/'前年度'!K33*100,1))))</f>
        <v>0</v>
      </c>
      <c r="L33" s="68">
        <f>IF(AND('当年度'!L33=0,'前年度'!L33=0),"",IF('前年度'!L33=0,"皆増",IF('当年度'!L33=0,"皆減",ROUND('増減額'!L33/'前年度'!L33*100,1))))</f>
        <v>-14.4</v>
      </c>
      <c r="M33" s="68">
        <f>IF(AND('当年度'!M33=0,'前年度'!M33=0),"",IF('前年度'!M33=0,"皆増",IF('当年度'!M33=0,"皆減",ROUND('増減額'!M33/'前年度'!M33*100,1))))</f>
      </c>
      <c r="N33" s="68">
        <f>IF(AND('当年度'!N33=0,'前年度'!N33=0),"",IF('前年度'!N33=0,"皆増",IF('当年度'!N33=0,"皆減",ROUND('増減額'!N33/'前年度'!N33*100,1))))</f>
        <v>23.7</v>
      </c>
      <c r="O33" s="68">
        <f>IF(AND('当年度'!O33=0,'前年度'!O33=0),"",IF('前年度'!O33=0,"皆増",IF('当年度'!O33=0,"皆減",ROUND('増減額'!O33/'前年度'!O33*100,1))))</f>
        <v>-8.8</v>
      </c>
      <c r="P33" s="69">
        <f>IF(AND('当年度'!P33=0,'前年度'!P33=0),"",IF('前年度'!P33=0,"皆増",IF('当年度'!P33=0,"皆減",ROUND('増減額'!P33/'前年度'!P33*100,1))))</f>
        <v>3.7</v>
      </c>
    </row>
    <row r="34" spans="1:16" ht="17.25">
      <c r="A34" s="2"/>
      <c r="B34" s="17" t="s">
        <v>90</v>
      </c>
      <c r="C34" s="68" t="str">
        <f>IF(AND('当年度'!C34=0,'前年度'!C34=0),"",IF('前年度'!C34=0,"皆増",IF('当年度'!C34=0,"皆減",ROUND('増減額'!C34/'前年度'!C34*100,1))))</f>
        <v>皆減</v>
      </c>
      <c r="D34" s="68" t="str">
        <f>IF(AND('当年度'!D34=0,'前年度'!D34=0),"",IF('前年度'!D34=0,"皆増",IF('当年度'!D34=0,"皆減",ROUND('増減額'!D34/'前年度'!D34*100,1))))</f>
        <v>皆減</v>
      </c>
      <c r="E34" s="68" t="str">
        <f>IF(AND('当年度'!E34=0,'前年度'!E34=0),"",IF('前年度'!E34=0,"皆増",IF('当年度'!E34=0,"皆減",ROUND('増減額'!E34/'前年度'!E34*100,1))))</f>
        <v>皆減</v>
      </c>
      <c r="F34" s="68" t="str">
        <f>IF(AND('当年度'!F34=0,'前年度'!F34=0),"",IF('前年度'!F34=0,"皆増",IF('当年度'!F34=0,"皆減",ROUND('増減額'!F34/'前年度'!F34*100,1))))</f>
        <v>皆減</v>
      </c>
      <c r="G34" s="68" t="str">
        <f>IF(AND('当年度'!G34=0,'前年度'!G34=0),"",IF('前年度'!G34=0,"皆増",IF('当年度'!G34=0,"皆減",ROUND('増減額'!G34/'前年度'!G34*100,1))))</f>
        <v>皆減</v>
      </c>
      <c r="H34" s="68" t="str">
        <f>IF(AND('当年度'!H34=0,'前年度'!H34=0),"",IF('前年度'!H34=0,"皆増",IF('当年度'!H34=0,"皆減",ROUND('増減額'!H34/'前年度'!H34*100,1))))</f>
        <v>皆減</v>
      </c>
      <c r="I34" s="68" t="str">
        <f>IF(AND('当年度'!I34=0,'前年度'!I34=0),"",IF('前年度'!I34=0,"皆増",IF('当年度'!I34=0,"皆減",ROUND('増減額'!I34/'前年度'!I34*100,1))))</f>
        <v>皆減</v>
      </c>
      <c r="J34" s="68" t="str">
        <f>IF(AND('当年度'!J34=0,'前年度'!J34=0),"",IF('前年度'!J34=0,"皆増",IF('当年度'!J34=0,"皆減",ROUND('増減額'!J34/'前年度'!J34*100,1))))</f>
        <v>皆減</v>
      </c>
      <c r="K34" s="68">
        <f>IF(AND('当年度'!K34=0,'前年度'!K34=0),"",IF('前年度'!K34=0,"皆増",IF('当年度'!K34=0,"皆減",ROUND('増減額'!K34/'前年度'!K34*100,1))))</f>
      </c>
      <c r="L34" s="68" t="str">
        <f>IF(AND('当年度'!L34=0,'前年度'!L34=0),"",IF('前年度'!L34=0,"皆増",IF('当年度'!L34=0,"皆減",ROUND('増減額'!L34/'前年度'!L34*100,1))))</f>
        <v>皆減</v>
      </c>
      <c r="M34" s="68">
        <f>IF(AND('当年度'!M34=0,'前年度'!M34=0),"",IF('前年度'!M34=0,"皆増",IF('当年度'!M34=0,"皆減",ROUND('増減額'!M34/'前年度'!M34*100,1))))</f>
      </c>
      <c r="N34" s="68" t="str">
        <f>IF(AND('当年度'!N34=0,'前年度'!N34=0),"",IF('前年度'!N34=0,"皆増",IF('当年度'!N34=0,"皆減",ROUND('増減額'!N34/'前年度'!N34*100,1))))</f>
        <v>皆減</v>
      </c>
      <c r="O34" s="68" t="str">
        <f>IF(AND('当年度'!O34=0,'前年度'!O34=0),"",IF('前年度'!O34=0,"皆増",IF('当年度'!O34=0,"皆減",ROUND('増減額'!O34/'前年度'!O34*100,1))))</f>
        <v>皆減</v>
      </c>
      <c r="P34" s="69" t="str">
        <f>IF(AND('当年度'!P34=0,'前年度'!P34=0),"",IF('前年度'!P34=0,"皆増",IF('当年度'!P34=0,"皆減",ROUND('増減額'!P34/'前年度'!P34*100,1))))</f>
        <v>皆減</v>
      </c>
    </row>
    <row r="35" spans="1:16" ht="17.25">
      <c r="A35" s="2"/>
      <c r="B35" s="17" t="s">
        <v>29</v>
      </c>
      <c r="C35" s="68">
        <f>IF(AND('当年度'!C35=0,'前年度'!C35=0),"",IF('前年度'!C35=0,"皆増",IF('当年度'!C35=0,"皆減",ROUND('増減額'!C35/'前年度'!C35*100,1))))</f>
        <v>-1.6</v>
      </c>
      <c r="D35" s="68">
        <f>IF(AND('当年度'!D35=0,'前年度'!D35=0),"",IF('前年度'!D35=0,"皆増",IF('当年度'!D35=0,"皆減",ROUND('増減額'!D35/'前年度'!D35*100,1))))</f>
        <v>2.5</v>
      </c>
      <c r="E35" s="68">
        <f>IF(AND('当年度'!E35=0,'前年度'!E35=0),"",IF('前年度'!E35=0,"皆増",IF('当年度'!E35=0,"皆減",ROUND('増減額'!E35/'前年度'!E35*100,1))))</f>
        <v>30</v>
      </c>
      <c r="F35" s="68">
        <f>IF(AND('当年度'!F35=0,'前年度'!F35=0),"",IF('前年度'!F35=0,"皆増",IF('当年度'!F35=0,"皆減",ROUND('増減額'!F35/'前年度'!F35*100,1))))</f>
        <v>14</v>
      </c>
      <c r="G35" s="68">
        <f>IF(AND('当年度'!G35=0,'前年度'!G35=0),"",IF('前年度'!G35=0,"皆増",IF('当年度'!G35=0,"皆減",ROUND('増減額'!G35/'前年度'!G35*100,1))))</f>
        <v>2.9</v>
      </c>
      <c r="H35" s="68">
        <f>IF(AND('当年度'!H35=0,'前年度'!H35=0),"",IF('前年度'!H35=0,"皆増",IF('当年度'!H35=0,"皆減",ROUND('増減額'!H35/'前年度'!H35*100,1))))</f>
        <v>5</v>
      </c>
      <c r="I35" s="68">
        <f>IF(AND('当年度'!I35=0,'前年度'!I35=0),"",IF('前年度'!I35=0,"皆増",IF('当年度'!I35=0,"皆減",ROUND('増減額'!I35/'前年度'!I35*100,1))))</f>
        <v>-44.4</v>
      </c>
      <c r="J35" s="68">
        <f>IF(AND('当年度'!J35=0,'前年度'!J35=0),"",IF('前年度'!J35=0,"皆増",IF('当年度'!J35=0,"皆減",ROUND('増減額'!J35/'前年度'!J35*100,1))))</f>
        <v>103</v>
      </c>
      <c r="K35" s="68">
        <f>IF(AND('当年度'!K35=0,'前年度'!K35=0),"",IF('前年度'!K35=0,"皆増",IF('当年度'!K35=0,"皆減",ROUND('増減額'!K35/'前年度'!K35*100,1))))</f>
        <v>0</v>
      </c>
      <c r="L35" s="68">
        <f>IF(AND('当年度'!L35=0,'前年度'!L35=0),"",IF('前年度'!L35=0,"皆増",IF('当年度'!L35=0,"皆減",ROUND('増減額'!L35/'前年度'!L35*100,1))))</f>
        <v>-7.4</v>
      </c>
      <c r="M35" s="68">
        <f>IF(AND('当年度'!M35=0,'前年度'!M35=0),"",IF('前年度'!M35=0,"皆増",IF('当年度'!M35=0,"皆減",ROUND('増減額'!M35/'前年度'!M35*100,1))))</f>
      </c>
      <c r="N35" s="68">
        <f>IF(AND('当年度'!N35=0,'前年度'!N35=0),"",IF('前年度'!N35=0,"皆増",IF('当年度'!N35=0,"皆減",ROUND('増減額'!N35/'前年度'!N35*100,1))))</f>
        <v>29.1</v>
      </c>
      <c r="O35" s="68">
        <f>IF(AND('当年度'!O35=0,'前年度'!O35=0),"",IF('前年度'!O35=0,"皆増",IF('当年度'!O35=0,"皆減",ROUND('増減額'!O35/'前年度'!O35*100,1))))</f>
        <v>2.7</v>
      </c>
      <c r="P35" s="69">
        <f>IF(AND('当年度'!P35=0,'前年度'!P35=0),"",IF('前年度'!P35=0,"皆増",IF('当年度'!P35=0,"皆減",ROUND('増減額'!P35/'前年度'!P35*100,1))))</f>
        <v>3.8</v>
      </c>
    </row>
    <row r="36" spans="1:16" ht="17.25">
      <c r="A36" s="2"/>
      <c r="B36" s="17" t="s">
        <v>30</v>
      </c>
      <c r="C36" s="68">
        <f>IF(AND('当年度'!C36=0,'前年度'!C36=0),"",IF('前年度'!C36=0,"皆増",IF('当年度'!C36=0,"皆減",ROUND('増減額'!C36/'前年度'!C36*100,1))))</f>
        <v>0.8</v>
      </c>
      <c r="D36" s="68">
        <f>IF(AND('当年度'!D36=0,'前年度'!D36=0),"",IF('前年度'!D36=0,"皆増",IF('当年度'!D36=0,"皆減",ROUND('増減額'!D36/'前年度'!D36*100,1))))</f>
        <v>26.8</v>
      </c>
      <c r="E36" s="68">
        <f>IF(AND('当年度'!E36=0,'前年度'!E36=0),"",IF('前年度'!E36=0,"皆増",IF('当年度'!E36=0,"皆減",ROUND('増減額'!E36/'前年度'!E36*100,1))))</f>
        <v>-8.7</v>
      </c>
      <c r="F36" s="68">
        <f>IF(AND('当年度'!F36=0,'前年度'!F36=0),"",IF('前年度'!F36=0,"皆増",IF('当年度'!F36=0,"皆減",ROUND('増減額'!F36/'前年度'!F36*100,1))))</f>
        <v>13.1</v>
      </c>
      <c r="G36" s="68">
        <f>IF(AND('当年度'!G36=0,'前年度'!G36=0),"",IF('前年度'!G36=0,"皆増",IF('当年度'!G36=0,"皆減",ROUND('増減額'!G36/'前年度'!G36*100,1))))</f>
        <v>-9.6</v>
      </c>
      <c r="H36" s="68">
        <f>IF(AND('当年度'!H36=0,'前年度'!H36=0),"",IF('前年度'!H36=0,"皆増",IF('当年度'!H36=0,"皆減",ROUND('増減額'!H36/'前年度'!H36*100,1))))</f>
        <v>3.6</v>
      </c>
      <c r="I36" s="68">
        <f>IF(AND('当年度'!I36=0,'前年度'!I36=0),"",IF('前年度'!I36=0,"皆増",IF('当年度'!I36=0,"皆減",ROUND('増減額'!I36/'前年度'!I36*100,1))))</f>
        <v>-99.5</v>
      </c>
      <c r="J36" s="68" t="str">
        <f>IF(AND('当年度'!J36=0,'前年度'!J36=0),"",IF('前年度'!J36=0,"皆増",IF('当年度'!J36=0,"皆減",ROUND('増減額'!J36/'前年度'!J36*100,1))))</f>
        <v>皆減</v>
      </c>
      <c r="K36" s="68">
        <f>IF(AND('当年度'!K36=0,'前年度'!K36=0),"",IF('前年度'!K36=0,"皆増",IF('当年度'!K36=0,"皆減",ROUND('増減額'!K36/'前年度'!K36*100,1))))</f>
      </c>
      <c r="L36" s="68">
        <f>IF(AND('当年度'!L36=0,'前年度'!L36=0),"",IF('前年度'!L36=0,"皆増",IF('当年度'!L36=0,"皆減",ROUND('増減額'!L36/'前年度'!L36*100,1))))</f>
        <v>-23.9</v>
      </c>
      <c r="M36" s="68">
        <f>IF(AND('当年度'!M36=0,'前年度'!M36=0),"",IF('前年度'!M36=0,"皆増",IF('当年度'!M36=0,"皆減",ROUND('増減額'!M36/'前年度'!M36*100,1))))</f>
      </c>
      <c r="N36" s="68">
        <f>IF(AND('当年度'!N36=0,'前年度'!N36=0),"",IF('前年度'!N36=0,"皆増",IF('当年度'!N36=0,"皆減",ROUND('増減額'!N36/'前年度'!N36*100,1))))</f>
        <v>93.4</v>
      </c>
      <c r="O36" s="68">
        <f>IF(AND('当年度'!O36=0,'前年度'!O36=0),"",IF('前年度'!O36=0,"皆増",IF('当年度'!O36=0,"皆減",ROUND('増減額'!O36/'前年度'!O36*100,1))))</f>
        <v>21.9</v>
      </c>
      <c r="P36" s="69">
        <f>IF(AND('当年度'!P36=0,'前年度'!P36=0),"",IF('前年度'!P36=0,"皆増",IF('当年度'!P36=0,"皆減",ROUND('増減額'!P36/'前年度'!P36*100,1))))</f>
        <v>3</v>
      </c>
    </row>
    <row r="37" spans="1:16" ht="17.25">
      <c r="A37" s="2"/>
      <c r="B37" s="17" t="s">
        <v>31</v>
      </c>
      <c r="C37" s="68">
        <f>IF(AND('当年度'!C37=0,'前年度'!C37=0),"",IF('前年度'!C37=0,"皆増",IF('当年度'!C37=0,"皆減",ROUND('増減額'!C37/'前年度'!C37*100,1))))</f>
        <v>8</v>
      </c>
      <c r="D37" s="68">
        <f>IF(AND('当年度'!D37=0,'前年度'!D37=0),"",IF('前年度'!D37=0,"皆増",IF('当年度'!D37=0,"皆減",ROUND('増減額'!D37/'前年度'!D37*100,1))))</f>
        <v>-20.1</v>
      </c>
      <c r="E37" s="68">
        <f>IF(AND('当年度'!E37=0,'前年度'!E37=0),"",IF('前年度'!E37=0,"皆増",IF('当年度'!E37=0,"皆減",ROUND('増減額'!E37/'前年度'!E37*100,1))))</f>
        <v>-12.3</v>
      </c>
      <c r="F37" s="68">
        <f>IF(AND('当年度'!F37=0,'前年度'!F37=0),"",IF('前年度'!F37=0,"皆増",IF('当年度'!F37=0,"皆減",ROUND('増減額'!F37/'前年度'!F37*100,1))))</f>
        <v>0.8</v>
      </c>
      <c r="G37" s="68">
        <f>IF(AND('当年度'!G37=0,'前年度'!G37=0),"",IF('前年度'!G37=0,"皆増",IF('当年度'!G37=0,"皆減",ROUND('増減額'!G37/'前年度'!G37*100,1))))</f>
        <v>-1.8</v>
      </c>
      <c r="H37" s="68">
        <f>IF(AND('当年度'!H37=0,'前年度'!H37=0),"",IF('前年度'!H37=0,"皆増",IF('当年度'!H37=0,"皆減",ROUND('増減額'!H37/'前年度'!H37*100,1))))</f>
        <v>11.9</v>
      </c>
      <c r="I37" s="68">
        <f>IF(AND('当年度'!I37=0,'前年度'!I37=0),"",IF('前年度'!I37=0,"皆増",IF('当年度'!I37=0,"皆減",ROUND('増減額'!I37/'前年度'!I37*100,1))))</f>
        <v>-71.7</v>
      </c>
      <c r="J37" s="68">
        <f>IF(AND('当年度'!J37=0,'前年度'!J37=0),"",IF('前年度'!J37=0,"皆増",IF('当年度'!J37=0,"皆減",ROUND('増減額'!J37/'前年度'!J37*100,1))))</f>
        <v>82.3</v>
      </c>
      <c r="K37" s="68">
        <f>IF(AND('当年度'!K37=0,'前年度'!K37=0),"",IF('前年度'!K37=0,"皆増",IF('当年度'!K37=0,"皆減",ROUND('増減額'!K37/'前年度'!K37*100,1))))</f>
      </c>
      <c r="L37" s="68">
        <f>IF(AND('当年度'!L37=0,'前年度'!L37=0),"",IF('前年度'!L37=0,"皆増",IF('当年度'!L37=0,"皆減",ROUND('増減額'!L37/'前年度'!L37*100,1))))</f>
        <v>0.8</v>
      </c>
      <c r="M37" s="68">
        <f>IF(AND('当年度'!M37=0,'前年度'!M37=0),"",IF('前年度'!M37=0,"皆増",IF('当年度'!M37=0,"皆減",ROUND('増減額'!M37/'前年度'!M37*100,1))))</f>
      </c>
      <c r="N37" s="68">
        <f>IF(AND('当年度'!N37=0,'前年度'!N37=0),"",IF('前年度'!N37=0,"皆増",IF('当年度'!N37=0,"皆減",ROUND('増減額'!N37/'前年度'!N37*100,1))))</f>
        <v>-61.3</v>
      </c>
      <c r="O37" s="68">
        <f>IF(AND('当年度'!O37=0,'前年度'!O37=0),"",IF('前年度'!O37=0,"皆増",IF('当年度'!O37=0,"皆減",ROUND('増減額'!O37/'前年度'!O37*100,1))))</f>
        <v>-34.6</v>
      </c>
      <c r="P37" s="69">
        <f>IF(AND('当年度'!P37=0,'前年度'!P37=0),"",IF('前年度'!P37=0,"皆増",IF('当年度'!P37=0,"皆減",ROUND('増減額'!P37/'前年度'!P37*100,1))))</f>
        <v>8.1</v>
      </c>
    </row>
    <row r="38" spans="1:16" ht="17.25">
      <c r="A38" s="2"/>
      <c r="B38" s="17" t="s">
        <v>32</v>
      </c>
      <c r="C38" s="68">
        <f>IF(AND('当年度'!C38=0,'前年度'!C38=0),"",IF('前年度'!C38=0,"皆増",IF('当年度'!C38=0,"皆減",ROUND('増減額'!C38/'前年度'!C38*100,1))))</f>
        <v>0</v>
      </c>
      <c r="D38" s="68">
        <f>IF(AND('当年度'!D38=0,'前年度'!D38=0),"",IF('前年度'!D38=0,"皆増",IF('当年度'!D38=0,"皆減",ROUND('増減額'!D38/'前年度'!D38*100,1))))</f>
        <v>3.3</v>
      </c>
      <c r="E38" s="68">
        <f>IF(AND('当年度'!E38=0,'前年度'!E38=0),"",IF('前年度'!E38=0,"皆増",IF('当年度'!E38=0,"皆減",ROUND('増減額'!E38/'前年度'!E38*100,1))))</f>
        <v>-12.1</v>
      </c>
      <c r="F38" s="68">
        <f>IF(AND('当年度'!F38=0,'前年度'!F38=0),"",IF('前年度'!F38=0,"皆増",IF('当年度'!F38=0,"皆減",ROUND('増減額'!F38/'前年度'!F38*100,1))))</f>
        <v>12.4</v>
      </c>
      <c r="G38" s="68">
        <f>IF(AND('当年度'!G38=0,'前年度'!G38=0),"",IF('前年度'!G38=0,"皆増",IF('当年度'!G38=0,"皆減",ROUND('増減額'!G38/'前年度'!G38*100,1))))</f>
        <v>-8.1</v>
      </c>
      <c r="H38" s="68">
        <f>IF(AND('当年度'!H38=0,'前年度'!H38=0),"",IF('前年度'!H38=0,"皆増",IF('当年度'!H38=0,"皆減",ROUND('増減額'!H38/'前年度'!H38*100,1))))</f>
        <v>-1.7</v>
      </c>
      <c r="I38" s="68">
        <f>IF(AND('当年度'!I38=0,'前年度'!I38=0),"",IF('前年度'!I38=0,"皆増",IF('当年度'!I38=0,"皆減",ROUND('増減額'!I38/'前年度'!I38*100,1))))</f>
        <v>61.9</v>
      </c>
      <c r="J38" s="68">
        <f>IF(AND('当年度'!J38=0,'前年度'!J38=0),"",IF('前年度'!J38=0,"皆増",IF('当年度'!J38=0,"皆減",ROUND('増減額'!J38/'前年度'!J38*100,1))))</f>
        <v>-86.6</v>
      </c>
      <c r="K38" s="68">
        <f>IF(AND('当年度'!K38=0,'前年度'!K38=0),"",IF('前年度'!K38=0,"皆増",IF('当年度'!K38=0,"皆減",ROUND('増減額'!K38/'前年度'!K38*100,1))))</f>
      </c>
      <c r="L38" s="68">
        <f>IF(AND('当年度'!L38=0,'前年度'!L38=0),"",IF('前年度'!L38=0,"皆増",IF('当年度'!L38=0,"皆減",ROUND('増減額'!L38/'前年度'!L38*100,1))))</f>
        <v>36.9</v>
      </c>
      <c r="M38" s="68">
        <f>IF(AND('当年度'!M38=0,'前年度'!M38=0),"",IF('前年度'!M38=0,"皆増",IF('当年度'!M38=0,"皆減",ROUND('増減額'!M38/'前年度'!M38*100,1))))</f>
      </c>
      <c r="N38" s="68">
        <f>IF(AND('当年度'!N38=0,'前年度'!N38=0),"",IF('前年度'!N38=0,"皆増",IF('当年度'!N38=0,"皆減",ROUND('増減額'!N38/'前年度'!N38*100,1))))</f>
        <v>51.6</v>
      </c>
      <c r="O38" s="68">
        <f>IF(AND('当年度'!O38=0,'前年度'!O38=0),"",IF('前年度'!O38=0,"皆増",IF('当年度'!O38=0,"皆減",ROUND('増減額'!O38/'前年度'!O38*100,1))))</f>
        <v>16.1</v>
      </c>
      <c r="P38" s="69">
        <f>IF(AND('当年度'!P38=0,'前年度'!P38=0),"",IF('前年度'!P38=0,"皆増",IF('当年度'!P38=0,"皆減",ROUND('増減額'!P38/'前年度'!P38*100,1))))</f>
        <v>0.4</v>
      </c>
    </row>
    <row r="39" spans="1:16" ht="17.25">
      <c r="A39" s="2"/>
      <c r="B39" s="17" t="s">
        <v>33</v>
      </c>
      <c r="C39" s="68">
        <f>IF(AND('当年度'!C39=0,'前年度'!C39=0),"",IF('前年度'!C39=0,"皆増",IF('当年度'!C39=0,"皆減",ROUND('増減額'!C39/'前年度'!C39*100,1))))</f>
        <v>-1.9</v>
      </c>
      <c r="D39" s="68">
        <f>IF(AND('当年度'!D39=0,'前年度'!D39=0),"",IF('前年度'!D39=0,"皆増",IF('当年度'!D39=0,"皆減",ROUND('増減額'!D39/'前年度'!D39*100,1))))</f>
        <v>10.9</v>
      </c>
      <c r="E39" s="68">
        <f>IF(AND('当年度'!E39=0,'前年度'!E39=0),"",IF('前年度'!E39=0,"皆増",IF('当年度'!E39=0,"皆減",ROUND('増減額'!E39/'前年度'!E39*100,1))))</f>
        <v>0.7</v>
      </c>
      <c r="F39" s="68">
        <f>IF(AND('当年度'!F39=0,'前年度'!F39=0),"",IF('前年度'!F39=0,"皆増",IF('当年度'!F39=0,"皆減",ROUND('増減額'!F39/'前年度'!F39*100,1))))</f>
        <v>8.1</v>
      </c>
      <c r="G39" s="68">
        <f>IF(AND('当年度'!G39=0,'前年度'!G39=0),"",IF('前年度'!G39=0,"皆増",IF('当年度'!G39=0,"皆減",ROUND('増減額'!G39/'前年度'!G39*100,1))))</f>
        <v>-2</v>
      </c>
      <c r="H39" s="68">
        <f>IF(AND('当年度'!H39=0,'前年度'!H39=0),"",IF('前年度'!H39=0,"皆増",IF('当年度'!H39=0,"皆減",ROUND('増減額'!H39/'前年度'!H39*100,1))))</f>
        <v>-20.6</v>
      </c>
      <c r="I39" s="68">
        <f>IF(AND('当年度'!I39=0,'前年度'!I39=0),"",IF('前年度'!I39=0,"皆増",IF('当年度'!I39=0,"皆減",ROUND('増減額'!I39/'前年度'!I39*100,1))))</f>
        <v>-29.1</v>
      </c>
      <c r="J39" s="68" t="str">
        <f>IF(AND('当年度'!J39=0,'前年度'!J39=0),"",IF('前年度'!J39=0,"皆増",IF('当年度'!J39=0,"皆減",ROUND('増減額'!J39/'前年度'!J39*100,1))))</f>
        <v>皆減</v>
      </c>
      <c r="K39" s="68">
        <f>IF(AND('当年度'!K39=0,'前年度'!K39=0),"",IF('前年度'!K39=0,"皆増",IF('当年度'!K39=0,"皆減",ROUND('増減額'!K39/'前年度'!K39*100,1))))</f>
      </c>
      <c r="L39" s="68">
        <f>IF(AND('当年度'!L39=0,'前年度'!L39=0),"",IF('前年度'!L39=0,"皆増",IF('当年度'!L39=0,"皆減",ROUND('増減額'!L39/'前年度'!L39*100,1))))</f>
        <v>-8.6</v>
      </c>
      <c r="M39" s="68">
        <f>IF(AND('当年度'!M39=0,'前年度'!M39=0),"",IF('前年度'!M39=0,"皆増",IF('当年度'!M39=0,"皆減",ROUND('増減額'!M39/'前年度'!M39*100,1))))</f>
      </c>
      <c r="N39" s="68">
        <f>IF(AND('当年度'!N39=0,'前年度'!N39=0),"",IF('前年度'!N39=0,"皆増",IF('当年度'!N39=0,"皆減",ROUND('増減額'!N39/'前年度'!N39*100,1))))</f>
        <v>-26.6</v>
      </c>
      <c r="O39" s="68">
        <f>IF(AND('当年度'!O39=0,'前年度'!O39=0),"",IF('前年度'!O39=0,"皆増",IF('当年度'!O39=0,"皆減",ROUND('増減額'!O39/'前年度'!O39*100,1))))</f>
        <v>-9.1</v>
      </c>
      <c r="P39" s="69">
        <f>IF(AND('当年度'!P39=0,'前年度'!P39=0),"",IF('前年度'!P39=0,"皆増",IF('当年度'!P39=0,"皆減",ROUND('増減額'!P39/'前年度'!P39*100,1))))</f>
        <v>-8.3</v>
      </c>
    </row>
    <row r="40" spans="1:16" ht="17.25">
      <c r="A40" s="2"/>
      <c r="B40" s="17" t="s">
        <v>34</v>
      </c>
      <c r="C40" s="68">
        <f>IF(AND('当年度'!C40=0,'前年度'!C40=0),"",IF('前年度'!C40=0,"皆増",IF('当年度'!C40=0,"皆減",ROUND('増減額'!C40/'前年度'!C40*100,1))))</f>
        <v>-5.8</v>
      </c>
      <c r="D40" s="68">
        <f>IF(AND('当年度'!D40=0,'前年度'!D40=0),"",IF('前年度'!D40=0,"皆増",IF('当年度'!D40=0,"皆減",ROUND('増減額'!D40/'前年度'!D40*100,1))))</f>
        <v>2.7</v>
      </c>
      <c r="E40" s="68">
        <f>IF(AND('当年度'!E40=0,'前年度'!E40=0),"",IF('前年度'!E40=0,"皆増",IF('当年度'!E40=0,"皆減",ROUND('増減額'!E40/'前年度'!E40*100,1))))</f>
        <v>21.8</v>
      </c>
      <c r="F40" s="68">
        <f>IF(AND('当年度'!F40=0,'前年度'!F40=0),"",IF('前年度'!F40=0,"皆増",IF('当年度'!F40=0,"皆減",ROUND('増減額'!F40/'前年度'!F40*100,1))))</f>
        <v>17.6</v>
      </c>
      <c r="G40" s="68">
        <f>IF(AND('当年度'!G40=0,'前年度'!G40=0),"",IF('前年度'!G40=0,"皆増",IF('当年度'!G40=0,"皆減",ROUND('増減額'!G40/'前年度'!G40*100,1))))</f>
        <v>-1</v>
      </c>
      <c r="H40" s="68">
        <f>IF(AND('当年度'!H40=0,'前年度'!H40=0),"",IF('前年度'!H40=0,"皆増",IF('当年度'!H40=0,"皆減",ROUND('増減額'!H40/'前年度'!H40*100,1))))</f>
        <v>3.4</v>
      </c>
      <c r="I40" s="68">
        <f>IF(AND('当年度'!I40=0,'前年度'!I40=0),"",IF('前年度'!I40=0,"皆増",IF('当年度'!I40=0,"皆減",ROUND('増減額'!I40/'前年度'!I40*100,1))))</f>
        <v>-30.3</v>
      </c>
      <c r="J40" s="68">
        <f>IF(AND('当年度'!J40=0,'前年度'!J40=0),"",IF('前年度'!J40=0,"皆増",IF('当年度'!J40=0,"皆減",ROUND('増減額'!J40/'前年度'!J40*100,1))))</f>
        <v>-6.3</v>
      </c>
      <c r="K40" s="68">
        <f>IF(AND('当年度'!K40=0,'前年度'!K40=0),"",IF('前年度'!K40=0,"皆増",IF('当年度'!K40=0,"皆減",ROUND('増減額'!K40/'前年度'!K40*100,1))))</f>
      </c>
      <c r="L40" s="68">
        <f>IF(AND('当年度'!L40=0,'前年度'!L40=0),"",IF('前年度'!L40=0,"皆増",IF('当年度'!L40=0,"皆減",ROUND('増減額'!L40/'前年度'!L40*100,1))))</f>
        <v>8.2</v>
      </c>
      <c r="M40" s="68">
        <f>IF(AND('当年度'!M40=0,'前年度'!M40=0),"",IF('前年度'!M40=0,"皆増",IF('当年度'!M40=0,"皆減",ROUND('増減額'!M40/'前年度'!M40*100,1))))</f>
      </c>
      <c r="N40" s="68">
        <f>IF(AND('当年度'!N40=0,'前年度'!N40=0),"",IF('前年度'!N40=0,"皆増",IF('当年度'!N40=0,"皆減",ROUND('増減額'!N40/'前年度'!N40*100,1))))</f>
        <v>31.5</v>
      </c>
      <c r="O40" s="68">
        <f>IF(AND('当年度'!O40=0,'前年度'!O40=0),"",IF('前年度'!O40=0,"皆増",IF('当年度'!O40=0,"皆減",ROUND('増減額'!O40/'前年度'!O40*100,1))))</f>
        <v>7.5</v>
      </c>
      <c r="P40" s="69">
        <f>IF(AND('当年度'!P40=0,'前年度'!P40=0),"",IF('前年度'!P40=0,"皆増",IF('当年度'!P40=0,"皆減",ROUND('増減額'!P40/'前年度'!P40*100,1))))</f>
        <v>-0.2</v>
      </c>
    </row>
    <row r="41" spans="1:16" ht="17.25">
      <c r="A41" s="2"/>
      <c r="B41" s="17" t="s">
        <v>35</v>
      </c>
      <c r="C41" s="68">
        <f>IF(AND('当年度'!C41=0,'前年度'!C41=0),"",IF('前年度'!C41=0,"皆増",IF('当年度'!C41=0,"皆減",ROUND('増減額'!C41/'前年度'!C41*100,1))))</f>
        <v>-2.7</v>
      </c>
      <c r="D41" s="68">
        <f>IF(AND('当年度'!D41=0,'前年度'!D41=0),"",IF('前年度'!D41=0,"皆増",IF('当年度'!D41=0,"皆減",ROUND('増減額'!D41/'前年度'!D41*100,1))))</f>
        <v>26.1</v>
      </c>
      <c r="E41" s="68">
        <f>IF(AND('当年度'!E41=0,'前年度'!E41=0),"",IF('前年度'!E41=0,"皆増",IF('当年度'!E41=0,"皆減",ROUND('増減額'!E41/'前年度'!E41*100,1))))</f>
        <v>-7.4</v>
      </c>
      <c r="F41" s="68">
        <f>IF(AND('当年度'!F41=0,'前年度'!F41=0),"",IF('前年度'!F41=0,"皆増",IF('当年度'!F41=0,"皆減",ROUND('増減額'!F41/'前年度'!F41*100,1))))</f>
        <v>6.6</v>
      </c>
      <c r="G41" s="68">
        <f>IF(AND('当年度'!G41=0,'前年度'!G41=0),"",IF('前年度'!G41=0,"皆増",IF('当年度'!G41=0,"皆減",ROUND('増減額'!G41/'前年度'!G41*100,1))))</f>
        <v>8.6</v>
      </c>
      <c r="H41" s="68">
        <f>IF(AND('当年度'!H41=0,'前年度'!H41=0),"",IF('前年度'!H41=0,"皆増",IF('当年度'!H41=0,"皆減",ROUND('増減額'!H41/'前年度'!H41*100,1))))</f>
        <v>-7.7</v>
      </c>
      <c r="I41" s="68">
        <f>IF(AND('当年度'!I41=0,'前年度'!I41=0),"",IF('前年度'!I41=0,"皆増",IF('当年度'!I41=0,"皆減",ROUND('増減額'!I41/'前年度'!I41*100,1))))</f>
        <v>-2.3</v>
      </c>
      <c r="J41" s="68">
        <f>IF(AND('当年度'!J41=0,'前年度'!J41=0),"",IF('前年度'!J41=0,"皆増",IF('当年度'!J41=0,"皆減",ROUND('増減額'!J41/'前年度'!J41*100,1))))</f>
        <v>-52.1</v>
      </c>
      <c r="K41" s="68">
        <f>IF(AND('当年度'!K41=0,'前年度'!K41=0),"",IF('前年度'!K41=0,"皆増",IF('当年度'!K41=0,"皆減",ROUND('増減額'!K41/'前年度'!K41*100,1))))</f>
        <v>0</v>
      </c>
      <c r="L41" s="68">
        <f>IF(AND('当年度'!L41=0,'前年度'!L41=0),"",IF('前年度'!L41=0,"皆増",IF('当年度'!L41=0,"皆減",ROUND('増減額'!L41/'前年度'!L41*100,1))))</f>
        <v>57.2</v>
      </c>
      <c r="M41" s="68">
        <f>IF(AND('当年度'!M41=0,'前年度'!M41=0),"",IF('前年度'!M41=0,"皆増",IF('当年度'!M41=0,"皆減",ROUND('増減額'!M41/'前年度'!M41*100,1))))</f>
      </c>
      <c r="N41" s="68">
        <f>IF(AND('当年度'!N41=0,'前年度'!N41=0),"",IF('前年度'!N41=0,"皆増",IF('当年度'!N41=0,"皆減",ROUND('増減額'!N41/'前年度'!N41*100,1))))</f>
        <v>25</v>
      </c>
      <c r="O41" s="68">
        <f>IF(AND('当年度'!O41=0,'前年度'!O41=0),"",IF('前年度'!O41=0,"皆増",IF('当年度'!O41=0,"皆減",ROUND('増減額'!O41/'前年度'!O41*100,1))))</f>
        <v>13</v>
      </c>
      <c r="P41" s="69">
        <f>IF(AND('当年度'!P41=0,'前年度'!P41=0),"",IF('前年度'!P41=0,"皆増",IF('当年度'!P41=0,"皆減",ROUND('増減額'!P41/'前年度'!P41*100,1))))</f>
        <v>-3.3</v>
      </c>
    </row>
    <row r="42" spans="1:16" ht="17.25">
      <c r="A42" s="2"/>
      <c r="B42" s="17" t="s">
        <v>91</v>
      </c>
      <c r="C42" s="68" t="str">
        <f>IF(AND('当年度'!C42=0,'前年度'!C42=0),"",IF('前年度'!C42=0,"皆増",IF('当年度'!C42=0,"皆減",ROUND('増減額'!C42/'前年度'!C42*100,1))))</f>
        <v>皆減</v>
      </c>
      <c r="D42" s="68" t="str">
        <f>IF(AND('当年度'!D42=0,'前年度'!D42=0),"",IF('前年度'!D42=0,"皆増",IF('当年度'!D42=0,"皆減",ROUND('増減額'!D42/'前年度'!D42*100,1))))</f>
        <v>皆減</v>
      </c>
      <c r="E42" s="68" t="str">
        <f>IF(AND('当年度'!E42=0,'前年度'!E42=0),"",IF('前年度'!E42=0,"皆増",IF('当年度'!E42=0,"皆減",ROUND('増減額'!E42/'前年度'!E42*100,1))))</f>
        <v>皆減</v>
      </c>
      <c r="F42" s="68" t="str">
        <f>IF(AND('当年度'!F42=0,'前年度'!F42=0),"",IF('前年度'!F42=0,"皆増",IF('当年度'!F42=0,"皆減",ROUND('増減額'!F42/'前年度'!F42*100,1))))</f>
        <v>皆減</v>
      </c>
      <c r="G42" s="68" t="str">
        <f>IF(AND('当年度'!G42=0,'前年度'!G42=0),"",IF('前年度'!G42=0,"皆増",IF('当年度'!G42=0,"皆減",ROUND('増減額'!G42/'前年度'!G42*100,1))))</f>
        <v>皆減</v>
      </c>
      <c r="H42" s="68" t="str">
        <f>IF(AND('当年度'!H42=0,'前年度'!H42=0),"",IF('前年度'!H42=0,"皆増",IF('当年度'!H42=0,"皆減",ROUND('増減額'!H42/'前年度'!H42*100,1))))</f>
        <v>皆減</v>
      </c>
      <c r="I42" s="68" t="str">
        <f>IF(AND('当年度'!I42=0,'前年度'!I42=0),"",IF('前年度'!I42=0,"皆増",IF('当年度'!I42=0,"皆減",ROUND('増減額'!I42/'前年度'!I42*100,1))))</f>
        <v>皆減</v>
      </c>
      <c r="J42" s="68" t="str">
        <f>IF(AND('当年度'!J42=0,'前年度'!J42=0),"",IF('前年度'!J42=0,"皆増",IF('当年度'!J42=0,"皆減",ROUND('増減額'!J42/'前年度'!J42*100,1))))</f>
        <v>皆減</v>
      </c>
      <c r="K42" s="68">
        <f>IF(AND('当年度'!K42=0,'前年度'!K42=0),"",IF('前年度'!K42=0,"皆増",IF('当年度'!K42=0,"皆減",ROUND('増減額'!K42/'前年度'!K42*100,1))))</f>
      </c>
      <c r="L42" s="68" t="str">
        <f>IF(AND('当年度'!L42=0,'前年度'!L42=0),"",IF('前年度'!L42=0,"皆増",IF('当年度'!L42=0,"皆減",ROUND('増減額'!L42/'前年度'!L42*100,1))))</f>
        <v>皆減</v>
      </c>
      <c r="M42" s="68">
        <f>IF(AND('当年度'!M42=0,'前年度'!M42=0),"",IF('前年度'!M42=0,"皆増",IF('当年度'!M42=0,"皆減",ROUND('増減額'!M42/'前年度'!M42*100,1))))</f>
      </c>
      <c r="N42" s="68" t="str">
        <f>IF(AND('当年度'!N42=0,'前年度'!N42=0),"",IF('前年度'!N42=0,"皆増",IF('当年度'!N42=0,"皆減",ROUND('増減額'!N42/'前年度'!N42*100,1))))</f>
        <v>皆減</v>
      </c>
      <c r="O42" s="68" t="str">
        <f>IF(AND('当年度'!O42=0,'前年度'!O42=0),"",IF('前年度'!O42=0,"皆増",IF('当年度'!O42=0,"皆減",ROUND('増減額'!O42/'前年度'!O42*100,1))))</f>
        <v>皆減</v>
      </c>
      <c r="P42" s="69" t="str">
        <f>IF(AND('当年度'!P42=0,'前年度'!P42=0),"",IF('前年度'!P42=0,"皆増",IF('当年度'!P42=0,"皆減",ROUND('増減額'!P42/'前年度'!P42*100,1))))</f>
        <v>皆減</v>
      </c>
    </row>
    <row r="43" spans="1:16" ht="17.25">
      <c r="A43" s="2"/>
      <c r="B43" s="17" t="s">
        <v>36</v>
      </c>
      <c r="C43" s="68">
        <f>IF(AND('当年度'!C43=0,'前年度'!C43=0),"",IF('前年度'!C43=0,"皆増",IF('当年度'!C43=0,"皆減",ROUND('増減額'!C43/'前年度'!C43*100,1))))</f>
        <v>-14.5</v>
      </c>
      <c r="D43" s="68">
        <f>IF(AND('当年度'!D43=0,'前年度'!D43=0),"",IF('前年度'!D43=0,"皆増",IF('当年度'!D43=0,"皆減",ROUND('増減額'!D43/'前年度'!D43*100,1))))</f>
        <v>0.3</v>
      </c>
      <c r="E43" s="68">
        <f>IF(AND('当年度'!E43=0,'前年度'!E43=0),"",IF('前年度'!E43=0,"皆増",IF('当年度'!E43=0,"皆減",ROUND('増減額'!E43/'前年度'!E43*100,1))))</f>
        <v>-32.2</v>
      </c>
      <c r="F43" s="68">
        <f>IF(AND('当年度'!F43=0,'前年度'!F43=0),"",IF('前年度'!F43=0,"皆増",IF('当年度'!F43=0,"皆減",ROUND('増減額'!F43/'前年度'!F43*100,1))))</f>
        <v>5.3</v>
      </c>
      <c r="G43" s="68">
        <f>IF(AND('当年度'!G43=0,'前年度'!G43=0),"",IF('前年度'!G43=0,"皆増",IF('当年度'!G43=0,"皆減",ROUND('増減額'!G43/'前年度'!G43*100,1))))</f>
        <v>10.3</v>
      </c>
      <c r="H43" s="68">
        <f>IF(AND('当年度'!H43=0,'前年度'!H43=0),"",IF('前年度'!H43=0,"皆増",IF('当年度'!H43=0,"皆減",ROUND('増減額'!H43/'前年度'!H43*100,1))))</f>
        <v>-0.6</v>
      </c>
      <c r="I43" s="68">
        <f>IF(AND('当年度'!I43=0,'前年度'!I43=0),"",IF('前年度'!I43=0,"皆増",IF('当年度'!I43=0,"皆減",ROUND('増減額'!I43/'前年度'!I43*100,1))))</f>
        <v>7177.2</v>
      </c>
      <c r="J43" s="68" t="str">
        <f>IF(AND('当年度'!J43=0,'前年度'!J43=0),"",IF('前年度'!J43=0,"皆増",IF('当年度'!J43=0,"皆減",ROUND('増減額'!J43/'前年度'!J43*100,1))))</f>
        <v>皆減</v>
      </c>
      <c r="K43" s="68">
        <f>IF(AND('当年度'!K43=0,'前年度'!K43=0),"",IF('前年度'!K43=0,"皆増",IF('当年度'!K43=0,"皆減",ROUND('増減額'!K43/'前年度'!K43*100,1))))</f>
      </c>
      <c r="L43" s="68">
        <f>IF(AND('当年度'!L43=0,'前年度'!L43=0),"",IF('前年度'!L43=0,"皆増",IF('当年度'!L43=0,"皆減",ROUND('増減額'!L43/'前年度'!L43*100,1))))</f>
        <v>6.1</v>
      </c>
      <c r="M43" s="68">
        <f>IF(AND('当年度'!M43=0,'前年度'!M43=0),"",IF('前年度'!M43=0,"皆増",IF('当年度'!M43=0,"皆減",ROUND('増減額'!M43/'前年度'!M43*100,1))))</f>
      </c>
      <c r="N43" s="68">
        <f>IF(AND('当年度'!N43=0,'前年度'!N43=0),"",IF('前年度'!N43=0,"皆増",IF('当年度'!N43=0,"皆減",ROUND('増減額'!N43/'前年度'!N43*100,1))))</f>
        <v>11.4</v>
      </c>
      <c r="O43" s="68">
        <f>IF(AND('当年度'!O43=0,'前年度'!O43=0),"",IF('前年度'!O43=0,"皆増",IF('当年度'!O43=0,"皆減",ROUND('増減額'!O43/'前年度'!O43*100,1))))</f>
        <v>2</v>
      </c>
      <c r="P43" s="69">
        <f>IF(AND('当年度'!P43=0,'前年度'!P43=0),"",IF('前年度'!P43=0,"皆増",IF('当年度'!P43=0,"皆減",ROUND('増減額'!P43/'前年度'!P43*100,1))))</f>
        <v>-8</v>
      </c>
    </row>
    <row r="44" spans="1:16" ht="17.25">
      <c r="A44" s="2"/>
      <c r="B44" s="17" t="s">
        <v>92</v>
      </c>
      <c r="C44" s="68" t="str">
        <f>IF(AND('当年度'!C44=0,'前年度'!C44=0),"",IF('前年度'!C44=0,"皆増",IF('当年度'!C44=0,"皆減",ROUND('増減額'!C44/'前年度'!C44*100,1))))</f>
        <v>皆減</v>
      </c>
      <c r="D44" s="68" t="str">
        <f>IF(AND('当年度'!D44=0,'前年度'!D44=0),"",IF('前年度'!D44=0,"皆増",IF('当年度'!D44=0,"皆減",ROUND('増減額'!D44/'前年度'!D44*100,1))))</f>
        <v>皆減</v>
      </c>
      <c r="E44" s="68" t="str">
        <f>IF(AND('当年度'!E44=0,'前年度'!E44=0),"",IF('前年度'!E44=0,"皆増",IF('当年度'!E44=0,"皆減",ROUND('増減額'!E44/'前年度'!E44*100,1))))</f>
        <v>皆減</v>
      </c>
      <c r="F44" s="68" t="str">
        <f>IF(AND('当年度'!F44=0,'前年度'!F44=0),"",IF('前年度'!F44=0,"皆増",IF('当年度'!F44=0,"皆減",ROUND('増減額'!F44/'前年度'!F44*100,1))))</f>
        <v>皆減</v>
      </c>
      <c r="G44" s="68" t="str">
        <f>IF(AND('当年度'!G44=0,'前年度'!G44=0),"",IF('前年度'!G44=0,"皆増",IF('当年度'!G44=0,"皆減",ROUND('増減額'!G44/'前年度'!G44*100,1))))</f>
        <v>皆減</v>
      </c>
      <c r="H44" s="68" t="str">
        <f>IF(AND('当年度'!H44=0,'前年度'!H44=0),"",IF('前年度'!H44=0,"皆増",IF('当年度'!H44=0,"皆減",ROUND('増減額'!H44/'前年度'!H44*100,1))))</f>
        <v>皆減</v>
      </c>
      <c r="I44" s="68" t="str">
        <f>IF(AND('当年度'!I44=0,'前年度'!I44=0),"",IF('前年度'!I44=0,"皆増",IF('当年度'!I44=0,"皆減",ROUND('増減額'!I44/'前年度'!I44*100,1))))</f>
        <v>皆減</v>
      </c>
      <c r="J44" s="68" t="str">
        <f>IF(AND('当年度'!J44=0,'前年度'!J44=0),"",IF('前年度'!J44=0,"皆増",IF('当年度'!J44=0,"皆減",ROUND('増減額'!J44/'前年度'!J44*100,1))))</f>
        <v>皆減</v>
      </c>
      <c r="K44" s="68" t="str">
        <f>IF(AND('当年度'!K44=0,'前年度'!K44=0),"",IF('前年度'!K44=0,"皆増",IF('当年度'!K44=0,"皆減",ROUND('増減額'!K44/'前年度'!K44*100,1))))</f>
        <v>皆減</v>
      </c>
      <c r="L44" s="68" t="str">
        <f>IF(AND('当年度'!L44=0,'前年度'!L44=0),"",IF('前年度'!L44=0,"皆増",IF('当年度'!L44=0,"皆減",ROUND('増減額'!L44/'前年度'!L44*100,1))))</f>
        <v>皆減</v>
      </c>
      <c r="M44" s="68">
        <f>IF(AND('当年度'!M44=0,'前年度'!M44=0),"",IF('前年度'!M44=0,"皆増",IF('当年度'!M44=0,"皆減",ROUND('増減額'!M44/'前年度'!M44*100,1))))</f>
      </c>
      <c r="N44" s="68" t="str">
        <f>IF(AND('当年度'!N44=0,'前年度'!N44=0),"",IF('前年度'!N44=0,"皆増",IF('当年度'!N44=0,"皆減",ROUND('増減額'!N44/'前年度'!N44*100,1))))</f>
        <v>皆減</v>
      </c>
      <c r="O44" s="68" t="str">
        <f>IF(AND('当年度'!O44=0,'前年度'!O44=0),"",IF('前年度'!O44=0,"皆増",IF('当年度'!O44=0,"皆減",ROUND('増減額'!O44/'前年度'!O44*100,1))))</f>
        <v>皆減</v>
      </c>
      <c r="P44" s="69" t="str">
        <f>IF(AND('当年度'!P44=0,'前年度'!P44=0),"",IF('前年度'!P44=0,"皆増",IF('当年度'!P44=0,"皆減",ROUND('増減額'!P44/'前年度'!P44*100,1))))</f>
        <v>皆減</v>
      </c>
    </row>
    <row r="45" spans="1:16" ht="17.25">
      <c r="A45" s="2"/>
      <c r="B45" s="17" t="s">
        <v>94</v>
      </c>
      <c r="C45" s="68" t="str">
        <f>IF(AND('当年度'!C45=0,'前年度'!C45=0),"",IF('前年度'!C45=0,"皆増",IF('当年度'!C45=0,"皆減",ROUND('増減額'!C45/'前年度'!C45*100,1))))</f>
        <v>皆減</v>
      </c>
      <c r="D45" s="68" t="str">
        <f>IF(AND('当年度'!D45=0,'前年度'!D45=0),"",IF('前年度'!D45=0,"皆増",IF('当年度'!D45=0,"皆減",ROUND('増減額'!D45/'前年度'!D45*100,1))))</f>
        <v>皆減</v>
      </c>
      <c r="E45" s="68" t="str">
        <f>IF(AND('当年度'!E45=0,'前年度'!E45=0),"",IF('前年度'!E45=0,"皆増",IF('当年度'!E45=0,"皆減",ROUND('増減額'!E45/'前年度'!E45*100,1))))</f>
        <v>皆減</v>
      </c>
      <c r="F45" s="68" t="str">
        <f>IF(AND('当年度'!F45=0,'前年度'!F45=0),"",IF('前年度'!F45=0,"皆増",IF('当年度'!F45=0,"皆減",ROUND('増減額'!F45/'前年度'!F45*100,1))))</f>
        <v>皆減</v>
      </c>
      <c r="G45" s="68" t="str">
        <f>IF(AND('当年度'!G45=0,'前年度'!G45=0),"",IF('前年度'!G45=0,"皆増",IF('当年度'!G45=0,"皆減",ROUND('増減額'!G45/'前年度'!G45*100,1))))</f>
        <v>皆減</v>
      </c>
      <c r="H45" s="68" t="str">
        <f>IF(AND('当年度'!H45=0,'前年度'!H45=0),"",IF('前年度'!H45=0,"皆増",IF('当年度'!H45=0,"皆減",ROUND('増減額'!H45/'前年度'!H45*100,1))))</f>
        <v>皆減</v>
      </c>
      <c r="I45" s="68" t="str">
        <f>IF(AND('当年度'!I45=0,'前年度'!I45=0),"",IF('前年度'!I45=0,"皆増",IF('当年度'!I45=0,"皆減",ROUND('増減額'!I45/'前年度'!I45*100,1))))</f>
        <v>皆減</v>
      </c>
      <c r="J45" s="68" t="str">
        <f>IF(AND('当年度'!J45=0,'前年度'!J45=0),"",IF('前年度'!J45=0,"皆増",IF('当年度'!J45=0,"皆減",ROUND('増減額'!J45/'前年度'!J45*100,1))))</f>
        <v>皆減</v>
      </c>
      <c r="K45" s="68">
        <f>IF(AND('当年度'!K45=0,'前年度'!K45=0),"",IF('前年度'!K45=0,"皆増",IF('当年度'!K45=0,"皆減",ROUND('増減額'!K45/'前年度'!K45*100,1))))</f>
      </c>
      <c r="L45" s="68" t="str">
        <f>IF(AND('当年度'!L45=0,'前年度'!L45=0),"",IF('前年度'!L45=0,"皆増",IF('当年度'!L45=0,"皆減",ROUND('増減額'!L45/'前年度'!L45*100,1))))</f>
        <v>皆減</v>
      </c>
      <c r="M45" s="68">
        <f>IF(AND('当年度'!M45=0,'前年度'!M45=0),"",IF('前年度'!M45=0,"皆増",IF('当年度'!M45=0,"皆減",ROUND('増減額'!M45/'前年度'!M45*100,1))))</f>
      </c>
      <c r="N45" s="68" t="str">
        <f>IF(AND('当年度'!N45=0,'前年度'!N45=0),"",IF('前年度'!N45=0,"皆増",IF('当年度'!N45=0,"皆減",ROUND('増減額'!N45/'前年度'!N45*100,1))))</f>
        <v>皆減</v>
      </c>
      <c r="O45" s="68" t="str">
        <f>IF(AND('当年度'!O45=0,'前年度'!O45=0),"",IF('前年度'!O45=0,"皆増",IF('当年度'!O45=0,"皆減",ROUND('増減額'!O45/'前年度'!O45*100,1))))</f>
        <v>皆減</v>
      </c>
      <c r="P45" s="69" t="str">
        <f>IF(AND('当年度'!P45=0,'前年度'!P45=0),"",IF('前年度'!P45=0,"皆増",IF('当年度'!P45=0,"皆減",ROUND('増減額'!P45/'前年度'!P45*100,1))))</f>
        <v>皆減</v>
      </c>
    </row>
    <row r="46" spans="1:16" ht="17.25">
      <c r="A46" s="2"/>
      <c r="B46" s="17" t="s">
        <v>96</v>
      </c>
      <c r="C46" s="68" t="str">
        <f>IF(AND('当年度'!C46=0,'前年度'!C46=0),"",IF('前年度'!C46=0,"皆増",IF('当年度'!C46=0,"皆減",ROUND('増減額'!C46/'前年度'!C46*100,1))))</f>
        <v>皆減</v>
      </c>
      <c r="D46" s="68" t="str">
        <f>IF(AND('当年度'!D46=0,'前年度'!D46=0),"",IF('前年度'!D46=0,"皆増",IF('当年度'!D46=0,"皆減",ROUND('増減額'!D46/'前年度'!D46*100,1))))</f>
        <v>皆減</v>
      </c>
      <c r="E46" s="68" t="str">
        <f>IF(AND('当年度'!E46=0,'前年度'!E46=0),"",IF('前年度'!E46=0,"皆増",IF('当年度'!E46=0,"皆減",ROUND('増減額'!E46/'前年度'!E46*100,1))))</f>
        <v>皆減</v>
      </c>
      <c r="F46" s="68" t="str">
        <f>IF(AND('当年度'!F46=0,'前年度'!F46=0),"",IF('前年度'!F46=0,"皆増",IF('当年度'!F46=0,"皆減",ROUND('増減額'!F46/'前年度'!F46*100,1))))</f>
        <v>皆減</v>
      </c>
      <c r="G46" s="68" t="str">
        <f>IF(AND('当年度'!G46=0,'前年度'!G46=0),"",IF('前年度'!G46=0,"皆増",IF('当年度'!G46=0,"皆減",ROUND('増減額'!G46/'前年度'!G46*100,1))))</f>
        <v>皆減</v>
      </c>
      <c r="H46" s="68" t="str">
        <f>IF(AND('当年度'!H46=0,'前年度'!H46=0),"",IF('前年度'!H46=0,"皆増",IF('当年度'!H46=0,"皆減",ROUND('増減額'!H46/'前年度'!H46*100,1))))</f>
        <v>皆減</v>
      </c>
      <c r="I46" s="68" t="str">
        <f>IF(AND('当年度'!I46=0,'前年度'!I46=0),"",IF('前年度'!I46=0,"皆増",IF('当年度'!I46=0,"皆減",ROUND('増減額'!I46/'前年度'!I46*100,1))))</f>
        <v>皆減</v>
      </c>
      <c r="J46" s="68" t="str">
        <f>IF(AND('当年度'!J46=0,'前年度'!J46=0),"",IF('前年度'!J46=0,"皆増",IF('当年度'!J46=0,"皆減",ROUND('増減額'!J46/'前年度'!J46*100,1))))</f>
        <v>皆減</v>
      </c>
      <c r="K46" s="68">
        <f>IF(AND('当年度'!K46=0,'前年度'!K46=0),"",IF('前年度'!K46=0,"皆増",IF('当年度'!K46=0,"皆減",ROUND('増減額'!K46/'前年度'!K46*100,1))))</f>
      </c>
      <c r="L46" s="68" t="str">
        <f>IF(AND('当年度'!L46=0,'前年度'!L46=0),"",IF('前年度'!L46=0,"皆増",IF('当年度'!L46=0,"皆減",ROUND('増減額'!L46/'前年度'!L46*100,1))))</f>
        <v>皆減</v>
      </c>
      <c r="M46" s="68">
        <f>IF(AND('当年度'!M46=0,'前年度'!M46=0),"",IF('前年度'!M46=0,"皆増",IF('当年度'!M46=0,"皆減",ROUND('増減額'!M46/'前年度'!M46*100,1))))</f>
      </c>
      <c r="N46" s="68" t="str">
        <f>IF(AND('当年度'!N46=0,'前年度'!N46=0),"",IF('前年度'!N46=0,"皆増",IF('当年度'!N46=0,"皆減",ROUND('増減額'!N46/'前年度'!N46*100,1))))</f>
        <v>皆減</v>
      </c>
      <c r="O46" s="68" t="str">
        <f>IF(AND('当年度'!O46=0,'前年度'!O46=0),"",IF('前年度'!O46=0,"皆増",IF('当年度'!O46=0,"皆減",ROUND('増減額'!O46/'前年度'!O46*100,1))))</f>
        <v>皆減</v>
      </c>
      <c r="P46" s="69" t="str">
        <f>IF(AND('当年度'!P46=0,'前年度'!P46=0),"",IF('前年度'!P46=0,"皆増",IF('当年度'!P46=0,"皆減",ROUND('増減額'!P46/'前年度'!P46*100,1))))</f>
        <v>皆減</v>
      </c>
    </row>
    <row r="47" spans="1:16" ht="17.25">
      <c r="A47" s="2"/>
      <c r="B47" s="17" t="s">
        <v>37</v>
      </c>
      <c r="C47" s="68">
        <f>IF(AND('当年度'!C47=0,'前年度'!C47=0),"",IF('前年度'!C47=0,"皆増",IF('当年度'!C47=0,"皆減",ROUND('増減額'!C47/'前年度'!C47*100,1))))</f>
        <v>-1.6</v>
      </c>
      <c r="D47" s="68">
        <f>IF(AND('当年度'!D47=0,'前年度'!D47=0),"",IF('前年度'!D47=0,"皆増",IF('当年度'!D47=0,"皆減",ROUND('増減額'!D47/'前年度'!D47*100,1))))</f>
        <v>-0.7</v>
      </c>
      <c r="E47" s="68">
        <f>IF(AND('当年度'!E47=0,'前年度'!E47=0),"",IF('前年度'!E47=0,"皆増",IF('当年度'!E47=0,"皆減",ROUND('増減額'!E47/'前年度'!E47*100,1))))</f>
        <v>95.7</v>
      </c>
      <c r="F47" s="68">
        <f>IF(AND('当年度'!F47=0,'前年度'!F47=0),"",IF('前年度'!F47=0,"皆増",IF('当年度'!F47=0,"皆減",ROUND('増減額'!F47/'前年度'!F47*100,1))))</f>
        <v>11.9</v>
      </c>
      <c r="G47" s="68">
        <f>IF(AND('当年度'!G47=0,'前年度'!G47=0),"",IF('前年度'!G47=0,"皆増",IF('当年度'!G47=0,"皆減",ROUND('増減額'!G47/'前年度'!G47*100,1))))</f>
        <v>2.4</v>
      </c>
      <c r="H47" s="68">
        <f>IF(AND('当年度'!H47=0,'前年度'!H47=0),"",IF('前年度'!H47=0,"皆増",IF('当年度'!H47=0,"皆減",ROUND('増減額'!H47/'前年度'!H47*100,1))))</f>
        <v>-1.1</v>
      </c>
      <c r="I47" s="68">
        <f>IF(AND('当年度'!I47=0,'前年度'!I47=0),"",IF('前年度'!I47=0,"皆増",IF('当年度'!I47=0,"皆減",ROUND('増減額'!I47/'前年度'!I47*100,1))))</f>
        <v>-80.4</v>
      </c>
      <c r="J47" s="68" t="str">
        <f>IF(AND('当年度'!J47=0,'前年度'!J47=0),"",IF('前年度'!J47=0,"皆増",IF('当年度'!J47=0,"皆減",ROUND('増減額'!J47/'前年度'!J47*100,1))))</f>
        <v>皆減</v>
      </c>
      <c r="K47" s="68">
        <f>IF(AND('当年度'!K47=0,'前年度'!K47=0),"",IF('前年度'!K47=0,"皆増",IF('当年度'!K47=0,"皆減",ROUND('増減額'!K47/'前年度'!K47*100,1))))</f>
        <v>0</v>
      </c>
      <c r="L47" s="68">
        <f>IF(AND('当年度'!L47=0,'前年度'!L47=0),"",IF('前年度'!L47=0,"皆増",IF('当年度'!L47=0,"皆減",ROUND('増減額'!L47/'前年度'!L47*100,1))))</f>
        <v>5.2</v>
      </c>
      <c r="M47" s="68">
        <f>IF(AND('当年度'!M47=0,'前年度'!M47=0),"",IF('前年度'!M47=0,"皆増",IF('当年度'!M47=0,"皆減",ROUND('増減額'!M47/'前年度'!M47*100,1))))</f>
      </c>
      <c r="N47" s="68">
        <f>IF(AND('当年度'!N47=0,'前年度'!N47=0),"",IF('前年度'!N47=0,"皆増",IF('当年度'!N47=0,"皆減",ROUND('増減額'!N47/'前年度'!N47*100,1))))</f>
        <v>-4.3</v>
      </c>
      <c r="O47" s="68">
        <f>IF(AND('当年度'!O47=0,'前年度'!O47=0),"",IF('前年度'!O47=0,"皆増",IF('当年度'!O47=0,"皆減",ROUND('増減額'!O47/'前年度'!O47*100,1))))</f>
        <v>-9.3</v>
      </c>
      <c r="P47" s="69">
        <f>IF(AND('当年度'!P47=0,'前年度'!P47=0),"",IF('前年度'!P47=0,"皆増",IF('当年度'!P47=0,"皆減",ROUND('増減額'!P47/'前年度'!P47*100,1))))</f>
        <v>-0.2</v>
      </c>
    </row>
    <row r="48" spans="1:16" ht="17.25">
      <c r="A48" s="2"/>
      <c r="B48" s="17" t="s">
        <v>38</v>
      </c>
      <c r="C48" s="68">
        <f>IF(AND('当年度'!C48=0,'前年度'!C48=0),"",IF('前年度'!C48=0,"皆増",IF('当年度'!C48=0,"皆減",ROUND('増減額'!C48/'前年度'!C48*100,1))))</f>
        <v>5.2</v>
      </c>
      <c r="D48" s="68">
        <f>IF(AND('当年度'!D48=0,'前年度'!D48=0),"",IF('前年度'!D48=0,"皆増",IF('当年度'!D48=0,"皆減",ROUND('増減額'!D48/'前年度'!D48*100,1))))</f>
        <v>-1.6</v>
      </c>
      <c r="E48" s="68">
        <f>IF(AND('当年度'!E48=0,'前年度'!E48=0),"",IF('前年度'!E48=0,"皆増",IF('当年度'!E48=0,"皆減",ROUND('増減額'!E48/'前年度'!E48*100,1))))</f>
        <v>-10.3</v>
      </c>
      <c r="F48" s="68">
        <f>IF(AND('当年度'!F48=0,'前年度'!F48=0),"",IF('前年度'!F48=0,"皆増",IF('当年度'!F48=0,"皆減",ROUND('増減額'!F48/'前年度'!F48*100,1))))</f>
        <v>13.4</v>
      </c>
      <c r="G48" s="68">
        <f>IF(AND('当年度'!G48=0,'前年度'!G48=0),"",IF('前年度'!G48=0,"皆増",IF('当年度'!G48=0,"皆減",ROUND('増減額'!G48/'前年度'!G48*100,1))))</f>
        <v>-4.9</v>
      </c>
      <c r="H48" s="68">
        <f>IF(AND('当年度'!H48=0,'前年度'!H48=0),"",IF('前年度'!H48=0,"皆増",IF('当年度'!H48=0,"皆減",ROUND('増減額'!H48/'前年度'!H48*100,1))))</f>
        <v>8.9</v>
      </c>
      <c r="I48" s="68">
        <f>IF(AND('当年度'!I48=0,'前年度'!I48=0),"",IF('前年度'!I48=0,"皆増",IF('当年度'!I48=0,"皆減",ROUND('増減額'!I48/'前年度'!I48*100,1))))</f>
        <v>-19</v>
      </c>
      <c r="J48" s="68">
        <f>IF(AND('当年度'!J48=0,'前年度'!J48=0),"",IF('前年度'!J48=0,"皆増",IF('当年度'!J48=0,"皆減",ROUND('増減額'!J48/'前年度'!J48*100,1))))</f>
        <v>-68.8</v>
      </c>
      <c r="K48" s="68" t="str">
        <f>IF(AND('当年度'!K48=0,'前年度'!K48=0),"",IF('前年度'!K48=0,"皆増",IF('当年度'!K48=0,"皆減",ROUND('増減額'!K48/'前年度'!K48*100,1))))</f>
        <v>皆増</v>
      </c>
      <c r="L48" s="68">
        <f>IF(AND('当年度'!L48=0,'前年度'!L48=0),"",IF('前年度'!L48=0,"皆増",IF('当年度'!L48=0,"皆減",ROUND('増減額'!L48/'前年度'!L48*100,1))))</f>
        <v>7.5</v>
      </c>
      <c r="M48" s="68">
        <f>IF(AND('当年度'!M48=0,'前年度'!M48=0),"",IF('前年度'!M48=0,"皆増",IF('当年度'!M48=0,"皆減",ROUND('増減額'!M48/'前年度'!M48*100,1))))</f>
      </c>
      <c r="N48" s="68">
        <f>IF(AND('当年度'!N48=0,'前年度'!N48=0),"",IF('前年度'!N48=0,"皆増",IF('当年度'!N48=0,"皆減",ROUND('増減額'!N48/'前年度'!N48*100,1))))</f>
        <v>-9.2</v>
      </c>
      <c r="O48" s="68">
        <f>IF(AND('当年度'!O48=0,'前年度'!O48=0),"",IF('前年度'!O48=0,"皆増",IF('当年度'!O48=0,"皆減",ROUND('増減額'!O48/'前年度'!O48*100,1))))</f>
        <v>-1.6</v>
      </c>
      <c r="P48" s="69">
        <f>IF(AND('当年度'!P48=0,'前年度'!P48=0),"",IF('前年度'!P48=0,"皆増",IF('当年度'!P48=0,"皆減",ROUND('増減額'!P48/'前年度'!P48*100,1))))</f>
        <v>7.6</v>
      </c>
    </row>
    <row r="49" spans="1:16" ht="17.25">
      <c r="A49" s="2"/>
      <c r="B49" s="17" t="s">
        <v>39</v>
      </c>
      <c r="C49" s="68">
        <f>IF(AND('当年度'!C49=0,'前年度'!C49=0),"",IF('前年度'!C49=0,"皆増",IF('当年度'!C49=0,"皆減",ROUND('増減額'!C49/'前年度'!C49*100,1))))</f>
        <v>0.5</v>
      </c>
      <c r="D49" s="68">
        <f>IF(AND('当年度'!D49=0,'前年度'!D49=0),"",IF('前年度'!D49=0,"皆増",IF('当年度'!D49=0,"皆減",ROUND('増減額'!D49/'前年度'!D49*100,1))))</f>
        <v>-9.1</v>
      </c>
      <c r="E49" s="68">
        <f>IF(AND('当年度'!E49=0,'前年度'!E49=0),"",IF('前年度'!E49=0,"皆増",IF('当年度'!E49=0,"皆減",ROUND('増減額'!E49/'前年度'!E49*100,1))))</f>
        <v>-26.5</v>
      </c>
      <c r="F49" s="68">
        <f>IF(AND('当年度'!F49=0,'前年度'!F49=0),"",IF('前年度'!F49=0,"皆増",IF('当年度'!F49=0,"皆減",ROUND('増減額'!F49/'前年度'!F49*100,1))))</f>
        <v>11</v>
      </c>
      <c r="G49" s="68">
        <f>IF(AND('当年度'!G49=0,'前年度'!G49=0),"",IF('前年度'!G49=0,"皆増",IF('当年度'!G49=0,"皆減",ROUND('増減額'!G49/'前年度'!G49*100,1))))</f>
        <v>1.6</v>
      </c>
      <c r="H49" s="68">
        <f>IF(AND('当年度'!H49=0,'前年度'!H49=0),"",IF('前年度'!H49=0,"皆増",IF('当年度'!H49=0,"皆減",ROUND('増減額'!H49/'前年度'!H49*100,1))))</f>
        <v>-6.3</v>
      </c>
      <c r="I49" s="68">
        <f>IF(AND('当年度'!I49=0,'前年度'!I49=0),"",IF('前年度'!I49=0,"皆増",IF('当年度'!I49=0,"皆減",ROUND('増減額'!I49/'前年度'!I49*100,1))))</f>
        <v>3846</v>
      </c>
      <c r="J49" s="68">
        <f>IF(AND('当年度'!J49=0,'前年度'!J49=0),"",IF('前年度'!J49=0,"皆増",IF('当年度'!J49=0,"皆減",ROUND('増減額'!J49/'前年度'!J49*100,1))))</f>
        <v>8447</v>
      </c>
      <c r="K49" s="68">
        <f>IF(AND('当年度'!K49=0,'前年度'!K49=0),"",IF('前年度'!K49=0,"皆増",IF('当年度'!K49=0,"皆減",ROUND('増減額'!K49/'前年度'!K49*100,1))))</f>
        <v>-74.4</v>
      </c>
      <c r="L49" s="68">
        <f>IF(AND('当年度'!L49=0,'前年度'!L49=0),"",IF('前年度'!L49=0,"皆増",IF('当年度'!L49=0,"皆減",ROUND('増減額'!L49/'前年度'!L49*100,1))))</f>
        <v>-9.3</v>
      </c>
      <c r="M49" s="68">
        <f>IF(AND('当年度'!M49=0,'前年度'!M49=0),"",IF('前年度'!M49=0,"皆増",IF('当年度'!M49=0,"皆減",ROUND('増減額'!M49/'前年度'!M49*100,1))))</f>
      </c>
      <c r="N49" s="68">
        <f>IF(AND('当年度'!N49=0,'前年度'!N49=0),"",IF('前年度'!N49=0,"皆増",IF('当年度'!N49=0,"皆減",ROUND('増減額'!N49/'前年度'!N49*100,1))))</f>
        <v>-42.8</v>
      </c>
      <c r="O49" s="68">
        <f>IF(AND('当年度'!O49=0,'前年度'!O49=0),"",IF('前年度'!O49=0,"皆増",IF('当年度'!O49=0,"皆減",ROUND('増減額'!O49/'前年度'!O49*100,1))))</f>
        <v>-9.4</v>
      </c>
      <c r="P49" s="69">
        <f>IF(AND('当年度'!P49=0,'前年度'!P49=0),"",IF('前年度'!P49=0,"皆増",IF('当年度'!P49=0,"皆減",ROUND('増減額'!P49/'前年度'!P49*100,1))))</f>
        <v>-0.6</v>
      </c>
    </row>
    <row r="50" spans="1:16" ht="17.25">
      <c r="A50" s="2"/>
      <c r="B50" s="17" t="s">
        <v>40</v>
      </c>
      <c r="C50" s="68">
        <f>IF(AND('当年度'!C50=0,'前年度'!C50=0),"",IF('前年度'!C50=0,"皆増",IF('当年度'!C50=0,"皆減",ROUND('増減額'!C50/'前年度'!C50*100,1))))</f>
        <v>1.6</v>
      </c>
      <c r="D50" s="68">
        <f>IF(AND('当年度'!D50=0,'前年度'!D50=0),"",IF('前年度'!D50=0,"皆増",IF('当年度'!D50=0,"皆減",ROUND('増減額'!D50/'前年度'!D50*100,1))))</f>
        <v>-4.5</v>
      </c>
      <c r="E50" s="68">
        <f>IF(AND('当年度'!E50=0,'前年度'!E50=0),"",IF('前年度'!E50=0,"皆増",IF('当年度'!E50=0,"皆減",ROUND('増減額'!E50/'前年度'!E50*100,1))))</f>
        <v>38.5</v>
      </c>
      <c r="F50" s="68">
        <f>IF(AND('当年度'!F50=0,'前年度'!F50=0),"",IF('前年度'!F50=0,"皆増",IF('当年度'!F50=0,"皆減",ROUND('増減額'!F50/'前年度'!F50*100,1))))</f>
        <v>23.5</v>
      </c>
      <c r="G50" s="68">
        <f>IF(AND('当年度'!G50=0,'前年度'!G50=0),"",IF('前年度'!G50=0,"皆増",IF('当年度'!G50=0,"皆減",ROUND('増減額'!G50/'前年度'!G50*100,1))))</f>
        <v>-0.2</v>
      </c>
      <c r="H50" s="68">
        <f>IF(AND('当年度'!H50=0,'前年度'!H50=0),"",IF('前年度'!H50=0,"皆増",IF('当年度'!H50=0,"皆減",ROUND('増減額'!H50/'前年度'!H50*100,1))))</f>
        <v>2.4</v>
      </c>
      <c r="I50" s="68">
        <f>IF(AND('当年度'!I50=0,'前年度'!I50=0),"",IF('前年度'!I50=0,"皆増",IF('当年度'!I50=0,"皆減",ROUND('増減額'!I50/'前年度'!I50*100,1))))</f>
        <v>-62.4</v>
      </c>
      <c r="J50" s="68" t="str">
        <f>IF(AND('当年度'!J50=0,'前年度'!J50=0),"",IF('前年度'!J50=0,"皆増",IF('当年度'!J50=0,"皆減",ROUND('増減額'!J50/'前年度'!J50*100,1))))</f>
        <v>皆減</v>
      </c>
      <c r="K50" s="68">
        <f>IF(AND('当年度'!K50=0,'前年度'!K50=0),"",IF('前年度'!K50=0,"皆増",IF('当年度'!K50=0,"皆減",ROUND('増減額'!K50/'前年度'!K50*100,1))))</f>
        <v>0</v>
      </c>
      <c r="L50" s="68">
        <f>IF(AND('当年度'!L50=0,'前年度'!L50=0),"",IF('前年度'!L50=0,"皆増",IF('当年度'!L50=0,"皆減",ROUND('増減額'!L50/'前年度'!L50*100,1))))</f>
        <v>-0.4</v>
      </c>
      <c r="M50" s="68">
        <f>IF(AND('当年度'!M50=0,'前年度'!M50=0),"",IF('前年度'!M50=0,"皆増",IF('当年度'!M50=0,"皆減",ROUND('増減額'!M50/'前年度'!M50*100,1))))</f>
      </c>
      <c r="N50" s="68">
        <f>IF(AND('当年度'!N50=0,'前年度'!N50=0),"",IF('前年度'!N50=0,"皆増",IF('当年度'!N50=0,"皆減",ROUND('増減額'!N50/'前年度'!N50*100,1))))</f>
        <v>-6.3</v>
      </c>
      <c r="O50" s="68">
        <f>IF(AND('当年度'!O50=0,'前年度'!O50=0),"",IF('前年度'!O50=0,"皆増",IF('当年度'!O50=0,"皆減",ROUND('増減額'!O50/'前年度'!O50*100,1))))</f>
        <v>-3</v>
      </c>
      <c r="P50" s="69">
        <f>IF(AND('当年度'!P50=0,'前年度'!P50=0),"",IF('前年度'!P50=0,"皆増",IF('当年度'!P50=0,"皆減",ROUND('増減額'!P50/'前年度'!P50*100,1))))</f>
        <v>3.4</v>
      </c>
    </row>
    <row r="51" spans="1:16" ht="17.25">
      <c r="A51" s="2"/>
      <c r="B51" s="17" t="s">
        <v>41</v>
      </c>
      <c r="C51" s="68">
        <f>IF(AND('当年度'!C51=0,'前年度'!C51=0),"",IF('前年度'!C51=0,"皆増",IF('当年度'!C51=0,"皆減",ROUND('増減額'!C51/'前年度'!C51*100,1))))</f>
        <v>1.9</v>
      </c>
      <c r="D51" s="68">
        <f>IF(AND('当年度'!D51=0,'前年度'!D51=0),"",IF('前年度'!D51=0,"皆増",IF('当年度'!D51=0,"皆減",ROUND('増減額'!D51/'前年度'!D51*100,1))))</f>
        <v>1.5</v>
      </c>
      <c r="E51" s="68">
        <f>IF(AND('当年度'!E51=0,'前年度'!E51=0),"",IF('前年度'!E51=0,"皆増",IF('当年度'!E51=0,"皆減",ROUND('増減額'!E51/'前年度'!E51*100,1))))</f>
        <v>45.8</v>
      </c>
      <c r="F51" s="68">
        <f>IF(AND('当年度'!F51=0,'前年度'!F51=0),"",IF('前年度'!F51=0,"皆増",IF('当年度'!F51=0,"皆減",ROUND('増減額'!F51/'前年度'!F51*100,1))))</f>
        <v>40.2</v>
      </c>
      <c r="G51" s="68">
        <f>IF(AND('当年度'!G51=0,'前年度'!G51=0),"",IF('前年度'!G51=0,"皆増",IF('当年度'!G51=0,"皆減",ROUND('増減額'!G51/'前年度'!G51*100,1))))</f>
        <v>0.3</v>
      </c>
      <c r="H51" s="68">
        <f>IF(AND('当年度'!H51=0,'前年度'!H51=0),"",IF('前年度'!H51=0,"皆増",IF('当年度'!H51=0,"皆減",ROUND('増減額'!H51/'前年度'!H51*100,1))))</f>
        <v>-1.8</v>
      </c>
      <c r="I51" s="68">
        <f>IF(AND('当年度'!I51=0,'前年度'!I51=0),"",IF('前年度'!I51=0,"皆増",IF('当年度'!I51=0,"皆減",ROUND('増減額'!I51/'前年度'!I51*100,1))))</f>
        <v>66.5</v>
      </c>
      <c r="J51" s="68" t="str">
        <f>IF(AND('当年度'!J51=0,'前年度'!J51=0),"",IF('前年度'!J51=0,"皆増",IF('当年度'!J51=0,"皆減",ROUND('増減額'!J51/'前年度'!J51*100,1))))</f>
        <v>皆減</v>
      </c>
      <c r="K51" s="68" t="str">
        <f>IF(AND('当年度'!K51=0,'前年度'!K51=0),"",IF('前年度'!K51=0,"皆増",IF('当年度'!K51=0,"皆減",ROUND('増減額'!K51/'前年度'!K51*100,1))))</f>
        <v>皆増</v>
      </c>
      <c r="L51" s="68">
        <f>IF(AND('当年度'!L51=0,'前年度'!L51=0),"",IF('前年度'!L51=0,"皆増",IF('当年度'!L51=0,"皆減",ROUND('増減額'!L51/'前年度'!L51*100,1))))</f>
        <v>-1.6</v>
      </c>
      <c r="M51" s="68">
        <f>IF(AND('当年度'!M51=0,'前年度'!M51=0),"",IF('前年度'!M51=0,"皆増",IF('当年度'!M51=0,"皆減",ROUND('増減額'!M51/'前年度'!M51*100,1))))</f>
      </c>
      <c r="N51" s="68">
        <f>IF(AND('当年度'!N51=0,'前年度'!N51=0),"",IF('前年度'!N51=0,"皆増",IF('当年度'!N51=0,"皆減",ROUND('増減額'!N51/'前年度'!N51*100,1))))</f>
        <v>10.5</v>
      </c>
      <c r="O51" s="68">
        <f>IF(AND('当年度'!O51=0,'前年度'!O51=0),"",IF('前年度'!O51=0,"皆増",IF('当年度'!O51=0,"皆減",ROUND('増減額'!O51/'前年度'!O51*100,1))))</f>
        <v>5.6</v>
      </c>
      <c r="P51" s="69">
        <f>IF(AND('当年度'!P51=0,'前年度'!P51=0),"",IF('前年度'!P51=0,"皆増",IF('当年度'!P51=0,"皆減",ROUND('増減額'!P51/'前年度'!P51*100,1))))</f>
        <v>3.4</v>
      </c>
    </row>
    <row r="52" spans="1:16" ht="17.25">
      <c r="A52" s="2"/>
      <c r="B52" s="17" t="s">
        <v>42</v>
      </c>
      <c r="C52" s="68">
        <f>IF(AND('当年度'!C52=0,'前年度'!C52=0),"",IF('前年度'!C52=0,"皆増",IF('当年度'!C52=0,"皆減",ROUND('増減額'!C52/'前年度'!C52*100,1))))</f>
        <v>1.6</v>
      </c>
      <c r="D52" s="68">
        <f>IF(AND('当年度'!D52=0,'前年度'!D52=0),"",IF('前年度'!D52=0,"皆増",IF('当年度'!D52=0,"皆減",ROUND('増減額'!D52/'前年度'!D52*100,1))))</f>
        <v>-2.2</v>
      </c>
      <c r="E52" s="68">
        <f>IF(AND('当年度'!E52=0,'前年度'!E52=0),"",IF('前年度'!E52=0,"皆増",IF('当年度'!E52=0,"皆減",ROUND('増減額'!E52/'前年度'!E52*100,1))))</f>
        <v>-16.2</v>
      </c>
      <c r="F52" s="68">
        <f>IF(AND('当年度'!F52=0,'前年度'!F52=0),"",IF('前年度'!F52=0,"皆増",IF('当年度'!F52=0,"皆減",ROUND('増減額'!F52/'前年度'!F52*100,1))))</f>
        <v>15.3</v>
      </c>
      <c r="G52" s="68">
        <f>IF(AND('当年度'!G52=0,'前年度'!G52=0),"",IF('前年度'!G52=0,"皆増",IF('当年度'!G52=0,"皆減",ROUND('増減額'!G52/'前年度'!G52*100,1))))</f>
        <v>28</v>
      </c>
      <c r="H52" s="68">
        <f>IF(AND('当年度'!H52=0,'前年度'!H52=0),"",IF('前年度'!H52=0,"皆増",IF('当年度'!H52=0,"皆減",ROUND('増減額'!H52/'前年度'!H52*100,1))))</f>
        <v>-4.7</v>
      </c>
      <c r="I52" s="68">
        <f>IF(AND('当年度'!I52=0,'前年度'!I52=0),"",IF('前年度'!I52=0,"皆増",IF('当年度'!I52=0,"皆減",ROUND('増減額'!I52/'前年度'!I52*100,1))))</f>
        <v>-98.9</v>
      </c>
      <c r="J52" s="68" t="str">
        <f>IF(AND('当年度'!J52=0,'前年度'!J52=0),"",IF('前年度'!J52=0,"皆増",IF('当年度'!J52=0,"皆減",ROUND('増減額'!J52/'前年度'!J52*100,1))))</f>
        <v>皆減</v>
      </c>
      <c r="K52" s="68">
        <f>IF(AND('当年度'!K52=0,'前年度'!K52=0),"",IF('前年度'!K52=0,"皆増",IF('当年度'!K52=0,"皆減",ROUND('増減額'!K52/'前年度'!K52*100,1))))</f>
        <v>-19.7</v>
      </c>
      <c r="L52" s="68">
        <f>IF(AND('当年度'!L52=0,'前年度'!L52=0),"",IF('前年度'!L52=0,"皆増",IF('当年度'!L52=0,"皆減",ROUND('増減額'!L52/'前年度'!L52*100,1))))</f>
        <v>15.6</v>
      </c>
      <c r="M52" s="68">
        <f>IF(AND('当年度'!M52=0,'前年度'!M52=0),"",IF('前年度'!M52=0,"皆増",IF('当年度'!M52=0,"皆減",ROUND('増減額'!M52/'前年度'!M52*100,1))))</f>
      </c>
      <c r="N52" s="68">
        <f>IF(AND('当年度'!N52=0,'前年度'!N52=0),"",IF('前年度'!N52=0,"皆増",IF('当年度'!N52=0,"皆減",ROUND('増減額'!N52/'前年度'!N52*100,1))))</f>
        <v>-42.4</v>
      </c>
      <c r="O52" s="68">
        <f>IF(AND('当年度'!O52=0,'前年度'!O52=0),"",IF('前年度'!O52=0,"皆増",IF('当年度'!O52=0,"皆減",ROUND('増減額'!O52/'前年度'!O52*100,1))))</f>
        <v>-7.5</v>
      </c>
      <c r="P52" s="69">
        <f>IF(AND('当年度'!P52=0,'前年度'!P52=0),"",IF('前年度'!P52=0,"皆増",IF('当年度'!P52=0,"皆減",ROUND('増減額'!P52/'前年度'!P52*100,1))))</f>
        <v>1.4</v>
      </c>
    </row>
    <row r="53" spans="1:16" ht="17.25">
      <c r="A53" s="2"/>
      <c r="B53" s="17" t="s">
        <v>43</v>
      </c>
      <c r="C53" s="68">
        <f>IF(AND('当年度'!C53=0,'前年度'!C53=0),"",IF('前年度'!C53=0,"皆増",IF('当年度'!C53=0,"皆減",ROUND('増減額'!C53/'前年度'!C53*100,1))))</f>
        <v>-2.5</v>
      </c>
      <c r="D53" s="68">
        <f>IF(AND('当年度'!D53=0,'前年度'!D53=0),"",IF('前年度'!D53=0,"皆増",IF('当年度'!D53=0,"皆減",ROUND('増減額'!D53/'前年度'!D53*100,1))))</f>
        <v>-17.2</v>
      </c>
      <c r="E53" s="68">
        <f>IF(AND('当年度'!E53=0,'前年度'!E53=0),"",IF('前年度'!E53=0,"皆増",IF('当年度'!E53=0,"皆減",ROUND('増減額'!E53/'前年度'!E53*100,1))))</f>
        <v>-14.7</v>
      </c>
      <c r="F53" s="68">
        <f>IF(AND('当年度'!F53=0,'前年度'!F53=0),"",IF('前年度'!F53=0,"皆増",IF('当年度'!F53=0,"皆減",ROUND('増減額'!F53/'前年度'!F53*100,1))))</f>
        <v>11.4</v>
      </c>
      <c r="G53" s="68">
        <f>IF(AND('当年度'!G53=0,'前年度'!G53=0),"",IF('前年度'!G53=0,"皆増",IF('当年度'!G53=0,"皆減",ROUND('増減額'!G53/'前年度'!G53*100,1))))</f>
        <v>2.8</v>
      </c>
      <c r="H53" s="68">
        <f>IF(AND('当年度'!H53=0,'前年度'!H53=0),"",IF('前年度'!H53=0,"皆増",IF('当年度'!H53=0,"皆減",ROUND('増減額'!H53/'前年度'!H53*100,1))))</f>
        <v>2.4</v>
      </c>
      <c r="I53" s="68">
        <f>IF(AND('当年度'!I53=0,'前年度'!I53=0),"",IF('前年度'!I53=0,"皆増",IF('当年度'!I53=0,"皆減",ROUND('増減額'!I53/'前年度'!I53*100,1))))</f>
        <v>-64.3</v>
      </c>
      <c r="J53" s="68" t="str">
        <f>IF(AND('当年度'!J53=0,'前年度'!J53=0),"",IF('前年度'!J53=0,"皆増",IF('当年度'!J53=0,"皆減",ROUND('増減額'!J53/'前年度'!J53*100,1))))</f>
        <v>皆減</v>
      </c>
      <c r="K53" s="68">
        <f>IF(AND('当年度'!K53=0,'前年度'!K53=0),"",IF('前年度'!K53=0,"皆増",IF('当年度'!K53=0,"皆減",ROUND('増減額'!K53/'前年度'!K53*100,1))))</f>
        <v>0</v>
      </c>
      <c r="L53" s="68">
        <f>IF(AND('当年度'!L53=0,'前年度'!L53=0),"",IF('前年度'!L53=0,"皆増",IF('当年度'!L53=0,"皆減",ROUND('増減額'!L53/'前年度'!L53*100,1))))</f>
        <v>4.7</v>
      </c>
      <c r="M53" s="68">
        <f>IF(AND('当年度'!M53=0,'前年度'!M53=0),"",IF('前年度'!M53=0,"皆増",IF('当年度'!M53=0,"皆減",ROUND('増減額'!M53/'前年度'!M53*100,1))))</f>
      </c>
      <c r="N53" s="68">
        <f>IF(AND('当年度'!N53=0,'前年度'!N53=0),"",IF('前年度'!N53=0,"皆増",IF('当年度'!N53=0,"皆減",ROUND('増減額'!N53/'前年度'!N53*100,1))))</f>
        <v>4.6</v>
      </c>
      <c r="O53" s="68">
        <f>IF(AND('当年度'!O53=0,'前年度'!O53=0),"",IF('前年度'!O53=0,"皆増",IF('当年度'!O53=0,"皆減",ROUND('増減額'!O53/'前年度'!O53*100,1))))</f>
        <v>-3.5</v>
      </c>
      <c r="P53" s="69">
        <f>IF(AND('当年度'!P53=0,'前年度'!P53=0),"",IF('前年度'!P53=0,"皆増",IF('当年度'!P53=0,"皆減",ROUND('増減額'!P53/'前年度'!P53*100,1))))</f>
        <v>0.4</v>
      </c>
    </row>
    <row r="54" spans="1:16" ht="17.25">
      <c r="A54" s="2"/>
      <c r="B54" s="17" t="s">
        <v>44</v>
      </c>
      <c r="C54" s="68">
        <f>IF(AND('当年度'!C54=0,'前年度'!C54=0),"",IF('前年度'!C54=0,"皆増",IF('当年度'!C54=0,"皆減",ROUND('増減額'!C54/'前年度'!C54*100,1))))</f>
        <v>-4.6</v>
      </c>
      <c r="D54" s="68">
        <f>IF(AND('当年度'!D54=0,'前年度'!D54=0),"",IF('前年度'!D54=0,"皆増",IF('当年度'!D54=0,"皆減",ROUND('増減額'!D54/'前年度'!D54*100,1))))</f>
        <v>-1.3</v>
      </c>
      <c r="E54" s="68">
        <f>IF(AND('当年度'!E54=0,'前年度'!E54=0),"",IF('前年度'!E54=0,"皆増",IF('当年度'!E54=0,"皆減",ROUND('増減額'!E54/'前年度'!E54*100,1))))</f>
        <v>-1</v>
      </c>
      <c r="F54" s="68">
        <f>IF(AND('当年度'!F54=0,'前年度'!F54=0),"",IF('前年度'!F54=0,"皆増",IF('当年度'!F54=0,"皆減",ROUND('増減額'!F54/'前年度'!F54*100,1))))</f>
        <v>14.2</v>
      </c>
      <c r="G54" s="68">
        <f>IF(AND('当年度'!G54=0,'前年度'!G54=0),"",IF('前年度'!G54=0,"皆増",IF('当年度'!G54=0,"皆減",ROUND('増減額'!G54/'前年度'!G54*100,1))))</f>
        <v>-2.5</v>
      </c>
      <c r="H54" s="68">
        <f>IF(AND('当年度'!H54=0,'前年度'!H54=0),"",IF('前年度'!H54=0,"皆増",IF('当年度'!H54=0,"皆減",ROUND('増減額'!H54/'前年度'!H54*100,1))))</f>
        <v>-0.6</v>
      </c>
      <c r="I54" s="68">
        <f>IF(AND('当年度'!I54=0,'前年度'!I54=0),"",IF('前年度'!I54=0,"皆増",IF('当年度'!I54=0,"皆減",ROUND('増減額'!I54/'前年度'!I54*100,1))))</f>
        <v>107.5</v>
      </c>
      <c r="J54" s="68">
        <f>IF(AND('当年度'!J54=0,'前年度'!J54=0),"",IF('前年度'!J54=0,"皆増",IF('当年度'!J54=0,"皆減",ROUND('増減額'!J54/'前年度'!J54*100,1))))</f>
        <v>49.5</v>
      </c>
      <c r="K54" s="68">
        <f>IF(AND('当年度'!K54=0,'前年度'!K54=0),"",IF('前年度'!K54=0,"皆増",IF('当年度'!K54=0,"皆減",ROUND('増減額'!K54/'前年度'!K54*100,1))))</f>
        <v>-23.9</v>
      </c>
      <c r="L54" s="68">
        <f>IF(AND('当年度'!L54=0,'前年度'!L54=0),"",IF('前年度'!L54=0,"皆増",IF('当年度'!L54=0,"皆減",ROUND('増減額'!L54/'前年度'!L54*100,1))))</f>
        <v>-0.5</v>
      </c>
      <c r="M54" s="68">
        <f>IF(AND('当年度'!M54=0,'前年度'!M54=0),"",IF('前年度'!M54=0,"皆増",IF('当年度'!M54=0,"皆減",ROUND('増減額'!M54/'前年度'!M54*100,1))))</f>
      </c>
      <c r="N54" s="68">
        <f>IF(AND('当年度'!N54=0,'前年度'!N54=0),"",IF('前年度'!N54=0,"皆増",IF('当年度'!N54=0,"皆減",ROUND('増減額'!N54/'前年度'!N54*100,1))))</f>
        <v>-18.1</v>
      </c>
      <c r="O54" s="68">
        <f>IF(AND('当年度'!O54=0,'前年度'!O54=0),"",IF('前年度'!O54=0,"皆増",IF('当年度'!O54=0,"皆減",ROUND('増減額'!O54/'前年度'!O54*100,1))))</f>
        <v>-6.1</v>
      </c>
      <c r="P54" s="69">
        <f>IF(AND('当年度'!P54=0,'前年度'!P54=0),"",IF('前年度'!P54=0,"皆増",IF('当年度'!P54=0,"皆減",ROUND('増減額'!P54/'前年度'!P54*100,1))))</f>
        <v>-0.6</v>
      </c>
    </row>
    <row r="55" spans="1:16" ht="17.25">
      <c r="A55" s="2"/>
      <c r="B55" s="17" t="s">
        <v>45</v>
      </c>
      <c r="C55" s="68">
        <f>IF(AND('当年度'!C55=0,'前年度'!C55=0),"",IF('前年度'!C55=0,"皆増",IF('当年度'!C55=0,"皆減",ROUND('増減額'!C55/'前年度'!C55*100,1))))</f>
        <v>-1.2</v>
      </c>
      <c r="D55" s="68">
        <f>IF(AND('当年度'!D55=0,'前年度'!D55=0),"",IF('前年度'!D55=0,"皆増",IF('当年度'!D55=0,"皆減",ROUND('増減額'!D55/'前年度'!D55*100,1))))</f>
        <v>-9.2</v>
      </c>
      <c r="E55" s="68">
        <f>IF(AND('当年度'!E55=0,'前年度'!E55=0),"",IF('前年度'!E55=0,"皆増",IF('当年度'!E55=0,"皆減",ROUND('増減額'!E55/'前年度'!E55*100,1))))</f>
        <v>25.7</v>
      </c>
      <c r="F55" s="68">
        <f>IF(AND('当年度'!F55=0,'前年度'!F55=0),"",IF('前年度'!F55=0,"皆増",IF('当年度'!F55=0,"皆減",ROUND('増減額'!F55/'前年度'!F55*100,1))))</f>
        <v>6.6</v>
      </c>
      <c r="G55" s="68">
        <f>IF(AND('当年度'!G55=0,'前年度'!G55=0),"",IF('前年度'!G55=0,"皆増",IF('当年度'!G55=0,"皆減",ROUND('増減額'!G55/'前年度'!G55*100,1))))</f>
        <v>-1</v>
      </c>
      <c r="H55" s="68">
        <f>IF(AND('当年度'!H55=0,'前年度'!H55=0),"",IF('前年度'!H55=0,"皆増",IF('当年度'!H55=0,"皆減",ROUND('増減額'!H55/'前年度'!H55*100,1))))</f>
        <v>3.6</v>
      </c>
      <c r="I55" s="68">
        <f>IF(AND('当年度'!I55=0,'前年度'!I55=0),"",IF('前年度'!I55=0,"皆増",IF('当年度'!I55=0,"皆減",ROUND('増減額'!I55/'前年度'!I55*100,1))))</f>
        <v>3185.1</v>
      </c>
      <c r="J55" s="68">
        <f>IF(AND('当年度'!J55=0,'前年度'!J55=0),"",IF('前年度'!J55=0,"皆増",IF('当年度'!J55=0,"皆減",ROUND('増減額'!J55/'前年度'!J55*100,1))))</f>
        <v>-9.2</v>
      </c>
      <c r="K55" s="68">
        <f>IF(AND('当年度'!K55=0,'前年度'!K55=0),"",IF('前年度'!K55=0,"皆増",IF('当年度'!K55=0,"皆減",ROUND('増減額'!K55/'前年度'!K55*100,1))))</f>
        <v>-3.4</v>
      </c>
      <c r="L55" s="68">
        <f>IF(AND('当年度'!L55=0,'前年度'!L55=0),"",IF('前年度'!L55=0,"皆増",IF('当年度'!L55=0,"皆減",ROUND('増減額'!L55/'前年度'!L55*100,1))))</f>
        <v>13.7</v>
      </c>
      <c r="M55" s="68">
        <f>IF(AND('当年度'!M55=0,'前年度'!M55=0),"",IF('前年度'!M55=0,"皆増",IF('当年度'!M55=0,"皆減",ROUND('増減額'!M55/'前年度'!M55*100,1))))</f>
      </c>
      <c r="N55" s="68">
        <f>IF(AND('当年度'!N55=0,'前年度'!N55=0),"",IF('前年度'!N55=0,"皆増",IF('当年度'!N55=0,"皆減",ROUND('増減額'!N55/'前年度'!N55*100,1))))</f>
        <v>63</v>
      </c>
      <c r="O55" s="68">
        <f>IF(AND('当年度'!O55=0,'前年度'!O55=0),"",IF('前年度'!O55=0,"皆増",IF('当年度'!O55=0,"皆減",ROUND('増減額'!O55/'前年度'!O55*100,1))))</f>
        <v>17.8</v>
      </c>
      <c r="P55" s="69">
        <f>IF(AND('当年度'!P55=0,'前年度'!P55=0),"",IF('前年度'!P55=0,"皆増",IF('当年度'!P55=0,"皆減",ROUND('増減額'!P55/'前年度'!P55*100,1))))</f>
        <v>0.9</v>
      </c>
    </row>
    <row r="56" spans="1:16" ht="17.25">
      <c r="A56" s="2"/>
      <c r="B56" s="17" t="s">
        <v>46</v>
      </c>
      <c r="C56" s="68">
        <f>IF(AND('当年度'!C56=0,'前年度'!C56=0),"",IF('前年度'!C56=0,"皆増",IF('当年度'!C56=0,"皆減",ROUND('増減額'!C56/'前年度'!C56*100,1))))</f>
        <v>-0.2</v>
      </c>
      <c r="D56" s="68">
        <f>IF(AND('当年度'!D56=0,'前年度'!D56=0),"",IF('前年度'!D56=0,"皆増",IF('当年度'!D56=0,"皆減",ROUND('増減額'!D56/'前年度'!D56*100,1))))</f>
        <v>1.2</v>
      </c>
      <c r="E56" s="68">
        <f>IF(AND('当年度'!E56=0,'前年度'!E56=0),"",IF('前年度'!E56=0,"皆増",IF('当年度'!E56=0,"皆減",ROUND('増減額'!E56/'前年度'!E56*100,1))))</f>
        <v>-8.3</v>
      </c>
      <c r="F56" s="68">
        <f>IF(AND('当年度'!F56=0,'前年度'!F56=0),"",IF('前年度'!F56=0,"皆増",IF('当年度'!F56=0,"皆減",ROUND('増減額'!F56/'前年度'!F56*100,1))))</f>
        <v>4.4</v>
      </c>
      <c r="G56" s="68">
        <f>IF(AND('当年度'!G56=0,'前年度'!G56=0),"",IF('前年度'!G56=0,"皆増",IF('当年度'!G56=0,"皆減",ROUND('増減額'!G56/'前年度'!G56*100,1))))</f>
        <v>-1.4</v>
      </c>
      <c r="H56" s="68">
        <f>IF(AND('当年度'!H56=0,'前年度'!H56=0),"",IF('前年度'!H56=0,"皆増",IF('当年度'!H56=0,"皆減",ROUND('増減額'!H56/'前年度'!H56*100,1))))</f>
        <v>-2.4</v>
      </c>
      <c r="I56" s="68">
        <f>IF(AND('当年度'!I56=0,'前年度'!I56=0),"",IF('前年度'!I56=0,"皆増",IF('当年度'!I56=0,"皆減",ROUND('増減額'!I56/'前年度'!I56*100,1))))</f>
        <v>174.3</v>
      </c>
      <c r="J56" s="68">
        <f>IF(AND('当年度'!J56=0,'前年度'!J56=0),"",IF('前年度'!J56=0,"皆増",IF('当年度'!J56=0,"皆減",ROUND('増減額'!J56/'前年度'!J56*100,1))))</f>
        <v>-15.8</v>
      </c>
      <c r="K56" s="68">
        <f>IF(AND('当年度'!K56=0,'前年度'!K56=0),"",IF('前年度'!K56=0,"皆増",IF('当年度'!K56=0,"皆減",ROUND('増減額'!K56/'前年度'!K56*100,1))))</f>
      </c>
      <c r="L56" s="68">
        <f>IF(AND('当年度'!L56=0,'前年度'!L56=0),"",IF('前年度'!L56=0,"皆増",IF('当年度'!L56=0,"皆減",ROUND('増減額'!L56/'前年度'!L56*100,1))))</f>
        <v>2.3</v>
      </c>
      <c r="M56" s="68">
        <f>IF(AND('当年度'!M56=0,'前年度'!M56=0),"",IF('前年度'!M56=0,"皆増",IF('当年度'!M56=0,"皆減",ROUND('増減額'!M56/'前年度'!M56*100,1))))</f>
      </c>
      <c r="N56" s="68">
        <f>IF(AND('当年度'!N56=0,'前年度'!N56=0),"",IF('前年度'!N56=0,"皆増",IF('当年度'!N56=0,"皆減",ROUND('増減額'!N56/'前年度'!N56*100,1))))</f>
        <v>50.6</v>
      </c>
      <c r="O56" s="68">
        <f>IF(AND('当年度'!O56=0,'前年度'!O56=0),"",IF('前年度'!O56=0,"皆増",IF('当年度'!O56=0,"皆減",ROUND('増減額'!O56/'前年度'!O56*100,1))))</f>
        <v>14.6</v>
      </c>
      <c r="P56" s="69">
        <f>IF(AND('当年度'!P56=0,'前年度'!P56=0),"",IF('前年度'!P56=0,"皆増",IF('当年度'!P56=0,"皆減",ROUND('増減額'!P56/'前年度'!P56*100,1))))</f>
        <v>-0.4</v>
      </c>
    </row>
    <row r="57" spans="1:16" ht="17.25">
      <c r="A57" s="2"/>
      <c r="B57" s="17" t="s">
        <v>98</v>
      </c>
      <c r="C57" s="68" t="str">
        <f>IF(AND('当年度'!C57=0,'前年度'!C57=0),"",IF('前年度'!C57=0,"皆増",IF('当年度'!C57=0,"皆減",ROUND('増減額'!C57/'前年度'!C57*100,1))))</f>
        <v>皆減</v>
      </c>
      <c r="D57" s="68" t="str">
        <f>IF(AND('当年度'!D57=0,'前年度'!D57=0),"",IF('前年度'!D57=0,"皆増",IF('当年度'!D57=0,"皆減",ROUND('増減額'!D57/'前年度'!D57*100,1))))</f>
        <v>皆減</v>
      </c>
      <c r="E57" s="68" t="str">
        <f>IF(AND('当年度'!E57=0,'前年度'!E57=0),"",IF('前年度'!E57=0,"皆増",IF('当年度'!E57=0,"皆減",ROUND('増減額'!E57/'前年度'!E57*100,1))))</f>
        <v>皆減</v>
      </c>
      <c r="F57" s="68" t="str">
        <f>IF(AND('当年度'!F57=0,'前年度'!F57=0),"",IF('前年度'!F57=0,"皆増",IF('当年度'!F57=0,"皆減",ROUND('増減額'!F57/'前年度'!F57*100,1))))</f>
        <v>皆減</v>
      </c>
      <c r="G57" s="68" t="str">
        <f>IF(AND('当年度'!G57=0,'前年度'!G57=0),"",IF('前年度'!G57=0,"皆増",IF('当年度'!G57=0,"皆減",ROUND('増減額'!G57/'前年度'!G57*100,1))))</f>
        <v>皆減</v>
      </c>
      <c r="H57" s="68" t="str">
        <f>IF(AND('当年度'!H57=0,'前年度'!H57=0),"",IF('前年度'!H57=0,"皆増",IF('当年度'!H57=0,"皆減",ROUND('増減額'!H57/'前年度'!H57*100,1))))</f>
        <v>皆減</v>
      </c>
      <c r="I57" s="68" t="str">
        <f>IF(AND('当年度'!I57=0,'前年度'!I57=0),"",IF('前年度'!I57=0,"皆増",IF('当年度'!I57=0,"皆減",ROUND('増減額'!I57/'前年度'!I57*100,1))))</f>
        <v>皆減</v>
      </c>
      <c r="J57" s="68" t="str">
        <f>IF(AND('当年度'!J57=0,'前年度'!J57=0),"",IF('前年度'!J57=0,"皆増",IF('当年度'!J57=0,"皆減",ROUND('増減額'!J57/'前年度'!J57*100,1))))</f>
        <v>皆減</v>
      </c>
      <c r="K57" s="68" t="str">
        <f>IF(AND('当年度'!K57=0,'前年度'!K57=0),"",IF('前年度'!K57=0,"皆増",IF('当年度'!K57=0,"皆減",ROUND('増減額'!K57/'前年度'!K57*100,1))))</f>
        <v>皆減</v>
      </c>
      <c r="L57" s="68" t="str">
        <f>IF(AND('当年度'!L57=0,'前年度'!L57=0),"",IF('前年度'!L57=0,"皆増",IF('当年度'!L57=0,"皆減",ROUND('増減額'!L57/'前年度'!L57*100,1))))</f>
        <v>皆減</v>
      </c>
      <c r="M57" s="68">
        <f>IF(AND('当年度'!M57=0,'前年度'!M57=0),"",IF('前年度'!M57=0,"皆増",IF('当年度'!M57=0,"皆減",ROUND('増減額'!M57/'前年度'!M57*100,1))))</f>
      </c>
      <c r="N57" s="68" t="str">
        <f>IF(AND('当年度'!N57=0,'前年度'!N57=0),"",IF('前年度'!N57=0,"皆増",IF('当年度'!N57=0,"皆減",ROUND('増減額'!N57/'前年度'!N57*100,1))))</f>
        <v>皆減</v>
      </c>
      <c r="O57" s="68" t="str">
        <f>IF(AND('当年度'!O57=0,'前年度'!O57=0),"",IF('前年度'!O57=0,"皆増",IF('当年度'!O57=0,"皆減",ROUND('増減額'!O57/'前年度'!O57*100,1))))</f>
        <v>皆減</v>
      </c>
      <c r="P57" s="69" t="str">
        <f>IF(AND('当年度'!P57=0,'前年度'!P57=0),"",IF('前年度'!P57=0,"皆増",IF('当年度'!P57=0,"皆減",ROUND('増減額'!P57/'前年度'!P57*100,1))))</f>
        <v>皆減</v>
      </c>
    </row>
    <row r="58" spans="1:16" ht="17.25">
      <c r="A58" s="2"/>
      <c r="B58" s="17" t="s">
        <v>100</v>
      </c>
      <c r="C58" s="68" t="str">
        <f>IF(AND('当年度'!C58=0,'前年度'!C58=0),"",IF('前年度'!C58=0,"皆増",IF('当年度'!C58=0,"皆減",ROUND('増減額'!C58/'前年度'!C58*100,1))))</f>
        <v>皆減</v>
      </c>
      <c r="D58" s="68" t="str">
        <f>IF(AND('当年度'!D58=0,'前年度'!D58=0),"",IF('前年度'!D58=0,"皆増",IF('当年度'!D58=0,"皆減",ROUND('増減額'!D58/'前年度'!D58*100,1))))</f>
        <v>皆減</v>
      </c>
      <c r="E58" s="68" t="str">
        <f>IF(AND('当年度'!E58=0,'前年度'!E58=0),"",IF('前年度'!E58=0,"皆増",IF('当年度'!E58=0,"皆減",ROUND('増減額'!E58/'前年度'!E58*100,1))))</f>
        <v>皆減</v>
      </c>
      <c r="F58" s="68" t="str">
        <f>IF(AND('当年度'!F58=0,'前年度'!F58=0),"",IF('前年度'!F58=0,"皆増",IF('当年度'!F58=0,"皆減",ROUND('増減額'!F58/'前年度'!F58*100,1))))</f>
        <v>皆減</v>
      </c>
      <c r="G58" s="68" t="str">
        <f>IF(AND('当年度'!G58=0,'前年度'!G58=0),"",IF('前年度'!G58=0,"皆増",IF('当年度'!G58=0,"皆減",ROUND('増減額'!G58/'前年度'!G58*100,1))))</f>
        <v>皆減</v>
      </c>
      <c r="H58" s="68" t="str">
        <f>IF(AND('当年度'!H58=0,'前年度'!H58=0),"",IF('前年度'!H58=0,"皆増",IF('当年度'!H58=0,"皆減",ROUND('増減額'!H58/'前年度'!H58*100,1))))</f>
        <v>皆減</v>
      </c>
      <c r="I58" s="68" t="str">
        <f>IF(AND('当年度'!I58=0,'前年度'!I58=0),"",IF('前年度'!I58=0,"皆増",IF('当年度'!I58=0,"皆減",ROUND('増減額'!I58/'前年度'!I58*100,1))))</f>
        <v>皆減</v>
      </c>
      <c r="J58" s="68" t="str">
        <f>IF(AND('当年度'!J58=0,'前年度'!J58=0),"",IF('前年度'!J58=0,"皆増",IF('当年度'!J58=0,"皆減",ROUND('増減額'!J58/'前年度'!J58*100,1))))</f>
        <v>皆減</v>
      </c>
      <c r="K58" s="68">
        <f>IF(AND('当年度'!K58=0,'前年度'!K58=0),"",IF('前年度'!K58=0,"皆増",IF('当年度'!K58=0,"皆減",ROUND('増減額'!K58/'前年度'!K58*100,1))))</f>
      </c>
      <c r="L58" s="68" t="str">
        <f>IF(AND('当年度'!L58=0,'前年度'!L58=0),"",IF('前年度'!L58=0,"皆増",IF('当年度'!L58=0,"皆減",ROUND('増減額'!L58/'前年度'!L58*100,1))))</f>
        <v>皆減</v>
      </c>
      <c r="M58" s="68">
        <f>IF(AND('当年度'!M58=0,'前年度'!M58=0),"",IF('前年度'!M58=0,"皆増",IF('当年度'!M58=0,"皆減",ROUND('増減額'!M58/'前年度'!M58*100,1))))</f>
      </c>
      <c r="N58" s="68" t="str">
        <f>IF(AND('当年度'!N58=0,'前年度'!N58=0),"",IF('前年度'!N58=0,"皆増",IF('当年度'!N58=0,"皆減",ROUND('増減額'!N58/'前年度'!N58*100,1))))</f>
        <v>皆減</v>
      </c>
      <c r="O58" s="68" t="str">
        <f>IF(AND('当年度'!O58=0,'前年度'!O58=0),"",IF('前年度'!O58=0,"皆増",IF('当年度'!O58=0,"皆減",ROUND('増減額'!O58/'前年度'!O58*100,1))))</f>
        <v>皆減</v>
      </c>
      <c r="P58" s="69" t="str">
        <f>IF(AND('当年度'!P58=0,'前年度'!P58=0),"",IF('前年度'!P58=0,"皆増",IF('当年度'!P58=0,"皆減",ROUND('増減額'!P58/'前年度'!P58*100,1))))</f>
        <v>皆減</v>
      </c>
    </row>
    <row r="59" spans="1:16" ht="17.25">
      <c r="A59" s="2"/>
      <c r="B59" s="17" t="s">
        <v>47</v>
      </c>
      <c r="C59" s="68">
        <f>IF(AND('当年度'!C59=0,'前年度'!C59=0),"",IF('前年度'!C59=0,"皆増",IF('当年度'!C59=0,"皆減",ROUND('増減額'!C59/'前年度'!C59*100,1))))</f>
        <v>-0.3</v>
      </c>
      <c r="D59" s="68">
        <f>IF(AND('当年度'!D59=0,'前年度'!D59=0),"",IF('前年度'!D59=0,"皆増",IF('当年度'!D59=0,"皆減",ROUND('増減額'!D59/'前年度'!D59*100,1))))</f>
        <v>-3.3</v>
      </c>
      <c r="E59" s="68">
        <f>IF(AND('当年度'!E59=0,'前年度'!E59=0),"",IF('前年度'!E59=0,"皆増",IF('当年度'!E59=0,"皆減",ROUND('増減額'!E59/'前年度'!E59*100,1))))</f>
        <v>-4.7</v>
      </c>
      <c r="F59" s="68">
        <f>IF(AND('当年度'!F59=0,'前年度'!F59=0),"",IF('前年度'!F59=0,"皆増",IF('当年度'!F59=0,"皆減",ROUND('増減額'!F59/'前年度'!F59*100,1))))</f>
        <v>12</v>
      </c>
      <c r="G59" s="68">
        <f>IF(AND('当年度'!G59=0,'前年度'!G59=0),"",IF('前年度'!G59=0,"皆増",IF('当年度'!G59=0,"皆減",ROUND('増減額'!G59/'前年度'!G59*100,1))))</f>
        <v>1.3</v>
      </c>
      <c r="H59" s="68">
        <f>IF(AND('当年度'!H59=0,'前年度'!H59=0),"",IF('前年度'!H59=0,"皆増",IF('当年度'!H59=0,"皆減",ROUND('増減額'!H59/'前年度'!H59*100,1))))</f>
        <v>-2.5</v>
      </c>
      <c r="I59" s="68">
        <f>IF(AND('当年度'!I59=0,'前年度'!I59=0),"",IF('前年度'!I59=0,"皆増",IF('当年度'!I59=0,"皆減",ROUND('増減額'!I59/'前年度'!I59*100,1))))</f>
        <v>-99.8</v>
      </c>
      <c r="J59" s="68" t="str">
        <f>IF(AND('当年度'!J59=0,'前年度'!J59=0),"",IF('前年度'!J59=0,"皆増",IF('当年度'!J59=0,"皆減",ROUND('増減額'!J59/'前年度'!J59*100,1))))</f>
        <v>皆減</v>
      </c>
      <c r="K59" s="68">
        <f>IF(AND('当年度'!K59=0,'前年度'!K59=0),"",IF('前年度'!K59=0,"皆増",IF('当年度'!K59=0,"皆減",ROUND('増減額'!K59/'前年度'!K59*100,1))))</f>
        <v>-25</v>
      </c>
      <c r="L59" s="68">
        <f>IF(AND('当年度'!L59=0,'前年度'!L59=0),"",IF('前年度'!L59=0,"皆増",IF('当年度'!L59=0,"皆減",ROUND('増減額'!L59/'前年度'!L59*100,1))))</f>
        <v>18.3</v>
      </c>
      <c r="M59" s="68">
        <f>IF(AND('当年度'!M59=0,'前年度'!M59=0),"",IF('前年度'!M59=0,"皆増",IF('当年度'!M59=0,"皆減",ROUND('増減額'!M59/'前年度'!M59*100,1))))</f>
      </c>
      <c r="N59" s="68">
        <f>IF(AND('当年度'!N59=0,'前年度'!N59=0),"",IF('前年度'!N59=0,"皆増",IF('当年度'!N59=0,"皆減",ROUND('増減額'!N59/'前年度'!N59*100,1))))</f>
        <v>-36.1</v>
      </c>
      <c r="O59" s="68">
        <f>IF(AND('当年度'!O59=0,'前年度'!O59=0),"",IF('前年度'!O59=0,"皆増",IF('当年度'!O59=0,"皆減",ROUND('増減額'!O59/'前年度'!O59*100,1))))</f>
        <v>-11.9</v>
      </c>
      <c r="P59" s="69">
        <f>IF(AND('当年度'!P59=0,'前年度'!P59=0),"",IF('前年度'!P59=0,"皆増",IF('当年度'!P59=0,"皆減",ROUND('増減額'!P59/'前年度'!P59*100,1))))</f>
        <v>1.2</v>
      </c>
    </row>
    <row r="60" spans="1:16" ht="17.25">
      <c r="A60" s="2"/>
      <c r="B60" s="17" t="s">
        <v>102</v>
      </c>
      <c r="C60" s="68" t="str">
        <f>IF(AND('当年度'!C60=0,'前年度'!C60=0),"",IF('前年度'!C60=0,"皆増",IF('当年度'!C60=0,"皆減",ROUND('増減額'!C60/'前年度'!C60*100,1))))</f>
        <v>皆減</v>
      </c>
      <c r="D60" s="68" t="str">
        <f>IF(AND('当年度'!D60=0,'前年度'!D60=0),"",IF('前年度'!D60=0,"皆増",IF('当年度'!D60=0,"皆減",ROUND('増減額'!D60/'前年度'!D60*100,1))))</f>
        <v>皆減</v>
      </c>
      <c r="E60" s="68" t="str">
        <f>IF(AND('当年度'!E60=0,'前年度'!E60=0),"",IF('前年度'!E60=0,"皆増",IF('当年度'!E60=0,"皆減",ROUND('増減額'!E60/'前年度'!E60*100,1))))</f>
        <v>皆減</v>
      </c>
      <c r="F60" s="68" t="str">
        <f>IF(AND('当年度'!F60=0,'前年度'!F60=0),"",IF('前年度'!F60=0,"皆増",IF('当年度'!F60=0,"皆減",ROUND('増減額'!F60/'前年度'!F60*100,1))))</f>
        <v>皆減</v>
      </c>
      <c r="G60" s="68" t="str">
        <f>IF(AND('当年度'!G60=0,'前年度'!G60=0),"",IF('前年度'!G60=0,"皆増",IF('当年度'!G60=0,"皆減",ROUND('増減額'!G60/'前年度'!G60*100,1))))</f>
        <v>皆減</v>
      </c>
      <c r="H60" s="68" t="str">
        <f>IF(AND('当年度'!H60=0,'前年度'!H60=0),"",IF('前年度'!H60=0,"皆増",IF('当年度'!H60=0,"皆減",ROUND('増減額'!H60/'前年度'!H60*100,1))))</f>
        <v>皆減</v>
      </c>
      <c r="I60" s="68" t="str">
        <f>IF(AND('当年度'!I60=0,'前年度'!I60=0),"",IF('前年度'!I60=0,"皆増",IF('当年度'!I60=0,"皆減",ROUND('増減額'!I60/'前年度'!I60*100,1))))</f>
        <v>皆減</v>
      </c>
      <c r="J60" s="68" t="str">
        <f>IF(AND('当年度'!J60=0,'前年度'!J60=0),"",IF('前年度'!J60=0,"皆増",IF('当年度'!J60=0,"皆減",ROUND('増減額'!J60/'前年度'!J60*100,1))))</f>
        <v>皆減</v>
      </c>
      <c r="K60" s="68">
        <f>IF(AND('当年度'!K60=0,'前年度'!K60=0),"",IF('前年度'!K60=0,"皆増",IF('当年度'!K60=0,"皆減",ROUND('増減額'!K60/'前年度'!K60*100,1))))</f>
      </c>
      <c r="L60" s="68" t="str">
        <f>IF(AND('当年度'!L60=0,'前年度'!L60=0),"",IF('前年度'!L60=0,"皆増",IF('当年度'!L60=0,"皆減",ROUND('増減額'!L60/'前年度'!L60*100,1))))</f>
        <v>皆減</v>
      </c>
      <c r="M60" s="68">
        <f>IF(AND('当年度'!M60=0,'前年度'!M60=0),"",IF('前年度'!M60=0,"皆増",IF('当年度'!M60=0,"皆減",ROUND('増減額'!M60/'前年度'!M60*100,1))))</f>
      </c>
      <c r="N60" s="68" t="str">
        <f>IF(AND('当年度'!N60=0,'前年度'!N60=0),"",IF('前年度'!N60=0,"皆増",IF('当年度'!N60=0,"皆減",ROUND('増減額'!N60/'前年度'!N60*100,1))))</f>
        <v>皆減</v>
      </c>
      <c r="O60" s="68" t="str">
        <f>IF(AND('当年度'!O60=0,'前年度'!O60=0),"",IF('前年度'!O60=0,"皆増",IF('当年度'!O60=0,"皆減",ROUND('増減額'!O60/'前年度'!O60*100,1))))</f>
        <v>皆減</v>
      </c>
      <c r="P60" s="69" t="str">
        <f>IF(AND('当年度'!P60=0,'前年度'!P60=0),"",IF('前年度'!P60=0,"皆増",IF('当年度'!P60=0,"皆減",ROUND('増減額'!P60/'前年度'!P60*100,1))))</f>
        <v>皆減</v>
      </c>
    </row>
    <row r="61" spans="1:16" ht="17.25">
      <c r="A61" s="2"/>
      <c r="B61" s="17" t="s">
        <v>48</v>
      </c>
      <c r="C61" s="68">
        <f>IF(AND('当年度'!C61=0,'前年度'!C61=0),"",IF('前年度'!C61=0,"皆増",IF('当年度'!C61=0,"皆減",ROUND('増減額'!C61/'前年度'!C61*100,1))))</f>
        <v>-1.2</v>
      </c>
      <c r="D61" s="68">
        <f>IF(AND('当年度'!D61=0,'前年度'!D61=0),"",IF('前年度'!D61=0,"皆増",IF('当年度'!D61=0,"皆減",ROUND('増減額'!D61/'前年度'!D61*100,1))))</f>
        <v>-13.1</v>
      </c>
      <c r="E61" s="68">
        <f>IF(AND('当年度'!E61=0,'前年度'!E61=0),"",IF('前年度'!E61=0,"皆増",IF('当年度'!E61=0,"皆減",ROUND('増減額'!E61/'前年度'!E61*100,1))))</f>
        <v>-13.6</v>
      </c>
      <c r="F61" s="68">
        <f>IF(AND('当年度'!F61=0,'前年度'!F61=0),"",IF('前年度'!F61=0,"皆増",IF('当年度'!F61=0,"皆減",ROUND('増減額'!F61/'前年度'!F61*100,1))))</f>
        <v>21</v>
      </c>
      <c r="G61" s="68">
        <f>IF(AND('当年度'!G61=0,'前年度'!G61=0),"",IF('前年度'!G61=0,"皆増",IF('当年度'!G61=0,"皆減",ROUND('増減額'!G61/'前年度'!G61*100,1))))</f>
        <v>-1.8</v>
      </c>
      <c r="H61" s="68">
        <f>IF(AND('当年度'!H61=0,'前年度'!H61=0),"",IF('前年度'!H61=0,"皆増",IF('当年度'!H61=0,"皆減",ROUND('増減額'!H61/'前年度'!H61*100,1))))</f>
        <v>-4.5</v>
      </c>
      <c r="I61" s="68">
        <f>IF(AND('当年度'!I61=0,'前年度'!I61=0),"",IF('前年度'!I61=0,"皆増",IF('当年度'!I61=0,"皆減",ROUND('増減額'!I61/'前年度'!I61*100,1))))</f>
        <v>112.2</v>
      </c>
      <c r="J61" s="68">
        <f>IF(AND('当年度'!J61=0,'前年度'!J61=0),"",IF('前年度'!J61=0,"皆増",IF('当年度'!J61=0,"皆減",ROUND('増減額'!J61/'前年度'!J61*100,1))))</f>
        <v>-27</v>
      </c>
      <c r="K61" s="68">
        <f>IF(AND('当年度'!K61=0,'前年度'!K61=0),"",IF('前年度'!K61=0,"皆増",IF('当年度'!K61=0,"皆減",ROUND('増減額'!K61/'前年度'!K61*100,1))))</f>
      </c>
      <c r="L61" s="68">
        <f>IF(AND('当年度'!L61=0,'前年度'!L61=0),"",IF('前年度'!L61=0,"皆増",IF('当年度'!L61=0,"皆減",ROUND('増減額'!L61/'前年度'!L61*100,1))))</f>
        <v>-6.2</v>
      </c>
      <c r="M61" s="68">
        <f>IF(AND('当年度'!M61=0,'前年度'!M61=0),"",IF('前年度'!M61=0,"皆増",IF('当年度'!M61=0,"皆減",ROUND('増減額'!M61/'前年度'!M61*100,1))))</f>
      </c>
      <c r="N61" s="68">
        <f>IF(AND('当年度'!N61=0,'前年度'!N61=0),"",IF('前年度'!N61=0,"皆増",IF('当年度'!N61=0,"皆減",ROUND('増減額'!N61/'前年度'!N61*100,1))))</f>
        <v>21.3</v>
      </c>
      <c r="O61" s="68">
        <f>IF(AND('当年度'!O61=0,'前年度'!O61=0),"",IF('前年度'!O61=0,"皆増",IF('当年度'!O61=0,"皆減",ROUND('増減額'!O61/'前年度'!O61*100,1))))</f>
        <v>8.3</v>
      </c>
      <c r="P61" s="69">
        <f>IF(AND('当年度'!P61=0,'前年度'!P61=0),"",IF('前年度'!P61=0,"皆増",IF('当年度'!P61=0,"皆減",ROUND('増減額'!P61/'前年度'!P61*100,1))))</f>
        <v>0.1</v>
      </c>
    </row>
    <row r="62" spans="1:16" ht="17.25">
      <c r="A62" s="2"/>
      <c r="B62" s="17" t="s">
        <v>104</v>
      </c>
      <c r="C62" s="68" t="str">
        <f>IF(AND('当年度'!C62=0,'前年度'!C62=0),"",IF('前年度'!C62=0,"皆増",IF('当年度'!C62=0,"皆減",ROUND('増減額'!C62/'前年度'!C62*100,1))))</f>
        <v>皆増</v>
      </c>
      <c r="D62" s="68" t="str">
        <f>IF(AND('当年度'!D62=0,'前年度'!D62=0),"",IF('前年度'!D62=0,"皆増",IF('当年度'!D62=0,"皆減",ROUND('増減額'!D62/'前年度'!D62*100,1))))</f>
        <v>皆増</v>
      </c>
      <c r="E62" s="68" t="str">
        <f>IF(AND('当年度'!E62=0,'前年度'!E62=0),"",IF('前年度'!E62=0,"皆増",IF('当年度'!E62=0,"皆減",ROUND('増減額'!E62/'前年度'!E62*100,1))))</f>
        <v>皆増</v>
      </c>
      <c r="F62" s="68" t="str">
        <f>IF(AND('当年度'!F62=0,'前年度'!F62=0),"",IF('前年度'!F62=0,"皆増",IF('当年度'!F62=0,"皆減",ROUND('増減額'!F62/'前年度'!F62*100,1))))</f>
        <v>皆増</v>
      </c>
      <c r="G62" s="68" t="str">
        <f>IF(AND('当年度'!G62=0,'前年度'!G62=0),"",IF('前年度'!G62=0,"皆増",IF('当年度'!G62=0,"皆減",ROUND('増減額'!G62/'前年度'!G62*100,1))))</f>
        <v>皆増</v>
      </c>
      <c r="H62" s="68" t="str">
        <f>IF(AND('当年度'!H62=0,'前年度'!H62=0),"",IF('前年度'!H62=0,"皆増",IF('当年度'!H62=0,"皆減",ROUND('増減額'!H62/'前年度'!H62*100,1))))</f>
        <v>皆増</v>
      </c>
      <c r="I62" s="68" t="str">
        <f>IF(AND('当年度'!I62=0,'前年度'!I62=0),"",IF('前年度'!I62=0,"皆増",IF('当年度'!I62=0,"皆減",ROUND('増減額'!I62/'前年度'!I62*100,1))))</f>
        <v>皆増</v>
      </c>
      <c r="J62" s="68" t="str">
        <f>IF(AND('当年度'!J62=0,'前年度'!J62=0),"",IF('前年度'!J62=0,"皆増",IF('当年度'!J62=0,"皆減",ROUND('増減額'!J62/'前年度'!J62*100,1))))</f>
        <v>皆増</v>
      </c>
      <c r="K62" s="68" t="str">
        <f>IF(AND('当年度'!K62=0,'前年度'!K62=0),"",IF('前年度'!K62=0,"皆増",IF('当年度'!K62=0,"皆減",ROUND('増減額'!K62/'前年度'!K62*100,1))))</f>
        <v>皆増</v>
      </c>
      <c r="L62" s="68" t="str">
        <f>IF(AND('当年度'!L62=0,'前年度'!L62=0),"",IF('前年度'!L62=0,"皆増",IF('当年度'!L62=0,"皆減",ROUND('増減額'!L62/'前年度'!L62*100,1))))</f>
        <v>皆増</v>
      </c>
      <c r="M62" s="68">
        <f>IF(AND('当年度'!M62=0,'前年度'!M62=0),"",IF('前年度'!M62=0,"皆増",IF('当年度'!M62=0,"皆減",ROUND('増減額'!M62/'前年度'!M62*100,1))))</f>
      </c>
      <c r="N62" s="68" t="str">
        <f>IF(AND('当年度'!N62=0,'前年度'!N62=0),"",IF('前年度'!N62=0,"皆増",IF('当年度'!N62=0,"皆減",ROUND('増減額'!N62/'前年度'!N62*100,1))))</f>
        <v>皆増</v>
      </c>
      <c r="O62" s="68" t="str">
        <f>IF(AND('当年度'!O62=0,'前年度'!O62=0),"",IF('前年度'!O62=0,"皆増",IF('当年度'!O62=0,"皆減",ROUND('増減額'!O62/'前年度'!O62*100,1))))</f>
        <v>皆増</v>
      </c>
      <c r="P62" s="69" t="str">
        <f>IF(AND('当年度'!P62=0,'前年度'!P62=0),"",IF('前年度'!P62=0,"皆増",IF('当年度'!P62=0,"皆減",ROUND('増減額'!P62/'前年度'!P62*100,1))))</f>
        <v>皆増</v>
      </c>
    </row>
    <row r="63" spans="1:16" ht="17.25">
      <c r="A63" s="2"/>
      <c r="B63" s="17" t="s">
        <v>105</v>
      </c>
      <c r="C63" s="68" t="str">
        <f>IF(AND('当年度'!C63=0,'前年度'!C63=0),"",IF('前年度'!C63=0,"皆増",IF('当年度'!C63=0,"皆減",ROUND('増減額'!C63/'前年度'!C63*100,1))))</f>
        <v>皆減</v>
      </c>
      <c r="D63" s="68" t="str">
        <f>IF(AND('当年度'!D63=0,'前年度'!D63=0),"",IF('前年度'!D63=0,"皆増",IF('当年度'!D63=0,"皆減",ROUND('増減額'!D63/'前年度'!D63*100,1))))</f>
        <v>皆減</v>
      </c>
      <c r="E63" s="68" t="str">
        <f>IF(AND('当年度'!E63=0,'前年度'!E63=0),"",IF('前年度'!E63=0,"皆増",IF('当年度'!E63=0,"皆減",ROUND('増減額'!E63/'前年度'!E63*100,1))))</f>
        <v>皆減</v>
      </c>
      <c r="F63" s="68" t="str">
        <f>IF(AND('当年度'!F63=0,'前年度'!F63=0),"",IF('前年度'!F63=0,"皆増",IF('当年度'!F63=0,"皆減",ROUND('増減額'!F63/'前年度'!F63*100,1))))</f>
        <v>皆減</v>
      </c>
      <c r="G63" s="68" t="str">
        <f>IF(AND('当年度'!G63=0,'前年度'!G63=0),"",IF('前年度'!G63=0,"皆増",IF('当年度'!G63=0,"皆減",ROUND('増減額'!G63/'前年度'!G63*100,1))))</f>
        <v>皆減</v>
      </c>
      <c r="H63" s="68" t="str">
        <f>IF(AND('当年度'!H63=0,'前年度'!H63=0),"",IF('前年度'!H63=0,"皆増",IF('当年度'!H63=0,"皆減",ROUND('増減額'!H63/'前年度'!H63*100,1))))</f>
        <v>皆減</v>
      </c>
      <c r="I63" s="68" t="str">
        <f>IF(AND('当年度'!I63=0,'前年度'!I63=0),"",IF('前年度'!I63=0,"皆増",IF('当年度'!I63=0,"皆減",ROUND('増減額'!I63/'前年度'!I63*100,1))))</f>
        <v>皆減</v>
      </c>
      <c r="J63" s="68" t="str">
        <f>IF(AND('当年度'!J63=0,'前年度'!J63=0),"",IF('前年度'!J63=0,"皆増",IF('当年度'!J63=0,"皆減",ROUND('増減額'!J63/'前年度'!J63*100,1))))</f>
        <v>皆減</v>
      </c>
      <c r="K63" s="68" t="str">
        <f>IF(AND('当年度'!K63=0,'前年度'!K63=0),"",IF('前年度'!K63=0,"皆増",IF('当年度'!K63=0,"皆減",ROUND('増減額'!K63/'前年度'!K63*100,1))))</f>
        <v>皆減</v>
      </c>
      <c r="L63" s="68" t="str">
        <f>IF(AND('当年度'!L63=0,'前年度'!L63=0),"",IF('前年度'!L63=0,"皆増",IF('当年度'!L63=0,"皆減",ROUND('増減額'!L63/'前年度'!L63*100,1))))</f>
        <v>皆減</v>
      </c>
      <c r="M63" s="68">
        <f>IF(AND('当年度'!M63=0,'前年度'!M63=0),"",IF('前年度'!M63=0,"皆増",IF('当年度'!M63=0,"皆減",ROUND('増減額'!M63/'前年度'!M63*100,1))))</f>
      </c>
      <c r="N63" s="68" t="str">
        <f>IF(AND('当年度'!N63=0,'前年度'!N63=0),"",IF('前年度'!N63=0,"皆増",IF('当年度'!N63=0,"皆減",ROUND('増減額'!N63/'前年度'!N63*100,1))))</f>
        <v>皆減</v>
      </c>
      <c r="O63" s="68" t="str">
        <f>IF(AND('当年度'!O63=0,'前年度'!O63=0),"",IF('前年度'!O63=0,"皆増",IF('当年度'!O63=0,"皆減",ROUND('増減額'!O63/'前年度'!O63*100,1))))</f>
        <v>皆減</v>
      </c>
      <c r="P63" s="69" t="str">
        <f>IF(AND('当年度'!P63=0,'前年度'!P63=0),"",IF('前年度'!P63=0,"皆増",IF('当年度'!P63=0,"皆減",ROUND('増減額'!P63/'前年度'!P63*100,1))))</f>
        <v>皆減</v>
      </c>
    </row>
    <row r="64" spans="1:16" ht="17.25">
      <c r="A64" s="2"/>
      <c r="B64" s="17" t="s">
        <v>107</v>
      </c>
      <c r="C64" s="68" t="str">
        <f>IF(AND('当年度'!C64=0,'前年度'!C64=0),"",IF('前年度'!C64=0,"皆増",IF('当年度'!C64=0,"皆減",ROUND('増減額'!C64/'前年度'!C64*100,1))))</f>
        <v>皆減</v>
      </c>
      <c r="D64" s="68" t="str">
        <f>IF(AND('当年度'!D64=0,'前年度'!D64=0),"",IF('前年度'!D64=0,"皆増",IF('当年度'!D64=0,"皆減",ROUND('増減額'!D64/'前年度'!D64*100,1))))</f>
        <v>皆減</v>
      </c>
      <c r="E64" s="68" t="str">
        <f>IF(AND('当年度'!E64=0,'前年度'!E64=0),"",IF('前年度'!E64=0,"皆増",IF('当年度'!E64=0,"皆減",ROUND('増減額'!E64/'前年度'!E64*100,1))))</f>
        <v>皆減</v>
      </c>
      <c r="F64" s="68" t="str">
        <f>IF(AND('当年度'!F64=0,'前年度'!F64=0),"",IF('前年度'!F64=0,"皆増",IF('当年度'!F64=0,"皆減",ROUND('増減額'!F64/'前年度'!F64*100,1))))</f>
        <v>皆減</v>
      </c>
      <c r="G64" s="68" t="str">
        <f>IF(AND('当年度'!G64=0,'前年度'!G64=0),"",IF('前年度'!G64=0,"皆増",IF('当年度'!G64=0,"皆減",ROUND('増減額'!G64/'前年度'!G64*100,1))))</f>
        <v>皆減</v>
      </c>
      <c r="H64" s="68" t="str">
        <f>IF(AND('当年度'!H64=0,'前年度'!H64=0),"",IF('前年度'!H64=0,"皆増",IF('当年度'!H64=0,"皆減",ROUND('増減額'!H64/'前年度'!H64*100,1))))</f>
        <v>皆減</v>
      </c>
      <c r="I64" s="68" t="str">
        <f>IF(AND('当年度'!I64=0,'前年度'!I64=0),"",IF('前年度'!I64=0,"皆増",IF('当年度'!I64=0,"皆減",ROUND('増減額'!I64/'前年度'!I64*100,1))))</f>
        <v>皆減</v>
      </c>
      <c r="J64" s="68" t="str">
        <f>IF(AND('当年度'!J64=0,'前年度'!J64=0),"",IF('前年度'!J64=0,"皆増",IF('当年度'!J64=0,"皆減",ROUND('増減額'!J64/'前年度'!J64*100,1))))</f>
        <v>皆減</v>
      </c>
      <c r="K64" s="68" t="str">
        <f>IF(AND('当年度'!K64=0,'前年度'!K64=0),"",IF('前年度'!K64=0,"皆増",IF('当年度'!K64=0,"皆減",ROUND('増減額'!K64/'前年度'!K64*100,1))))</f>
        <v>皆減</v>
      </c>
      <c r="L64" s="68" t="str">
        <f>IF(AND('当年度'!L64=0,'前年度'!L64=0),"",IF('前年度'!L64=0,"皆増",IF('当年度'!L64=0,"皆減",ROUND('増減額'!L64/'前年度'!L64*100,1))))</f>
        <v>皆減</v>
      </c>
      <c r="M64" s="68">
        <f>IF(AND('当年度'!M64=0,'前年度'!M64=0),"",IF('前年度'!M64=0,"皆増",IF('当年度'!M64=0,"皆減",ROUND('増減額'!M64/'前年度'!M64*100,1))))</f>
      </c>
      <c r="N64" s="68" t="str">
        <f>IF(AND('当年度'!N64=0,'前年度'!N64=0),"",IF('前年度'!N64=0,"皆増",IF('当年度'!N64=0,"皆減",ROUND('増減額'!N64/'前年度'!N64*100,1))))</f>
        <v>皆減</v>
      </c>
      <c r="O64" s="68" t="str">
        <f>IF(AND('当年度'!O64=0,'前年度'!O64=0),"",IF('前年度'!O64=0,"皆増",IF('当年度'!O64=0,"皆減",ROUND('増減額'!O64/'前年度'!O64*100,1))))</f>
        <v>皆減</v>
      </c>
      <c r="P64" s="69" t="str">
        <f>IF(AND('当年度'!P64=0,'前年度'!P64=0),"",IF('前年度'!P64=0,"皆増",IF('当年度'!P64=0,"皆減",ROUND('増減額'!P64/'前年度'!P64*100,1))))</f>
        <v>皆減</v>
      </c>
    </row>
    <row r="65" spans="1:16" ht="17.25">
      <c r="A65" s="2"/>
      <c r="B65" s="17" t="s">
        <v>109</v>
      </c>
      <c r="C65" s="68" t="str">
        <f>IF(AND('当年度'!C65=0,'前年度'!C65=0),"",IF('前年度'!C65=0,"皆増",IF('当年度'!C65=0,"皆減",ROUND('増減額'!C65/'前年度'!C65*100,1))))</f>
        <v>皆減</v>
      </c>
      <c r="D65" s="68" t="str">
        <f>IF(AND('当年度'!D65=0,'前年度'!D65=0),"",IF('前年度'!D65=0,"皆増",IF('当年度'!D65=0,"皆減",ROUND('増減額'!D65/'前年度'!D65*100,1))))</f>
        <v>皆減</v>
      </c>
      <c r="E65" s="68" t="str">
        <f>IF(AND('当年度'!E65=0,'前年度'!E65=0),"",IF('前年度'!E65=0,"皆増",IF('当年度'!E65=0,"皆減",ROUND('増減額'!E65/'前年度'!E65*100,1))))</f>
        <v>皆減</v>
      </c>
      <c r="F65" s="68" t="str">
        <f>IF(AND('当年度'!F65=0,'前年度'!F65=0),"",IF('前年度'!F65=0,"皆増",IF('当年度'!F65=0,"皆減",ROUND('増減額'!F65/'前年度'!F65*100,1))))</f>
        <v>皆減</v>
      </c>
      <c r="G65" s="68" t="str">
        <f>IF(AND('当年度'!G65=0,'前年度'!G65=0),"",IF('前年度'!G65=0,"皆増",IF('当年度'!G65=0,"皆減",ROUND('増減額'!G65/'前年度'!G65*100,1))))</f>
        <v>皆減</v>
      </c>
      <c r="H65" s="68" t="str">
        <f>IF(AND('当年度'!H65=0,'前年度'!H65=0),"",IF('前年度'!H65=0,"皆増",IF('当年度'!H65=0,"皆減",ROUND('増減額'!H65/'前年度'!H65*100,1))))</f>
        <v>皆減</v>
      </c>
      <c r="I65" s="68" t="str">
        <f>IF(AND('当年度'!I65=0,'前年度'!I65=0),"",IF('前年度'!I65=0,"皆増",IF('当年度'!I65=0,"皆減",ROUND('増減額'!I65/'前年度'!I65*100,1))))</f>
        <v>皆減</v>
      </c>
      <c r="J65" s="68" t="str">
        <f>IF(AND('当年度'!J65=0,'前年度'!J65=0),"",IF('前年度'!J65=0,"皆増",IF('当年度'!J65=0,"皆減",ROUND('増減額'!J65/'前年度'!J65*100,1))))</f>
        <v>皆減</v>
      </c>
      <c r="K65" s="68">
        <f>IF(AND('当年度'!K65=0,'前年度'!K65=0),"",IF('前年度'!K65=0,"皆増",IF('当年度'!K65=0,"皆減",ROUND('増減額'!K65/'前年度'!K65*100,1))))</f>
      </c>
      <c r="L65" s="68" t="str">
        <f>IF(AND('当年度'!L65=0,'前年度'!L65=0),"",IF('前年度'!L65=0,"皆増",IF('当年度'!L65=0,"皆減",ROUND('増減額'!L65/'前年度'!L65*100,1))))</f>
        <v>皆減</v>
      </c>
      <c r="M65" s="68">
        <f>IF(AND('当年度'!M65=0,'前年度'!M65=0),"",IF('前年度'!M65=0,"皆増",IF('当年度'!M65=0,"皆減",ROUND('増減額'!M65/'前年度'!M65*100,1))))</f>
      </c>
      <c r="N65" s="68" t="str">
        <f>IF(AND('当年度'!N65=0,'前年度'!N65=0),"",IF('前年度'!N65=0,"皆増",IF('当年度'!N65=0,"皆減",ROUND('増減額'!N65/'前年度'!N65*100,1))))</f>
        <v>皆減</v>
      </c>
      <c r="O65" s="68" t="str">
        <f>IF(AND('当年度'!O65=0,'前年度'!O65=0),"",IF('前年度'!O65=0,"皆増",IF('当年度'!O65=0,"皆減",ROUND('増減額'!O65/'前年度'!O65*100,1))))</f>
        <v>皆減</v>
      </c>
      <c r="P65" s="69" t="str">
        <f>IF(AND('当年度'!P65=0,'前年度'!P65=0),"",IF('前年度'!P65=0,"皆増",IF('当年度'!P65=0,"皆減",ROUND('増減額'!P65/'前年度'!P65*100,1))))</f>
        <v>皆減</v>
      </c>
    </row>
    <row r="66" spans="1:16" ht="17.25">
      <c r="A66" s="2"/>
      <c r="B66" s="17" t="s">
        <v>112</v>
      </c>
      <c r="C66" s="68" t="str">
        <f>IF(AND('当年度'!C66=0,'前年度'!C66=0),"",IF('前年度'!C66=0,"皆増",IF('当年度'!C66=0,"皆減",ROUND('増減額'!C66/'前年度'!C66*100,1))))</f>
        <v>皆減</v>
      </c>
      <c r="D66" s="68" t="str">
        <f>IF(AND('当年度'!D66=0,'前年度'!D66=0),"",IF('前年度'!D66=0,"皆増",IF('当年度'!D66=0,"皆減",ROUND('増減額'!D66/'前年度'!D66*100,1))))</f>
        <v>皆減</v>
      </c>
      <c r="E66" s="68" t="str">
        <f>IF(AND('当年度'!E66=0,'前年度'!E66=0),"",IF('前年度'!E66=0,"皆増",IF('当年度'!E66=0,"皆減",ROUND('増減額'!E66/'前年度'!E66*100,1))))</f>
        <v>皆減</v>
      </c>
      <c r="F66" s="68" t="str">
        <f>IF(AND('当年度'!F66=0,'前年度'!F66=0),"",IF('前年度'!F66=0,"皆増",IF('当年度'!F66=0,"皆減",ROUND('増減額'!F66/'前年度'!F66*100,1))))</f>
        <v>皆減</v>
      </c>
      <c r="G66" s="68" t="str">
        <f>IF(AND('当年度'!G66=0,'前年度'!G66=0),"",IF('前年度'!G66=0,"皆増",IF('当年度'!G66=0,"皆減",ROUND('増減額'!G66/'前年度'!G66*100,1))))</f>
        <v>皆減</v>
      </c>
      <c r="H66" s="68" t="str">
        <f>IF(AND('当年度'!H66=0,'前年度'!H66=0),"",IF('前年度'!H66=0,"皆増",IF('当年度'!H66=0,"皆減",ROUND('増減額'!H66/'前年度'!H66*100,1))))</f>
        <v>皆減</v>
      </c>
      <c r="I66" s="68" t="str">
        <f>IF(AND('当年度'!I66=0,'前年度'!I66=0),"",IF('前年度'!I66=0,"皆増",IF('当年度'!I66=0,"皆減",ROUND('増減額'!I66/'前年度'!I66*100,1))))</f>
        <v>皆減</v>
      </c>
      <c r="J66" s="68" t="str">
        <f>IF(AND('当年度'!J66=0,'前年度'!J66=0),"",IF('前年度'!J66=0,"皆増",IF('当年度'!J66=0,"皆減",ROUND('増減額'!J66/'前年度'!J66*100,1))))</f>
        <v>皆減</v>
      </c>
      <c r="K66" s="68">
        <f>IF(AND('当年度'!K66=0,'前年度'!K66=0),"",IF('前年度'!K66=0,"皆増",IF('当年度'!K66=0,"皆減",ROUND('増減額'!K66/'前年度'!K66*100,1))))</f>
      </c>
      <c r="L66" s="68" t="str">
        <f>IF(AND('当年度'!L66=0,'前年度'!L66=0),"",IF('前年度'!L66=0,"皆増",IF('当年度'!L66=0,"皆減",ROUND('増減額'!L66/'前年度'!L66*100,1))))</f>
        <v>皆減</v>
      </c>
      <c r="M66" s="68">
        <f>IF(AND('当年度'!M66=0,'前年度'!M66=0),"",IF('前年度'!M66=0,"皆増",IF('当年度'!M66=0,"皆減",ROUND('増減額'!M66/'前年度'!M66*100,1))))</f>
      </c>
      <c r="N66" s="68" t="str">
        <f>IF(AND('当年度'!N66=0,'前年度'!N66=0),"",IF('前年度'!N66=0,"皆増",IF('当年度'!N66=0,"皆減",ROUND('増減額'!N66/'前年度'!N66*100,1))))</f>
        <v>皆減</v>
      </c>
      <c r="O66" s="68" t="str">
        <f>IF(AND('当年度'!O66=0,'前年度'!O66=0),"",IF('前年度'!O66=0,"皆増",IF('当年度'!O66=0,"皆減",ROUND('増減額'!O66/'前年度'!O66*100,1))))</f>
        <v>皆減</v>
      </c>
      <c r="P66" s="69" t="str">
        <f>IF(AND('当年度'!P66=0,'前年度'!P66=0),"",IF('前年度'!P66=0,"皆増",IF('当年度'!P66=0,"皆減",ROUND('増減額'!P66/'前年度'!P66*100,1))))</f>
        <v>皆減</v>
      </c>
    </row>
    <row r="67" spans="1:16" ht="17.25">
      <c r="A67" s="2"/>
      <c r="B67" s="17" t="s">
        <v>113</v>
      </c>
      <c r="C67" s="68" t="str">
        <f>IF(AND('当年度'!C67=0,'前年度'!C67=0),"",IF('前年度'!C67=0,"皆増",IF('当年度'!C67=0,"皆減",ROUND('増減額'!C67/'前年度'!C67*100,1))))</f>
        <v>皆減</v>
      </c>
      <c r="D67" s="68" t="str">
        <f>IF(AND('当年度'!D67=0,'前年度'!D67=0),"",IF('前年度'!D67=0,"皆増",IF('当年度'!D67=0,"皆減",ROUND('増減額'!D67/'前年度'!D67*100,1))))</f>
        <v>皆減</v>
      </c>
      <c r="E67" s="68" t="str">
        <f>IF(AND('当年度'!E67=0,'前年度'!E67=0),"",IF('前年度'!E67=0,"皆増",IF('当年度'!E67=0,"皆減",ROUND('増減額'!E67/'前年度'!E67*100,1))))</f>
        <v>皆減</v>
      </c>
      <c r="F67" s="68" t="str">
        <f>IF(AND('当年度'!F67=0,'前年度'!F67=0),"",IF('前年度'!F67=0,"皆増",IF('当年度'!F67=0,"皆減",ROUND('増減額'!F67/'前年度'!F67*100,1))))</f>
        <v>皆減</v>
      </c>
      <c r="G67" s="68" t="str">
        <f>IF(AND('当年度'!G67=0,'前年度'!G67=0),"",IF('前年度'!G67=0,"皆増",IF('当年度'!G67=0,"皆減",ROUND('増減額'!G67/'前年度'!G67*100,1))))</f>
        <v>皆減</v>
      </c>
      <c r="H67" s="68" t="str">
        <f>IF(AND('当年度'!H67=0,'前年度'!H67=0),"",IF('前年度'!H67=0,"皆増",IF('当年度'!H67=0,"皆減",ROUND('増減額'!H67/'前年度'!H67*100,1))))</f>
        <v>皆減</v>
      </c>
      <c r="I67" s="68" t="str">
        <f>IF(AND('当年度'!I67=0,'前年度'!I67=0),"",IF('前年度'!I67=0,"皆増",IF('当年度'!I67=0,"皆減",ROUND('増減額'!I67/'前年度'!I67*100,1))))</f>
        <v>皆減</v>
      </c>
      <c r="J67" s="68" t="str">
        <f>IF(AND('当年度'!J67=0,'前年度'!J67=0),"",IF('前年度'!J67=0,"皆増",IF('当年度'!J67=0,"皆減",ROUND('増減額'!J67/'前年度'!J67*100,1))))</f>
        <v>皆減</v>
      </c>
      <c r="K67" s="68" t="str">
        <f>IF(AND('当年度'!K67=0,'前年度'!K67=0),"",IF('前年度'!K67=0,"皆増",IF('当年度'!K67=0,"皆減",ROUND('増減額'!K67/'前年度'!K67*100,1))))</f>
        <v>皆減</v>
      </c>
      <c r="L67" s="68" t="str">
        <f>IF(AND('当年度'!L67=0,'前年度'!L67=0),"",IF('前年度'!L67=0,"皆増",IF('当年度'!L67=0,"皆減",ROUND('増減額'!L67/'前年度'!L67*100,1))))</f>
        <v>皆減</v>
      </c>
      <c r="M67" s="68">
        <f>IF(AND('当年度'!M67=0,'前年度'!M67=0),"",IF('前年度'!M67=0,"皆増",IF('当年度'!M67=0,"皆減",ROUND('増減額'!M67/'前年度'!M67*100,1))))</f>
      </c>
      <c r="N67" s="68" t="str">
        <f>IF(AND('当年度'!N67=0,'前年度'!N67=0),"",IF('前年度'!N67=0,"皆増",IF('当年度'!N67=0,"皆減",ROUND('増減額'!N67/'前年度'!N67*100,1))))</f>
        <v>皆減</v>
      </c>
      <c r="O67" s="68" t="str">
        <f>IF(AND('当年度'!O67=0,'前年度'!O67=0),"",IF('前年度'!O67=0,"皆増",IF('当年度'!O67=0,"皆減",ROUND('増減額'!O67/'前年度'!O67*100,1))))</f>
        <v>皆減</v>
      </c>
      <c r="P67" s="69" t="str">
        <f>IF(AND('当年度'!P67=0,'前年度'!P67=0),"",IF('前年度'!P67=0,"皆増",IF('当年度'!P67=0,"皆減",ROUND('増減額'!P67/'前年度'!P67*100,1))))</f>
        <v>皆減</v>
      </c>
    </row>
    <row r="68" spans="1:16" ht="17.25">
      <c r="A68" s="2"/>
      <c r="B68" s="17" t="s">
        <v>115</v>
      </c>
      <c r="C68" s="68" t="str">
        <f>IF(AND('当年度'!C68=0,'前年度'!C68=0),"",IF('前年度'!C68=0,"皆増",IF('当年度'!C68=0,"皆減",ROUND('増減額'!C68/'前年度'!C68*100,1))))</f>
        <v>皆減</v>
      </c>
      <c r="D68" s="68" t="str">
        <f>IF(AND('当年度'!D68=0,'前年度'!D68=0),"",IF('前年度'!D68=0,"皆増",IF('当年度'!D68=0,"皆減",ROUND('増減額'!D68/'前年度'!D68*100,1))))</f>
        <v>皆減</v>
      </c>
      <c r="E68" s="68" t="str">
        <f>IF(AND('当年度'!E68=0,'前年度'!E68=0),"",IF('前年度'!E68=0,"皆増",IF('当年度'!E68=0,"皆減",ROUND('増減額'!E68/'前年度'!E68*100,1))))</f>
        <v>皆減</v>
      </c>
      <c r="F68" s="68" t="str">
        <f>IF(AND('当年度'!F68=0,'前年度'!F68=0),"",IF('前年度'!F68=0,"皆増",IF('当年度'!F68=0,"皆減",ROUND('増減額'!F68/'前年度'!F68*100,1))))</f>
        <v>皆減</v>
      </c>
      <c r="G68" s="68" t="str">
        <f>IF(AND('当年度'!G68=0,'前年度'!G68=0),"",IF('前年度'!G68=0,"皆増",IF('当年度'!G68=0,"皆減",ROUND('増減額'!G68/'前年度'!G68*100,1))))</f>
        <v>皆減</v>
      </c>
      <c r="H68" s="68" t="str">
        <f>IF(AND('当年度'!H68=0,'前年度'!H68=0),"",IF('前年度'!H68=0,"皆増",IF('当年度'!H68=0,"皆減",ROUND('増減額'!H68/'前年度'!H68*100,1))))</f>
        <v>皆減</v>
      </c>
      <c r="I68" s="68" t="str">
        <f>IF(AND('当年度'!I68=0,'前年度'!I68=0),"",IF('前年度'!I68=0,"皆増",IF('当年度'!I68=0,"皆減",ROUND('増減額'!I68/'前年度'!I68*100,1))))</f>
        <v>皆減</v>
      </c>
      <c r="J68" s="68" t="str">
        <f>IF(AND('当年度'!J68=0,'前年度'!J68=0),"",IF('前年度'!J68=0,"皆増",IF('当年度'!J68=0,"皆減",ROUND('増減額'!J68/'前年度'!J68*100,1))))</f>
        <v>皆減</v>
      </c>
      <c r="K68" s="68" t="str">
        <f>IF(AND('当年度'!K68=0,'前年度'!K68=0),"",IF('前年度'!K68=0,"皆増",IF('当年度'!K68=0,"皆減",ROUND('増減額'!K68/'前年度'!K68*100,1))))</f>
        <v>皆減</v>
      </c>
      <c r="L68" s="68" t="str">
        <f>IF(AND('当年度'!L68=0,'前年度'!L68=0),"",IF('前年度'!L68=0,"皆増",IF('当年度'!L68=0,"皆減",ROUND('増減額'!L68/'前年度'!L68*100,1))))</f>
        <v>皆減</v>
      </c>
      <c r="M68" s="68">
        <f>IF(AND('当年度'!M68=0,'前年度'!M68=0),"",IF('前年度'!M68=0,"皆増",IF('当年度'!M68=0,"皆減",ROUND('増減額'!M68/'前年度'!M68*100,1))))</f>
      </c>
      <c r="N68" s="68" t="str">
        <f>IF(AND('当年度'!N68=0,'前年度'!N68=0),"",IF('前年度'!N68=0,"皆増",IF('当年度'!N68=0,"皆減",ROUND('増減額'!N68/'前年度'!N68*100,1))))</f>
        <v>皆減</v>
      </c>
      <c r="O68" s="68" t="str">
        <f>IF(AND('当年度'!O68=0,'前年度'!O68=0),"",IF('前年度'!O68=0,"皆増",IF('当年度'!O68=0,"皆減",ROUND('増減額'!O68/'前年度'!O68*100,1))))</f>
        <v>皆減</v>
      </c>
      <c r="P68" s="69" t="str">
        <f>IF(AND('当年度'!P68=0,'前年度'!P68=0),"",IF('前年度'!P68=0,"皆増",IF('当年度'!P68=0,"皆減",ROUND('増減額'!P68/'前年度'!P68*100,1))))</f>
        <v>皆減</v>
      </c>
    </row>
    <row r="69" spans="1:16" ht="17.25">
      <c r="A69" s="2"/>
      <c r="B69" s="17" t="s">
        <v>120</v>
      </c>
      <c r="C69" s="68" t="str">
        <f>IF(AND('当年度'!C69=0,'前年度'!C69=0),"",IF('前年度'!C69=0,"皆増",IF('当年度'!C69=0,"皆減",ROUND('増減額'!C69/'前年度'!C69*100,1))))</f>
        <v>皆減</v>
      </c>
      <c r="D69" s="68" t="str">
        <f>IF(AND('当年度'!D69=0,'前年度'!D69=0),"",IF('前年度'!D69=0,"皆増",IF('当年度'!D69=0,"皆減",ROUND('増減額'!D69/'前年度'!D69*100,1))))</f>
        <v>皆減</v>
      </c>
      <c r="E69" s="68" t="str">
        <f>IF(AND('当年度'!E69=0,'前年度'!E69=0),"",IF('前年度'!E69=0,"皆増",IF('当年度'!E69=0,"皆減",ROUND('増減額'!E69/'前年度'!E69*100,1))))</f>
        <v>皆減</v>
      </c>
      <c r="F69" s="68" t="str">
        <f>IF(AND('当年度'!F69=0,'前年度'!F69=0),"",IF('前年度'!F69=0,"皆増",IF('当年度'!F69=0,"皆減",ROUND('増減額'!F69/'前年度'!F69*100,1))))</f>
        <v>皆減</v>
      </c>
      <c r="G69" s="68" t="str">
        <f>IF(AND('当年度'!G69=0,'前年度'!G69=0),"",IF('前年度'!G69=0,"皆増",IF('当年度'!G69=0,"皆減",ROUND('増減額'!G69/'前年度'!G69*100,1))))</f>
        <v>皆減</v>
      </c>
      <c r="H69" s="68" t="str">
        <f>IF(AND('当年度'!H69=0,'前年度'!H69=0),"",IF('前年度'!H69=0,"皆増",IF('当年度'!H69=0,"皆減",ROUND('増減額'!H69/'前年度'!H69*100,1))))</f>
        <v>皆減</v>
      </c>
      <c r="I69" s="68" t="str">
        <f>IF(AND('当年度'!I69=0,'前年度'!I69=0),"",IF('前年度'!I69=0,"皆増",IF('当年度'!I69=0,"皆減",ROUND('増減額'!I69/'前年度'!I69*100,1))))</f>
        <v>皆減</v>
      </c>
      <c r="J69" s="68" t="str">
        <f>IF(AND('当年度'!J69=0,'前年度'!J69=0),"",IF('前年度'!J69=0,"皆増",IF('当年度'!J69=0,"皆減",ROUND('増減額'!J69/'前年度'!J69*100,1))))</f>
        <v>皆減</v>
      </c>
      <c r="K69" s="68" t="str">
        <f>IF(AND('当年度'!K69=0,'前年度'!K69=0),"",IF('前年度'!K69=0,"皆増",IF('当年度'!K69=0,"皆減",ROUND('増減額'!K69/'前年度'!K69*100,1))))</f>
        <v>皆減</v>
      </c>
      <c r="L69" s="68" t="str">
        <f>IF(AND('当年度'!L69=0,'前年度'!L69=0),"",IF('前年度'!L69=0,"皆増",IF('当年度'!L69=0,"皆減",ROUND('増減額'!L69/'前年度'!L69*100,1))))</f>
        <v>皆減</v>
      </c>
      <c r="M69" s="68">
        <f>IF(AND('当年度'!M69=0,'前年度'!M69=0),"",IF('前年度'!M69=0,"皆増",IF('当年度'!M69=0,"皆減",ROUND('増減額'!M69/'前年度'!M69*100,1))))</f>
      </c>
      <c r="N69" s="68" t="str">
        <f>IF(AND('当年度'!N69=0,'前年度'!N69=0),"",IF('前年度'!N69=0,"皆増",IF('当年度'!N69=0,"皆減",ROUND('増減額'!N69/'前年度'!N69*100,1))))</f>
        <v>皆減</v>
      </c>
      <c r="O69" s="68" t="str">
        <f>IF(AND('当年度'!O69=0,'前年度'!O69=0),"",IF('前年度'!O69=0,"皆増",IF('当年度'!O69=0,"皆減",ROUND('増減額'!O69/'前年度'!O69*100,1))))</f>
        <v>皆減</v>
      </c>
      <c r="P69" s="69" t="str">
        <f>IF(AND('当年度'!P69=0,'前年度'!P69=0),"",IF('前年度'!P69=0,"皆増",IF('当年度'!P69=0,"皆減",ROUND('増減額'!P69/'前年度'!P69*100,1))))</f>
        <v>皆減</v>
      </c>
    </row>
    <row r="70" spans="1:16" ht="17.25">
      <c r="A70" s="2"/>
      <c r="B70" s="17" t="s">
        <v>121</v>
      </c>
      <c r="C70" s="68" t="str">
        <f>IF(AND('当年度'!C70=0,'前年度'!C70=0),"",IF('前年度'!C70=0,"皆増",IF('当年度'!C70=0,"皆減",ROUND('増減額'!C70/'前年度'!C70*100,1))))</f>
        <v>皆減</v>
      </c>
      <c r="D70" s="68" t="str">
        <f>IF(AND('当年度'!D70=0,'前年度'!D70=0),"",IF('前年度'!D70=0,"皆増",IF('当年度'!D70=0,"皆減",ROUND('増減額'!D70/'前年度'!D70*100,1))))</f>
        <v>皆減</v>
      </c>
      <c r="E70" s="68" t="str">
        <f>IF(AND('当年度'!E70=0,'前年度'!E70=0),"",IF('前年度'!E70=0,"皆増",IF('当年度'!E70=0,"皆減",ROUND('増減額'!E70/'前年度'!E70*100,1))))</f>
        <v>皆減</v>
      </c>
      <c r="F70" s="68" t="str">
        <f>IF(AND('当年度'!F70=0,'前年度'!F70=0),"",IF('前年度'!F70=0,"皆増",IF('当年度'!F70=0,"皆減",ROUND('増減額'!F70/'前年度'!F70*100,1))))</f>
        <v>皆減</v>
      </c>
      <c r="G70" s="68" t="str">
        <f>IF(AND('当年度'!G70=0,'前年度'!G70=0),"",IF('前年度'!G70=0,"皆増",IF('当年度'!G70=0,"皆減",ROUND('増減額'!G70/'前年度'!G70*100,1))))</f>
        <v>皆減</v>
      </c>
      <c r="H70" s="68" t="str">
        <f>IF(AND('当年度'!H70=0,'前年度'!H70=0),"",IF('前年度'!H70=0,"皆増",IF('当年度'!H70=0,"皆減",ROUND('増減額'!H70/'前年度'!H70*100,1))))</f>
        <v>皆減</v>
      </c>
      <c r="I70" s="68" t="str">
        <f>IF(AND('当年度'!I70=0,'前年度'!I70=0),"",IF('前年度'!I70=0,"皆増",IF('当年度'!I70=0,"皆減",ROUND('増減額'!I70/'前年度'!I70*100,1))))</f>
        <v>皆減</v>
      </c>
      <c r="J70" s="68" t="str">
        <f>IF(AND('当年度'!J70=0,'前年度'!J70=0),"",IF('前年度'!J70=0,"皆増",IF('当年度'!J70=0,"皆減",ROUND('増減額'!J70/'前年度'!J70*100,1))))</f>
        <v>皆減</v>
      </c>
      <c r="K70" s="68">
        <f>IF(AND('当年度'!K70=0,'前年度'!K70=0),"",IF('前年度'!K70=0,"皆増",IF('当年度'!K70=0,"皆減",ROUND('増減額'!K70/'前年度'!K70*100,1))))</f>
      </c>
      <c r="L70" s="68" t="str">
        <f>IF(AND('当年度'!L70=0,'前年度'!L70=0),"",IF('前年度'!L70=0,"皆増",IF('当年度'!L70=0,"皆減",ROUND('増減額'!L70/'前年度'!L70*100,1))))</f>
        <v>皆減</v>
      </c>
      <c r="M70" s="68">
        <f>IF(AND('当年度'!M70=0,'前年度'!M70=0),"",IF('前年度'!M70=0,"皆増",IF('当年度'!M70=0,"皆減",ROUND('増減額'!M70/'前年度'!M70*100,1))))</f>
      </c>
      <c r="N70" s="68" t="str">
        <f>IF(AND('当年度'!N70=0,'前年度'!N70=0),"",IF('前年度'!N70=0,"皆増",IF('当年度'!N70=0,"皆減",ROUND('増減額'!N70/'前年度'!N70*100,1))))</f>
        <v>皆減</v>
      </c>
      <c r="O70" s="68" t="str">
        <f>IF(AND('当年度'!O70=0,'前年度'!O70=0),"",IF('前年度'!O70=0,"皆増",IF('当年度'!O70=0,"皆減",ROUND('増減額'!O70/'前年度'!O70*100,1))))</f>
        <v>皆減</v>
      </c>
      <c r="P70" s="69" t="str">
        <f>IF(AND('当年度'!P70=0,'前年度'!P70=0),"",IF('前年度'!P70=0,"皆増",IF('当年度'!P70=0,"皆減",ROUND('増減額'!P70/'前年度'!P70*100,1))))</f>
        <v>皆減</v>
      </c>
    </row>
    <row r="71" spans="1:16" ht="17.25">
      <c r="A71" s="2"/>
      <c r="B71" s="17" t="s">
        <v>123</v>
      </c>
      <c r="C71" s="68" t="str">
        <f>IF(AND('当年度'!C71=0,'前年度'!C71=0),"",IF('前年度'!C71=0,"皆増",IF('当年度'!C71=0,"皆減",ROUND('増減額'!C71/'前年度'!C71*100,1))))</f>
        <v>皆減</v>
      </c>
      <c r="D71" s="68" t="str">
        <f>IF(AND('当年度'!D71=0,'前年度'!D71=0),"",IF('前年度'!D71=0,"皆増",IF('当年度'!D71=0,"皆減",ROUND('増減額'!D71/'前年度'!D71*100,1))))</f>
        <v>皆減</v>
      </c>
      <c r="E71" s="68" t="str">
        <f>IF(AND('当年度'!E71=0,'前年度'!E71=0),"",IF('前年度'!E71=0,"皆増",IF('当年度'!E71=0,"皆減",ROUND('増減額'!E71/'前年度'!E71*100,1))))</f>
        <v>皆減</v>
      </c>
      <c r="F71" s="68" t="str">
        <f>IF(AND('当年度'!F71=0,'前年度'!F71=0),"",IF('前年度'!F71=0,"皆増",IF('当年度'!F71=0,"皆減",ROUND('増減額'!F71/'前年度'!F71*100,1))))</f>
        <v>皆減</v>
      </c>
      <c r="G71" s="68" t="str">
        <f>IF(AND('当年度'!G71=0,'前年度'!G71=0),"",IF('前年度'!G71=0,"皆増",IF('当年度'!G71=0,"皆減",ROUND('増減額'!G71/'前年度'!G71*100,1))))</f>
        <v>皆減</v>
      </c>
      <c r="H71" s="68" t="str">
        <f>IF(AND('当年度'!H71=0,'前年度'!H71=0),"",IF('前年度'!H71=0,"皆増",IF('当年度'!H71=0,"皆減",ROUND('増減額'!H71/'前年度'!H71*100,1))))</f>
        <v>皆減</v>
      </c>
      <c r="I71" s="68" t="str">
        <f>IF(AND('当年度'!I71=0,'前年度'!I71=0),"",IF('前年度'!I71=0,"皆増",IF('当年度'!I71=0,"皆減",ROUND('増減額'!I71/'前年度'!I71*100,1))))</f>
        <v>皆減</v>
      </c>
      <c r="J71" s="68" t="str">
        <f>IF(AND('当年度'!J71=0,'前年度'!J71=0),"",IF('前年度'!J71=0,"皆増",IF('当年度'!J71=0,"皆減",ROUND('増減額'!J71/'前年度'!J71*100,1))))</f>
        <v>皆減</v>
      </c>
      <c r="K71" s="68" t="str">
        <f>IF(AND('当年度'!K71=0,'前年度'!K71=0),"",IF('前年度'!K71=0,"皆増",IF('当年度'!K71=0,"皆減",ROUND('増減額'!K71/'前年度'!K71*100,1))))</f>
        <v>皆減</v>
      </c>
      <c r="L71" s="68" t="str">
        <f>IF(AND('当年度'!L71=0,'前年度'!L71=0),"",IF('前年度'!L71=0,"皆増",IF('当年度'!L71=0,"皆減",ROUND('増減額'!L71/'前年度'!L71*100,1))))</f>
        <v>皆減</v>
      </c>
      <c r="M71" s="68">
        <f>IF(AND('当年度'!M71=0,'前年度'!M71=0),"",IF('前年度'!M71=0,"皆増",IF('当年度'!M71=0,"皆減",ROUND('増減額'!M71/'前年度'!M71*100,1))))</f>
      </c>
      <c r="N71" s="68" t="str">
        <f>IF(AND('当年度'!N71=0,'前年度'!N71=0),"",IF('前年度'!N71=0,"皆増",IF('当年度'!N71=0,"皆減",ROUND('増減額'!N71/'前年度'!N71*100,1))))</f>
        <v>皆減</v>
      </c>
      <c r="O71" s="68" t="str">
        <f>IF(AND('当年度'!O71=0,'前年度'!O71=0),"",IF('前年度'!O71=0,"皆増",IF('当年度'!O71=0,"皆減",ROUND('増減額'!O71/'前年度'!O71*100,1))))</f>
        <v>皆減</v>
      </c>
      <c r="P71" s="69" t="str">
        <f>IF(AND('当年度'!P71=0,'前年度'!P71=0),"",IF('前年度'!P71=0,"皆増",IF('当年度'!P71=0,"皆減",ROUND('増減額'!P71/'前年度'!P71*100,1))))</f>
        <v>皆減</v>
      </c>
    </row>
    <row r="72" spans="1:16" ht="17.25">
      <c r="A72" s="2"/>
      <c r="B72" s="17" t="s">
        <v>125</v>
      </c>
      <c r="C72" s="68" t="str">
        <f>IF(AND('当年度'!C72=0,'前年度'!C72=0),"",IF('前年度'!C72=0,"皆増",IF('当年度'!C72=0,"皆減",ROUND('増減額'!C72/'前年度'!C72*100,1))))</f>
        <v>皆減</v>
      </c>
      <c r="D72" s="68" t="str">
        <f>IF(AND('当年度'!D72=0,'前年度'!D72=0),"",IF('前年度'!D72=0,"皆増",IF('当年度'!D72=0,"皆減",ROUND('増減額'!D72/'前年度'!D72*100,1))))</f>
        <v>皆減</v>
      </c>
      <c r="E72" s="68" t="str">
        <f>IF(AND('当年度'!E72=0,'前年度'!E72=0),"",IF('前年度'!E72=0,"皆増",IF('当年度'!E72=0,"皆減",ROUND('増減額'!E72/'前年度'!E72*100,1))))</f>
        <v>皆減</v>
      </c>
      <c r="F72" s="68" t="str">
        <f>IF(AND('当年度'!F72=0,'前年度'!F72=0),"",IF('前年度'!F72=0,"皆増",IF('当年度'!F72=0,"皆減",ROUND('増減額'!F72/'前年度'!F72*100,1))))</f>
        <v>皆減</v>
      </c>
      <c r="G72" s="68" t="str">
        <f>IF(AND('当年度'!G72=0,'前年度'!G72=0),"",IF('前年度'!G72=0,"皆増",IF('当年度'!G72=0,"皆減",ROUND('増減額'!G72/'前年度'!G72*100,1))))</f>
        <v>皆減</v>
      </c>
      <c r="H72" s="68" t="str">
        <f>IF(AND('当年度'!H72=0,'前年度'!H72=0),"",IF('前年度'!H72=0,"皆増",IF('当年度'!H72=0,"皆減",ROUND('増減額'!H72/'前年度'!H72*100,1))))</f>
        <v>皆減</v>
      </c>
      <c r="I72" s="68" t="str">
        <f>IF(AND('当年度'!I72=0,'前年度'!I72=0),"",IF('前年度'!I72=0,"皆増",IF('当年度'!I72=0,"皆減",ROUND('増減額'!I72/'前年度'!I72*100,1))))</f>
        <v>皆減</v>
      </c>
      <c r="J72" s="68" t="str">
        <f>IF(AND('当年度'!J72=0,'前年度'!J72=0),"",IF('前年度'!J72=0,"皆増",IF('当年度'!J72=0,"皆減",ROUND('増減額'!J72/'前年度'!J72*100,1))))</f>
        <v>皆減</v>
      </c>
      <c r="K72" s="68">
        <f>IF(AND('当年度'!K72=0,'前年度'!K72=0),"",IF('前年度'!K72=0,"皆増",IF('当年度'!K72=0,"皆減",ROUND('増減額'!K72/'前年度'!K72*100,1))))</f>
      </c>
      <c r="L72" s="68" t="str">
        <f>IF(AND('当年度'!L72=0,'前年度'!L72=0),"",IF('前年度'!L72=0,"皆増",IF('当年度'!L72=0,"皆減",ROUND('増減額'!L72/'前年度'!L72*100,1))))</f>
        <v>皆減</v>
      </c>
      <c r="M72" s="68">
        <f>IF(AND('当年度'!M72=0,'前年度'!M72=0),"",IF('前年度'!M72=0,"皆増",IF('当年度'!M72=0,"皆減",ROUND('増減額'!M72/'前年度'!M72*100,1))))</f>
      </c>
      <c r="N72" s="68" t="str">
        <f>IF(AND('当年度'!N72=0,'前年度'!N72=0),"",IF('前年度'!N72=0,"皆増",IF('当年度'!N72=0,"皆減",ROUND('増減額'!N72/'前年度'!N72*100,1))))</f>
        <v>皆減</v>
      </c>
      <c r="O72" s="68" t="str">
        <f>IF(AND('当年度'!O72=0,'前年度'!O72=0),"",IF('前年度'!O72=0,"皆増",IF('当年度'!O72=0,"皆減",ROUND('増減額'!O72/'前年度'!O72*100,1))))</f>
        <v>皆減</v>
      </c>
      <c r="P72" s="69" t="str">
        <f>IF(AND('当年度'!P72=0,'前年度'!P72=0),"",IF('前年度'!P72=0,"皆増",IF('当年度'!P72=0,"皆減",ROUND('増減額'!P72/'前年度'!P72*100,1))))</f>
        <v>皆減</v>
      </c>
    </row>
    <row r="73" spans="1:16" ht="17.25">
      <c r="A73" s="2"/>
      <c r="B73" s="17" t="s">
        <v>49</v>
      </c>
      <c r="C73" s="68">
        <f>IF(AND('当年度'!C73=0,'前年度'!C73=0),"",IF('前年度'!C73=0,"皆増",IF('当年度'!C73=0,"皆減",ROUND('増減額'!C73/'前年度'!C73*100,1))))</f>
        <v>-1</v>
      </c>
      <c r="D73" s="68">
        <f>IF(AND('当年度'!D73=0,'前年度'!D73=0),"",IF('前年度'!D73=0,"皆増",IF('当年度'!D73=0,"皆減",ROUND('増減額'!D73/'前年度'!D73*100,1))))</f>
        <v>-6.5</v>
      </c>
      <c r="E73" s="68">
        <f>IF(AND('当年度'!E73=0,'前年度'!E73=0),"",IF('前年度'!E73=0,"皆増",IF('当年度'!E73=0,"皆減",ROUND('増減額'!E73/'前年度'!E73*100,1))))</f>
        <v>-26.2</v>
      </c>
      <c r="F73" s="68">
        <f>IF(AND('当年度'!F73=0,'前年度'!F73=0),"",IF('前年度'!F73=0,"皆増",IF('当年度'!F73=0,"皆減",ROUND('増減額'!F73/'前年度'!F73*100,1))))</f>
        <v>-2.3</v>
      </c>
      <c r="G73" s="68">
        <f>IF(AND('当年度'!G73=0,'前年度'!G73=0),"",IF('前年度'!G73=0,"皆増",IF('当年度'!G73=0,"皆減",ROUND('増減額'!G73/'前年度'!G73*100,1))))</f>
        <v>-1.3</v>
      </c>
      <c r="H73" s="68">
        <f>IF(AND('当年度'!H73=0,'前年度'!H73=0),"",IF('前年度'!H73=0,"皆増",IF('当年度'!H73=0,"皆減",ROUND('増減額'!H73/'前年度'!H73*100,1))))</f>
        <v>2</v>
      </c>
      <c r="I73" s="68">
        <f>IF(AND('当年度'!I73=0,'前年度'!I73=0),"",IF('前年度'!I73=0,"皆増",IF('当年度'!I73=0,"皆減",ROUND('増減額'!I73/'前年度'!I73*100,1))))</f>
        <v>-33.1</v>
      </c>
      <c r="J73" s="68">
        <f>IF(AND('当年度'!J73=0,'前年度'!J73=0),"",IF('前年度'!J73=0,"皆増",IF('当年度'!J73=0,"皆減",ROUND('増減額'!J73/'前年度'!J73*100,1))))</f>
        <v>-17.1</v>
      </c>
      <c r="K73" s="68">
        <f>IF(AND('当年度'!K73=0,'前年度'!K73=0),"",IF('前年度'!K73=0,"皆増",IF('当年度'!K73=0,"皆減",ROUND('増減額'!K73/'前年度'!K73*100,1))))</f>
        <v>624.6</v>
      </c>
      <c r="L73" s="68">
        <f>IF(AND('当年度'!L73=0,'前年度'!L73=0),"",IF('前年度'!L73=0,"皆増",IF('当年度'!L73=0,"皆減",ROUND('増減額'!L73/'前年度'!L73*100,1))))</f>
        <v>6.9</v>
      </c>
      <c r="M73" s="68">
        <f>IF(AND('当年度'!M73=0,'前年度'!M73=0),"",IF('前年度'!M73=0,"皆増",IF('当年度'!M73=0,"皆減",ROUND('増減額'!M73/'前年度'!M73*100,1))))</f>
      </c>
      <c r="N73" s="68">
        <f>IF(AND('当年度'!N73=0,'前年度'!N73=0),"",IF('前年度'!N73=0,"皆増",IF('当年度'!N73=0,"皆減",ROUND('増減額'!N73/'前年度'!N73*100,1))))</f>
        <v>-5.9</v>
      </c>
      <c r="O73" s="68">
        <f>IF(AND('当年度'!O73=0,'前年度'!O73=0),"",IF('前年度'!O73=0,"皆増",IF('当年度'!O73=0,"皆減",ROUND('増減額'!O73/'前年度'!O73*100,1))))</f>
        <v>-2.6</v>
      </c>
      <c r="P73" s="69">
        <f>IF(AND('当年度'!P73=0,'前年度'!P73=0),"",IF('前年度'!P73=0,"皆増",IF('当年度'!P73=0,"皆減",ROUND('増減額'!P73/'前年度'!P73*100,1))))</f>
        <v>-0.5</v>
      </c>
    </row>
    <row r="74" spans="1:16" ht="17.25">
      <c r="A74" s="2"/>
      <c r="B74" s="17" t="s">
        <v>50</v>
      </c>
      <c r="C74" s="68">
        <f>IF(AND('当年度'!C74=0,'前年度'!C74=0),"",IF('前年度'!C74=0,"皆増",IF('当年度'!C74=0,"皆減",ROUND('増減額'!C74/'前年度'!C74*100,1))))</f>
        <v>-3</v>
      </c>
      <c r="D74" s="68">
        <f>IF(AND('当年度'!D74=0,'前年度'!D74=0),"",IF('前年度'!D74=0,"皆増",IF('当年度'!D74=0,"皆減",ROUND('増減額'!D74/'前年度'!D74*100,1))))</f>
        <v>32.9</v>
      </c>
      <c r="E74" s="68">
        <f>IF(AND('当年度'!E74=0,'前年度'!E74=0),"",IF('前年度'!E74=0,"皆増",IF('当年度'!E74=0,"皆減",ROUND('増減額'!E74/'前年度'!E74*100,1))))</f>
        <v>-73.9</v>
      </c>
      <c r="F74" s="68">
        <f>IF(AND('当年度'!F74=0,'前年度'!F74=0),"",IF('前年度'!F74=0,"皆増",IF('当年度'!F74=0,"皆減",ROUND('増減額'!F74/'前年度'!F74*100,1))))</f>
        <v>7.1</v>
      </c>
      <c r="G74" s="68">
        <f>IF(AND('当年度'!G74=0,'前年度'!G74=0),"",IF('前年度'!G74=0,"皆増",IF('当年度'!G74=0,"皆減",ROUND('増減額'!G74/'前年度'!G74*100,1))))</f>
        <v>-4.3</v>
      </c>
      <c r="H74" s="68">
        <f>IF(AND('当年度'!H74=0,'前年度'!H74=0),"",IF('前年度'!H74=0,"皆増",IF('当年度'!H74=0,"皆減",ROUND('増減額'!H74/'前年度'!H74*100,1))))</f>
        <v>5.9</v>
      </c>
      <c r="I74" s="68">
        <f>IF(AND('当年度'!I74=0,'前年度'!I74=0),"",IF('前年度'!I74=0,"皆増",IF('当年度'!I74=0,"皆減",ROUND('増減額'!I74/'前年度'!I74*100,1))))</f>
        <v>207.1</v>
      </c>
      <c r="J74" s="68">
        <f>IF(AND('当年度'!J74=0,'前年度'!J74=0),"",IF('前年度'!J74=0,"皆増",IF('当年度'!J74=0,"皆減",ROUND('増減額'!J74/'前年度'!J74*100,1))))</f>
        <v>-17.1</v>
      </c>
      <c r="K74" s="68">
        <f>IF(AND('当年度'!K74=0,'前年度'!K74=0),"",IF('前年度'!K74=0,"皆増",IF('当年度'!K74=0,"皆減",ROUND('増減額'!K74/'前年度'!K74*100,1))))</f>
        <v>8689</v>
      </c>
      <c r="L74" s="68">
        <f>IF(AND('当年度'!L74=0,'前年度'!L74=0),"",IF('前年度'!L74=0,"皆増",IF('当年度'!L74=0,"皆減",ROUND('増減額'!L74/'前年度'!L74*100,1))))</f>
        <v>2.8</v>
      </c>
      <c r="M74" s="68">
        <f>IF(AND('当年度'!M74=0,'前年度'!M74=0),"",IF('前年度'!M74=0,"皆増",IF('当年度'!M74=0,"皆減",ROUND('増減額'!M74/'前年度'!M74*100,1))))</f>
      </c>
      <c r="N74" s="68">
        <f>IF(AND('当年度'!N74=0,'前年度'!N74=0),"",IF('前年度'!N74=0,"皆増",IF('当年度'!N74=0,"皆減",ROUND('増減額'!N74/'前年度'!N74*100,1))))</f>
        <v>42.7</v>
      </c>
      <c r="O74" s="68">
        <f>IF(AND('当年度'!O74=0,'前年度'!O74=0),"",IF('前年度'!O74=0,"皆増",IF('当年度'!O74=0,"皆減",ROUND('増減額'!O74/'前年度'!O74*100,1))))</f>
        <v>29.4</v>
      </c>
      <c r="P74" s="69">
        <f>IF(AND('当年度'!P74=0,'前年度'!P74=0),"",IF('前年度'!P74=0,"皆増",IF('当年度'!P74=0,"皆減",ROUND('増減額'!P74/'前年度'!P74*100,1))))</f>
        <v>1.4</v>
      </c>
    </row>
    <row r="75" spans="1:16" ht="17.25">
      <c r="A75" s="2"/>
      <c r="B75" s="17" t="s">
        <v>51</v>
      </c>
      <c r="C75" s="68">
        <f>IF(AND('当年度'!C75=0,'前年度'!C75=0),"",IF('前年度'!C75=0,"皆増",IF('当年度'!C75=0,"皆減",ROUND('増減額'!C75/'前年度'!C75*100,1))))</f>
        <v>-2</v>
      </c>
      <c r="D75" s="68">
        <f>IF(AND('当年度'!D75=0,'前年度'!D75=0),"",IF('前年度'!D75=0,"皆増",IF('当年度'!D75=0,"皆減",ROUND('増減額'!D75/'前年度'!D75*100,1))))</f>
        <v>5</v>
      </c>
      <c r="E75" s="68">
        <f>IF(AND('当年度'!E75=0,'前年度'!E75=0),"",IF('前年度'!E75=0,"皆増",IF('当年度'!E75=0,"皆減",ROUND('増減額'!E75/'前年度'!E75*100,1))))</f>
        <v>11.3</v>
      </c>
      <c r="F75" s="68">
        <f>IF(AND('当年度'!F75=0,'前年度'!F75=0),"",IF('前年度'!F75=0,"皆増",IF('当年度'!F75=0,"皆減",ROUND('増減額'!F75/'前年度'!F75*100,1))))</f>
        <v>9.7</v>
      </c>
      <c r="G75" s="68">
        <f>IF(AND('当年度'!G75=0,'前年度'!G75=0),"",IF('前年度'!G75=0,"皆増",IF('当年度'!G75=0,"皆減",ROUND('増減額'!G75/'前年度'!G75*100,1))))</f>
        <v>4.3</v>
      </c>
      <c r="H75" s="68">
        <f>IF(AND('当年度'!H75=0,'前年度'!H75=0),"",IF('前年度'!H75=0,"皆増",IF('当年度'!H75=0,"皆減",ROUND('増減額'!H75/'前年度'!H75*100,1))))</f>
        <v>-6.4</v>
      </c>
      <c r="I75" s="68">
        <f>IF(AND('当年度'!I75=0,'前年度'!I75=0),"",IF('前年度'!I75=0,"皆増",IF('当年度'!I75=0,"皆減",ROUND('増減額'!I75/'前年度'!I75*100,1))))</f>
        <v>545.8</v>
      </c>
      <c r="J75" s="68" t="str">
        <f>IF(AND('当年度'!J75=0,'前年度'!J75=0),"",IF('前年度'!J75=0,"皆増",IF('当年度'!J75=0,"皆減",ROUND('増減額'!J75/'前年度'!J75*100,1))))</f>
        <v>皆減</v>
      </c>
      <c r="K75" s="68">
        <f>IF(AND('当年度'!K75=0,'前年度'!K75=0),"",IF('前年度'!K75=0,"皆増",IF('当年度'!K75=0,"皆減",ROUND('増減額'!K75/'前年度'!K75*100,1))))</f>
        <v>0</v>
      </c>
      <c r="L75" s="68">
        <f>IF(AND('当年度'!L75=0,'前年度'!L75=0),"",IF('前年度'!L75=0,"皆増",IF('当年度'!L75=0,"皆減",ROUND('増減額'!L75/'前年度'!L75*100,1))))</f>
        <v>16.3</v>
      </c>
      <c r="M75" s="68">
        <f>IF(AND('当年度'!M75=0,'前年度'!M75=0),"",IF('前年度'!M75=0,"皆増",IF('当年度'!M75=0,"皆減",ROUND('増減額'!M75/'前年度'!M75*100,1))))</f>
      </c>
      <c r="N75" s="68">
        <f>IF(AND('当年度'!N75=0,'前年度'!N75=0),"",IF('前年度'!N75=0,"皆増",IF('当年度'!N75=0,"皆減",ROUND('増減額'!N75/'前年度'!N75*100,1))))</f>
        <v>43.8</v>
      </c>
      <c r="O75" s="68">
        <f>IF(AND('当年度'!O75=0,'前年度'!O75=0),"",IF('前年度'!O75=0,"皆増",IF('当年度'!O75=0,"皆減",ROUND('増減額'!O75/'前年度'!O75*100,1))))</f>
        <v>10.5</v>
      </c>
      <c r="P75" s="69">
        <f>IF(AND('当年度'!P75=0,'前年度'!P75=0),"",IF('前年度'!P75=0,"皆増",IF('当年度'!P75=0,"皆減",ROUND('増減額'!P75/'前年度'!P75*100,1))))</f>
        <v>-2.1</v>
      </c>
    </row>
    <row r="76" spans="1:16" ht="17.25">
      <c r="A76" s="2"/>
      <c r="B76" s="17" t="s">
        <v>52</v>
      </c>
      <c r="C76" s="68">
        <f>IF(AND('当年度'!C76=0,'前年度'!C76=0),"",IF('前年度'!C76=0,"皆増",IF('当年度'!C76=0,"皆減",ROUND('増減額'!C76/'前年度'!C76*100,1))))</f>
        <v>0.1</v>
      </c>
      <c r="D76" s="68">
        <f>IF(AND('当年度'!D76=0,'前年度'!D76=0),"",IF('前年度'!D76=0,"皆増",IF('当年度'!D76=0,"皆減",ROUND('増減額'!D76/'前年度'!D76*100,1))))</f>
        <v>-0.3</v>
      </c>
      <c r="E76" s="68">
        <f>IF(AND('当年度'!E76=0,'前年度'!E76=0),"",IF('前年度'!E76=0,"皆増",IF('当年度'!E76=0,"皆減",ROUND('増減額'!E76/'前年度'!E76*100,1))))</f>
        <v>-6.9</v>
      </c>
      <c r="F76" s="68">
        <f>IF(AND('当年度'!F76=0,'前年度'!F76=0),"",IF('前年度'!F76=0,"皆増",IF('当年度'!F76=0,"皆減",ROUND('増減額'!F76/'前年度'!F76*100,1))))</f>
        <v>10</v>
      </c>
      <c r="G76" s="68">
        <f>IF(AND('当年度'!G76=0,'前年度'!G76=0),"",IF('前年度'!G76=0,"皆増",IF('当年度'!G76=0,"皆減",ROUND('増減額'!G76/'前年度'!G76*100,1))))</f>
        <v>2.2</v>
      </c>
      <c r="H76" s="68">
        <f>IF(AND('当年度'!H76=0,'前年度'!H76=0),"",IF('前年度'!H76=0,"皆増",IF('当年度'!H76=0,"皆減",ROUND('増減額'!H76/'前年度'!H76*100,1))))</f>
        <v>-0.2</v>
      </c>
      <c r="I76" s="68">
        <f>IF(AND('当年度'!I76=0,'前年度'!I76=0),"",IF('前年度'!I76=0,"皆増",IF('当年度'!I76=0,"皆減",ROUND('増減額'!I76/'前年度'!I76*100,1))))</f>
        <v>197</v>
      </c>
      <c r="J76" s="68" t="str">
        <f>IF(AND('当年度'!J76=0,'前年度'!J76=0),"",IF('前年度'!J76=0,"皆増",IF('当年度'!J76=0,"皆減",ROUND('増減額'!J76/'前年度'!J76*100,1))))</f>
        <v>皆減</v>
      </c>
      <c r="K76" s="68" t="str">
        <f>IF(AND('当年度'!K76=0,'前年度'!K76=0),"",IF('前年度'!K76=0,"皆増",IF('当年度'!K76=0,"皆減",ROUND('増減額'!K76/'前年度'!K76*100,1))))</f>
        <v>皆増</v>
      </c>
      <c r="L76" s="68">
        <f>IF(AND('当年度'!L76=0,'前年度'!L76=0),"",IF('前年度'!L76=0,"皆増",IF('当年度'!L76=0,"皆減",ROUND('増減額'!L76/'前年度'!L76*100,1))))</f>
        <v>6.9</v>
      </c>
      <c r="M76" s="68">
        <f>IF(AND('当年度'!M76=0,'前年度'!M76=0),"",IF('前年度'!M76=0,"皆増",IF('当年度'!M76=0,"皆減",ROUND('増減額'!M76/'前年度'!M76*100,1))))</f>
      </c>
      <c r="N76" s="68">
        <f>IF(AND('当年度'!N76=0,'前年度'!N76=0),"",IF('前年度'!N76=0,"皆増",IF('当年度'!N76=0,"皆減",ROUND('増減額'!N76/'前年度'!N76*100,1))))</f>
        <v>134.3</v>
      </c>
      <c r="O76" s="68">
        <f>IF(AND('当年度'!O76=0,'前年度'!O76=0),"",IF('前年度'!O76=0,"皆増",IF('当年度'!O76=0,"皆減",ROUND('増減額'!O76/'前年度'!O76*100,1))))</f>
        <v>22.4</v>
      </c>
      <c r="P76" s="69">
        <f>IF(AND('当年度'!P76=0,'前年度'!P76=0),"",IF('前年度'!P76=0,"皆増",IF('当年度'!P76=0,"皆減",ROUND('増減額'!P76/'前年度'!P76*100,1))))</f>
        <v>1.2</v>
      </c>
    </row>
    <row r="77" spans="1:16" ht="17.25">
      <c r="A77" s="2"/>
      <c r="B77" s="17" t="s">
        <v>53</v>
      </c>
      <c r="C77" s="68">
        <f>IF(AND('当年度'!C77=0,'前年度'!C77=0),"",IF('前年度'!C77=0,"皆増",IF('当年度'!C77=0,"皆減",ROUND('増減額'!C77/'前年度'!C77*100,1))))</f>
        <v>-1.9</v>
      </c>
      <c r="D77" s="68">
        <f>IF(AND('当年度'!D77=0,'前年度'!D77=0),"",IF('前年度'!D77=0,"皆増",IF('当年度'!D77=0,"皆減",ROUND('増減額'!D77/'前年度'!D77*100,1))))</f>
        <v>-9.5</v>
      </c>
      <c r="E77" s="68">
        <f>IF(AND('当年度'!E77=0,'前年度'!E77=0),"",IF('前年度'!E77=0,"皆増",IF('当年度'!E77=0,"皆減",ROUND('増減額'!E77/'前年度'!E77*100,1))))</f>
        <v>-24</v>
      </c>
      <c r="F77" s="68">
        <f>IF(AND('当年度'!F77=0,'前年度'!F77=0),"",IF('前年度'!F77=0,"皆増",IF('当年度'!F77=0,"皆減",ROUND('増減額'!F77/'前年度'!F77*100,1))))</f>
        <v>7.6</v>
      </c>
      <c r="G77" s="68">
        <f>IF(AND('当年度'!G77=0,'前年度'!G77=0),"",IF('前年度'!G77=0,"皆増",IF('当年度'!G77=0,"皆減",ROUND('増減額'!G77/'前年度'!G77*100,1))))</f>
        <v>-10.1</v>
      </c>
      <c r="H77" s="68">
        <f>IF(AND('当年度'!H77=0,'前年度'!H77=0),"",IF('前年度'!H77=0,"皆増",IF('当年度'!H77=0,"皆減",ROUND('増減額'!H77/'前年度'!H77*100,1))))</f>
        <v>-4.9</v>
      </c>
      <c r="I77" s="68">
        <f>IF(AND('当年度'!I77=0,'前年度'!I77=0),"",IF('前年度'!I77=0,"皆増",IF('当年度'!I77=0,"皆減",ROUND('増減額'!I77/'前年度'!I77*100,1))))</f>
        <v>665.5</v>
      </c>
      <c r="J77" s="68" t="str">
        <f>IF(AND('当年度'!J77=0,'前年度'!J77=0),"",IF('前年度'!J77=0,"皆増",IF('当年度'!J77=0,"皆減",ROUND('増減額'!J77/'前年度'!J77*100,1))))</f>
        <v>皆減</v>
      </c>
      <c r="K77" s="68">
        <f>IF(AND('当年度'!K77=0,'前年度'!K77=0),"",IF('前年度'!K77=0,"皆増",IF('当年度'!K77=0,"皆減",ROUND('増減額'!K77/'前年度'!K77*100,1))))</f>
      </c>
      <c r="L77" s="68">
        <f>IF(AND('当年度'!L77=0,'前年度'!L77=0),"",IF('前年度'!L77=0,"皆増",IF('当年度'!L77=0,"皆減",ROUND('増減額'!L77/'前年度'!L77*100,1))))</f>
        <v>-22.9</v>
      </c>
      <c r="M77" s="68">
        <f>IF(AND('当年度'!M77=0,'前年度'!M77=0),"",IF('前年度'!M77=0,"皆増",IF('当年度'!M77=0,"皆減",ROUND('増減額'!M77/'前年度'!M77*100,1))))</f>
      </c>
      <c r="N77" s="68">
        <f>IF(AND('当年度'!N77=0,'前年度'!N77=0),"",IF('前年度'!N77=0,"皆増",IF('当年度'!N77=0,"皆減",ROUND('増減額'!N77/'前年度'!N77*100,1))))</f>
        <v>-33.7</v>
      </c>
      <c r="O77" s="68">
        <f>IF(AND('当年度'!O77=0,'前年度'!O77=0),"",IF('前年度'!O77=0,"皆増",IF('当年度'!O77=0,"皆減",ROUND('増減額'!O77/'前年度'!O77*100,1))))</f>
        <v>-11.4</v>
      </c>
      <c r="P77" s="69">
        <f>IF(AND('当年度'!P77=0,'前年度'!P77=0),"",IF('前年度'!P77=0,"皆増",IF('当年度'!P77=0,"皆減",ROUND('増減額'!P77/'前年度'!P77*100,1))))</f>
        <v>-2.5</v>
      </c>
    </row>
    <row r="78" spans="1:16" ht="17.25">
      <c r="A78" s="2"/>
      <c r="B78" s="20" t="s">
        <v>54</v>
      </c>
      <c r="C78" s="66">
        <f>IF(AND('当年度'!C78=0,'前年度'!C78=0),"",IF('前年度'!C78=0,"皆増",IF('当年度'!C78=0,"皆減",ROUND('増減額'!C78/'前年度'!C78*100,1))))</f>
        <v>-2.2</v>
      </c>
      <c r="D78" s="66">
        <f>IF(AND('当年度'!D78=0,'前年度'!D78=0),"",IF('前年度'!D78=0,"皆増",IF('当年度'!D78=0,"皆減",ROUND('増減額'!D78/'前年度'!D78*100,1))))</f>
        <v>-8.3</v>
      </c>
      <c r="E78" s="66">
        <f>IF(AND('当年度'!E78=0,'前年度'!E78=0),"",IF('前年度'!E78=0,"皆増",IF('当年度'!E78=0,"皆減",ROUND('増減額'!E78/'前年度'!E78*100,1))))</f>
        <v>30.7</v>
      </c>
      <c r="F78" s="66">
        <f>IF(AND('当年度'!F78=0,'前年度'!F78=0),"",IF('前年度'!F78=0,"皆増",IF('当年度'!F78=0,"皆減",ROUND('増減額'!F78/'前年度'!F78*100,1))))</f>
        <v>4.6</v>
      </c>
      <c r="G78" s="66">
        <f>IF(AND('当年度'!G78=0,'前年度'!G78=0),"",IF('前年度'!G78=0,"皆増",IF('当年度'!G78=0,"皆減",ROUND('増減額'!G78/'前年度'!G78*100,1))))</f>
        <v>16.9</v>
      </c>
      <c r="H78" s="66">
        <f>IF(AND('当年度'!H78=0,'前年度'!H78=0),"",IF('前年度'!H78=0,"皆増",IF('当年度'!H78=0,"皆減",ROUND('増減額'!H78/'前年度'!H78*100,1))))</f>
        <v>-12.3</v>
      </c>
      <c r="I78" s="66">
        <f>IF(AND('当年度'!I78=0,'前年度'!I78=0),"",IF('前年度'!I78=0,"皆増",IF('当年度'!I78=0,"皆減",ROUND('増減額'!I78/'前年度'!I78*100,1))))</f>
        <v>-99.7</v>
      </c>
      <c r="J78" s="66" t="str">
        <f>IF(AND('当年度'!J78=0,'前年度'!J78=0),"",IF('前年度'!J78=0,"皆増",IF('当年度'!J78=0,"皆減",ROUND('増減額'!J78/'前年度'!J78*100,1))))</f>
        <v>皆減</v>
      </c>
      <c r="K78" s="66">
        <f>IF(AND('当年度'!K78=0,'前年度'!K78=0),"",IF('前年度'!K78=0,"皆増",IF('当年度'!K78=0,"皆減",ROUND('増減額'!K78/'前年度'!K78*100,1))))</f>
        <v>0</v>
      </c>
      <c r="L78" s="66">
        <f>IF(AND('当年度'!L78=0,'前年度'!L78=0),"",IF('前年度'!L78=0,"皆増",IF('当年度'!L78=0,"皆減",ROUND('増減額'!L78/'前年度'!L78*100,1))))</f>
        <v>16.5</v>
      </c>
      <c r="M78" s="66">
        <f>IF(AND('当年度'!M78=0,'前年度'!M78=0),"",IF('前年度'!M78=0,"皆増",IF('当年度'!M78=0,"皆減",ROUND('増減額'!M78/'前年度'!M78*100,1))))</f>
      </c>
      <c r="N78" s="66">
        <f>IF(AND('当年度'!N78=0,'前年度'!N78=0),"",IF('前年度'!N78=0,"皆増",IF('当年度'!N78=0,"皆減",ROUND('増減額'!N78/'前年度'!N78*100,1))))</f>
        <v>-81.4</v>
      </c>
      <c r="O78" s="66">
        <f>IF(AND('当年度'!O78=0,'前年度'!O78=0),"",IF('前年度'!O78=0,"皆増",IF('当年度'!O78=0,"皆減",ROUND('増減額'!O78/'前年度'!O78*100,1))))</f>
        <v>-34</v>
      </c>
      <c r="P78" s="67">
        <f>IF(AND('当年度'!P78=0,'前年度'!P78=0),"",IF('前年度'!P78=0,"皆増",IF('当年度'!P78=0,"皆減",ROUND('増減額'!P78/'前年度'!P78*100,1))))</f>
        <v>-3.7</v>
      </c>
    </row>
    <row r="79" spans="1:16" ht="17.25">
      <c r="A79" s="2"/>
      <c r="B79" s="27" t="s">
        <v>55</v>
      </c>
      <c r="C79" s="43">
        <f>IF(AND('当年度'!C79=0,'前年度'!C79=0),"",IF('前年度'!C79=0,"皆増",IF('当年度'!C79=0,"皆減",ROUND('増減額'!C79/'前年度'!C79*100,1))))</f>
        <v>20.2</v>
      </c>
      <c r="D79" s="43">
        <f>IF(AND('当年度'!D79=0,'前年度'!D79=0),"",IF('前年度'!D79=0,"皆増",IF('当年度'!D79=0,"皆減",ROUND('増減額'!D79/'前年度'!D79*100,1))))</f>
        <v>26.2</v>
      </c>
      <c r="E79" s="43">
        <f>IF(AND('当年度'!E79=0,'前年度'!E79=0),"",IF('前年度'!E79=0,"皆増",IF('当年度'!E79=0,"皆減",ROUND('増減額'!E79/'前年度'!E79*100,1))))</f>
        <v>8</v>
      </c>
      <c r="F79" s="43">
        <f>IF(AND('当年度'!F79=0,'前年度'!F79=0),"",IF('前年度'!F79=0,"皆増",IF('当年度'!F79=0,"皆減",ROUND('増減額'!F79/'前年度'!F79*100,1))))</f>
        <v>16.2</v>
      </c>
      <c r="G79" s="43">
        <f>IF(AND('当年度'!G79=0,'前年度'!G79=0),"",IF('前年度'!G79=0,"皆増",IF('当年度'!G79=0,"皆減",ROUND('増減額'!G79/'前年度'!G79*100,1))))</f>
        <v>18.2</v>
      </c>
      <c r="H79" s="43">
        <f>IF(AND('当年度'!H79=0,'前年度'!H79=0),"",IF('前年度'!H79=0,"皆増",IF('当年度'!H79=0,"皆減",ROUND('増減額'!H79/'前年度'!H79*100,1))))</f>
        <v>19.5</v>
      </c>
      <c r="I79" s="43">
        <f>IF(AND('当年度'!I79=0,'前年度'!I79=0),"",IF('前年度'!I79=0,"皆増",IF('当年度'!I79=0,"皆減",ROUND('増減額'!I79/'前年度'!I79*100,1))))</f>
        <v>21.1</v>
      </c>
      <c r="J79" s="43">
        <f>IF(AND('当年度'!J79=0,'前年度'!J79=0),"",IF('前年度'!J79=0,"皆増",IF('当年度'!J79=0,"皆減",ROUND('増減額'!J79/'前年度'!J79*100,1))))</f>
        <v>-0.7</v>
      </c>
      <c r="K79" s="43">
        <f>IF(AND('当年度'!K79=0,'前年度'!K79=0),"",IF('前年度'!K79=0,"皆増",IF('当年度'!K79=0,"皆減",ROUND('増減額'!K79/'前年度'!K79*100,1))))</f>
        <v>-11.4</v>
      </c>
      <c r="L79" s="43">
        <f>IF(AND('当年度'!L79=0,'前年度'!L79=0),"",IF('前年度'!L79=0,"皆増",IF('当年度'!L79=0,"皆減",ROUND('増減額'!L79/'前年度'!L79*100,1))))</f>
        <v>22.4</v>
      </c>
      <c r="M79" s="43">
        <f>IF(AND('当年度'!M79=0,'前年度'!M79=0),"",IF('前年度'!M79=0,"皆増",IF('当年度'!M79=0,"皆減",ROUND('増減額'!M79/'前年度'!M79*100,1))))</f>
      </c>
      <c r="N79" s="43">
        <f>IF(AND('当年度'!N79=0,'前年度'!N79=0),"",IF('前年度'!N79=0,"皆増",IF('当年度'!N79=0,"皆減",ROUND('増減額'!N79/'前年度'!N79*100,1))))</f>
        <v>33.8</v>
      </c>
      <c r="O79" s="43">
        <f>IF(AND('当年度'!O79=0,'前年度'!O79=0),"",IF('前年度'!O79=0,"皆増",IF('当年度'!O79=0,"皆減",ROUND('増減額'!O79/'前年度'!O79*100,1))))</f>
        <v>21.8</v>
      </c>
      <c r="P79" s="44">
        <f>IF(AND('当年度'!P79=0,'前年度'!P79=0),"",IF('前年度'!P79=0,"皆増",IF('当年度'!P79=0,"皆減",ROUND('増減額'!P79/'前年度'!P79*100,1))))</f>
        <v>19</v>
      </c>
    </row>
    <row r="80" spans="1:16" ht="17.25">
      <c r="A80" s="2"/>
      <c r="B80" s="27" t="s">
        <v>56</v>
      </c>
      <c r="C80" s="43">
        <f>IF(AND('当年度'!C80=0,'前年度'!C80=0),"",IF('前年度'!C80=0,"皆増",IF('当年度'!C80=0,"皆減",ROUND('増減額'!C80/'前年度'!C80*100,1))))</f>
        <v>-37.3</v>
      </c>
      <c r="D80" s="43">
        <f>IF(AND('当年度'!D80=0,'前年度'!D80=0),"",IF('前年度'!D80=0,"皆増",IF('当年度'!D80=0,"皆減",ROUND('増減額'!D80/'前年度'!D80*100,1))))</f>
        <v>-35.3</v>
      </c>
      <c r="E80" s="43">
        <f>IF(AND('当年度'!E80=0,'前年度'!E80=0),"",IF('前年度'!E80=0,"皆増",IF('当年度'!E80=0,"皆減",ROUND('増減額'!E80/'前年度'!E80*100,1))))</f>
        <v>-39.8</v>
      </c>
      <c r="F80" s="43">
        <f>IF(AND('当年度'!F80=0,'前年度'!F80=0),"",IF('前年度'!F80=0,"皆増",IF('当年度'!F80=0,"皆減",ROUND('増減額'!F80/'前年度'!F80*100,1))))</f>
        <v>-25</v>
      </c>
      <c r="G80" s="43">
        <f>IF(AND('当年度'!G80=0,'前年度'!G80=0),"",IF('前年度'!G80=0,"皆増",IF('当年度'!G80=0,"皆減",ROUND('増減額'!G80/'前年度'!G80*100,1))))</f>
        <v>-36.5</v>
      </c>
      <c r="H80" s="43">
        <f>IF(AND('当年度'!H80=0,'前年度'!H80=0),"",IF('前年度'!H80=0,"皆増",IF('当年度'!H80=0,"皆減",ROUND('増減額'!H80/'前年度'!H80*100,1))))</f>
        <v>-34.6</v>
      </c>
      <c r="I80" s="43">
        <f>IF(AND('当年度'!I80=0,'前年度'!I80=0),"",IF('前年度'!I80=0,"皆増",IF('当年度'!I80=0,"皆減",ROUND('増減額'!I80/'前年度'!I80*100,1))))</f>
        <v>-58.2</v>
      </c>
      <c r="J80" s="43">
        <f>IF(AND('当年度'!J80=0,'前年度'!J80=0),"",IF('前年度'!J80=0,"皆増",IF('当年度'!J80=0,"皆減",ROUND('増減額'!J80/'前年度'!J80*100,1))))</f>
        <v>-52.4</v>
      </c>
      <c r="K80" s="43">
        <f>IF(AND('当年度'!K80=0,'前年度'!K80=0),"",IF('前年度'!K80=0,"皆増",IF('当年度'!K80=0,"皆減",ROUND('増減額'!K80/'前年度'!K80*100,1))))</f>
        <v>183</v>
      </c>
      <c r="L80" s="43">
        <f>IF(AND('当年度'!L80=0,'前年度'!L80=0),"",IF('前年度'!L80=0,"皆増",IF('当年度'!L80=0,"皆減",ROUND('増減額'!L80/'前年度'!L80*100,1))))</f>
        <v>-26.7</v>
      </c>
      <c r="M80" s="43">
        <f>IF(AND('当年度'!M80=0,'前年度'!M80=0),"",IF('前年度'!M80=0,"皆増",IF('当年度'!M80=0,"皆減",ROUND('増減額'!M80/'前年度'!M80*100,1))))</f>
      </c>
      <c r="N80" s="43">
        <f>IF(AND('当年度'!N80=0,'前年度'!N80=0),"",IF('前年度'!N80=0,"皆増",IF('当年度'!N80=0,"皆減",ROUND('増減額'!N80/'前年度'!N80*100,1))))</f>
        <v>-33.1</v>
      </c>
      <c r="O80" s="43">
        <f>IF(AND('当年度'!O80=0,'前年度'!O80=0),"",IF('前年度'!O80=0,"皆増",IF('当年度'!O80=0,"皆減",ROUND('増減額'!O80/'前年度'!O80*100,1))))</f>
        <v>-35</v>
      </c>
      <c r="P80" s="44">
        <f>IF(AND('当年度'!P80=0,'前年度'!P80=0),"",IF('前年度'!P80=0,"皆増",IF('当年度'!P80=0,"皆減",ROUND('増減額'!P80/'前年度'!P80*100,1))))</f>
        <v>-35</v>
      </c>
    </row>
    <row r="81" spans="1:16" ht="17.25">
      <c r="A81" s="2"/>
      <c r="B81" s="27" t="s">
        <v>57</v>
      </c>
      <c r="C81" s="43">
        <f>IF(AND('当年度'!C81=0,'前年度'!C81=0),"",IF('前年度'!C81=0,"皆増",IF('当年度'!C81=0,"皆減",ROUND('増減額'!C81/'前年度'!C81*100,1))))</f>
        <v>0.6</v>
      </c>
      <c r="D81" s="43">
        <f>IF(AND('当年度'!D81=0,'前年度'!D81=0),"",IF('前年度'!D81=0,"皆増",IF('当年度'!D81=0,"皆減",ROUND('増減額'!D81/'前年度'!D81*100,1))))</f>
        <v>3.7</v>
      </c>
      <c r="E81" s="43">
        <f>IF(AND('当年度'!E81=0,'前年度'!E81=0),"",IF('前年度'!E81=0,"皆増",IF('当年度'!E81=0,"皆減",ROUND('増減額'!E81/'前年度'!E81*100,1))))</f>
        <v>-3.5</v>
      </c>
      <c r="F81" s="43">
        <f>IF(AND('当年度'!F81=0,'前年度'!F81=0),"",IF('前年度'!F81=0,"皆増",IF('当年度'!F81=0,"皆減",ROUND('増減額'!F81/'前年度'!F81*100,1))))</f>
        <v>9.5</v>
      </c>
      <c r="G81" s="43">
        <f>IF(AND('当年度'!G81=0,'前年度'!G81=0),"",IF('前年度'!G81=0,"皆増",IF('当年度'!G81=0,"皆減",ROUND('増減額'!G81/'前年度'!G81*100,1))))</f>
        <v>-3.9</v>
      </c>
      <c r="H81" s="43">
        <f>IF(AND('当年度'!H81=0,'前年度'!H81=0),"",IF('前年度'!H81=0,"皆増",IF('当年度'!H81=0,"皆減",ROUND('増減額'!H81/'前年度'!H81*100,1))))</f>
        <v>1</v>
      </c>
      <c r="I81" s="43">
        <f>IF(AND('当年度'!I81=0,'前年度'!I81=0),"",IF('前年度'!I81=0,"皆増",IF('当年度'!I81=0,"皆減",ROUND('増減額'!I81/'前年度'!I81*100,1))))</f>
        <v>-19</v>
      </c>
      <c r="J81" s="43">
        <f>IF(AND('当年度'!J81=0,'前年度'!J81=0),"",IF('前年度'!J81=0,"皆増",IF('当年度'!J81=0,"皆減",ROUND('増減額'!J81/'前年度'!J81*100,1))))</f>
        <v>-12.2</v>
      </c>
      <c r="K81" s="43">
        <f>IF(AND('当年度'!K81=0,'前年度'!K81=0),"",IF('前年度'!K81=0,"皆増",IF('当年度'!K81=0,"皆減",ROUND('増減額'!K81/'前年度'!K81*100,1))))</f>
        <v>-6.1</v>
      </c>
      <c r="L81" s="43">
        <f>IF(AND('当年度'!L81=0,'前年度'!L81=0),"",IF('前年度'!L81=0,"皆増",IF('当年度'!L81=0,"皆減",ROUND('増減額'!L81/'前年度'!L81*100,1))))</f>
        <v>4.4</v>
      </c>
      <c r="M81" s="43">
        <f>IF(AND('当年度'!M81=0,'前年度'!M81=0),"",IF('前年度'!M81=0,"皆増",IF('当年度'!M81=0,"皆減",ROUND('増減額'!M81/'前年度'!M81*100,1))))</f>
      </c>
      <c r="N81" s="43">
        <f>IF(AND('当年度'!N81=0,'前年度'!N81=0),"",IF('前年度'!N81=0,"皆増",IF('当年度'!N81=0,"皆減",ROUND('増減額'!N81/'前年度'!N81*100,1))))</f>
        <v>4</v>
      </c>
      <c r="O81" s="43">
        <f>IF(AND('当年度'!O81=0,'前年度'!O81=0),"",IF('前年度'!O81=0,"皆増",IF('当年度'!O81=0,"皆減",ROUND('増減額'!O81/'前年度'!O81*100,1))))</f>
        <v>1.6</v>
      </c>
      <c r="P81" s="44">
        <f>IF(AND('当年度'!P81=0,'前年度'!P81=0),"",IF('前年度'!P81=0,"皆増",IF('当年度'!P81=0,"皆減",ROUND('増減額'!P81/'前年度'!P81*100,1))))</f>
        <v>2.6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ゴシック,標準"&amp;24４　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zoomScale="75" zoomScaleNormal="75" workbookViewId="0" topLeftCell="B1">
      <pane xSplit="1" ySplit="5" topLeftCell="I27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C6" sqref="C6"/>
    </sheetView>
  </sheetViews>
  <sheetFormatPr defaultColWidth="8.66015625" defaultRowHeight="18"/>
  <cols>
    <col min="2" max="2" width="10.66015625" style="0" customWidth="1"/>
    <col min="3" max="16" width="12.66015625" style="0" customWidth="1"/>
  </cols>
  <sheetData>
    <row r="1" ht="17.25">
      <c r="B1" s="45" t="s">
        <v>66</v>
      </c>
    </row>
    <row r="2" spans="2:16" ht="17.25">
      <c r="B2" s="3"/>
      <c r="C2" s="3"/>
      <c r="D2" s="3"/>
      <c r="E2" s="3"/>
      <c r="F2" s="3"/>
      <c r="G2" s="3"/>
      <c r="H2" s="3"/>
      <c r="I2" s="3"/>
      <c r="J2" s="46" t="s">
        <v>68</v>
      </c>
      <c r="K2" s="46"/>
      <c r="L2" s="3"/>
      <c r="M2" s="3"/>
      <c r="N2" s="3"/>
      <c r="O2" s="6"/>
      <c r="P2" s="46" t="s">
        <v>68</v>
      </c>
    </row>
    <row r="3" spans="2:17" ht="17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 t="s">
        <v>64</v>
      </c>
      <c r="Q3" s="2"/>
    </row>
    <row r="4" spans="2:17" ht="17.25">
      <c r="B4" s="10"/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71</v>
      </c>
      <c r="K4" s="11" t="s">
        <v>72</v>
      </c>
      <c r="L4" s="11" t="s">
        <v>8</v>
      </c>
      <c r="M4" s="11" t="s">
        <v>9</v>
      </c>
      <c r="N4" s="11" t="s">
        <v>10</v>
      </c>
      <c r="O4" s="11" t="s">
        <v>11</v>
      </c>
      <c r="P4" s="26" t="s">
        <v>65</v>
      </c>
      <c r="Q4" s="2"/>
    </row>
    <row r="5" spans="2:17" ht="17.25">
      <c r="B5" s="12"/>
      <c r="C5" s="12"/>
      <c r="D5" s="12"/>
      <c r="E5" s="12"/>
      <c r="F5" s="12"/>
      <c r="G5" s="12"/>
      <c r="H5" s="12"/>
      <c r="I5" s="12"/>
      <c r="J5" s="13" t="s">
        <v>69</v>
      </c>
      <c r="K5" s="13"/>
      <c r="L5" s="12"/>
      <c r="M5" s="12"/>
      <c r="N5" s="12"/>
      <c r="O5" s="12"/>
      <c r="P5" s="12"/>
      <c r="Q5" s="2"/>
    </row>
    <row r="6" spans="2:17" ht="17.25">
      <c r="B6" s="14" t="s">
        <v>12</v>
      </c>
      <c r="C6" s="37">
        <f>ROUND('当年度'!C6/'当年度'!$O6*100,1)</f>
        <v>24.5</v>
      </c>
      <c r="D6" s="37">
        <f>ROUND('当年度'!D6/'当年度'!$O6*100,1)</f>
        <v>12.7</v>
      </c>
      <c r="E6" s="37">
        <f>ROUND('当年度'!E6/'当年度'!$O6*100,1)</f>
        <v>0.8</v>
      </c>
      <c r="F6" s="37">
        <f>ROUND('当年度'!F6/'当年度'!$O6*100,1)</f>
        <v>14.7</v>
      </c>
      <c r="G6" s="37">
        <f>ROUND('当年度'!G6/'当年度'!$O6*100,1)</f>
        <v>4.1</v>
      </c>
      <c r="H6" s="37">
        <f>ROUND('当年度'!H6/'当年度'!$O6*100,1)</f>
        <v>10.3</v>
      </c>
      <c r="I6" s="37">
        <f>ROUND('当年度'!I6/'当年度'!$O6*100,1)</f>
        <v>3.8</v>
      </c>
      <c r="J6" s="37">
        <f>ROUND('当年度'!J6/'当年度'!$O6*100,1)</f>
        <v>0</v>
      </c>
      <c r="K6" s="37">
        <f>ROUND('当年度'!K6/'当年度'!$O6*100,1)</f>
        <v>1.6</v>
      </c>
      <c r="L6" s="37">
        <f>ROUND('当年度'!L6/'当年度'!$O6*100,1)</f>
        <v>11.7</v>
      </c>
      <c r="M6" s="37">
        <f>ROUND('当年度'!M6/'当年度'!$O6*100,1)</f>
        <v>0</v>
      </c>
      <c r="N6" s="37">
        <f>ROUND('当年度'!N6/'当年度'!$O6*100,1)</f>
        <v>16</v>
      </c>
      <c r="O6" s="37">
        <f>ROUND('当年度'!O6/'当年度'!$O6*100,1)</f>
        <v>100</v>
      </c>
      <c r="P6" s="38">
        <f>ROUND('当年度'!P6/'当年度'!$O6*100,1)</f>
        <v>49.4</v>
      </c>
      <c r="Q6" s="2"/>
    </row>
    <row r="7" spans="2:17" ht="17.25">
      <c r="B7" s="17" t="s">
        <v>13</v>
      </c>
      <c r="C7" s="39">
        <f>ROUND('当年度'!C7/'当年度'!$O7*100,1)</f>
        <v>20.4</v>
      </c>
      <c r="D7" s="39">
        <f>ROUND('当年度'!D7/'当年度'!$O7*100,1)</f>
        <v>12.5</v>
      </c>
      <c r="E7" s="39">
        <f>ROUND('当年度'!E7/'当年度'!$O7*100,1)</f>
        <v>1.9</v>
      </c>
      <c r="F7" s="39">
        <f>ROUND('当年度'!F7/'当年度'!$O7*100,1)</f>
        <v>13.2</v>
      </c>
      <c r="G7" s="39">
        <f>ROUND('当年度'!G7/'当年度'!$O7*100,1)</f>
        <v>15.1</v>
      </c>
      <c r="H7" s="39">
        <f>ROUND('当年度'!H7/'当年度'!$O7*100,1)</f>
        <v>14</v>
      </c>
      <c r="I7" s="39">
        <f>ROUND('当年度'!I7/'当年度'!$O7*100,1)</f>
        <v>0.8</v>
      </c>
      <c r="J7" s="39">
        <f>ROUND('当年度'!J7/'当年度'!$O7*100,1)</f>
        <v>0.5</v>
      </c>
      <c r="K7" s="39">
        <f>ROUND('当年度'!K7/'当年度'!$O7*100,1)</f>
        <v>1.2</v>
      </c>
      <c r="L7" s="39">
        <f>ROUND('当年度'!L7/'当年度'!$O7*100,1)</f>
        <v>5.4</v>
      </c>
      <c r="M7" s="39">
        <f>ROUND('当年度'!M7/'当年度'!$O7*100,1)</f>
        <v>0</v>
      </c>
      <c r="N7" s="39">
        <f>ROUND('当年度'!N7/'当年度'!$O7*100,1)</f>
        <v>15</v>
      </c>
      <c r="O7" s="39">
        <f>ROUND('当年度'!O7/'当年度'!$O7*100,1)</f>
        <v>100</v>
      </c>
      <c r="P7" s="40">
        <f>ROUND('当年度'!P7/'当年度'!$O7*100,1)</f>
        <v>47.7</v>
      </c>
      <c r="Q7" s="2"/>
    </row>
    <row r="8" spans="2:17" ht="17.25">
      <c r="B8" s="17" t="s">
        <v>77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Q8" s="2"/>
    </row>
    <row r="9" spans="2:17" ht="17.25">
      <c r="B9" s="17" t="s">
        <v>14</v>
      </c>
      <c r="C9" s="39">
        <f>ROUND('当年度'!C9/'当年度'!$O9*100,1)</f>
        <v>27.1</v>
      </c>
      <c r="D9" s="39">
        <f>ROUND('当年度'!D9/'当年度'!$O9*100,1)</f>
        <v>10.8</v>
      </c>
      <c r="E9" s="39">
        <f>ROUND('当年度'!E9/'当年度'!$O9*100,1)</f>
        <v>0.6</v>
      </c>
      <c r="F9" s="39">
        <f>ROUND('当年度'!F9/'当年度'!$O9*100,1)</f>
        <v>14.7</v>
      </c>
      <c r="G9" s="39">
        <f>ROUND('当年度'!G9/'当年度'!$O9*100,1)</f>
        <v>9</v>
      </c>
      <c r="H9" s="39">
        <f>ROUND('当年度'!H9/'当年度'!$O9*100,1)</f>
        <v>12.5</v>
      </c>
      <c r="I9" s="39">
        <f>ROUND('当年度'!I9/'当年度'!$O9*100,1)</f>
        <v>0.1</v>
      </c>
      <c r="J9" s="39">
        <f>ROUND('当年度'!J9/'当年度'!$O9*100,1)</f>
        <v>0.1</v>
      </c>
      <c r="K9" s="39">
        <f>ROUND('当年度'!K9/'当年度'!$O9*100,1)</f>
        <v>0.4</v>
      </c>
      <c r="L9" s="39">
        <f>ROUND('当年度'!L9/'当年度'!$O9*100,1)</f>
        <v>8.6</v>
      </c>
      <c r="M9" s="39">
        <f>ROUND('当年度'!M9/'当年度'!$O9*100,1)</f>
        <v>0</v>
      </c>
      <c r="N9" s="39">
        <f>ROUND('当年度'!N9/'当年度'!$O9*100,1)</f>
        <v>16.1</v>
      </c>
      <c r="O9" s="39">
        <f>ROUND('当年度'!O9/'当年度'!$O9*100,1)</f>
        <v>100</v>
      </c>
      <c r="P9" s="40">
        <f>ROUND('当年度'!P9/'当年度'!$O9*100,1)</f>
        <v>54.3</v>
      </c>
      <c r="Q9" s="2"/>
    </row>
    <row r="10" spans="2:17" ht="17.25">
      <c r="B10" s="17" t="s">
        <v>15</v>
      </c>
      <c r="C10" s="39">
        <f>ROUND('当年度'!C10/'当年度'!$O10*100,1)</f>
        <v>21.4</v>
      </c>
      <c r="D10" s="39">
        <f>ROUND('当年度'!D10/'当年度'!$O10*100,1)</f>
        <v>14.2</v>
      </c>
      <c r="E10" s="39">
        <f>ROUND('当年度'!E10/'当年度'!$O10*100,1)</f>
        <v>1.7</v>
      </c>
      <c r="F10" s="39">
        <f>ROUND('当年度'!F10/'当年度'!$O10*100,1)</f>
        <v>12</v>
      </c>
      <c r="G10" s="39">
        <f>ROUND('当年度'!G10/'当年度'!$O10*100,1)</f>
        <v>10.3</v>
      </c>
      <c r="H10" s="39">
        <f>ROUND('当年度'!H10/'当年度'!$O10*100,1)</f>
        <v>12.1</v>
      </c>
      <c r="I10" s="39">
        <f>ROUND('当年度'!I10/'当年度'!$O10*100,1)</f>
        <v>1.7</v>
      </c>
      <c r="J10" s="39">
        <f>ROUND('当年度'!J10/'当年度'!$O10*100,1)</f>
        <v>0.6</v>
      </c>
      <c r="K10" s="39">
        <f>ROUND('当年度'!K10/'当年度'!$O10*100,1)</f>
        <v>0.1</v>
      </c>
      <c r="L10" s="39">
        <f>ROUND('当年度'!L10/'当年度'!$O10*100,1)</f>
        <v>10.4</v>
      </c>
      <c r="M10" s="39">
        <f>ROUND('当年度'!M10/'当年度'!$O10*100,1)</f>
        <v>0</v>
      </c>
      <c r="N10" s="39">
        <f>ROUND('当年度'!N10/'当年度'!$O10*100,1)</f>
        <v>15.6</v>
      </c>
      <c r="O10" s="39">
        <f>ROUND('当年度'!O10/'当年度'!$O10*100,1)</f>
        <v>100</v>
      </c>
      <c r="P10" s="40">
        <f>ROUND('当年度'!P10/'当年度'!$O10*100,1)</f>
        <v>45.5</v>
      </c>
      <c r="Q10" s="2"/>
    </row>
    <row r="11" spans="2:17" ht="17.25">
      <c r="B11" s="17" t="s">
        <v>78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1"/>
      <c r="Q11" s="2"/>
    </row>
    <row r="12" spans="2:17" ht="17.25">
      <c r="B12" s="17" t="s">
        <v>16</v>
      </c>
      <c r="C12" s="39">
        <f>ROUND('当年度'!C12/'当年度'!$O12*100,1)</f>
        <v>22.7</v>
      </c>
      <c r="D12" s="39">
        <f>ROUND('当年度'!D12/'当年度'!$O12*100,1)</f>
        <v>15.3</v>
      </c>
      <c r="E12" s="39">
        <f>ROUND('当年度'!E12/'当年度'!$O12*100,1)</f>
        <v>1.8</v>
      </c>
      <c r="F12" s="39">
        <f>ROUND('当年度'!F12/'当年度'!$O12*100,1)</f>
        <v>10.9</v>
      </c>
      <c r="G12" s="39">
        <f>ROUND('当年度'!G12/'当年度'!$O12*100,1)</f>
        <v>9.5</v>
      </c>
      <c r="H12" s="39">
        <f>ROUND('当年度'!H12/'当年度'!$O12*100,1)</f>
        <v>8.6</v>
      </c>
      <c r="I12" s="39">
        <f>ROUND('当年度'!I12/'当年度'!$O12*100,1)</f>
        <v>1.7</v>
      </c>
      <c r="J12" s="39">
        <f>ROUND('当年度'!J12/'当年度'!$O12*100,1)</f>
        <v>0.3</v>
      </c>
      <c r="K12" s="39">
        <f>ROUND('当年度'!K12/'当年度'!$O12*100,1)</f>
        <v>0.6</v>
      </c>
      <c r="L12" s="39">
        <f>ROUND('当年度'!L12/'当年度'!$O12*100,1)</f>
        <v>11.4</v>
      </c>
      <c r="M12" s="39">
        <f>ROUND('当年度'!M12/'当年度'!$O12*100,1)</f>
        <v>0</v>
      </c>
      <c r="N12" s="39">
        <f>ROUND('当年度'!N12/'当年度'!$O12*100,1)</f>
        <v>17.1</v>
      </c>
      <c r="O12" s="39">
        <f>ROUND('当年度'!O12/'当年度'!$O12*100,1)</f>
        <v>100</v>
      </c>
      <c r="P12" s="40">
        <f>ROUND('当年度'!P12/'当年度'!$O12*100,1)</f>
        <v>42.3</v>
      </c>
      <c r="Q12" s="2"/>
    </row>
    <row r="13" spans="2:17" ht="17.25">
      <c r="B13" s="17" t="s">
        <v>80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1"/>
      <c r="Q13" s="2"/>
    </row>
    <row r="14" spans="2:17" ht="17.25">
      <c r="B14" s="17" t="s">
        <v>82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2"/>
    </row>
    <row r="15" spans="2:17" ht="17.25">
      <c r="B15" s="17" t="s">
        <v>17</v>
      </c>
      <c r="C15" s="39">
        <f>ROUND('当年度'!C15/'当年度'!$O15*100,1)</f>
        <v>20.4</v>
      </c>
      <c r="D15" s="39">
        <f>ROUND('当年度'!D15/'当年度'!$O15*100,1)</f>
        <v>12.3</v>
      </c>
      <c r="E15" s="39">
        <f>ROUND('当年度'!E15/'当年度'!$O15*100,1)</f>
        <v>2</v>
      </c>
      <c r="F15" s="39">
        <f>ROUND('当年度'!F15/'当年度'!$O15*100,1)</f>
        <v>14.1</v>
      </c>
      <c r="G15" s="39">
        <f>ROUND('当年度'!G15/'当年度'!$O15*100,1)</f>
        <v>2.6</v>
      </c>
      <c r="H15" s="39">
        <f>ROUND('当年度'!H15/'当年度'!$O15*100,1)</f>
        <v>15.9</v>
      </c>
      <c r="I15" s="39">
        <f>ROUND('当年度'!I15/'当年度'!$O15*100,1)</f>
        <v>0.3</v>
      </c>
      <c r="J15" s="39">
        <f>ROUND('当年度'!J15/'当年度'!$O15*100,1)</f>
        <v>0</v>
      </c>
      <c r="K15" s="39">
        <f>ROUND('当年度'!K15/'当年度'!$O15*100,1)</f>
        <v>5.8</v>
      </c>
      <c r="L15" s="39">
        <f>ROUND('当年度'!L15/'当年度'!$O15*100,1)</f>
        <v>9.8</v>
      </c>
      <c r="M15" s="39">
        <f>ROUND('当年度'!M15/'当年度'!$O15*100,1)</f>
        <v>0</v>
      </c>
      <c r="N15" s="39">
        <f>ROUND('当年度'!N15/'当年度'!$O15*100,1)</f>
        <v>16.8</v>
      </c>
      <c r="O15" s="39">
        <f>ROUND('当年度'!O15/'当年度'!$O15*100,1)</f>
        <v>100</v>
      </c>
      <c r="P15" s="40">
        <f>ROUND('当年度'!P15/'当年度'!$O15*100,1)</f>
        <v>50.4</v>
      </c>
      <c r="Q15" s="2"/>
    </row>
    <row r="16" spans="2:17" ht="17.25">
      <c r="B16" s="17" t="s">
        <v>18</v>
      </c>
      <c r="C16" s="39">
        <f>ROUND('当年度'!C16/'当年度'!$O16*100,1)</f>
        <v>22.1</v>
      </c>
      <c r="D16" s="39">
        <f>ROUND('当年度'!D16/'当年度'!$O16*100,1)</f>
        <v>11.6</v>
      </c>
      <c r="E16" s="39">
        <f>ROUND('当年度'!E16/'当年度'!$O16*100,1)</f>
        <v>1.2</v>
      </c>
      <c r="F16" s="39">
        <f>ROUND('当年度'!F16/'当年度'!$O16*100,1)</f>
        <v>10.6</v>
      </c>
      <c r="G16" s="39">
        <f>ROUND('当年度'!G16/'当年度'!$O16*100,1)</f>
        <v>18.7</v>
      </c>
      <c r="H16" s="39">
        <f>ROUND('当年度'!H16/'当年度'!$O16*100,1)</f>
        <v>14.7</v>
      </c>
      <c r="I16" s="39">
        <f>ROUND('当年度'!I16/'当年度'!$O16*100,1)</f>
        <v>2.2</v>
      </c>
      <c r="J16" s="39">
        <f>ROUND('当年度'!J16/'当年度'!$O16*100,1)</f>
        <v>1.3</v>
      </c>
      <c r="K16" s="39">
        <f>ROUND('当年度'!K16/'当年度'!$O16*100,1)</f>
        <v>0.8</v>
      </c>
      <c r="L16" s="39">
        <f>ROUND('当年度'!L16/'当年度'!$O16*100,1)</f>
        <v>8.3</v>
      </c>
      <c r="M16" s="39">
        <f>ROUND('当年度'!M16/'当年度'!$O16*100,1)</f>
        <v>0</v>
      </c>
      <c r="N16" s="39">
        <f>ROUND('当年度'!N16/'当年度'!$O16*100,1)</f>
        <v>8.6</v>
      </c>
      <c r="O16" s="39">
        <f>ROUND('当年度'!O16/'当年度'!$O16*100,1)</f>
        <v>100</v>
      </c>
      <c r="P16" s="40">
        <f>ROUND('当年度'!P16/'当年度'!$O16*100,1)</f>
        <v>47.5</v>
      </c>
      <c r="Q16" s="2"/>
    </row>
    <row r="17" spans="2:17" ht="17.25">
      <c r="B17" s="17" t="s">
        <v>19</v>
      </c>
      <c r="C17" s="39">
        <f>ROUND('当年度'!C17/'当年度'!$O17*100,1)</f>
        <v>20.9</v>
      </c>
      <c r="D17" s="39">
        <f>ROUND('当年度'!D17/'当年度'!$O17*100,1)</f>
        <v>12.2</v>
      </c>
      <c r="E17" s="39">
        <f>ROUND('当年度'!E17/'当年度'!$O17*100,1)</f>
        <v>0.5</v>
      </c>
      <c r="F17" s="39">
        <f>ROUND('当年度'!F17/'当年度'!$O17*100,1)</f>
        <v>13.1</v>
      </c>
      <c r="G17" s="39">
        <f>ROUND('当年度'!G17/'当年度'!$O17*100,1)</f>
        <v>11.4</v>
      </c>
      <c r="H17" s="39">
        <f>ROUND('当年度'!H17/'当年度'!$O17*100,1)</f>
        <v>8.7</v>
      </c>
      <c r="I17" s="39">
        <f>ROUND('当年度'!I17/'当年度'!$O17*100,1)</f>
        <v>5.9</v>
      </c>
      <c r="J17" s="39">
        <f>ROUND('当年度'!J17/'当年度'!$O17*100,1)</f>
        <v>0</v>
      </c>
      <c r="K17" s="39">
        <f>ROUND('当年度'!K17/'当年度'!$O17*100,1)</f>
        <v>1.1</v>
      </c>
      <c r="L17" s="39">
        <f>ROUND('当年度'!L17/'当年度'!$O17*100,1)</f>
        <v>7</v>
      </c>
      <c r="M17" s="39">
        <f>ROUND('当年度'!M17/'当年度'!$O17*100,1)</f>
        <v>0</v>
      </c>
      <c r="N17" s="39">
        <f>ROUND('当年度'!N17/'当年度'!$O17*100,1)</f>
        <v>19.2</v>
      </c>
      <c r="O17" s="39">
        <f>ROUND('当年度'!O17/'当年度'!$O17*100,1)</f>
        <v>100</v>
      </c>
      <c r="P17" s="40">
        <f>ROUND('当年度'!P17/'当年度'!$O17*100,1)</f>
        <v>42.7</v>
      </c>
      <c r="Q17" s="2"/>
    </row>
    <row r="18" spans="2:17" ht="17.25">
      <c r="B18" s="17" t="s">
        <v>20</v>
      </c>
      <c r="C18" s="39">
        <f>ROUND('当年度'!C18/'当年度'!$O18*100,1)</f>
        <v>26</v>
      </c>
      <c r="D18" s="39">
        <f>ROUND('当年度'!D18/'当年度'!$O18*100,1)</f>
        <v>17.1</v>
      </c>
      <c r="E18" s="39">
        <f>ROUND('当年度'!E18/'当年度'!$O18*100,1)</f>
        <v>1.8</v>
      </c>
      <c r="F18" s="39">
        <f>ROUND('当年度'!F18/'当年度'!$O18*100,1)</f>
        <v>7.5</v>
      </c>
      <c r="G18" s="39">
        <f>ROUND('当年度'!G18/'当年度'!$O18*100,1)</f>
        <v>6.3</v>
      </c>
      <c r="H18" s="39">
        <f>ROUND('当年度'!H18/'当年度'!$O18*100,1)</f>
        <v>12.6</v>
      </c>
      <c r="I18" s="39">
        <f>ROUND('当年度'!I18/'当年度'!$O18*100,1)</f>
        <v>0.3</v>
      </c>
      <c r="J18" s="39">
        <f>ROUND('当年度'!J18/'当年度'!$O18*100,1)</f>
        <v>0.1</v>
      </c>
      <c r="K18" s="39">
        <f>ROUND('当年度'!K18/'当年度'!$O18*100,1)</f>
        <v>0.5</v>
      </c>
      <c r="L18" s="39">
        <f>ROUND('当年度'!L18/'当年度'!$O18*100,1)</f>
        <v>7</v>
      </c>
      <c r="M18" s="39">
        <f>ROUND('当年度'!M18/'当年度'!$O18*100,1)</f>
        <v>0</v>
      </c>
      <c r="N18" s="39">
        <f>ROUND('当年度'!N18/'当年度'!$O18*100,1)</f>
        <v>20.7</v>
      </c>
      <c r="O18" s="39">
        <f>ROUND('当年度'!O18/'当年度'!$O18*100,1)</f>
        <v>100</v>
      </c>
      <c r="P18" s="40">
        <f>ROUND('当年度'!P18/'当年度'!$O18*100,1)</f>
        <v>46.1</v>
      </c>
      <c r="Q18" s="2"/>
    </row>
    <row r="19" spans="2:17" ht="17.25">
      <c r="B19" s="17" t="s">
        <v>83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1"/>
      <c r="Q19" s="2"/>
    </row>
    <row r="20" spans="2:17" ht="17.25">
      <c r="B20" s="17" t="s">
        <v>21</v>
      </c>
      <c r="C20" s="39">
        <f>ROUND('当年度'!C20/'当年度'!$O20*100,1)</f>
        <v>35.1</v>
      </c>
      <c r="D20" s="39">
        <f>ROUND('当年度'!D20/'当年度'!$O20*100,1)</f>
        <v>13.9</v>
      </c>
      <c r="E20" s="39">
        <f>ROUND('当年度'!E20/'当年度'!$O20*100,1)</f>
        <v>1.3</v>
      </c>
      <c r="F20" s="39">
        <f>ROUND('当年度'!F20/'当年度'!$O20*100,1)</f>
        <v>7.3</v>
      </c>
      <c r="G20" s="39">
        <f>ROUND('当年度'!G20/'当年度'!$O20*100,1)</f>
        <v>5.4</v>
      </c>
      <c r="H20" s="39">
        <f>ROUND('当年度'!H20/'当年度'!$O20*100,1)</f>
        <v>11.2</v>
      </c>
      <c r="I20" s="39">
        <f>ROUND('当年度'!I20/'当年度'!$O20*100,1)</f>
        <v>0</v>
      </c>
      <c r="J20" s="39">
        <f>ROUND('当年度'!J20/'当年度'!$O20*100,1)</f>
        <v>0</v>
      </c>
      <c r="K20" s="39">
        <f>ROUND('当年度'!K20/'当年度'!$O20*100,1)</f>
        <v>0.6</v>
      </c>
      <c r="L20" s="39">
        <f>ROUND('当年度'!L20/'当年度'!$O20*100,1)</f>
        <v>7.7</v>
      </c>
      <c r="M20" s="39">
        <f>ROUND('当年度'!M20/'当年度'!$O20*100,1)</f>
        <v>0</v>
      </c>
      <c r="N20" s="39">
        <f>ROUND('当年度'!N20/'当年度'!$O20*100,1)</f>
        <v>17.5</v>
      </c>
      <c r="O20" s="39">
        <f>ROUND('当年度'!O20/'当年度'!$O20*100,1)</f>
        <v>100</v>
      </c>
      <c r="P20" s="40">
        <f>ROUND('当年度'!P20/'当年度'!$O20*100,1)</f>
        <v>53.6</v>
      </c>
      <c r="Q20" s="2"/>
    </row>
    <row r="21" spans="2:17" ht="17.25">
      <c r="B21" s="17" t="s">
        <v>22</v>
      </c>
      <c r="C21" s="39">
        <f>ROUND('当年度'!C21/'当年度'!$O21*100,1)</f>
        <v>29</v>
      </c>
      <c r="D21" s="39">
        <f>ROUND('当年度'!D21/'当年度'!$O21*100,1)</f>
        <v>13.3</v>
      </c>
      <c r="E21" s="39">
        <f>ROUND('当年度'!E21/'当年度'!$O21*100,1)</f>
        <v>1.7</v>
      </c>
      <c r="F21" s="39">
        <f>ROUND('当年度'!F21/'当年度'!$O21*100,1)</f>
        <v>9.1</v>
      </c>
      <c r="G21" s="39">
        <f>ROUND('当年度'!G21/'当年度'!$O21*100,1)</f>
        <v>4.9</v>
      </c>
      <c r="H21" s="39">
        <f>ROUND('当年度'!H21/'当年度'!$O21*100,1)</f>
        <v>13.2</v>
      </c>
      <c r="I21" s="39">
        <f>ROUND('当年度'!I21/'当年度'!$O21*100,1)</f>
        <v>0</v>
      </c>
      <c r="J21" s="39">
        <f>ROUND('当年度'!J21/'当年度'!$O21*100,1)</f>
        <v>0.1</v>
      </c>
      <c r="K21" s="39">
        <f>ROUND('当年度'!K21/'当年度'!$O21*100,1)</f>
        <v>0.9</v>
      </c>
      <c r="L21" s="39">
        <f>ROUND('当年度'!L21/'当年度'!$O21*100,1)</f>
        <v>6.8</v>
      </c>
      <c r="M21" s="39">
        <f>ROUND('当年度'!M21/'当年度'!$O21*100,1)</f>
        <v>0</v>
      </c>
      <c r="N21" s="39">
        <f>ROUND('当年度'!N21/'当年度'!$O21*100,1)</f>
        <v>21.1</v>
      </c>
      <c r="O21" s="39">
        <f>ROUND('当年度'!O21/'当年度'!$O21*100,1)</f>
        <v>100</v>
      </c>
      <c r="P21" s="40">
        <f>ROUND('当年度'!P21/'当年度'!$O21*100,1)</f>
        <v>51.2</v>
      </c>
      <c r="Q21" s="2"/>
    </row>
    <row r="22" spans="2:17" ht="17.25">
      <c r="B22" s="17" t="s">
        <v>23</v>
      </c>
      <c r="C22" s="39">
        <f>ROUND('当年度'!C22/'当年度'!$O22*100,1)</f>
        <v>22.4</v>
      </c>
      <c r="D22" s="39">
        <f>ROUND('当年度'!D22/'当年度'!$O22*100,1)</f>
        <v>13.4</v>
      </c>
      <c r="E22" s="39">
        <f>ROUND('当年度'!E22/'当年度'!$O22*100,1)</f>
        <v>1.9</v>
      </c>
      <c r="F22" s="39">
        <f>ROUND('当年度'!F22/'当年度'!$O22*100,1)</f>
        <v>11.9</v>
      </c>
      <c r="G22" s="39">
        <f>ROUND('当年度'!G22/'当年度'!$O22*100,1)</f>
        <v>12.7</v>
      </c>
      <c r="H22" s="39">
        <f>ROUND('当年度'!H22/'当年度'!$O22*100,1)</f>
        <v>11.8</v>
      </c>
      <c r="I22" s="39">
        <f>ROUND('当年度'!I22/'当年度'!$O22*100,1)</f>
        <v>2.1</v>
      </c>
      <c r="J22" s="39">
        <f>ROUND('当年度'!J22/'当年度'!$O22*100,1)</f>
        <v>0</v>
      </c>
      <c r="K22" s="39">
        <f>ROUND('当年度'!K22/'当年度'!$O22*100,1)</f>
        <v>1.9</v>
      </c>
      <c r="L22" s="39">
        <f>ROUND('当年度'!L22/'当年度'!$O22*100,1)</f>
        <v>10.8</v>
      </c>
      <c r="M22" s="39">
        <f>ROUND('当年度'!M22/'当年度'!$O22*100,1)</f>
        <v>0</v>
      </c>
      <c r="N22" s="39">
        <f>ROUND('当年度'!N22/'当年度'!$O22*100,1)</f>
        <v>11.3</v>
      </c>
      <c r="O22" s="39">
        <f>ROUND('当年度'!O22/'当年度'!$O22*100,1)</f>
        <v>100</v>
      </c>
      <c r="P22" s="40">
        <f>ROUND('当年度'!P22/'当年度'!$O22*100,1)</f>
        <v>46</v>
      </c>
      <c r="Q22" s="2"/>
    </row>
    <row r="23" spans="2:17" ht="17.25">
      <c r="B23" s="23" t="s">
        <v>74</v>
      </c>
      <c r="C23" s="39">
        <f>ROUND('当年度'!C23/'当年度'!$O23*100,1)</f>
        <v>15.4</v>
      </c>
      <c r="D23" s="39">
        <f>ROUND('当年度'!D23/'当年度'!$O23*100,1)</f>
        <v>16.3</v>
      </c>
      <c r="E23" s="39">
        <f>ROUND('当年度'!E23/'当年度'!$O23*100,1)</f>
        <v>1.1</v>
      </c>
      <c r="F23" s="39">
        <f>ROUND('当年度'!F23/'当年度'!$O23*100,1)</f>
        <v>4.8</v>
      </c>
      <c r="G23" s="39">
        <f>ROUND('当年度'!G23/'当年度'!$O23*100,1)</f>
        <v>8.2</v>
      </c>
      <c r="H23" s="39">
        <f>ROUND('当年度'!H23/'当年度'!$O23*100,1)</f>
        <v>7.9</v>
      </c>
      <c r="I23" s="39">
        <f>ROUND('当年度'!I23/'当年度'!$O23*100,1)</f>
        <v>15.8</v>
      </c>
      <c r="J23" s="39">
        <f>ROUND('当年度'!J23/'当年度'!$O23*100,1)</f>
        <v>0</v>
      </c>
      <c r="K23" s="39">
        <f>ROUND('当年度'!K23/'当年度'!$O23*100,1)</f>
        <v>0</v>
      </c>
      <c r="L23" s="39">
        <f>ROUND('当年度'!L23/'当年度'!$O23*100,1)</f>
        <v>8.1</v>
      </c>
      <c r="M23" s="39">
        <f>ROUND('当年度'!M23/'当年度'!$O23*100,1)</f>
        <v>0</v>
      </c>
      <c r="N23" s="39">
        <f>ROUND('当年度'!N23/'当年度'!$O23*100,1)</f>
        <v>22.3</v>
      </c>
      <c r="O23" s="39">
        <f>ROUND('当年度'!O23/'当年度'!$O23*100,1)</f>
        <v>100</v>
      </c>
      <c r="P23" s="40">
        <f>ROUND('当年度'!P23/'当年度'!$O23*100,1)</f>
        <v>28.1</v>
      </c>
      <c r="Q23" s="2"/>
    </row>
    <row r="24" spans="2:17" ht="17.25">
      <c r="B24" s="72" t="s">
        <v>127</v>
      </c>
      <c r="C24" s="39">
        <f>ROUND('当年度'!C24/'当年度'!$O24*100,1)</f>
        <v>24.3</v>
      </c>
      <c r="D24" s="39">
        <f>ROUND('当年度'!D24/'当年度'!$O24*100,1)</f>
        <v>13.5</v>
      </c>
      <c r="E24" s="39">
        <f>ROUND('当年度'!E24/'当年度'!$O24*100,1)</f>
        <v>0.2</v>
      </c>
      <c r="F24" s="39">
        <f>ROUND('当年度'!F24/'当年度'!$O24*100,1)</f>
        <v>5.8</v>
      </c>
      <c r="G24" s="39">
        <f>ROUND('当年度'!G24/'当年度'!$O24*100,1)</f>
        <v>12.1</v>
      </c>
      <c r="H24" s="39">
        <f>ROUND('当年度'!H24/'当年度'!$O24*100,1)</f>
        <v>11.1</v>
      </c>
      <c r="I24" s="39">
        <f>ROUND('当年度'!I24/'当年度'!$O24*100,1)</f>
        <v>4.3</v>
      </c>
      <c r="J24" s="39">
        <f>ROUND('当年度'!J24/'当年度'!$O24*100,1)</f>
        <v>0.1</v>
      </c>
      <c r="K24" s="39">
        <f>ROUND('当年度'!K24/'当年度'!$O24*100,1)</f>
        <v>0.1</v>
      </c>
      <c r="L24" s="39">
        <f>ROUND('当年度'!L24/'当年度'!$O24*100,1)</f>
        <v>7.3</v>
      </c>
      <c r="M24" s="39">
        <f>ROUND('当年度'!M24/'当年度'!$O24*100,1)</f>
        <v>0</v>
      </c>
      <c r="N24" s="39">
        <f>ROUND('当年度'!N24/'当年度'!$O24*100,1)</f>
        <v>21.2</v>
      </c>
      <c r="O24" s="39">
        <f>ROUND('当年度'!O24/'当年度'!$O24*100,1)</f>
        <v>100</v>
      </c>
      <c r="P24" s="40">
        <f>ROUND('当年度'!P24/'当年度'!$O24*100,1)</f>
        <v>41.2</v>
      </c>
      <c r="Q24" s="2"/>
    </row>
    <row r="25" spans="1:17" ht="17.25">
      <c r="A25" s="3"/>
      <c r="B25" s="73" t="s">
        <v>128</v>
      </c>
      <c r="C25" s="79">
        <f>ROUND('当年度'!C25/'当年度'!$O25*100,1)</f>
        <v>20</v>
      </c>
      <c r="D25" s="79">
        <f>ROUND('当年度'!D25/'当年度'!$O25*100,1)</f>
        <v>12.9</v>
      </c>
      <c r="E25" s="79">
        <f>ROUND('当年度'!E25/'当年度'!$O25*100,1)</f>
        <v>1</v>
      </c>
      <c r="F25" s="79">
        <f>ROUND('当年度'!F25/'当年度'!$O25*100,1)</f>
        <v>9</v>
      </c>
      <c r="G25" s="79">
        <f>ROUND('当年度'!G25/'当年度'!$O25*100,1)</f>
        <v>6.9</v>
      </c>
      <c r="H25" s="79">
        <f>ROUND('当年度'!H25/'当年度'!$O25*100,1)</f>
        <v>10.5</v>
      </c>
      <c r="I25" s="79">
        <f>ROUND('当年度'!I25/'当年度'!$O25*100,1)</f>
        <v>3.9</v>
      </c>
      <c r="J25" s="79">
        <f>ROUND('当年度'!J25/'当年度'!$O25*100,1)</f>
        <v>0.2</v>
      </c>
      <c r="K25" s="79">
        <f>ROUND('当年度'!K25/'当年度'!$O25*100,1)</f>
        <v>0.4</v>
      </c>
      <c r="L25" s="79">
        <f>ROUND('当年度'!L25/'当年度'!$O25*100,1)</f>
        <v>5.7</v>
      </c>
      <c r="M25" s="79">
        <f>ROUND('当年度'!M25/'当年度'!$O25*100,1)</f>
        <v>0</v>
      </c>
      <c r="N25" s="79">
        <f>ROUND('当年度'!N25/'当年度'!$O25*100,1)</f>
        <v>29.6</v>
      </c>
      <c r="O25" s="79">
        <f>ROUND('当年度'!O25/'当年度'!$O25*100,1)</f>
        <v>100</v>
      </c>
      <c r="P25" s="80">
        <f>ROUND('当年度'!P25/'当年度'!$O25*100,1)</f>
        <v>39.5</v>
      </c>
      <c r="Q25" s="2"/>
    </row>
    <row r="26" spans="2:17" ht="17.25">
      <c r="B26" s="23" t="s">
        <v>85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  <c r="Q26" s="2"/>
    </row>
    <row r="27" spans="2:17" ht="17.25">
      <c r="B27" s="17" t="s">
        <v>88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1"/>
      <c r="Q27" s="2"/>
    </row>
    <row r="28" spans="2:17" ht="17.25">
      <c r="B28" s="17" t="s">
        <v>24</v>
      </c>
      <c r="C28" s="39">
        <f>ROUND('当年度'!C28/'当年度'!$O28*100,1)</f>
        <v>21.2</v>
      </c>
      <c r="D28" s="39">
        <f>ROUND('当年度'!D28/'当年度'!$O28*100,1)</f>
        <v>19.6</v>
      </c>
      <c r="E28" s="39">
        <f>ROUND('当年度'!E28/'当年度'!$O28*100,1)</f>
        <v>0.6</v>
      </c>
      <c r="F28" s="39">
        <f>ROUND('当年度'!F28/'当年度'!$O28*100,1)</f>
        <v>2.5</v>
      </c>
      <c r="G28" s="39">
        <f>ROUND('当年度'!G28/'当年度'!$O28*100,1)</f>
        <v>11.6</v>
      </c>
      <c r="H28" s="39">
        <f>ROUND('当年度'!H28/'当年度'!$O28*100,1)</f>
        <v>8.3</v>
      </c>
      <c r="I28" s="39">
        <f>ROUND('当年度'!I28/'当年度'!$O28*100,1)</f>
        <v>3.5</v>
      </c>
      <c r="J28" s="39">
        <f>ROUND('当年度'!J28/'当年度'!$O28*100,1)</f>
        <v>0</v>
      </c>
      <c r="K28" s="39">
        <f>ROUND('当年度'!K28/'当年度'!$O28*100,1)</f>
        <v>0</v>
      </c>
      <c r="L28" s="39">
        <f>ROUND('当年度'!L28/'当年度'!$O28*100,1)</f>
        <v>17.9</v>
      </c>
      <c r="M28" s="39">
        <f>ROUND('当年度'!M28/'当年度'!$O28*100,1)</f>
        <v>0</v>
      </c>
      <c r="N28" s="39">
        <f>ROUND('当年度'!N28/'当年度'!$O28*100,1)</f>
        <v>14.8</v>
      </c>
      <c r="O28" s="39">
        <f>ROUND('当年度'!O28/'当年度'!$O28*100,1)</f>
        <v>100</v>
      </c>
      <c r="P28" s="40">
        <f>ROUND('当年度'!P28/'当年度'!$O28*100,1)</f>
        <v>32.1</v>
      </c>
      <c r="Q28" s="2"/>
    </row>
    <row r="29" spans="2:17" ht="17.25">
      <c r="B29" s="17" t="s">
        <v>25</v>
      </c>
      <c r="C29" s="39">
        <f>ROUND('当年度'!C29/'当年度'!$O29*100,1)</f>
        <v>20.1</v>
      </c>
      <c r="D29" s="39">
        <f>ROUND('当年度'!D29/'当年度'!$O29*100,1)</f>
        <v>16.8</v>
      </c>
      <c r="E29" s="39">
        <f>ROUND('当年度'!E29/'当年度'!$O29*100,1)</f>
        <v>0.7</v>
      </c>
      <c r="F29" s="39">
        <f>ROUND('当年度'!F29/'当年度'!$O29*100,1)</f>
        <v>5.5</v>
      </c>
      <c r="G29" s="39">
        <f>ROUND('当年度'!G29/'当年度'!$O29*100,1)</f>
        <v>12.1</v>
      </c>
      <c r="H29" s="39">
        <f>ROUND('当年度'!H29/'当年度'!$O29*100,1)</f>
        <v>6.6</v>
      </c>
      <c r="I29" s="39">
        <f>ROUND('当年度'!I29/'当年度'!$O29*100,1)</f>
        <v>3.1</v>
      </c>
      <c r="J29" s="39">
        <f>ROUND('当年度'!J29/'当年度'!$O29*100,1)</f>
        <v>0</v>
      </c>
      <c r="K29" s="39">
        <f>ROUND('当年度'!K29/'当年度'!$O29*100,1)</f>
        <v>0</v>
      </c>
      <c r="L29" s="39">
        <f>ROUND('当年度'!L29/'当年度'!$O29*100,1)</f>
        <v>12.1</v>
      </c>
      <c r="M29" s="39">
        <f>ROUND('当年度'!M29/'当年度'!$O29*100,1)</f>
        <v>0</v>
      </c>
      <c r="N29" s="39">
        <f>ROUND('当年度'!N29/'当年度'!$O29*100,1)</f>
        <v>23</v>
      </c>
      <c r="O29" s="39">
        <f>ROUND('当年度'!O29/'当年度'!$O29*100,1)</f>
        <v>100</v>
      </c>
      <c r="P29" s="40">
        <f>ROUND('当年度'!P29/'当年度'!$O29*100,1)</f>
        <v>32.2</v>
      </c>
      <c r="Q29" s="2"/>
    </row>
    <row r="30" spans="2:17" ht="17.25">
      <c r="B30" s="17" t="s">
        <v>26</v>
      </c>
      <c r="C30" s="39">
        <f>ROUND('当年度'!C30/'当年度'!$O30*100,1)</f>
        <v>26.4</v>
      </c>
      <c r="D30" s="39">
        <f>ROUND('当年度'!D30/'当年度'!$O30*100,1)</f>
        <v>18.5</v>
      </c>
      <c r="E30" s="39">
        <f>ROUND('当年度'!E30/'当年度'!$O30*100,1)</f>
        <v>1.9</v>
      </c>
      <c r="F30" s="39">
        <f>ROUND('当年度'!F30/'当年度'!$O30*100,1)</f>
        <v>7.4</v>
      </c>
      <c r="G30" s="39">
        <f>ROUND('当年度'!G30/'当年度'!$O30*100,1)</f>
        <v>7.7</v>
      </c>
      <c r="H30" s="39">
        <f>ROUND('当年度'!H30/'当年度'!$O30*100,1)</f>
        <v>8.2</v>
      </c>
      <c r="I30" s="39">
        <f>ROUND('当年度'!I30/'当年度'!$O30*100,1)</f>
        <v>1.1</v>
      </c>
      <c r="J30" s="39">
        <f>ROUND('当年度'!J30/'当年度'!$O30*100,1)</f>
        <v>0.1</v>
      </c>
      <c r="K30" s="39">
        <f>ROUND('当年度'!K30/'当年度'!$O30*100,1)</f>
        <v>0.1</v>
      </c>
      <c r="L30" s="39">
        <f>ROUND('当年度'!L30/'当年度'!$O30*100,1)</f>
        <v>14.3</v>
      </c>
      <c r="M30" s="39">
        <f>ROUND('当年度'!M30/'当年度'!$O30*100,1)</f>
        <v>0</v>
      </c>
      <c r="N30" s="39">
        <f>ROUND('当年度'!N30/'当年度'!$O30*100,1)</f>
        <v>14.3</v>
      </c>
      <c r="O30" s="39">
        <f>ROUND('当年度'!O30/'当年度'!$O30*100,1)</f>
        <v>100</v>
      </c>
      <c r="P30" s="40">
        <f>ROUND('当年度'!P30/'当年度'!$O30*100,1)</f>
        <v>42</v>
      </c>
      <c r="Q30" s="2"/>
    </row>
    <row r="31" spans="2:17" ht="17.25">
      <c r="B31" s="17" t="s">
        <v>89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  <c r="Q31" s="2"/>
    </row>
    <row r="32" spans="2:17" ht="17.25">
      <c r="B32" s="17" t="s">
        <v>27</v>
      </c>
      <c r="C32" s="39">
        <f>ROUND('当年度'!C32/'当年度'!$O32*100,1)</f>
        <v>27.2</v>
      </c>
      <c r="D32" s="39">
        <f>ROUND('当年度'!D32/'当年度'!$O32*100,1)</f>
        <v>15</v>
      </c>
      <c r="E32" s="39">
        <f>ROUND('当年度'!E32/'当年度'!$O32*100,1)</f>
        <v>1.1</v>
      </c>
      <c r="F32" s="39">
        <f>ROUND('当年度'!F32/'当年度'!$O32*100,1)</f>
        <v>3.7</v>
      </c>
      <c r="G32" s="39">
        <f>ROUND('当年度'!G32/'当年度'!$O32*100,1)</f>
        <v>8</v>
      </c>
      <c r="H32" s="39">
        <f>ROUND('当年度'!H32/'当年度'!$O32*100,1)</f>
        <v>11.9</v>
      </c>
      <c r="I32" s="39">
        <f>ROUND('当年度'!I32/'当年度'!$O32*100,1)</f>
        <v>6</v>
      </c>
      <c r="J32" s="39">
        <f>ROUND('当年度'!J32/'当年度'!$O32*100,1)</f>
        <v>0</v>
      </c>
      <c r="K32" s="39">
        <f>ROUND('当年度'!K32/'当年度'!$O32*100,1)</f>
        <v>0</v>
      </c>
      <c r="L32" s="39">
        <f>ROUND('当年度'!L32/'当年度'!$O32*100,1)</f>
        <v>21.6</v>
      </c>
      <c r="M32" s="39">
        <f>ROUND('当年度'!M32/'当年度'!$O32*100,1)</f>
        <v>0</v>
      </c>
      <c r="N32" s="39">
        <f>ROUND('当年度'!N32/'当年度'!$O32*100,1)</f>
        <v>5.4</v>
      </c>
      <c r="O32" s="39">
        <f>ROUND('当年度'!O32/'当年度'!$O32*100,1)</f>
        <v>100</v>
      </c>
      <c r="P32" s="40">
        <f>ROUND('当年度'!P32/'当年度'!$O32*100,1)</f>
        <v>42.8</v>
      </c>
      <c r="Q32" s="2"/>
    </row>
    <row r="33" spans="2:17" ht="17.25">
      <c r="B33" s="17" t="s">
        <v>28</v>
      </c>
      <c r="C33" s="39">
        <f>ROUND('当年度'!C33/'当年度'!$O33*100,1)</f>
        <v>14.7</v>
      </c>
      <c r="D33" s="39">
        <f>ROUND('当年度'!D33/'当年度'!$O33*100,1)</f>
        <v>14.5</v>
      </c>
      <c r="E33" s="39">
        <f>ROUND('当年度'!E33/'当年度'!$O33*100,1)</f>
        <v>0.3</v>
      </c>
      <c r="F33" s="39">
        <f>ROUND('当年度'!F33/'当年度'!$O33*100,1)</f>
        <v>5.4</v>
      </c>
      <c r="G33" s="39">
        <f>ROUND('当年度'!G33/'当年度'!$O33*100,1)</f>
        <v>8.5</v>
      </c>
      <c r="H33" s="39">
        <f>ROUND('当年度'!H33/'当年度'!$O33*100,1)</f>
        <v>2.4</v>
      </c>
      <c r="I33" s="39">
        <f>ROUND('当年度'!I33/'当年度'!$O33*100,1)</f>
        <v>7.3</v>
      </c>
      <c r="J33" s="39">
        <f>ROUND('当年度'!J33/'当年度'!$O33*100,1)</f>
        <v>0</v>
      </c>
      <c r="K33" s="39">
        <f>ROUND('当年度'!K33/'当年度'!$O33*100,1)</f>
        <v>0.1</v>
      </c>
      <c r="L33" s="39">
        <f>ROUND('当年度'!L33/'当年度'!$O33*100,1)</f>
        <v>20.3</v>
      </c>
      <c r="M33" s="39">
        <f>ROUND('当年度'!M33/'当年度'!$O33*100,1)</f>
        <v>0</v>
      </c>
      <c r="N33" s="39">
        <f>ROUND('当年度'!N33/'当年度'!$O33*100,1)</f>
        <v>26.5</v>
      </c>
      <c r="O33" s="39">
        <f>ROUND('当年度'!O33/'当年度'!$O33*100,1)</f>
        <v>100</v>
      </c>
      <c r="P33" s="40">
        <f>ROUND('当年度'!P33/'当年度'!$O33*100,1)</f>
        <v>22.6</v>
      </c>
      <c r="Q33" s="2"/>
    </row>
    <row r="34" spans="2:17" ht="17.25">
      <c r="B34" s="17" t="s">
        <v>90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2"/>
    </row>
    <row r="35" spans="2:17" ht="17.25">
      <c r="B35" s="17" t="s">
        <v>29</v>
      </c>
      <c r="C35" s="39">
        <f>ROUND('当年度'!C35/'当年度'!$O35*100,1)</f>
        <v>20.2</v>
      </c>
      <c r="D35" s="39">
        <f>ROUND('当年度'!D35/'当年度'!$O35*100,1)</f>
        <v>14</v>
      </c>
      <c r="E35" s="39">
        <f>ROUND('当年度'!E35/'当年度'!$O35*100,1)</f>
        <v>0.4</v>
      </c>
      <c r="F35" s="39">
        <f>ROUND('当年度'!F35/'当年度'!$O35*100,1)</f>
        <v>10.5</v>
      </c>
      <c r="G35" s="39">
        <f>ROUND('当年度'!G35/'当年度'!$O35*100,1)</f>
        <v>10</v>
      </c>
      <c r="H35" s="39">
        <f>ROUND('当年度'!H35/'当年度'!$O35*100,1)</f>
        <v>12.8</v>
      </c>
      <c r="I35" s="39">
        <f>ROUND('当年度'!I35/'当年度'!$O35*100,1)</f>
        <v>3.7</v>
      </c>
      <c r="J35" s="39">
        <f>ROUND('当年度'!J35/'当年度'!$O35*100,1)</f>
        <v>0.4</v>
      </c>
      <c r="K35" s="39">
        <f>ROUND('当年度'!K35/'当年度'!$O35*100,1)</f>
        <v>0.1</v>
      </c>
      <c r="L35" s="39">
        <f>ROUND('当年度'!L35/'当年度'!$O35*100,1)</f>
        <v>10.4</v>
      </c>
      <c r="M35" s="39">
        <f>ROUND('当年度'!M35/'当年度'!$O35*100,1)</f>
        <v>0</v>
      </c>
      <c r="N35" s="39">
        <f>ROUND('当年度'!N35/'当年度'!$O35*100,1)</f>
        <v>17.6</v>
      </c>
      <c r="O35" s="39">
        <f>ROUND('当年度'!O35/'当年度'!$O35*100,1)</f>
        <v>100</v>
      </c>
      <c r="P35" s="40">
        <f>ROUND('当年度'!P35/'当年度'!$O35*100,1)</f>
        <v>43.4</v>
      </c>
      <c r="Q35" s="2"/>
    </row>
    <row r="36" spans="2:17" ht="17.25">
      <c r="B36" s="17" t="s">
        <v>30</v>
      </c>
      <c r="C36" s="39">
        <f>ROUND('当年度'!C36/'当年度'!$O36*100,1)</f>
        <v>13.4</v>
      </c>
      <c r="D36" s="39">
        <f>ROUND('当年度'!D36/'当年度'!$O36*100,1)</f>
        <v>10.3</v>
      </c>
      <c r="E36" s="39">
        <f>ROUND('当年度'!E36/'当年度'!$O36*100,1)</f>
        <v>0.6</v>
      </c>
      <c r="F36" s="39">
        <f>ROUND('当年度'!F36/'当年度'!$O36*100,1)</f>
        <v>2.4</v>
      </c>
      <c r="G36" s="39">
        <f>ROUND('当年度'!G36/'当年度'!$O36*100,1)</f>
        <v>7.2</v>
      </c>
      <c r="H36" s="39">
        <f>ROUND('当年度'!H36/'当年度'!$O36*100,1)</f>
        <v>13.1</v>
      </c>
      <c r="I36" s="39">
        <f>ROUND('当年度'!I36/'当年度'!$O36*100,1)</f>
        <v>0</v>
      </c>
      <c r="J36" s="39">
        <f>ROUND('当年度'!J36/'当年度'!$O36*100,1)</f>
        <v>0</v>
      </c>
      <c r="K36" s="39">
        <f>ROUND('当年度'!K36/'当年度'!$O36*100,1)</f>
        <v>0</v>
      </c>
      <c r="L36" s="39">
        <f>ROUND('当年度'!L36/'当年度'!$O36*100,1)</f>
        <v>5.8</v>
      </c>
      <c r="M36" s="39">
        <f>ROUND('当年度'!M36/'当年度'!$O36*100,1)</f>
        <v>0</v>
      </c>
      <c r="N36" s="39">
        <f>ROUND('当年度'!N36/'当年度'!$O36*100,1)</f>
        <v>47.2</v>
      </c>
      <c r="O36" s="39">
        <f>ROUND('当年度'!O36/'当年度'!$O36*100,1)</f>
        <v>100</v>
      </c>
      <c r="P36" s="40">
        <f>ROUND('当年度'!P36/'当年度'!$O36*100,1)</f>
        <v>28.9</v>
      </c>
      <c r="Q36" s="2"/>
    </row>
    <row r="37" spans="2:17" ht="17.25">
      <c r="B37" s="17" t="s">
        <v>31</v>
      </c>
      <c r="C37" s="39">
        <f>ROUND('当年度'!C37/'当年度'!$O37*100,1)</f>
        <v>19</v>
      </c>
      <c r="D37" s="39">
        <f>ROUND('当年度'!D37/'当年度'!$O37*100,1)</f>
        <v>10.4</v>
      </c>
      <c r="E37" s="39">
        <f>ROUND('当年度'!E37/'当年度'!$O37*100,1)</f>
        <v>2.8</v>
      </c>
      <c r="F37" s="39">
        <f>ROUND('当年度'!F37/'当年度'!$O37*100,1)</f>
        <v>4.6</v>
      </c>
      <c r="G37" s="39">
        <f>ROUND('当年度'!G37/'当年度'!$O37*100,1)</f>
        <v>11.7</v>
      </c>
      <c r="H37" s="39">
        <f>ROUND('当年度'!H37/'当年度'!$O37*100,1)</f>
        <v>10.8</v>
      </c>
      <c r="I37" s="39">
        <f>ROUND('当年度'!I37/'当年度'!$O37*100,1)</f>
        <v>6.7</v>
      </c>
      <c r="J37" s="39">
        <f>ROUND('当年度'!J37/'当年度'!$O37*100,1)</f>
        <v>0</v>
      </c>
      <c r="K37" s="39">
        <f>ROUND('当年度'!K37/'当年度'!$O37*100,1)</f>
        <v>0</v>
      </c>
      <c r="L37" s="39">
        <f>ROUND('当年度'!L37/'当年度'!$O37*100,1)</f>
        <v>11.5</v>
      </c>
      <c r="M37" s="39">
        <f>ROUND('当年度'!M37/'当年度'!$O37*100,1)</f>
        <v>0</v>
      </c>
      <c r="N37" s="39">
        <f>ROUND('当年度'!N37/'当年度'!$O37*100,1)</f>
        <v>22.4</v>
      </c>
      <c r="O37" s="39">
        <f>ROUND('当年度'!O37/'当年度'!$O37*100,1)</f>
        <v>100</v>
      </c>
      <c r="P37" s="40">
        <f>ROUND('当年度'!P37/'当年度'!$O37*100,1)</f>
        <v>34.5</v>
      </c>
      <c r="Q37" s="2"/>
    </row>
    <row r="38" spans="2:17" ht="17.25">
      <c r="B38" s="17" t="s">
        <v>32</v>
      </c>
      <c r="C38" s="39">
        <f>ROUND('当年度'!C38/'当年度'!$O38*100,1)</f>
        <v>15.6</v>
      </c>
      <c r="D38" s="39">
        <f>ROUND('当年度'!D38/'当年度'!$O38*100,1)</f>
        <v>10.4</v>
      </c>
      <c r="E38" s="39">
        <f>ROUND('当年度'!E38/'当年度'!$O38*100,1)</f>
        <v>1.4</v>
      </c>
      <c r="F38" s="39">
        <f>ROUND('当年度'!F38/'当年度'!$O38*100,1)</f>
        <v>3.4</v>
      </c>
      <c r="G38" s="39">
        <f>ROUND('当年度'!G38/'当年度'!$O38*100,1)</f>
        <v>8.8</v>
      </c>
      <c r="H38" s="39">
        <f>ROUND('当年度'!H38/'当年度'!$O38*100,1)</f>
        <v>14.3</v>
      </c>
      <c r="I38" s="39">
        <f>ROUND('当年度'!I38/'当年度'!$O38*100,1)</f>
        <v>2</v>
      </c>
      <c r="J38" s="39">
        <f>ROUND('当年度'!J38/'当年度'!$O38*100,1)</f>
        <v>0.1</v>
      </c>
      <c r="K38" s="39">
        <f>ROUND('当年度'!K38/'当年度'!$O38*100,1)</f>
        <v>0</v>
      </c>
      <c r="L38" s="39">
        <f>ROUND('当年度'!L38/'当年度'!$O38*100,1)</f>
        <v>6.6</v>
      </c>
      <c r="M38" s="39">
        <f>ROUND('当年度'!M38/'当年度'!$O38*100,1)</f>
        <v>0</v>
      </c>
      <c r="N38" s="39">
        <f>ROUND('当年度'!N38/'当年度'!$O38*100,1)</f>
        <v>37.3</v>
      </c>
      <c r="O38" s="39">
        <f>ROUND('当年度'!O38/'当年度'!$O38*100,1)</f>
        <v>100</v>
      </c>
      <c r="P38" s="40">
        <f>ROUND('当年度'!P38/'当年度'!$O38*100,1)</f>
        <v>33.3</v>
      </c>
      <c r="Q38" s="2"/>
    </row>
    <row r="39" spans="2:17" ht="17.25">
      <c r="B39" s="17" t="s">
        <v>33</v>
      </c>
      <c r="C39" s="39">
        <f>ROUND('当年度'!C39/'当年度'!$O39*100,1)</f>
        <v>24.4</v>
      </c>
      <c r="D39" s="39">
        <f>ROUND('当年度'!D39/'当年度'!$O39*100,1)</f>
        <v>13.3</v>
      </c>
      <c r="E39" s="39">
        <f>ROUND('当年度'!E39/'当年度'!$O39*100,1)</f>
        <v>0.5</v>
      </c>
      <c r="F39" s="39">
        <f>ROUND('当年度'!F39/'当年度'!$O39*100,1)</f>
        <v>3.5</v>
      </c>
      <c r="G39" s="39">
        <f>ROUND('当年度'!G39/'当年度'!$O39*100,1)</f>
        <v>11.9</v>
      </c>
      <c r="H39" s="39">
        <f>ROUND('当年度'!H39/'当年度'!$O39*100,1)</f>
        <v>13.6</v>
      </c>
      <c r="I39" s="39">
        <f>ROUND('当年度'!I39/'当年度'!$O39*100,1)</f>
        <v>6.6</v>
      </c>
      <c r="J39" s="39">
        <f>ROUND('当年度'!J39/'当年度'!$O39*100,1)</f>
        <v>0</v>
      </c>
      <c r="K39" s="39">
        <f>ROUND('当年度'!K39/'当年度'!$O39*100,1)</f>
        <v>0</v>
      </c>
      <c r="L39" s="39">
        <f>ROUND('当年度'!L39/'当年度'!$O39*100,1)</f>
        <v>18.5</v>
      </c>
      <c r="M39" s="39">
        <f>ROUND('当年度'!M39/'当年度'!$O39*100,1)</f>
        <v>0</v>
      </c>
      <c r="N39" s="39">
        <f>ROUND('当年度'!N39/'当年度'!$O39*100,1)</f>
        <v>7.8</v>
      </c>
      <c r="O39" s="39">
        <f>ROUND('当年度'!O39/'当年度'!$O39*100,1)</f>
        <v>100</v>
      </c>
      <c r="P39" s="40">
        <f>ROUND('当年度'!P39/'当年度'!$O39*100,1)</f>
        <v>41.4</v>
      </c>
      <c r="Q39" s="2"/>
    </row>
    <row r="40" spans="2:17" ht="17.25">
      <c r="B40" s="17" t="s">
        <v>34</v>
      </c>
      <c r="C40" s="39">
        <f>ROUND('当年度'!C40/'当年度'!$O40*100,1)</f>
        <v>17.2</v>
      </c>
      <c r="D40" s="39">
        <f>ROUND('当年度'!D40/'当年度'!$O40*100,1)</f>
        <v>15.5</v>
      </c>
      <c r="E40" s="39">
        <f>ROUND('当年度'!E40/'当年度'!$O40*100,1)</f>
        <v>1.4</v>
      </c>
      <c r="F40" s="39">
        <f>ROUND('当年度'!F40/'当年度'!$O40*100,1)</f>
        <v>3.6</v>
      </c>
      <c r="G40" s="39">
        <f>ROUND('当年度'!G40/'当年度'!$O40*100,1)</f>
        <v>10.5</v>
      </c>
      <c r="H40" s="39">
        <f>ROUND('当年度'!H40/'当年度'!$O40*100,1)</f>
        <v>13.5</v>
      </c>
      <c r="I40" s="39">
        <f>ROUND('当年度'!I40/'当年度'!$O40*100,1)</f>
        <v>0.7</v>
      </c>
      <c r="J40" s="39">
        <f>ROUND('当年度'!J40/'当年度'!$O40*100,1)</f>
        <v>0.1</v>
      </c>
      <c r="K40" s="39">
        <f>ROUND('当年度'!K40/'当年度'!$O40*100,1)</f>
        <v>0</v>
      </c>
      <c r="L40" s="39">
        <f>ROUND('当年度'!L40/'当年度'!$O40*100,1)</f>
        <v>12.9</v>
      </c>
      <c r="M40" s="39">
        <f>ROUND('当年度'!M40/'当年度'!$O40*100,1)</f>
        <v>0</v>
      </c>
      <c r="N40" s="39">
        <f>ROUND('当年度'!N40/'当年度'!$O40*100,1)</f>
        <v>24.5</v>
      </c>
      <c r="O40" s="39">
        <f>ROUND('当年度'!O40/'当年度'!$O40*100,1)</f>
        <v>100</v>
      </c>
      <c r="P40" s="40">
        <f>ROUND('当年度'!P40/'当年度'!$O40*100,1)</f>
        <v>34.3</v>
      </c>
      <c r="Q40" s="2"/>
    </row>
    <row r="41" spans="2:17" ht="17.25">
      <c r="B41" s="17" t="s">
        <v>35</v>
      </c>
      <c r="C41" s="39">
        <f>ROUND('当年度'!C41/'当年度'!$O41*100,1)</f>
        <v>17.4</v>
      </c>
      <c r="D41" s="39">
        <f>ROUND('当年度'!D41/'当年度'!$O41*100,1)</f>
        <v>12.4</v>
      </c>
      <c r="E41" s="39">
        <f>ROUND('当年度'!E41/'当年度'!$O41*100,1)</f>
        <v>1.3</v>
      </c>
      <c r="F41" s="39">
        <f>ROUND('当年度'!F41/'当年度'!$O41*100,1)</f>
        <v>4.7</v>
      </c>
      <c r="G41" s="39">
        <f>ROUND('当年度'!G41/'当年度'!$O41*100,1)</f>
        <v>11.1</v>
      </c>
      <c r="H41" s="39">
        <f>ROUND('当年度'!H41/'当年度'!$O41*100,1)</f>
        <v>11.4</v>
      </c>
      <c r="I41" s="39">
        <f>ROUND('当年度'!I41/'当年度'!$O41*100,1)</f>
        <v>2.2</v>
      </c>
      <c r="J41" s="39">
        <f>ROUND('当年度'!J41/'当年度'!$O41*100,1)</f>
        <v>0</v>
      </c>
      <c r="K41" s="39">
        <f>ROUND('当年度'!K41/'当年度'!$O41*100,1)</f>
        <v>0</v>
      </c>
      <c r="L41" s="39">
        <f>ROUND('当年度'!L41/'当年度'!$O41*100,1)</f>
        <v>8.7</v>
      </c>
      <c r="M41" s="39">
        <f>ROUND('当年度'!M41/'当年度'!$O41*100,1)</f>
        <v>0</v>
      </c>
      <c r="N41" s="39">
        <f>ROUND('当年度'!N41/'当年度'!$O41*100,1)</f>
        <v>30.9</v>
      </c>
      <c r="O41" s="39">
        <f>ROUND('当年度'!O41/'当年度'!$O41*100,1)</f>
        <v>100</v>
      </c>
      <c r="P41" s="40">
        <f>ROUND('当年度'!P41/'当年度'!$O41*100,1)</f>
        <v>33.5</v>
      </c>
      <c r="Q41" s="2"/>
    </row>
    <row r="42" spans="2:17" ht="17.25">
      <c r="B42" s="17" t="s">
        <v>91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1"/>
      <c r="Q42" s="2"/>
    </row>
    <row r="43" spans="2:17" ht="17.25">
      <c r="B43" s="17" t="s">
        <v>36</v>
      </c>
      <c r="C43" s="39">
        <f>ROUND('当年度'!C43/'当年度'!$O43*100,1)</f>
        <v>21.6</v>
      </c>
      <c r="D43" s="39">
        <f>ROUND('当年度'!D43/'当年度'!$O43*100,1)</f>
        <v>10.5</v>
      </c>
      <c r="E43" s="39">
        <f>ROUND('当年度'!E43/'当年度'!$O43*100,1)</f>
        <v>0.6</v>
      </c>
      <c r="F43" s="39">
        <f>ROUND('当年度'!F43/'当年度'!$O43*100,1)</f>
        <v>3</v>
      </c>
      <c r="G43" s="39">
        <f>ROUND('当年度'!G43/'当年度'!$O43*100,1)</f>
        <v>11.3</v>
      </c>
      <c r="H43" s="39">
        <f>ROUND('当年度'!H43/'当年度'!$O43*100,1)</f>
        <v>16.9</v>
      </c>
      <c r="I43" s="39">
        <f>ROUND('当年度'!I43/'当年度'!$O43*100,1)</f>
        <v>1.6</v>
      </c>
      <c r="J43" s="39">
        <f>ROUND('当年度'!J43/'当年度'!$O43*100,1)</f>
        <v>0</v>
      </c>
      <c r="K43" s="39">
        <f>ROUND('当年度'!K43/'当年度'!$O43*100,1)</f>
        <v>0</v>
      </c>
      <c r="L43" s="39">
        <f>ROUND('当年度'!L43/'当年度'!$O43*100,1)</f>
        <v>8.2</v>
      </c>
      <c r="M43" s="39">
        <f>ROUND('当年度'!M43/'当年度'!$O43*100,1)</f>
        <v>0</v>
      </c>
      <c r="N43" s="39">
        <f>ROUND('当年度'!N43/'当年度'!$O43*100,1)</f>
        <v>26.3</v>
      </c>
      <c r="O43" s="39">
        <f>ROUND('当年度'!O43/'当年度'!$O43*100,1)</f>
        <v>100</v>
      </c>
      <c r="P43" s="40">
        <f>ROUND('当年度'!P43/'当年度'!$O43*100,1)</f>
        <v>41.4</v>
      </c>
      <c r="Q43" s="2"/>
    </row>
    <row r="44" spans="2:17" ht="17.25">
      <c r="B44" s="17" t="s">
        <v>93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2"/>
    </row>
    <row r="45" spans="2:17" ht="17.25">
      <c r="B45" s="17" t="s">
        <v>95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1"/>
      <c r="Q45" s="2"/>
    </row>
    <row r="46" spans="2:17" ht="17.25">
      <c r="B46" s="17" t="s">
        <v>97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2"/>
    </row>
    <row r="47" spans="2:17" ht="17.25">
      <c r="B47" s="17" t="s">
        <v>37</v>
      </c>
      <c r="C47" s="39">
        <f>ROUND('当年度'!C47/'当年度'!$O47*100,1)</f>
        <v>21.9</v>
      </c>
      <c r="D47" s="39">
        <f>ROUND('当年度'!D47/'当年度'!$O47*100,1)</f>
        <v>16.4</v>
      </c>
      <c r="E47" s="39">
        <f>ROUND('当年度'!E47/'当年度'!$O47*100,1)</f>
        <v>1.5</v>
      </c>
      <c r="F47" s="39">
        <f>ROUND('当年度'!F47/'当年度'!$O47*100,1)</f>
        <v>3.9</v>
      </c>
      <c r="G47" s="39">
        <f>ROUND('当年度'!G47/'当年度'!$O47*100,1)</f>
        <v>12.9</v>
      </c>
      <c r="H47" s="39">
        <f>ROUND('当年度'!H47/'当年度'!$O47*100,1)</f>
        <v>12.2</v>
      </c>
      <c r="I47" s="39">
        <f>ROUND('当年度'!I47/'当年度'!$O47*100,1)</f>
        <v>2.7</v>
      </c>
      <c r="J47" s="39">
        <f>ROUND('当年度'!J47/'当年度'!$O47*100,1)</f>
        <v>0</v>
      </c>
      <c r="K47" s="39">
        <f>ROUND('当年度'!K47/'当年度'!$O47*100,1)</f>
        <v>0.1</v>
      </c>
      <c r="L47" s="39">
        <f>ROUND('当年度'!L47/'当年度'!$O47*100,1)</f>
        <v>12.2</v>
      </c>
      <c r="M47" s="39">
        <f>ROUND('当年度'!M47/'当年度'!$O47*100,1)</f>
        <v>0</v>
      </c>
      <c r="N47" s="39">
        <f>ROUND('当年度'!N47/'当年度'!$O47*100,1)</f>
        <v>16.3</v>
      </c>
      <c r="O47" s="39">
        <f>ROUND('当年度'!O47/'当年度'!$O47*100,1)</f>
        <v>100</v>
      </c>
      <c r="P47" s="40">
        <f>ROUND('当年度'!P47/'当年度'!$O47*100,1)</f>
        <v>38</v>
      </c>
      <c r="Q47" s="2"/>
    </row>
    <row r="48" spans="2:17" ht="17.25">
      <c r="B48" s="17" t="s">
        <v>38</v>
      </c>
      <c r="C48" s="39">
        <f>ROUND('当年度'!C48/'当年度'!$O48*100,1)</f>
        <v>22.3</v>
      </c>
      <c r="D48" s="39">
        <f>ROUND('当年度'!D48/'当年度'!$O48*100,1)</f>
        <v>10.5</v>
      </c>
      <c r="E48" s="39">
        <f>ROUND('当年度'!E48/'当年度'!$O48*100,1)</f>
        <v>0.6</v>
      </c>
      <c r="F48" s="39">
        <f>ROUND('当年度'!F48/'当年度'!$O48*100,1)</f>
        <v>7</v>
      </c>
      <c r="G48" s="39">
        <f>ROUND('当年度'!G48/'当年度'!$O48*100,1)</f>
        <v>12.4</v>
      </c>
      <c r="H48" s="39">
        <f>ROUND('当年度'!H48/'当年度'!$O48*100,1)</f>
        <v>12.8</v>
      </c>
      <c r="I48" s="39">
        <f>ROUND('当年度'!I48/'当年度'!$O48*100,1)</f>
        <v>3.8</v>
      </c>
      <c r="J48" s="39">
        <f>ROUND('当年度'!J48/'当年度'!$O48*100,1)</f>
        <v>0.7</v>
      </c>
      <c r="K48" s="39">
        <f>ROUND('当年度'!K48/'当年度'!$O48*100,1)</f>
        <v>0.3</v>
      </c>
      <c r="L48" s="39">
        <f>ROUND('当年度'!L48/'当年度'!$O48*100,1)</f>
        <v>7.3</v>
      </c>
      <c r="M48" s="39">
        <f>ROUND('当年度'!M48/'当年度'!$O48*100,1)</f>
        <v>0</v>
      </c>
      <c r="N48" s="39">
        <f>ROUND('当年度'!N48/'当年度'!$O48*100,1)</f>
        <v>22.3</v>
      </c>
      <c r="O48" s="39">
        <f>ROUND('当年度'!O48/'当年度'!$O48*100,1)</f>
        <v>100</v>
      </c>
      <c r="P48" s="40">
        <f>ROUND('当年度'!P48/'当年度'!$O48*100,1)</f>
        <v>42.2</v>
      </c>
      <c r="Q48" s="2"/>
    </row>
    <row r="49" spans="2:17" ht="17.25">
      <c r="B49" s="17" t="s">
        <v>39</v>
      </c>
      <c r="C49" s="39">
        <f>ROUND('当年度'!C49/'当年度'!$O49*100,1)</f>
        <v>23.5</v>
      </c>
      <c r="D49" s="39">
        <f>ROUND('当年度'!D49/'当年度'!$O49*100,1)</f>
        <v>7.9</v>
      </c>
      <c r="E49" s="39">
        <f>ROUND('当年度'!E49/'当年度'!$O49*100,1)</f>
        <v>0.7</v>
      </c>
      <c r="F49" s="39">
        <f>ROUND('当年度'!F49/'当年度'!$O49*100,1)</f>
        <v>5.7</v>
      </c>
      <c r="G49" s="39">
        <f>ROUND('当年度'!G49/'当年度'!$O49*100,1)</f>
        <v>15.9</v>
      </c>
      <c r="H49" s="39">
        <f>ROUND('当年度'!H49/'当年度'!$O49*100,1)</f>
        <v>14.1</v>
      </c>
      <c r="I49" s="39">
        <f>ROUND('当年度'!I49/'当年度'!$O49*100,1)</f>
        <v>5.7</v>
      </c>
      <c r="J49" s="39">
        <f>ROUND('当年度'!J49/'当年度'!$O49*100,1)</f>
        <v>0.3</v>
      </c>
      <c r="K49" s="39">
        <f>ROUND('当年度'!K49/'当年度'!$O49*100,1)</f>
        <v>0.3</v>
      </c>
      <c r="L49" s="39">
        <f>ROUND('当年度'!L49/'当年度'!$O49*100,1)</f>
        <v>7.6</v>
      </c>
      <c r="M49" s="39">
        <f>ROUND('当年度'!M49/'当年度'!$O49*100,1)</f>
        <v>0</v>
      </c>
      <c r="N49" s="39">
        <f>ROUND('当年度'!N49/'当年度'!$O49*100,1)</f>
        <v>18.2</v>
      </c>
      <c r="O49" s="39">
        <f>ROUND('当年度'!O49/'当年度'!$O49*100,1)</f>
        <v>100</v>
      </c>
      <c r="P49" s="40">
        <f>ROUND('当年度'!P49/'当年度'!$O49*100,1)</f>
        <v>43.4</v>
      </c>
      <c r="Q49" s="2"/>
    </row>
    <row r="50" spans="2:17" ht="17.25">
      <c r="B50" s="17" t="s">
        <v>40</v>
      </c>
      <c r="C50" s="39">
        <f>ROUND('当年度'!C50/'当年度'!$O50*100,1)</f>
        <v>24.5</v>
      </c>
      <c r="D50" s="39">
        <f>ROUND('当年度'!D50/'当年度'!$O50*100,1)</f>
        <v>13.6</v>
      </c>
      <c r="E50" s="39">
        <f>ROUND('当年度'!E50/'当年度'!$O50*100,1)</f>
        <v>0.2</v>
      </c>
      <c r="F50" s="39">
        <f>ROUND('当年度'!F50/'当年度'!$O50*100,1)</f>
        <v>3.5</v>
      </c>
      <c r="G50" s="39">
        <f>ROUND('当年度'!G50/'当年度'!$O50*100,1)</f>
        <v>14</v>
      </c>
      <c r="H50" s="39">
        <f>ROUND('当年度'!H50/'当年度'!$O50*100,1)</f>
        <v>13.7</v>
      </c>
      <c r="I50" s="39">
        <f>ROUND('当年度'!I50/'当年度'!$O50*100,1)</f>
        <v>1.4</v>
      </c>
      <c r="J50" s="39">
        <f>ROUND('当年度'!J50/'当年度'!$O50*100,1)</f>
        <v>0</v>
      </c>
      <c r="K50" s="39">
        <f>ROUND('当年度'!K50/'当年度'!$O50*100,1)</f>
        <v>0.4</v>
      </c>
      <c r="L50" s="39">
        <f>ROUND('当年度'!L50/'当年度'!$O50*100,1)</f>
        <v>6.5</v>
      </c>
      <c r="M50" s="39">
        <f>ROUND('当年度'!M50/'当年度'!$O50*100,1)</f>
        <v>0</v>
      </c>
      <c r="N50" s="39">
        <f>ROUND('当年度'!N50/'当年度'!$O50*100,1)</f>
        <v>22.1</v>
      </c>
      <c r="O50" s="39">
        <f>ROUND('当年度'!O50/'当年度'!$O50*100,1)</f>
        <v>100</v>
      </c>
      <c r="P50" s="40">
        <f>ROUND('当年度'!P50/'当年度'!$O50*100,1)</f>
        <v>41.7</v>
      </c>
      <c r="Q50" s="2"/>
    </row>
    <row r="51" spans="2:17" ht="17.25">
      <c r="B51" s="17" t="s">
        <v>41</v>
      </c>
      <c r="C51" s="39">
        <f>ROUND('当年度'!C51/'当年度'!$O51*100,1)</f>
        <v>14.9</v>
      </c>
      <c r="D51" s="39">
        <f>ROUND('当年度'!D51/'当年度'!$O51*100,1)</f>
        <v>8.7</v>
      </c>
      <c r="E51" s="39">
        <f>ROUND('当年度'!E51/'当年度'!$O51*100,1)</f>
        <v>0.1</v>
      </c>
      <c r="F51" s="39">
        <f>ROUND('当年度'!F51/'当年度'!$O51*100,1)</f>
        <v>4.3</v>
      </c>
      <c r="G51" s="39">
        <f>ROUND('当年度'!G51/'当年度'!$O51*100,1)</f>
        <v>12.4</v>
      </c>
      <c r="H51" s="39">
        <f>ROUND('当年度'!H51/'当年度'!$O51*100,1)</f>
        <v>17</v>
      </c>
      <c r="I51" s="39">
        <f>ROUND('当年度'!I51/'当年度'!$O51*100,1)</f>
        <v>1.4</v>
      </c>
      <c r="J51" s="39">
        <f>ROUND('当年度'!J51/'当年度'!$O51*100,1)</f>
        <v>0</v>
      </c>
      <c r="K51" s="39">
        <f>ROUND('当年度'!K51/'当年度'!$O51*100,1)</f>
        <v>0.3</v>
      </c>
      <c r="L51" s="39">
        <f>ROUND('当年度'!L51/'当年度'!$O51*100,1)</f>
        <v>7.6</v>
      </c>
      <c r="M51" s="39">
        <f>ROUND('当年度'!M51/'当年度'!$O51*100,1)</f>
        <v>0</v>
      </c>
      <c r="N51" s="39">
        <f>ROUND('当年度'!N51/'当年度'!$O51*100,1)</f>
        <v>33.3</v>
      </c>
      <c r="O51" s="39">
        <f>ROUND('当年度'!O51/'当年度'!$O51*100,1)</f>
        <v>100</v>
      </c>
      <c r="P51" s="40">
        <f>ROUND('当年度'!P51/'当年度'!$O51*100,1)</f>
        <v>36.1</v>
      </c>
      <c r="Q51" s="2"/>
    </row>
    <row r="52" spans="2:17" ht="17.25">
      <c r="B52" s="17" t="s">
        <v>42</v>
      </c>
      <c r="C52" s="39">
        <f>ROUND('当年度'!C52/'当年度'!$O52*100,1)</f>
        <v>24.5</v>
      </c>
      <c r="D52" s="39">
        <f>ROUND('当年度'!D52/'当年度'!$O52*100,1)</f>
        <v>15</v>
      </c>
      <c r="E52" s="39">
        <f>ROUND('当年度'!E52/'当年度'!$O52*100,1)</f>
        <v>0.5</v>
      </c>
      <c r="F52" s="39">
        <f>ROUND('当年度'!F52/'当年度'!$O52*100,1)</f>
        <v>6.1</v>
      </c>
      <c r="G52" s="39">
        <f>ROUND('当年度'!G52/'当年度'!$O52*100,1)</f>
        <v>22.7</v>
      </c>
      <c r="H52" s="39">
        <f>ROUND('当年度'!H52/'当年度'!$O52*100,1)</f>
        <v>11.8</v>
      </c>
      <c r="I52" s="39">
        <f>ROUND('当年度'!I52/'当年度'!$O52*100,1)</f>
        <v>0</v>
      </c>
      <c r="J52" s="39">
        <f>ROUND('当年度'!J52/'当年度'!$O52*100,1)</f>
        <v>0</v>
      </c>
      <c r="K52" s="39">
        <f>ROUND('当年度'!K52/'当年度'!$O52*100,1)</f>
        <v>0.5</v>
      </c>
      <c r="L52" s="39">
        <f>ROUND('当年度'!L52/'当年度'!$O52*100,1)</f>
        <v>6.3</v>
      </c>
      <c r="M52" s="39">
        <f>ROUND('当年度'!M52/'当年度'!$O52*100,1)</f>
        <v>0</v>
      </c>
      <c r="N52" s="39">
        <f>ROUND('当年度'!N52/'当年度'!$O52*100,1)</f>
        <v>12.5</v>
      </c>
      <c r="O52" s="39">
        <f>ROUND('当年度'!O52/'当年度'!$O52*100,1)</f>
        <v>100</v>
      </c>
      <c r="P52" s="40">
        <f>ROUND('当年度'!P52/'当年度'!$O52*100,1)</f>
        <v>42.5</v>
      </c>
      <c r="Q52" s="2"/>
    </row>
    <row r="53" spans="2:17" ht="17.25">
      <c r="B53" s="17" t="s">
        <v>43</v>
      </c>
      <c r="C53" s="39">
        <f>ROUND('当年度'!C53/'当年度'!$O53*100,1)</f>
        <v>21.1</v>
      </c>
      <c r="D53" s="39">
        <f>ROUND('当年度'!D53/'当年度'!$O53*100,1)</f>
        <v>12.9</v>
      </c>
      <c r="E53" s="39">
        <f>ROUND('当年度'!E53/'当年度'!$O53*100,1)</f>
        <v>0.1</v>
      </c>
      <c r="F53" s="39">
        <f>ROUND('当年度'!F53/'当年度'!$O53*100,1)</f>
        <v>4.3</v>
      </c>
      <c r="G53" s="39">
        <f>ROUND('当年度'!G53/'当年度'!$O53*100,1)</f>
        <v>8</v>
      </c>
      <c r="H53" s="39">
        <f>ROUND('当年度'!H53/'当年度'!$O53*100,1)</f>
        <v>10.9</v>
      </c>
      <c r="I53" s="39">
        <f>ROUND('当年度'!I53/'当年度'!$O53*100,1)</f>
        <v>1.7</v>
      </c>
      <c r="J53" s="39">
        <f>ROUND('当年度'!J53/'当年度'!$O53*100,1)</f>
        <v>0</v>
      </c>
      <c r="K53" s="39">
        <f>ROUND('当年度'!K53/'当年度'!$O53*100,1)</f>
        <v>0.1</v>
      </c>
      <c r="L53" s="39">
        <f>ROUND('当年度'!L53/'当年度'!$O53*100,1)</f>
        <v>8.7</v>
      </c>
      <c r="M53" s="39">
        <f>ROUND('当年度'!M53/'当年度'!$O53*100,1)</f>
        <v>0</v>
      </c>
      <c r="N53" s="39">
        <f>ROUND('当年度'!N53/'当年度'!$O53*100,1)</f>
        <v>32.1</v>
      </c>
      <c r="O53" s="39">
        <f>ROUND('当年度'!O53/'当年度'!$O53*100,1)</f>
        <v>100</v>
      </c>
      <c r="P53" s="40">
        <f>ROUND('当年度'!P53/'当年度'!$O53*100,1)</f>
        <v>36.4</v>
      </c>
      <c r="Q53" s="2"/>
    </row>
    <row r="54" spans="2:17" ht="17.25">
      <c r="B54" s="17" t="s">
        <v>44</v>
      </c>
      <c r="C54" s="39">
        <f>ROUND('当年度'!C54/'当年度'!$O54*100,1)</f>
        <v>15</v>
      </c>
      <c r="D54" s="39">
        <f>ROUND('当年度'!D54/'当年度'!$O54*100,1)</f>
        <v>16.3</v>
      </c>
      <c r="E54" s="39">
        <f>ROUND('当年度'!E54/'当年度'!$O54*100,1)</f>
        <v>0.4</v>
      </c>
      <c r="F54" s="39">
        <f>ROUND('当年度'!F54/'当年度'!$O54*100,1)</f>
        <v>4.8</v>
      </c>
      <c r="G54" s="39">
        <f>ROUND('当年度'!G54/'当年度'!$O54*100,1)</f>
        <v>15.2</v>
      </c>
      <c r="H54" s="39">
        <f>ROUND('当年度'!H54/'当年度'!$O54*100,1)</f>
        <v>13.1</v>
      </c>
      <c r="I54" s="39">
        <f>ROUND('当年度'!I54/'当年度'!$O54*100,1)</f>
        <v>0</v>
      </c>
      <c r="J54" s="39">
        <f>ROUND('当年度'!J54/'当年度'!$O54*100,1)</f>
        <v>1.4</v>
      </c>
      <c r="K54" s="39">
        <f>ROUND('当年度'!K54/'当年度'!$O54*100,1)</f>
        <v>0.3</v>
      </c>
      <c r="L54" s="39">
        <f>ROUND('当年度'!L54/'当年度'!$O54*100,1)</f>
        <v>5.8</v>
      </c>
      <c r="M54" s="39">
        <f>ROUND('当年度'!M54/'当年度'!$O54*100,1)</f>
        <v>0</v>
      </c>
      <c r="N54" s="39">
        <f>ROUND('当年度'!N54/'当年度'!$O54*100,1)</f>
        <v>27.6</v>
      </c>
      <c r="O54" s="39">
        <f>ROUND('当年度'!O54/'当年度'!$O54*100,1)</f>
        <v>100</v>
      </c>
      <c r="P54" s="40">
        <f>ROUND('当年度'!P54/'当年度'!$O54*100,1)</f>
        <v>33</v>
      </c>
      <c r="Q54" s="2"/>
    </row>
    <row r="55" spans="2:17" ht="17.25">
      <c r="B55" s="17" t="s">
        <v>45</v>
      </c>
      <c r="C55" s="39">
        <f>ROUND('当年度'!C55/'当年度'!$O55*100,1)</f>
        <v>21.9</v>
      </c>
      <c r="D55" s="39">
        <f>ROUND('当年度'!D55/'当年度'!$O55*100,1)</f>
        <v>9.8</v>
      </c>
      <c r="E55" s="39">
        <f>ROUND('当年度'!E55/'当年度'!$O55*100,1)</f>
        <v>0.3</v>
      </c>
      <c r="F55" s="39">
        <f>ROUND('当年度'!F55/'当年度'!$O55*100,1)</f>
        <v>3.3</v>
      </c>
      <c r="G55" s="39">
        <f>ROUND('当年度'!G55/'当年度'!$O55*100,1)</f>
        <v>8.7</v>
      </c>
      <c r="H55" s="39">
        <f>ROUND('当年度'!H55/'当年度'!$O55*100,1)</f>
        <v>10.8</v>
      </c>
      <c r="I55" s="39">
        <f>ROUND('当年度'!I55/'当年度'!$O55*100,1)</f>
        <v>2</v>
      </c>
      <c r="J55" s="39">
        <f>ROUND('当年度'!J55/'当年度'!$O55*100,1)</f>
        <v>0</v>
      </c>
      <c r="K55" s="39">
        <f>ROUND('当年度'!K55/'当年度'!$O55*100,1)</f>
        <v>0.3</v>
      </c>
      <c r="L55" s="39">
        <f>ROUND('当年度'!L55/'当年度'!$O55*100,1)</f>
        <v>10</v>
      </c>
      <c r="M55" s="39">
        <f>ROUND('当年度'!M55/'当年度'!$O55*100,1)</f>
        <v>0</v>
      </c>
      <c r="N55" s="39">
        <f>ROUND('当年度'!N55/'当年度'!$O55*100,1)</f>
        <v>33</v>
      </c>
      <c r="O55" s="39">
        <f>ROUND('当年度'!O55/'当年度'!$O55*100,1)</f>
        <v>100</v>
      </c>
      <c r="P55" s="40">
        <f>ROUND('当年度'!P55/'当年度'!$O55*100,1)</f>
        <v>36.1</v>
      </c>
      <c r="Q55" s="2"/>
    </row>
    <row r="56" spans="2:17" ht="17.25">
      <c r="B56" s="17" t="s">
        <v>46</v>
      </c>
      <c r="C56" s="39">
        <f>ROUND('当年度'!C56/'当年度'!$O56*100,1)</f>
        <v>22.3</v>
      </c>
      <c r="D56" s="39">
        <f>ROUND('当年度'!D56/'当年度'!$O56*100,1)</f>
        <v>11.2</v>
      </c>
      <c r="E56" s="39">
        <f>ROUND('当年度'!E56/'当年度'!$O56*100,1)</f>
        <v>0.7</v>
      </c>
      <c r="F56" s="39">
        <f>ROUND('当年度'!F56/'当年度'!$O56*100,1)</f>
        <v>4.3</v>
      </c>
      <c r="G56" s="39">
        <f>ROUND('当年度'!G56/'当年度'!$O56*100,1)</f>
        <v>8.4</v>
      </c>
      <c r="H56" s="39">
        <f>ROUND('当年度'!H56/'当年度'!$O56*100,1)</f>
        <v>10.7</v>
      </c>
      <c r="I56" s="39">
        <f>ROUND('当年度'!I56/'当年度'!$O56*100,1)</f>
        <v>4.2</v>
      </c>
      <c r="J56" s="39">
        <f>ROUND('当年度'!J56/'当年度'!$O56*100,1)</f>
        <v>0</v>
      </c>
      <c r="K56" s="39">
        <f>ROUND('当年度'!K56/'当年度'!$O56*100,1)</f>
        <v>0</v>
      </c>
      <c r="L56" s="39">
        <f>ROUND('当年度'!L56/'当年度'!$O56*100,1)</f>
        <v>8.3</v>
      </c>
      <c r="M56" s="39">
        <f>ROUND('当年度'!M56/'当年度'!$O56*100,1)</f>
        <v>0</v>
      </c>
      <c r="N56" s="39">
        <f>ROUND('当年度'!N56/'当年度'!$O56*100,1)</f>
        <v>29.9</v>
      </c>
      <c r="O56" s="39">
        <f>ROUND('当年度'!O56/'当年度'!$O56*100,1)</f>
        <v>100</v>
      </c>
      <c r="P56" s="40">
        <f>ROUND('当年度'!P56/'当年度'!$O56*100,1)</f>
        <v>37.3</v>
      </c>
      <c r="Q56" s="2"/>
    </row>
    <row r="57" spans="2:17" ht="17.25">
      <c r="B57" s="17" t="s">
        <v>99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1"/>
      <c r="Q57" s="2"/>
    </row>
    <row r="58" spans="2:17" ht="17.25">
      <c r="B58" s="17" t="s">
        <v>101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  <c r="Q58" s="2"/>
    </row>
    <row r="59" spans="2:17" ht="17.25">
      <c r="B59" s="17" t="s">
        <v>47</v>
      </c>
      <c r="C59" s="39">
        <f>ROUND('当年度'!C59/'当年度'!$O59*100,1)</f>
        <v>25.8</v>
      </c>
      <c r="D59" s="39">
        <f>ROUND('当年度'!D59/'当年度'!$O59*100,1)</f>
        <v>16.2</v>
      </c>
      <c r="E59" s="39">
        <f>ROUND('当年度'!E59/'当年度'!$O59*100,1)</f>
        <v>0.7</v>
      </c>
      <c r="F59" s="39">
        <f>ROUND('当年度'!F59/'当年度'!$O59*100,1)</f>
        <v>6.8</v>
      </c>
      <c r="G59" s="39">
        <f>ROUND('当年度'!G59/'当年度'!$O59*100,1)</f>
        <v>11.7</v>
      </c>
      <c r="H59" s="39">
        <f>ROUND('当年度'!H59/'当年度'!$O59*100,1)</f>
        <v>6.9</v>
      </c>
      <c r="I59" s="39">
        <f>ROUND('当年度'!I59/'当年度'!$O59*100,1)</f>
        <v>0</v>
      </c>
      <c r="J59" s="39">
        <f>ROUND('当年度'!J59/'当年度'!$O59*100,1)</f>
        <v>0</v>
      </c>
      <c r="K59" s="39">
        <f>ROUND('当年度'!K59/'当年度'!$O59*100,1)</f>
        <v>0.1</v>
      </c>
      <c r="L59" s="39">
        <f>ROUND('当年度'!L59/'当年度'!$O59*100,1)</f>
        <v>11.4</v>
      </c>
      <c r="M59" s="39">
        <f>ROUND('当年度'!M59/'当年度'!$O59*100,1)</f>
        <v>0</v>
      </c>
      <c r="N59" s="39">
        <f>ROUND('当年度'!N59/'当年度'!$O59*100,1)</f>
        <v>20.3</v>
      </c>
      <c r="O59" s="39">
        <f>ROUND('当年度'!O59/'当年度'!$O59*100,1)</f>
        <v>100</v>
      </c>
      <c r="P59" s="40">
        <f>ROUND('当年度'!P59/'当年度'!$O59*100,1)</f>
        <v>39.6</v>
      </c>
      <c r="Q59" s="2"/>
    </row>
    <row r="60" spans="2:17" ht="17.25">
      <c r="B60" s="17" t="s">
        <v>103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1"/>
      <c r="Q60" s="2"/>
    </row>
    <row r="61" spans="2:17" ht="17.25">
      <c r="B61" s="17" t="s">
        <v>48</v>
      </c>
      <c r="C61" s="39">
        <f>ROUND('当年度'!C61/'当年度'!$O61*100,1)</f>
        <v>22.9</v>
      </c>
      <c r="D61" s="39">
        <f>ROUND('当年度'!D61/'当年度'!$O61*100,1)</f>
        <v>12</v>
      </c>
      <c r="E61" s="39">
        <f>ROUND('当年度'!E61/'当年度'!$O61*100,1)</f>
        <v>1.1</v>
      </c>
      <c r="F61" s="39">
        <f>ROUND('当年度'!F61/'当年度'!$O61*100,1)</f>
        <v>4.5</v>
      </c>
      <c r="G61" s="39">
        <f>ROUND('当年度'!G61/'当年度'!$O61*100,1)</f>
        <v>8</v>
      </c>
      <c r="H61" s="39">
        <f>ROUND('当年度'!H61/'当年度'!$O61*100,1)</f>
        <v>10.3</v>
      </c>
      <c r="I61" s="39">
        <f>ROUND('当年度'!I61/'当年度'!$O61*100,1)</f>
        <v>11.6</v>
      </c>
      <c r="J61" s="39">
        <f>ROUND('当年度'!J61/'当年度'!$O61*100,1)</f>
        <v>0.1</v>
      </c>
      <c r="K61" s="39">
        <f>ROUND('当年度'!K61/'当年度'!$O61*100,1)</f>
        <v>0</v>
      </c>
      <c r="L61" s="39">
        <f>ROUND('当年度'!L61/'当年度'!$O61*100,1)</f>
        <v>6.2</v>
      </c>
      <c r="M61" s="39">
        <f>ROUND('当年度'!M61/'当年度'!$O61*100,1)</f>
        <v>0</v>
      </c>
      <c r="N61" s="39">
        <f>ROUND('当年度'!N61/'当年度'!$O61*100,1)</f>
        <v>23.3</v>
      </c>
      <c r="O61" s="39">
        <f>ROUND('当年度'!O61/'当年度'!$O61*100,1)</f>
        <v>100</v>
      </c>
      <c r="P61" s="40">
        <f>ROUND('当年度'!P61/'当年度'!$O61*100,1)</f>
        <v>37.7</v>
      </c>
      <c r="Q61" s="2"/>
    </row>
    <row r="62" spans="2:17" ht="17.25">
      <c r="B62" s="17" t="s">
        <v>104</v>
      </c>
      <c r="C62" s="39">
        <f>ROUND('当年度'!C62/'当年度'!$O62*100,1)</f>
        <v>21.3</v>
      </c>
      <c r="D62" s="39">
        <f>ROUND('当年度'!D62/'当年度'!$O62*100,1)</f>
        <v>9.3</v>
      </c>
      <c r="E62" s="39">
        <f>ROUND('当年度'!E62/'当年度'!$O62*100,1)</f>
        <v>1.2</v>
      </c>
      <c r="F62" s="39">
        <f>ROUND('当年度'!F62/'当年度'!$O62*100,1)</f>
        <v>2.7</v>
      </c>
      <c r="G62" s="39">
        <f>ROUND('当年度'!G62/'当年度'!$O62*100,1)</f>
        <v>13.6</v>
      </c>
      <c r="H62" s="39">
        <f>ROUND('当年度'!H62/'当年度'!$O62*100,1)</f>
        <v>14.7</v>
      </c>
      <c r="I62" s="39">
        <f>ROUND('当年度'!I62/'当年度'!$O62*100,1)</f>
        <v>0.7</v>
      </c>
      <c r="J62" s="39">
        <f>ROUND('当年度'!J62/'当年度'!$O62*100,1)</f>
        <v>0</v>
      </c>
      <c r="K62" s="39">
        <f>ROUND('当年度'!K62/'当年度'!$O62*100,1)</f>
        <v>0.1</v>
      </c>
      <c r="L62" s="39">
        <f>ROUND('当年度'!L62/'当年度'!$O62*100,1)</f>
        <v>8.9</v>
      </c>
      <c r="M62" s="39">
        <f>ROUND('当年度'!M62/'当年度'!$O62*100,1)</f>
        <v>0</v>
      </c>
      <c r="N62" s="39">
        <f>ROUND('当年度'!N62/'当年度'!$O62*100,1)</f>
        <v>27.6</v>
      </c>
      <c r="O62" s="39">
        <f>ROUND('当年度'!O62/'当年度'!$O62*100,1)</f>
        <v>100</v>
      </c>
      <c r="P62" s="40">
        <f>ROUND('当年度'!P62/'当年度'!$O62*100,1)</f>
        <v>38.7</v>
      </c>
      <c r="Q62" s="2"/>
    </row>
    <row r="63" spans="2:17" ht="17.25">
      <c r="B63" s="17" t="s">
        <v>106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1"/>
      <c r="Q63" s="2"/>
    </row>
    <row r="64" spans="2:17" ht="17.25">
      <c r="B64" s="17" t="s">
        <v>108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1"/>
      <c r="Q64" s="2"/>
    </row>
    <row r="65" spans="2:17" ht="17.25">
      <c r="B65" s="17" t="s">
        <v>110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1"/>
      <c r="Q65" s="2"/>
    </row>
    <row r="66" spans="2:17" ht="17.25">
      <c r="B66" s="17" t="s">
        <v>112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1"/>
      <c r="Q66" s="2"/>
    </row>
    <row r="67" spans="2:17" ht="17.25">
      <c r="B67" s="17" t="s">
        <v>114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1"/>
      <c r="Q67" s="2"/>
    </row>
    <row r="68" spans="2:17" ht="17.25">
      <c r="B68" s="17" t="s">
        <v>116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1"/>
      <c r="Q68" s="2"/>
    </row>
    <row r="69" spans="2:17" ht="17.25">
      <c r="B69" s="17" t="s">
        <v>119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2"/>
    </row>
    <row r="70" spans="2:17" ht="17.25">
      <c r="B70" s="17" t="s">
        <v>122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2"/>
    </row>
    <row r="71" spans="2:17" ht="17.25">
      <c r="B71" s="17" t="s">
        <v>124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2"/>
    </row>
    <row r="72" spans="2:17" ht="17.25">
      <c r="B72" s="17" t="s">
        <v>126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2"/>
    </row>
    <row r="73" spans="2:17" ht="17.25">
      <c r="B73" s="17" t="s">
        <v>49</v>
      </c>
      <c r="C73" s="39">
        <f>ROUND('当年度'!C73/'当年度'!$O73*100,1)</f>
        <v>20.1</v>
      </c>
      <c r="D73" s="39">
        <f>ROUND('当年度'!D73/'当年度'!$O73*100,1)</f>
        <v>12.5</v>
      </c>
      <c r="E73" s="39">
        <f>ROUND('当年度'!E73/'当年度'!$O73*100,1)</f>
        <v>0.9</v>
      </c>
      <c r="F73" s="39">
        <f>ROUND('当年度'!F73/'当年度'!$O73*100,1)</f>
        <v>9.9</v>
      </c>
      <c r="G73" s="39">
        <f>ROUND('当年度'!G73/'当年度'!$O73*100,1)</f>
        <v>13.1</v>
      </c>
      <c r="H73" s="39">
        <f>ROUND('当年度'!H73/'当年度'!$O73*100,1)</f>
        <v>11.4</v>
      </c>
      <c r="I73" s="39">
        <f>ROUND('当年度'!I73/'当年度'!$O73*100,1)</f>
        <v>1.3</v>
      </c>
      <c r="J73" s="39">
        <f>ROUND('当年度'!J73/'当年度'!$O73*100,1)</f>
        <v>0</v>
      </c>
      <c r="K73" s="39">
        <f>ROUND('当年度'!K73/'当年度'!$O73*100,1)</f>
        <v>0.5</v>
      </c>
      <c r="L73" s="39">
        <f>ROUND('当年度'!L73/'当年度'!$O73*100,1)</f>
        <v>8</v>
      </c>
      <c r="M73" s="39">
        <f>ROUND('当年度'!M73/'当年度'!$O73*100,1)</f>
        <v>0</v>
      </c>
      <c r="N73" s="39">
        <f>ROUND('当年度'!N73/'当年度'!$O73*100,1)</f>
        <v>22.2</v>
      </c>
      <c r="O73" s="39">
        <f>ROUND('当年度'!O73/'当年度'!$O73*100,1)</f>
        <v>100</v>
      </c>
      <c r="P73" s="40">
        <f>ROUND('当年度'!P73/'当年度'!$O73*100,1)</f>
        <v>41.4</v>
      </c>
      <c r="Q73" s="2"/>
    </row>
    <row r="74" spans="2:17" ht="17.25">
      <c r="B74" s="17" t="s">
        <v>50</v>
      </c>
      <c r="C74" s="39">
        <f>ROUND('当年度'!C74/'当年度'!$O74*100,1)</f>
        <v>14.3</v>
      </c>
      <c r="D74" s="39">
        <f>ROUND('当年度'!D74/'当年度'!$O74*100,1)</f>
        <v>16.4</v>
      </c>
      <c r="E74" s="39">
        <f>ROUND('当年度'!E74/'当年度'!$O74*100,1)</f>
        <v>0</v>
      </c>
      <c r="F74" s="39">
        <f>ROUND('当年度'!F74/'当年度'!$O74*100,1)</f>
        <v>3.3</v>
      </c>
      <c r="G74" s="39">
        <f>ROUND('当年度'!G74/'当年度'!$O74*100,1)</f>
        <v>11.3</v>
      </c>
      <c r="H74" s="39">
        <f>ROUND('当年度'!H74/'当年度'!$O74*100,1)</f>
        <v>11.6</v>
      </c>
      <c r="I74" s="39">
        <f>ROUND('当年度'!I74/'当年度'!$O74*100,1)</f>
        <v>8.9</v>
      </c>
      <c r="J74" s="39">
        <f>ROUND('当年度'!J74/'当年度'!$O74*100,1)</f>
        <v>0</v>
      </c>
      <c r="K74" s="39">
        <f>ROUND('当年度'!K74/'当年度'!$O74*100,1)</f>
        <v>6.6</v>
      </c>
      <c r="L74" s="39">
        <f>ROUND('当年度'!L74/'当年度'!$O74*100,1)</f>
        <v>6.8</v>
      </c>
      <c r="M74" s="39">
        <f>ROUND('当年度'!M74/'当年度'!$O74*100,1)</f>
        <v>0</v>
      </c>
      <c r="N74" s="39">
        <f>ROUND('当年度'!N74/'当年度'!$O74*100,1)</f>
        <v>20.8</v>
      </c>
      <c r="O74" s="39">
        <f>ROUND('当年度'!O74/'当年度'!$O74*100,1)</f>
        <v>100</v>
      </c>
      <c r="P74" s="40">
        <f>ROUND('当年度'!P74/'当年度'!$O74*100,1)</f>
        <v>29.2</v>
      </c>
      <c r="Q74" s="2"/>
    </row>
    <row r="75" spans="2:17" ht="17.25">
      <c r="B75" s="17" t="s">
        <v>51</v>
      </c>
      <c r="C75" s="39">
        <f>ROUND('当年度'!C75/'当年度'!$O75*100,1)</f>
        <v>21</v>
      </c>
      <c r="D75" s="39">
        <f>ROUND('当年度'!D75/'当年度'!$O75*100,1)</f>
        <v>10.7</v>
      </c>
      <c r="E75" s="39">
        <f>ROUND('当年度'!E75/'当年度'!$O75*100,1)</f>
        <v>0.9</v>
      </c>
      <c r="F75" s="39">
        <f>ROUND('当年度'!F75/'当年度'!$O75*100,1)</f>
        <v>5.3</v>
      </c>
      <c r="G75" s="39">
        <f>ROUND('当年度'!G75/'当年度'!$O75*100,1)</f>
        <v>17.1</v>
      </c>
      <c r="H75" s="39">
        <f>ROUND('当年度'!H75/'当年度'!$O75*100,1)</f>
        <v>13</v>
      </c>
      <c r="I75" s="39">
        <f>ROUND('当年度'!I75/'当年度'!$O75*100,1)</f>
        <v>1.5</v>
      </c>
      <c r="J75" s="39">
        <f>ROUND('当年度'!J75/'当年度'!$O75*100,1)</f>
        <v>0</v>
      </c>
      <c r="K75" s="39">
        <f>ROUND('当年度'!K75/'当年度'!$O75*100,1)</f>
        <v>0.1</v>
      </c>
      <c r="L75" s="39">
        <f>ROUND('当年度'!L75/'当年度'!$O75*100,1)</f>
        <v>9</v>
      </c>
      <c r="M75" s="39">
        <f>ROUND('当年度'!M75/'当年度'!$O75*100,1)</f>
        <v>0</v>
      </c>
      <c r="N75" s="39">
        <f>ROUND('当年度'!N75/'当年度'!$O75*100,1)</f>
        <v>21.4</v>
      </c>
      <c r="O75" s="39">
        <f>ROUND('当年度'!O75/'当年度'!$O75*100,1)</f>
        <v>100</v>
      </c>
      <c r="P75" s="40">
        <f>ROUND('当年度'!P75/'当年度'!$O75*100,1)</f>
        <v>39.3</v>
      </c>
      <c r="Q75" s="2"/>
    </row>
    <row r="76" spans="2:17" ht="17.25">
      <c r="B76" s="17" t="s">
        <v>52</v>
      </c>
      <c r="C76" s="39">
        <f>ROUND('当年度'!C76/'当年度'!$O76*100,1)</f>
        <v>23.1</v>
      </c>
      <c r="D76" s="39">
        <f>ROUND('当年度'!D76/'当年度'!$O76*100,1)</f>
        <v>13.8</v>
      </c>
      <c r="E76" s="39">
        <f>ROUND('当年度'!E76/'当年度'!$O76*100,1)</f>
        <v>1.1</v>
      </c>
      <c r="F76" s="39">
        <f>ROUND('当年度'!F76/'当年度'!$O76*100,1)</f>
        <v>5</v>
      </c>
      <c r="G76" s="39">
        <f>ROUND('当年度'!G76/'当年度'!$O76*100,1)</f>
        <v>11</v>
      </c>
      <c r="H76" s="39">
        <f>ROUND('当年度'!H76/'当年度'!$O76*100,1)</f>
        <v>10.7</v>
      </c>
      <c r="I76" s="39">
        <f>ROUND('当年度'!I76/'当年度'!$O76*100,1)</f>
        <v>3.8</v>
      </c>
      <c r="J76" s="39">
        <f>ROUND('当年度'!J76/'当年度'!$O76*100,1)</f>
        <v>0</v>
      </c>
      <c r="K76" s="39">
        <f>ROUND('当年度'!K76/'当年度'!$O76*100,1)</f>
        <v>0</v>
      </c>
      <c r="L76" s="39">
        <f>ROUND('当年度'!L76/'当年度'!$O76*100,1)</f>
        <v>5.5</v>
      </c>
      <c r="M76" s="39">
        <f>ROUND('当年度'!M76/'当年度'!$O76*100,1)</f>
        <v>0</v>
      </c>
      <c r="N76" s="39">
        <f>ROUND('当年度'!N76/'当年度'!$O76*100,1)</f>
        <v>25.9</v>
      </c>
      <c r="O76" s="39">
        <f>ROUND('当年度'!O76/'当年度'!$O76*100,1)</f>
        <v>100</v>
      </c>
      <c r="P76" s="40">
        <f>ROUND('当年度'!P76/'当年度'!$O76*100,1)</f>
        <v>38.8</v>
      </c>
      <c r="Q76" s="2"/>
    </row>
    <row r="77" spans="2:17" ht="17.25">
      <c r="B77" s="17" t="s">
        <v>53</v>
      </c>
      <c r="C77" s="39">
        <f>ROUND('当年度'!C77/'当年度'!$O77*100,1)</f>
        <v>22</v>
      </c>
      <c r="D77" s="39">
        <f>ROUND('当年度'!D77/'当年度'!$O77*100,1)</f>
        <v>17</v>
      </c>
      <c r="E77" s="39">
        <f>ROUND('当年度'!E77/'当年度'!$O77*100,1)</f>
        <v>1</v>
      </c>
      <c r="F77" s="39">
        <f>ROUND('当年度'!F77/'当年度'!$O77*100,1)</f>
        <v>3.5</v>
      </c>
      <c r="G77" s="39">
        <f>ROUND('当年度'!G77/'当年度'!$O77*100,1)</f>
        <v>11.2</v>
      </c>
      <c r="H77" s="39">
        <f>ROUND('当年度'!H77/'当年度'!$O77*100,1)</f>
        <v>18.9</v>
      </c>
      <c r="I77" s="39">
        <f>ROUND('当年度'!I77/'当年度'!$O77*100,1)</f>
        <v>2.6</v>
      </c>
      <c r="J77" s="39">
        <f>ROUND('当年度'!J77/'当年度'!$O77*100,1)</f>
        <v>0</v>
      </c>
      <c r="K77" s="39">
        <f>ROUND('当年度'!K77/'当年度'!$O77*100,1)</f>
        <v>0</v>
      </c>
      <c r="L77" s="39">
        <f>ROUND('当年度'!L77/'当年度'!$O77*100,1)</f>
        <v>7.1</v>
      </c>
      <c r="M77" s="39">
        <f>ROUND('当年度'!M77/'当年度'!$O77*100,1)</f>
        <v>0</v>
      </c>
      <c r="N77" s="39">
        <f>ROUND('当年度'!N77/'当年度'!$O77*100,1)</f>
        <v>16.9</v>
      </c>
      <c r="O77" s="39">
        <f>ROUND('当年度'!O77/'当年度'!$O77*100,1)</f>
        <v>100</v>
      </c>
      <c r="P77" s="40">
        <f>ROUND('当年度'!P77/'当年度'!$O77*100,1)</f>
        <v>44.3</v>
      </c>
      <c r="Q77" s="2"/>
    </row>
    <row r="78" spans="2:17" ht="17.25">
      <c r="B78" s="20" t="s">
        <v>54</v>
      </c>
      <c r="C78" s="41">
        <f>ROUND('当年度'!C78/'当年度'!$O78*100,1)</f>
        <v>25.8</v>
      </c>
      <c r="D78" s="41">
        <f>ROUND('当年度'!D78/'当年度'!$O78*100,1)</f>
        <v>17.3</v>
      </c>
      <c r="E78" s="41">
        <f>ROUND('当年度'!E78/'当年度'!$O78*100,1)</f>
        <v>0.6</v>
      </c>
      <c r="F78" s="41">
        <f>ROUND('当年度'!F78/'当年度'!$O78*100,1)</f>
        <v>6.7</v>
      </c>
      <c r="G78" s="41">
        <f>ROUND('当年度'!G78/'当年度'!$O78*100,1)</f>
        <v>20.5</v>
      </c>
      <c r="H78" s="41">
        <f>ROUND('当年度'!H78/'当年度'!$O78*100,1)</f>
        <v>9.4</v>
      </c>
      <c r="I78" s="41">
        <f>ROUND('当年度'!I78/'当年度'!$O78*100,1)</f>
        <v>0</v>
      </c>
      <c r="J78" s="41">
        <f>ROUND('当年度'!J78/'当年度'!$O78*100,1)</f>
        <v>0</v>
      </c>
      <c r="K78" s="41">
        <f>ROUND('当年度'!K78/'当年度'!$O78*100,1)</f>
        <v>0.2</v>
      </c>
      <c r="L78" s="41">
        <f>ROUND('当年度'!L78/'当年度'!$O78*100,1)</f>
        <v>7.6</v>
      </c>
      <c r="M78" s="41">
        <f>ROUND('当年度'!M78/'当年度'!$O78*100,1)</f>
        <v>0</v>
      </c>
      <c r="N78" s="41">
        <f>ROUND('当年度'!N78/'当年度'!$O78*100,1)</f>
        <v>11.8</v>
      </c>
      <c r="O78" s="41">
        <f>ROUND('当年度'!O78/'当年度'!$O78*100,1)</f>
        <v>100</v>
      </c>
      <c r="P78" s="42">
        <f>ROUND('当年度'!P78/'当年度'!$O78*100,1)</f>
        <v>42</v>
      </c>
      <c r="Q78" s="2"/>
    </row>
    <row r="79" spans="2:17" ht="17.25">
      <c r="B79" s="27" t="s">
        <v>58</v>
      </c>
      <c r="C79" s="43">
        <f>ROUND('当年度'!C79/'当年度'!$O79*100,1)</f>
        <v>22.2</v>
      </c>
      <c r="D79" s="43">
        <f>ROUND('当年度'!D79/'当年度'!$O79*100,1)</f>
        <v>13.3</v>
      </c>
      <c r="E79" s="43">
        <f>ROUND('当年度'!E79/'当年度'!$O79*100,1)</f>
        <v>1.4</v>
      </c>
      <c r="F79" s="43">
        <f>ROUND('当年度'!F79/'当年度'!$O79*100,1)</f>
        <v>11.5</v>
      </c>
      <c r="G79" s="43">
        <f>ROUND('当年度'!G79/'当年度'!$O79*100,1)</f>
        <v>9.3</v>
      </c>
      <c r="H79" s="43">
        <f>ROUND('当年度'!H79/'当年度'!$O79*100,1)</f>
        <v>12.1</v>
      </c>
      <c r="I79" s="43">
        <f>ROUND('当年度'!I79/'当年度'!$O79*100,1)</f>
        <v>2.4</v>
      </c>
      <c r="J79" s="43">
        <f>ROUND('当年度'!J79/'当年度'!$O79*100,1)</f>
        <v>0.3</v>
      </c>
      <c r="K79" s="43">
        <f>ROUND('当年度'!K79/'当年度'!$O79*100,1)</f>
        <v>1.3</v>
      </c>
      <c r="L79" s="43">
        <f>ROUND('当年度'!L79/'当年度'!$O79*100,1)</f>
        <v>8.4</v>
      </c>
      <c r="M79" s="43">
        <f>ROUND('当年度'!M79/'当年度'!$O79*100,1)</f>
        <v>0</v>
      </c>
      <c r="N79" s="43">
        <f>ROUND('当年度'!N79/'当年度'!$O79*100,1)</f>
        <v>17.8</v>
      </c>
      <c r="O79" s="43">
        <f>ROUND('当年度'!O79/'当年度'!$O79*100,1)</f>
        <v>100</v>
      </c>
      <c r="P79" s="44">
        <f>ROUND('当年度'!P79/'当年度'!$O79*100,1)</f>
        <v>45.8</v>
      </c>
      <c r="Q79" s="2"/>
    </row>
    <row r="80" spans="2:17" ht="17.25">
      <c r="B80" s="27" t="s">
        <v>59</v>
      </c>
      <c r="C80" s="43">
        <f>ROUND('当年度'!C80/'当年度'!$O80*100,1)</f>
        <v>20.3</v>
      </c>
      <c r="D80" s="43">
        <f>ROUND('当年度'!D80/'当年度'!$O80*100,1)</f>
        <v>13.3</v>
      </c>
      <c r="E80" s="43">
        <f>ROUND('当年度'!E80/'当年度'!$O80*100,1)</f>
        <v>0.8</v>
      </c>
      <c r="F80" s="43">
        <f>ROUND('当年度'!F80/'当年度'!$O80*100,1)</f>
        <v>4.9</v>
      </c>
      <c r="G80" s="43">
        <f>ROUND('当年度'!G80/'当年度'!$O80*100,1)</f>
        <v>11.5</v>
      </c>
      <c r="H80" s="43">
        <f>ROUND('当年度'!H80/'当年度'!$O80*100,1)</f>
        <v>11.6</v>
      </c>
      <c r="I80" s="43">
        <f>ROUND('当年度'!I80/'当年度'!$O80*100,1)</f>
        <v>2.9</v>
      </c>
      <c r="J80" s="43">
        <f>ROUND('当年度'!J80/'当年度'!$O80*100,1)</f>
        <v>0.1</v>
      </c>
      <c r="K80" s="43">
        <f>ROUND('当年度'!K80/'当年度'!$O80*100,1)</f>
        <v>0.4</v>
      </c>
      <c r="L80" s="43">
        <f>ROUND('当年度'!L80/'当年度'!$O80*100,1)</f>
        <v>9.9</v>
      </c>
      <c r="M80" s="43">
        <f>ROUND('当年度'!M80/'当年度'!$O80*100,1)</f>
        <v>0</v>
      </c>
      <c r="N80" s="43">
        <f>ROUND('当年度'!N80/'当年度'!$O80*100,1)</f>
        <v>24.2</v>
      </c>
      <c r="O80" s="43">
        <f>ROUND('当年度'!O80/'当年度'!$O80*100,1)</f>
        <v>100</v>
      </c>
      <c r="P80" s="44">
        <f>ROUND('当年度'!P80/'当年度'!$O80*100,1)</f>
        <v>36.9</v>
      </c>
      <c r="Q80" s="2"/>
    </row>
    <row r="81" spans="2:17" ht="17.25">
      <c r="B81" s="27" t="s">
        <v>60</v>
      </c>
      <c r="C81" s="43">
        <f>ROUND('当年度'!C81/'当年度'!$O81*100,1)</f>
        <v>21.8</v>
      </c>
      <c r="D81" s="43">
        <f>ROUND('当年度'!D81/'当年度'!$O81*100,1)</f>
        <v>13.3</v>
      </c>
      <c r="E81" s="43">
        <f>ROUND('当年度'!E81/'当年度'!$O81*100,1)</f>
        <v>1.3</v>
      </c>
      <c r="F81" s="43">
        <f>ROUND('当年度'!F81/'当年度'!$O81*100,1)</f>
        <v>10</v>
      </c>
      <c r="G81" s="43">
        <f>ROUND('当年度'!G81/'当年度'!$O81*100,1)</f>
        <v>9.8</v>
      </c>
      <c r="H81" s="43">
        <f>ROUND('当年度'!H81/'当年度'!$O81*100,1)</f>
        <v>12</v>
      </c>
      <c r="I81" s="43">
        <f>ROUND('当年度'!I81/'当年度'!$O81*100,1)</f>
        <v>2.5</v>
      </c>
      <c r="J81" s="43">
        <f>ROUND('当年度'!J81/'当年度'!$O81*100,1)</f>
        <v>0.2</v>
      </c>
      <c r="K81" s="43">
        <f>ROUND('当年度'!K81/'当年度'!$O81*100,1)</f>
        <v>1.1</v>
      </c>
      <c r="L81" s="43">
        <f>ROUND('当年度'!L81/'当年度'!$O81*100,1)</f>
        <v>8.8</v>
      </c>
      <c r="M81" s="43">
        <f>ROUND('当年度'!M81/'当年度'!$O81*100,1)</f>
        <v>0</v>
      </c>
      <c r="N81" s="43">
        <f>ROUND('当年度'!N81/'当年度'!$O81*100,1)</f>
        <v>19.2</v>
      </c>
      <c r="O81" s="43">
        <f>ROUND('当年度'!O81/'当年度'!$O81*100,1)</f>
        <v>100</v>
      </c>
      <c r="P81" s="44">
        <f>ROUND('当年度'!P81/'当年度'!$O81*100,1)</f>
        <v>43.8</v>
      </c>
      <c r="Q81" s="2"/>
    </row>
    <row r="82" spans="3:12" ht="17.25">
      <c r="C82" s="4" t="s">
        <v>67</v>
      </c>
      <c r="L82" s="4" t="s">
        <v>67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2"/>
  <headerFooter alignWithMargins="0">
    <oddHeader>&amp;L&amp;"ＭＳ ゴシック,標準"&amp;24４　性質別歳出の状況（１６年度構成比）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2005-11-20T23:57:29Z</cp:lastPrinted>
  <dcterms:created xsi:type="dcterms:W3CDTF">1999-09-10T06:42:42Z</dcterms:created>
  <dcterms:modified xsi:type="dcterms:W3CDTF">2005-11-20T23:57:42Z</dcterms:modified>
  <cp:category/>
  <cp:version/>
  <cp:contentType/>
  <cp:contentStatus/>
</cp:coreProperties>
</file>