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5330" windowHeight="3975" tabRatio="232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<sst xmlns="http://schemas.openxmlformats.org/spreadsheetml/2006/main" count="184" uniqueCount="50">
  <si>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</si>
  <si>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</si>
  <si>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</si>
  <si>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</si>
  <si>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</si>
  <si>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</si>
  <si>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</si>
  <si>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</si>
  <si>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</si>
  <si>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</si>
  <si>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</si>
  <si>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</si>
  <si>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</si>
  <si>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</si>
  <si>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</si>
  <si>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</si>
  <si>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</si>
  <si>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</si>
  <si>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</si>
  <si>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</si>
  <si>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</si>
  <si>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</si>
  <si>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</si>
  <si>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</si>
  <si>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</si>
  <si>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</si>
  <si>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</si>
  <si>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</si>
  <si>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</si>
  <si>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</si>
  <si>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</si>
  <si>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</si>
  <si>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</si>
  <si>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</si>
  <si>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</si>
  <si>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</si>
  <si>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</si>
  <si>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</si>
  <si>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</si>
  <si>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</si>
  <si>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</si>
  <si>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</si>
  <si>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</si>
  <si>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</si>
  <si>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</si>
  <si>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</si>
  <si>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普通建設事業費の状況（当年度）</t>
  </si>
  <si>
    <t>普通建設事業費の状況（前年度）</t>
  </si>
  <si>
    <t>普通建設事業費の状況（増減額）</t>
  </si>
  <si>
    <t>普通建設事業費の状況（増減率）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</si>
</sst>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5" xfId="0" applyBorder="1" applyAlignment="1" applyProtection="1">
      <alignment horizontal="center" shrinkToFit="1"/>
      <protection/>
    </xf>
    <xf numFmtId="37" fontId="0" fillId="0" borderId="3" xfId="0" applyBorder="1" applyAlignment="1" applyProtection="1">
      <alignment horizontal="center" shrinkToFit="1"/>
      <protection/>
    </xf>
    <xf numFmtId="179" fontId="0" fillId="0" borderId="6" xfId="0" applyNumberFormat="1" applyBorder="1" applyAlignment="1">
      <alignment shrinkToFit="1"/>
    </xf>
    <xf numFmtId="179" fontId="0" fillId="0" borderId="7" xfId="0" applyNumberFormat="1" applyBorder="1" applyAlignment="1">
      <alignment shrinkToFit="1"/>
    </xf>
    <xf numFmtId="179" fontId="0" fillId="0" borderId="8" xfId="0" applyNumberFormat="1" applyBorder="1" applyAlignment="1">
      <alignment shrinkToFit="1"/>
    </xf>
    <xf numFmtId="179" fontId="0" fillId="0" borderId="9" xfId="0" applyNumberFormat="1" applyBorder="1" applyAlignment="1">
      <alignment shrinkToFit="1"/>
    </xf>
    <xf numFmtId="179" fontId="0" fillId="0" borderId="10" xfId="0" applyNumberFormat="1" applyBorder="1" applyAlignment="1" applyProtection="1">
      <alignment shrinkToFit="1"/>
      <protection/>
    </xf>
    <xf numFmtId="179" fontId="0" fillId="0" borderId="7" xfId="0" applyNumberFormat="1" applyBorder="1" applyAlignment="1" applyProtection="1">
      <alignment shrinkToFit="1"/>
      <protection/>
    </xf>
    <xf numFmtId="179" fontId="0" fillId="0" borderId="8" xfId="0" applyNumberFormat="1" applyBorder="1" applyAlignment="1" applyProtection="1">
      <alignment shrinkToFit="1"/>
      <protection/>
    </xf>
    <xf numFmtId="179" fontId="0" fillId="0" borderId="9" xfId="0" applyNumberFormat="1" applyBorder="1" applyAlignment="1" applyProtection="1">
      <alignment shrinkToFit="1"/>
      <protection/>
    </xf>
    <xf numFmtId="180" fontId="0" fillId="0" borderId="7" xfId="0" applyNumberFormat="1" applyBorder="1" applyAlignment="1" applyProtection="1">
      <alignment horizontal="right" shrinkToFit="1"/>
      <protection/>
    </xf>
    <xf numFmtId="180" fontId="0" fillId="0" borderId="8" xfId="0" applyNumberFormat="1" applyBorder="1" applyAlignment="1" applyProtection="1">
      <alignment horizontal="right" shrinkToFit="1"/>
      <protection/>
    </xf>
    <xf numFmtId="180" fontId="0" fillId="0" borderId="9" xfId="0" applyNumberFormat="1" applyBorder="1" applyAlignment="1" applyProtection="1">
      <alignment horizontal="right" shrinkToFit="1"/>
      <protection/>
    </xf>
    <xf numFmtId="180" fontId="0" fillId="0" borderId="5" xfId="0" applyNumberFormat="1" applyBorder="1" applyAlignment="1" applyProtection="1">
      <alignment horizontal="right" shrinkToFit="1"/>
      <protection/>
    </xf>
    <xf numFmtId="180" fontId="0" fillId="0" borderId="10" xfId="0" applyNumberFormat="1" applyBorder="1" applyAlignment="1" applyProtection="1">
      <alignment horizontal="right" shrinkToFit="1"/>
      <protection/>
    </xf>
    <xf numFmtId="180" fontId="0" fillId="0" borderId="3" xfId="0" applyNumberFormat="1" applyBorder="1" applyAlignment="1" applyProtection="1">
      <alignment horizontal="right" shrinkToFit="1"/>
      <protection/>
    </xf>
    <xf numFmtId="37" fontId="0" fillId="0" borderId="0" xfId="0" applyFill="1" applyBorder="1" applyAlignment="1" applyProtection="1">
      <alignment horizontal="center"/>
      <protection/>
    </xf>
    <xf numFmtId="0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08203125" style="0" bestFit="1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551576</v>
      </c>
      <c r="E6" s="22">
        <v>615905</v>
      </c>
      <c r="F6" s="22">
        <v>683328</v>
      </c>
      <c r="G6" s="22">
        <v>606</v>
      </c>
      <c r="H6" s="22">
        <v>1254686</v>
      </c>
      <c r="I6" s="22">
        <v>219944</v>
      </c>
      <c r="J6" s="22">
        <v>5064643</v>
      </c>
      <c r="K6" s="22">
        <v>373918</v>
      </c>
      <c r="L6" s="22">
        <v>2700620</v>
      </c>
      <c r="M6" s="22">
        <f>N6-SUM(C6:L6)</f>
        <v>0</v>
      </c>
      <c r="N6" s="22">
        <v>11465226</v>
      </c>
    </row>
    <row r="7" spans="2:14" ht="21" customHeight="1">
      <c r="B7" s="14" t="s">
        <v>14</v>
      </c>
      <c r="C7" s="23">
        <v>0</v>
      </c>
      <c r="D7" s="23">
        <v>127109</v>
      </c>
      <c r="E7" s="23">
        <v>984733</v>
      </c>
      <c r="F7" s="23">
        <v>1315051</v>
      </c>
      <c r="G7" s="23">
        <v>22710</v>
      </c>
      <c r="H7" s="23">
        <v>292831</v>
      </c>
      <c r="I7" s="23">
        <v>658900</v>
      </c>
      <c r="J7" s="23">
        <v>3324496</v>
      </c>
      <c r="K7" s="23">
        <v>359140</v>
      </c>
      <c r="L7" s="23">
        <v>1388671</v>
      </c>
      <c r="M7" s="23">
        <f aca="true" t="shared" si="0" ref="M7:M34">N7-SUM(C7:L7)</f>
        <v>0</v>
      </c>
      <c r="N7" s="23">
        <v>8473641</v>
      </c>
    </row>
    <row r="8" spans="2:14" ht="21" customHeight="1">
      <c r="B8" s="14" t="s">
        <v>15</v>
      </c>
      <c r="C8" s="23">
        <v>0</v>
      </c>
      <c r="D8" s="23">
        <v>8738</v>
      </c>
      <c r="E8" s="23">
        <v>251917</v>
      </c>
      <c r="F8" s="23">
        <v>345298</v>
      </c>
      <c r="G8" s="23">
        <v>13322</v>
      </c>
      <c r="H8" s="23">
        <v>653904</v>
      </c>
      <c r="I8" s="23">
        <v>15692</v>
      </c>
      <c r="J8" s="23">
        <v>1814631</v>
      </c>
      <c r="K8" s="23">
        <v>487799</v>
      </c>
      <c r="L8" s="23">
        <v>159257</v>
      </c>
      <c r="M8" s="23">
        <f t="shared" si="0"/>
        <v>0</v>
      </c>
      <c r="N8" s="23">
        <v>3750558</v>
      </c>
    </row>
    <row r="9" spans="2:14" ht="21" customHeight="1">
      <c r="B9" s="15" t="s">
        <v>16</v>
      </c>
      <c r="C9" s="24">
        <v>0</v>
      </c>
      <c r="D9" s="24">
        <v>512529</v>
      </c>
      <c r="E9" s="24">
        <v>455721</v>
      </c>
      <c r="F9" s="24">
        <v>821122</v>
      </c>
      <c r="G9" s="24">
        <v>7587</v>
      </c>
      <c r="H9" s="24">
        <v>513002</v>
      </c>
      <c r="I9" s="24">
        <v>16562</v>
      </c>
      <c r="J9" s="24">
        <v>1430764</v>
      </c>
      <c r="K9" s="24">
        <v>215179</v>
      </c>
      <c r="L9" s="24">
        <v>712205</v>
      </c>
      <c r="M9" s="24">
        <f t="shared" si="0"/>
        <v>0</v>
      </c>
      <c r="N9" s="24">
        <v>4684671</v>
      </c>
    </row>
    <row r="10" spans="2:14" ht="21" customHeight="1">
      <c r="B10" s="15" t="s">
        <v>17</v>
      </c>
      <c r="C10" s="24">
        <v>0</v>
      </c>
      <c r="D10" s="24">
        <v>83737</v>
      </c>
      <c r="E10" s="24">
        <v>176244</v>
      </c>
      <c r="F10" s="24">
        <v>640537</v>
      </c>
      <c r="G10" s="24">
        <v>7347</v>
      </c>
      <c r="H10" s="24">
        <v>279746</v>
      </c>
      <c r="I10" s="24">
        <v>6859</v>
      </c>
      <c r="J10" s="24">
        <v>1380525</v>
      </c>
      <c r="K10" s="24">
        <v>47397</v>
      </c>
      <c r="L10" s="24">
        <v>642713</v>
      </c>
      <c r="M10" s="24">
        <f t="shared" si="0"/>
        <v>0</v>
      </c>
      <c r="N10" s="24">
        <v>3265105</v>
      </c>
    </row>
    <row r="11" spans="2:14" ht="21" customHeight="1">
      <c r="B11" s="15" t="s">
        <v>18</v>
      </c>
      <c r="C11" s="24">
        <v>0</v>
      </c>
      <c r="D11" s="24">
        <v>32826</v>
      </c>
      <c r="E11" s="24">
        <v>526404</v>
      </c>
      <c r="F11" s="24">
        <v>608342</v>
      </c>
      <c r="G11" s="24">
        <v>0</v>
      </c>
      <c r="H11" s="24">
        <v>482249</v>
      </c>
      <c r="I11" s="24">
        <v>318196</v>
      </c>
      <c r="J11" s="24">
        <v>2365404</v>
      </c>
      <c r="K11" s="24">
        <v>1091756</v>
      </c>
      <c r="L11" s="24">
        <v>693985</v>
      </c>
      <c r="M11" s="24">
        <f t="shared" si="0"/>
        <v>100000</v>
      </c>
      <c r="N11" s="24">
        <v>6219162</v>
      </c>
    </row>
    <row r="12" spans="2:14" ht="21" customHeight="1">
      <c r="B12" s="15" t="s">
        <v>19</v>
      </c>
      <c r="C12" s="24">
        <v>0</v>
      </c>
      <c r="D12" s="24">
        <v>89986</v>
      </c>
      <c r="E12" s="24">
        <v>256834</v>
      </c>
      <c r="F12" s="24">
        <v>3000</v>
      </c>
      <c r="G12" s="24">
        <v>0</v>
      </c>
      <c r="H12" s="24">
        <v>145192</v>
      </c>
      <c r="I12" s="24">
        <v>0</v>
      </c>
      <c r="J12" s="24">
        <v>506800</v>
      </c>
      <c r="K12" s="24">
        <v>138600</v>
      </c>
      <c r="L12" s="24">
        <v>613955</v>
      </c>
      <c r="M12" s="24">
        <f t="shared" si="0"/>
        <v>0</v>
      </c>
      <c r="N12" s="24">
        <v>1754367</v>
      </c>
    </row>
    <row r="13" spans="2:14" ht="21" customHeight="1">
      <c r="B13" s="15" t="s">
        <v>20</v>
      </c>
      <c r="C13" s="24">
        <v>0</v>
      </c>
      <c r="D13" s="24">
        <v>63573</v>
      </c>
      <c r="E13" s="24">
        <v>70513</v>
      </c>
      <c r="F13" s="24">
        <v>174912</v>
      </c>
      <c r="G13" s="24">
        <v>0</v>
      </c>
      <c r="H13" s="24">
        <v>220151</v>
      </c>
      <c r="I13" s="24">
        <v>6707</v>
      </c>
      <c r="J13" s="24">
        <v>159234</v>
      </c>
      <c r="K13" s="24">
        <v>1092</v>
      </c>
      <c r="L13" s="24">
        <v>887806</v>
      </c>
      <c r="M13" s="24">
        <f t="shared" si="0"/>
        <v>0</v>
      </c>
      <c r="N13" s="24">
        <v>1583988</v>
      </c>
    </row>
    <row r="14" spans="2:14" ht="21" customHeight="1">
      <c r="B14" s="15" t="s">
        <v>21</v>
      </c>
      <c r="C14" s="24">
        <v>0</v>
      </c>
      <c r="D14" s="24">
        <v>150426</v>
      </c>
      <c r="E14" s="24">
        <v>184344</v>
      </c>
      <c r="F14" s="24">
        <v>114449</v>
      </c>
      <c r="G14" s="24">
        <v>297</v>
      </c>
      <c r="H14" s="24">
        <v>115360</v>
      </c>
      <c r="I14" s="24">
        <v>0</v>
      </c>
      <c r="J14" s="24">
        <v>1178574</v>
      </c>
      <c r="K14" s="24">
        <v>79176</v>
      </c>
      <c r="L14" s="24">
        <v>265179</v>
      </c>
      <c r="M14" s="24">
        <f t="shared" si="0"/>
        <v>0</v>
      </c>
      <c r="N14" s="24">
        <v>2087805</v>
      </c>
    </row>
    <row r="15" spans="2:14" ht="21" customHeight="1">
      <c r="B15" s="15" t="s">
        <v>22</v>
      </c>
      <c r="C15" s="24">
        <v>0</v>
      </c>
      <c r="D15" s="24">
        <v>38472</v>
      </c>
      <c r="E15" s="24">
        <v>23452</v>
      </c>
      <c r="F15" s="24">
        <v>156331</v>
      </c>
      <c r="G15" s="24">
        <v>0</v>
      </c>
      <c r="H15" s="24">
        <v>271466</v>
      </c>
      <c r="I15" s="24">
        <v>24080</v>
      </c>
      <c r="J15" s="24">
        <v>776714</v>
      </c>
      <c r="K15" s="24">
        <v>140741</v>
      </c>
      <c r="L15" s="24">
        <v>398327</v>
      </c>
      <c r="M15" s="24">
        <f t="shared" si="0"/>
        <v>0</v>
      </c>
      <c r="N15" s="24">
        <v>1829583</v>
      </c>
    </row>
    <row r="16" spans="2:14" ht="21" customHeight="1">
      <c r="B16" s="14" t="s">
        <v>23</v>
      </c>
      <c r="C16" s="23">
        <v>3759</v>
      </c>
      <c r="D16" s="23">
        <v>339549</v>
      </c>
      <c r="E16" s="23">
        <v>48048</v>
      </c>
      <c r="F16" s="23">
        <v>181006</v>
      </c>
      <c r="G16" s="23">
        <v>0</v>
      </c>
      <c r="H16" s="23">
        <v>297642</v>
      </c>
      <c r="I16" s="23">
        <v>221965</v>
      </c>
      <c r="J16" s="23">
        <v>351718</v>
      </c>
      <c r="K16" s="23">
        <v>59257</v>
      </c>
      <c r="L16" s="23">
        <v>805463</v>
      </c>
      <c r="M16" s="23">
        <f t="shared" si="0"/>
        <v>0</v>
      </c>
      <c r="N16" s="23">
        <v>2308407</v>
      </c>
    </row>
    <row r="17" spans="2:14" ht="21" customHeight="1">
      <c r="B17" s="15" t="s">
        <v>38</v>
      </c>
      <c r="C17" s="24">
        <v>0</v>
      </c>
      <c r="D17" s="24">
        <v>8259</v>
      </c>
      <c r="E17" s="24">
        <v>137466</v>
      </c>
      <c r="F17" s="24">
        <v>1874</v>
      </c>
      <c r="G17" s="24">
        <v>0</v>
      </c>
      <c r="H17" s="24">
        <v>124808</v>
      </c>
      <c r="I17" s="24">
        <v>102234</v>
      </c>
      <c r="J17" s="24">
        <v>514387</v>
      </c>
      <c r="K17" s="24">
        <v>28312</v>
      </c>
      <c r="L17" s="24">
        <v>514288</v>
      </c>
      <c r="M17" s="24">
        <f t="shared" si="0"/>
        <v>0</v>
      </c>
      <c r="N17" s="24">
        <v>1431628</v>
      </c>
    </row>
    <row r="18" spans="2:14" ht="21" customHeight="1">
      <c r="B18" s="15" t="s">
        <v>39</v>
      </c>
      <c r="C18" s="24">
        <v>0</v>
      </c>
      <c r="D18" s="24">
        <v>43857</v>
      </c>
      <c r="E18" s="24">
        <v>298835</v>
      </c>
      <c r="F18" s="24">
        <v>248199</v>
      </c>
      <c r="G18" s="24">
        <v>0</v>
      </c>
      <c r="H18" s="24">
        <v>63257</v>
      </c>
      <c r="I18" s="24">
        <v>13014</v>
      </c>
      <c r="J18" s="24">
        <v>857906</v>
      </c>
      <c r="K18" s="24">
        <v>209529</v>
      </c>
      <c r="L18" s="24">
        <v>810829</v>
      </c>
      <c r="M18" s="24">
        <f t="shared" si="0"/>
        <v>0</v>
      </c>
      <c r="N18" s="24">
        <v>2545426</v>
      </c>
    </row>
    <row r="19" spans="2:14" ht="21" customHeight="1">
      <c r="B19" s="16" t="s">
        <v>40</v>
      </c>
      <c r="C19" s="25">
        <v>0</v>
      </c>
      <c r="D19" s="25">
        <v>610893</v>
      </c>
      <c r="E19" s="25">
        <v>163560</v>
      </c>
      <c r="F19" s="25">
        <v>724152</v>
      </c>
      <c r="G19" s="25">
        <v>0</v>
      </c>
      <c r="H19" s="25">
        <v>186224</v>
      </c>
      <c r="I19" s="25">
        <v>97524</v>
      </c>
      <c r="J19" s="25">
        <v>2631336</v>
      </c>
      <c r="K19" s="25">
        <v>14623</v>
      </c>
      <c r="L19" s="25">
        <v>3351897</v>
      </c>
      <c r="M19" s="25">
        <f t="shared" si="0"/>
        <v>0</v>
      </c>
      <c r="N19" s="25">
        <v>7780209</v>
      </c>
    </row>
    <row r="20" spans="2:14" ht="21" customHeight="1">
      <c r="B20" s="15" t="s">
        <v>24</v>
      </c>
      <c r="C20" s="24">
        <v>0</v>
      </c>
      <c r="D20" s="24">
        <v>21940</v>
      </c>
      <c r="E20" s="24">
        <v>9155</v>
      </c>
      <c r="F20" s="24">
        <v>40</v>
      </c>
      <c r="G20" s="24">
        <v>0</v>
      </c>
      <c r="H20" s="24">
        <v>10246</v>
      </c>
      <c r="I20" s="24">
        <v>1409</v>
      </c>
      <c r="J20" s="24">
        <v>154290</v>
      </c>
      <c r="K20" s="24">
        <v>1480</v>
      </c>
      <c r="L20" s="24">
        <v>70770</v>
      </c>
      <c r="M20" s="24">
        <f t="shared" si="0"/>
        <v>0</v>
      </c>
      <c r="N20" s="24">
        <v>269330</v>
      </c>
    </row>
    <row r="21" spans="2:14" ht="21" customHeight="1">
      <c r="B21" s="15" t="s">
        <v>25</v>
      </c>
      <c r="C21" s="24">
        <v>0</v>
      </c>
      <c r="D21" s="24">
        <v>27710</v>
      </c>
      <c r="E21" s="24">
        <v>8014</v>
      </c>
      <c r="F21" s="24">
        <v>0</v>
      </c>
      <c r="G21" s="24">
        <v>0</v>
      </c>
      <c r="H21" s="24">
        <v>112292</v>
      </c>
      <c r="I21" s="24">
        <v>0</v>
      </c>
      <c r="J21" s="24">
        <v>189852</v>
      </c>
      <c r="K21" s="24">
        <v>6920</v>
      </c>
      <c r="L21" s="24">
        <v>90390</v>
      </c>
      <c r="M21" s="24">
        <f t="shared" si="0"/>
        <v>0</v>
      </c>
      <c r="N21" s="24">
        <v>435178</v>
      </c>
    </row>
    <row r="22" spans="2:14" ht="21" customHeight="1">
      <c r="B22" s="15" t="s">
        <v>26</v>
      </c>
      <c r="C22" s="24">
        <v>5248</v>
      </c>
      <c r="D22" s="24">
        <v>3040</v>
      </c>
      <c r="E22" s="24">
        <v>124913</v>
      </c>
      <c r="F22" s="24">
        <v>138125</v>
      </c>
      <c r="G22" s="24">
        <v>0</v>
      </c>
      <c r="H22" s="24">
        <v>72754</v>
      </c>
      <c r="I22" s="24">
        <v>16986</v>
      </c>
      <c r="J22" s="24">
        <v>374382</v>
      </c>
      <c r="K22" s="24">
        <v>50372</v>
      </c>
      <c r="L22" s="24">
        <v>54782</v>
      </c>
      <c r="M22" s="24">
        <f t="shared" si="0"/>
        <v>0</v>
      </c>
      <c r="N22" s="24">
        <v>840602</v>
      </c>
    </row>
    <row r="23" spans="2:14" ht="21" customHeight="1">
      <c r="B23" s="15" t="s">
        <v>27</v>
      </c>
      <c r="C23" s="24">
        <v>0</v>
      </c>
      <c r="D23" s="24">
        <v>0</v>
      </c>
      <c r="E23" s="24">
        <v>169</v>
      </c>
      <c r="F23" s="24">
        <v>3092</v>
      </c>
      <c r="G23" s="24">
        <v>0</v>
      </c>
      <c r="H23" s="24">
        <v>0</v>
      </c>
      <c r="I23" s="24">
        <v>0</v>
      </c>
      <c r="J23" s="24">
        <v>34836</v>
      </c>
      <c r="K23" s="24">
        <v>11162</v>
      </c>
      <c r="L23" s="24">
        <v>133862</v>
      </c>
      <c r="M23" s="24">
        <f t="shared" si="0"/>
        <v>0</v>
      </c>
      <c r="N23" s="24">
        <v>183121</v>
      </c>
    </row>
    <row r="24" spans="2:14" ht="21" customHeight="1">
      <c r="B24" s="15" t="s">
        <v>28</v>
      </c>
      <c r="C24" s="24">
        <v>0</v>
      </c>
      <c r="D24" s="24">
        <v>708</v>
      </c>
      <c r="E24" s="24">
        <v>27888</v>
      </c>
      <c r="F24" s="24">
        <v>42548</v>
      </c>
      <c r="G24" s="24">
        <v>0</v>
      </c>
      <c r="H24" s="24">
        <v>10069</v>
      </c>
      <c r="I24" s="24">
        <v>0</v>
      </c>
      <c r="J24" s="24">
        <v>201286</v>
      </c>
      <c r="K24" s="24">
        <v>232185</v>
      </c>
      <c r="L24" s="24">
        <v>192087</v>
      </c>
      <c r="M24" s="24">
        <f t="shared" si="0"/>
        <v>0</v>
      </c>
      <c r="N24" s="24">
        <v>706771</v>
      </c>
    </row>
    <row r="25" spans="2:14" ht="21" customHeight="1">
      <c r="B25" s="14" t="s">
        <v>29</v>
      </c>
      <c r="C25" s="23">
        <v>0</v>
      </c>
      <c r="D25" s="23">
        <v>116697</v>
      </c>
      <c r="E25" s="23">
        <v>205439</v>
      </c>
      <c r="F25" s="23">
        <v>45784</v>
      </c>
      <c r="G25" s="23">
        <v>0</v>
      </c>
      <c r="H25" s="23">
        <v>63401</v>
      </c>
      <c r="I25" s="23">
        <v>46469</v>
      </c>
      <c r="J25" s="23">
        <v>201502</v>
      </c>
      <c r="K25" s="23">
        <v>14053</v>
      </c>
      <c r="L25" s="23">
        <v>55781</v>
      </c>
      <c r="M25" s="23">
        <f t="shared" si="0"/>
        <v>0</v>
      </c>
      <c r="N25" s="23">
        <v>749126</v>
      </c>
    </row>
    <row r="26" spans="2:14" ht="21" customHeight="1">
      <c r="B26" s="15" t="s">
        <v>30</v>
      </c>
      <c r="C26" s="24">
        <v>0</v>
      </c>
      <c r="D26" s="24">
        <v>45913</v>
      </c>
      <c r="E26" s="24">
        <v>19874</v>
      </c>
      <c r="F26" s="24">
        <v>45617</v>
      </c>
      <c r="G26" s="24">
        <v>0</v>
      </c>
      <c r="H26" s="24">
        <v>119902</v>
      </c>
      <c r="I26" s="24">
        <v>39961</v>
      </c>
      <c r="J26" s="24">
        <v>607948</v>
      </c>
      <c r="K26" s="24">
        <v>12798</v>
      </c>
      <c r="L26" s="24">
        <v>172896</v>
      </c>
      <c r="M26" s="24">
        <f t="shared" si="0"/>
        <v>0</v>
      </c>
      <c r="N26" s="24">
        <v>1064909</v>
      </c>
    </row>
    <row r="27" spans="2:14" ht="21" customHeight="1">
      <c r="B27" s="14" t="s">
        <v>31</v>
      </c>
      <c r="C27" s="23">
        <v>0</v>
      </c>
      <c r="D27" s="23">
        <v>68690</v>
      </c>
      <c r="E27" s="23">
        <v>35020</v>
      </c>
      <c r="F27" s="23">
        <v>13898</v>
      </c>
      <c r="G27" s="23">
        <v>9814</v>
      </c>
      <c r="H27" s="23">
        <v>300173</v>
      </c>
      <c r="I27" s="23">
        <v>58678</v>
      </c>
      <c r="J27" s="23">
        <v>465907</v>
      </c>
      <c r="K27" s="23">
        <v>31167</v>
      </c>
      <c r="L27" s="23">
        <v>147379</v>
      </c>
      <c r="M27" s="23">
        <f t="shared" si="0"/>
        <v>0</v>
      </c>
      <c r="N27" s="23">
        <v>1130726</v>
      </c>
    </row>
    <row r="28" spans="2:14" ht="21" customHeight="1">
      <c r="B28" s="15" t="s">
        <v>32</v>
      </c>
      <c r="C28" s="24">
        <v>0</v>
      </c>
      <c r="D28" s="24">
        <v>9552</v>
      </c>
      <c r="E28" s="24">
        <v>179351</v>
      </c>
      <c r="F28" s="24">
        <v>14023</v>
      </c>
      <c r="G28" s="24">
        <v>0</v>
      </c>
      <c r="H28" s="24">
        <v>111441</v>
      </c>
      <c r="I28" s="24">
        <v>5009</v>
      </c>
      <c r="J28" s="24">
        <v>182224</v>
      </c>
      <c r="K28" s="24">
        <v>13710</v>
      </c>
      <c r="L28" s="24">
        <v>69329</v>
      </c>
      <c r="M28" s="24">
        <f t="shared" si="0"/>
        <v>0</v>
      </c>
      <c r="N28" s="24">
        <v>584639</v>
      </c>
    </row>
    <row r="29" spans="2:14" ht="21" customHeight="1">
      <c r="B29" s="15" t="s">
        <v>33</v>
      </c>
      <c r="C29" s="24">
        <v>0</v>
      </c>
      <c r="D29" s="24">
        <v>36944</v>
      </c>
      <c r="E29" s="24">
        <v>197021</v>
      </c>
      <c r="F29" s="24">
        <v>31182</v>
      </c>
      <c r="G29" s="24">
        <v>0</v>
      </c>
      <c r="H29" s="24">
        <v>137322</v>
      </c>
      <c r="I29" s="24">
        <v>0</v>
      </c>
      <c r="J29" s="24">
        <v>219670</v>
      </c>
      <c r="K29" s="24">
        <v>16935</v>
      </c>
      <c r="L29" s="24">
        <v>13955</v>
      </c>
      <c r="M29" s="24">
        <f t="shared" si="0"/>
        <v>0</v>
      </c>
      <c r="N29" s="24">
        <v>653029</v>
      </c>
    </row>
    <row r="30" spans="2:14" ht="21" customHeight="1">
      <c r="B30" s="15" t="s">
        <v>41</v>
      </c>
      <c r="C30" s="24">
        <v>0</v>
      </c>
      <c r="D30" s="24">
        <v>146697</v>
      </c>
      <c r="E30" s="24">
        <v>6869</v>
      </c>
      <c r="F30" s="24">
        <v>14734</v>
      </c>
      <c r="G30" s="24">
        <v>6622</v>
      </c>
      <c r="H30" s="24">
        <v>334767</v>
      </c>
      <c r="I30" s="24">
        <v>19982</v>
      </c>
      <c r="J30" s="24">
        <v>433023</v>
      </c>
      <c r="K30" s="24">
        <v>217545</v>
      </c>
      <c r="L30" s="24">
        <v>234126</v>
      </c>
      <c r="M30" s="24">
        <f t="shared" si="0"/>
        <v>0</v>
      </c>
      <c r="N30" s="24">
        <v>1414365</v>
      </c>
    </row>
    <row r="31" spans="2:14" ht="21" customHeight="1">
      <c r="B31" s="14" t="s">
        <v>42</v>
      </c>
      <c r="C31" s="23">
        <v>0</v>
      </c>
      <c r="D31" s="23">
        <v>86389</v>
      </c>
      <c r="E31" s="23">
        <v>45802</v>
      </c>
      <c r="F31" s="23">
        <v>936162</v>
      </c>
      <c r="G31" s="23">
        <v>0</v>
      </c>
      <c r="H31" s="23">
        <v>254416</v>
      </c>
      <c r="I31" s="23">
        <v>6751</v>
      </c>
      <c r="J31" s="23">
        <v>221033</v>
      </c>
      <c r="K31" s="23">
        <v>78189</v>
      </c>
      <c r="L31" s="23">
        <v>35398</v>
      </c>
      <c r="M31" s="23">
        <f t="shared" si="0"/>
        <v>0</v>
      </c>
      <c r="N31" s="23">
        <v>1664140</v>
      </c>
    </row>
    <row r="32" spans="2:14" ht="21" customHeight="1">
      <c r="B32" s="14" t="s">
        <v>43</v>
      </c>
      <c r="C32" s="23">
        <v>0</v>
      </c>
      <c r="D32" s="23">
        <v>51439</v>
      </c>
      <c r="E32" s="23">
        <v>80480</v>
      </c>
      <c r="F32" s="23">
        <v>123223</v>
      </c>
      <c r="G32" s="23">
        <v>0</v>
      </c>
      <c r="H32" s="23">
        <v>329948</v>
      </c>
      <c r="I32" s="23">
        <v>21885</v>
      </c>
      <c r="J32" s="23">
        <v>309244</v>
      </c>
      <c r="K32" s="23">
        <v>93506</v>
      </c>
      <c r="L32" s="23">
        <v>705306</v>
      </c>
      <c r="M32" s="23">
        <f t="shared" si="0"/>
        <v>0</v>
      </c>
      <c r="N32" s="23">
        <v>1715031</v>
      </c>
    </row>
    <row r="33" spans="2:14" ht="21" customHeight="1">
      <c r="B33" s="15" t="s">
        <v>34</v>
      </c>
      <c r="C33" s="24">
        <v>0</v>
      </c>
      <c r="D33" s="24">
        <v>13926</v>
      </c>
      <c r="E33" s="24">
        <v>100010</v>
      </c>
      <c r="F33" s="24">
        <v>10710</v>
      </c>
      <c r="G33" s="24">
        <v>0</v>
      </c>
      <c r="H33" s="24">
        <v>105106</v>
      </c>
      <c r="I33" s="24">
        <v>0</v>
      </c>
      <c r="J33" s="24">
        <v>152386</v>
      </c>
      <c r="K33" s="24">
        <v>11134</v>
      </c>
      <c r="L33" s="24">
        <v>253823</v>
      </c>
      <c r="M33" s="24">
        <f t="shared" si="0"/>
        <v>0</v>
      </c>
      <c r="N33" s="24">
        <v>647095</v>
      </c>
    </row>
    <row r="34" spans="2:14" ht="21" customHeight="1">
      <c r="B34" s="14" t="s">
        <v>35</v>
      </c>
      <c r="C34" s="23">
        <v>2982</v>
      </c>
      <c r="D34" s="23">
        <v>11486</v>
      </c>
      <c r="E34" s="23">
        <v>211139</v>
      </c>
      <c r="F34" s="23">
        <v>14697</v>
      </c>
      <c r="G34" s="23">
        <v>0</v>
      </c>
      <c r="H34" s="23">
        <v>67832</v>
      </c>
      <c r="I34" s="23">
        <v>0</v>
      </c>
      <c r="J34" s="23">
        <v>269938</v>
      </c>
      <c r="K34" s="23">
        <v>17269</v>
      </c>
      <c r="L34" s="23">
        <v>253098</v>
      </c>
      <c r="M34" s="23">
        <f t="shared" si="0"/>
        <v>0</v>
      </c>
      <c r="N34" s="23">
        <v>848441</v>
      </c>
    </row>
    <row r="35" spans="2:14" ht="24.75" customHeight="1">
      <c r="B35" s="17" t="s">
        <v>36</v>
      </c>
      <c r="C35" s="26">
        <f>SUM(C6:C19)</f>
        <v>3759</v>
      </c>
      <c r="D35" s="26">
        <f aca="true" t="shared" si="1" ref="D35:N35">SUM(D6:D19)</f>
        <v>2661530</v>
      </c>
      <c r="E35" s="26">
        <f t="shared" si="1"/>
        <v>4193976</v>
      </c>
      <c r="F35" s="26">
        <f t="shared" si="1"/>
        <v>6017601</v>
      </c>
      <c r="G35" s="26">
        <f t="shared" si="1"/>
        <v>51869</v>
      </c>
      <c r="H35" s="26">
        <f t="shared" si="1"/>
        <v>4900518</v>
      </c>
      <c r="I35" s="26">
        <f t="shared" si="1"/>
        <v>1701677</v>
      </c>
      <c r="J35" s="26">
        <f t="shared" si="1"/>
        <v>22357132</v>
      </c>
      <c r="K35" s="26">
        <f t="shared" si="1"/>
        <v>3246519</v>
      </c>
      <c r="L35" s="26">
        <f t="shared" si="1"/>
        <v>13945195</v>
      </c>
      <c r="M35" s="26">
        <f>SUM(M6:M19)</f>
        <v>100000</v>
      </c>
      <c r="N35" s="26">
        <f t="shared" si="1"/>
        <v>59179776</v>
      </c>
    </row>
    <row r="36" spans="2:14" ht="24.75" customHeight="1">
      <c r="B36" s="17" t="s">
        <v>45</v>
      </c>
      <c r="C36" s="26">
        <f aca="true" t="shared" si="2" ref="C36:N36">SUM(C20:C34)</f>
        <v>8230</v>
      </c>
      <c r="D36" s="26">
        <f t="shared" si="2"/>
        <v>641131</v>
      </c>
      <c r="E36" s="26">
        <f t="shared" si="2"/>
        <v>1251144</v>
      </c>
      <c r="F36" s="26">
        <f t="shared" si="2"/>
        <v>1433835</v>
      </c>
      <c r="G36" s="26">
        <f t="shared" si="2"/>
        <v>16436</v>
      </c>
      <c r="H36" s="26">
        <f t="shared" si="2"/>
        <v>2029669</v>
      </c>
      <c r="I36" s="26">
        <f t="shared" si="2"/>
        <v>217130</v>
      </c>
      <c r="J36" s="26">
        <f t="shared" si="2"/>
        <v>4017521</v>
      </c>
      <c r="K36" s="26">
        <f t="shared" si="2"/>
        <v>808425</v>
      </c>
      <c r="L36" s="26">
        <f t="shared" si="2"/>
        <v>2482982</v>
      </c>
      <c r="M36" s="26">
        <f>SUM(M20:M34)</f>
        <v>0</v>
      </c>
      <c r="N36" s="26">
        <f t="shared" si="2"/>
        <v>12906503</v>
      </c>
    </row>
    <row r="37" spans="2:14" ht="24.75" customHeight="1">
      <c r="B37" s="17" t="s">
        <v>37</v>
      </c>
      <c r="C37" s="26">
        <f aca="true" t="shared" si="3" ref="C37:N37">SUM(C6:C34)</f>
        <v>11989</v>
      </c>
      <c r="D37" s="26">
        <f t="shared" si="3"/>
        <v>3302661</v>
      </c>
      <c r="E37" s="26">
        <f t="shared" si="3"/>
        <v>5445120</v>
      </c>
      <c r="F37" s="26">
        <f t="shared" si="3"/>
        <v>7451436</v>
      </c>
      <c r="G37" s="26">
        <f t="shared" si="3"/>
        <v>68305</v>
      </c>
      <c r="H37" s="26">
        <f t="shared" si="3"/>
        <v>6930187</v>
      </c>
      <c r="I37" s="26">
        <f t="shared" si="3"/>
        <v>1918807</v>
      </c>
      <c r="J37" s="26">
        <f t="shared" si="3"/>
        <v>26374653</v>
      </c>
      <c r="K37" s="26">
        <f t="shared" si="3"/>
        <v>4054944</v>
      </c>
      <c r="L37" s="26">
        <f t="shared" si="3"/>
        <v>16428177</v>
      </c>
      <c r="M37" s="26">
        <f>SUM(M6:M34)</f>
        <v>100000</v>
      </c>
      <c r="N37" s="26">
        <f t="shared" si="3"/>
        <v>72086279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普通建設事業費の状況（２３年度決算額）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N6" sqref="N6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13" width="12.66015625" style="0" customWidth="1"/>
    <col min="14" max="14" width="13.66015625" style="0" customWidth="1"/>
    <col min="15" max="15" width="1.66015625" style="0" customWidth="1"/>
  </cols>
  <sheetData>
    <row r="1" ht="17.25">
      <c r="B1" s="37" t="s">
        <v>47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6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  <c r="P4" s="36"/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2276</v>
      </c>
      <c r="D6" s="22">
        <v>340768</v>
      </c>
      <c r="E6" s="22">
        <v>1111187</v>
      </c>
      <c r="F6" s="22">
        <v>726950</v>
      </c>
      <c r="G6" s="22">
        <v>0</v>
      </c>
      <c r="H6" s="22">
        <v>1273018</v>
      </c>
      <c r="I6" s="22">
        <v>167800</v>
      </c>
      <c r="J6" s="22">
        <v>4169978</v>
      </c>
      <c r="K6" s="22">
        <v>1035091</v>
      </c>
      <c r="L6" s="22">
        <v>1675147</v>
      </c>
      <c r="M6" s="22">
        <v>0</v>
      </c>
      <c r="N6" s="22">
        <v>10502215</v>
      </c>
    </row>
    <row r="7" spans="2:14" ht="21" customHeight="1">
      <c r="B7" s="14" t="s">
        <v>14</v>
      </c>
      <c r="C7" s="23">
        <v>0</v>
      </c>
      <c r="D7" s="23">
        <v>184554</v>
      </c>
      <c r="E7" s="23">
        <v>774471</v>
      </c>
      <c r="F7" s="23">
        <v>402206</v>
      </c>
      <c r="G7" s="23">
        <v>462</v>
      </c>
      <c r="H7" s="23">
        <v>301436</v>
      </c>
      <c r="I7" s="23">
        <v>579343</v>
      </c>
      <c r="J7" s="23">
        <v>3854281</v>
      </c>
      <c r="K7" s="23">
        <v>234181</v>
      </c>
      <c r="L7" s="23">
        <v>1401079</v>
      </c>
      <c r="M7" s="23">
        <v>0</v>
      </c>
      <c r="N7" s="23">
        <v>7732013</v>
      </c>
    </row>
    <row r="8" spans="2:14" ht="21" customHeight="1">
      <c r="B8" s="14" t="s">
        <v>15</v>
      </c>
      <c r="C8" s="23">
        <v>0</v>
      </c>
      <c r="D8" s="23">
        <v>50301</v>
      </c>
      <c r="E8" s="23">
        <v>473769</v>
      </c>
      <c r="F8" s="23">
        <v>422162</v>
      </c>
      <c r="G8" s="23">
        <v>895</v>
      </c>
      <c r="H8" s="23">
        <v>547849</v>
      </c>
      <c r="I8" s="23">
        <v>10520</v>
      </c>
      <c r="J8" s="23">
        <v>1983020</v>
      </c>
      <c r="K8" s="23">
        <v>578024</v>
      </c>
      <c r="L8" s="23">
        <v>2145951</v>
      </c>
      <c r="M8" s="23">
        <v>0</v>
      </c>
      <c r="N8" s="23">
        <v>6212491</v>
      </c>
    </row>
    <row r="9" spans="2:14" ht="21" customHeight="1">
      <c r="B9" s="15" t="s">
        <v>16</v>
      </c>
      <c r="C9" s="24">
        <v>0</v>
      </c>
      <c r="D9" s="24">
        <v>226498</v>
      </c>
      <c r="E9" s="24">
        <v>631817</v>
      </c>
      <c r="F9" s="24">
        <v>348866</v>
      </c>
      <c r="G9" s="24">
        <v>0</v>
      </c>
      <c r="H9" s="24">
        <v>833057</v>
      </c>
      <c r="I9" s="24">
        <v>25894</v>
      </c>
      <c r="J9" s="24">
        <v>944055</v>
      </c>
      <c r="K9" s="24">
        <v>193606</v>
      </c>
      <c r="L9" s="24">
        <v>670156</v>
      </c>
      <c r="M9" s="24">
        <v>0</v>
      </c>
      <c r="N9" s="24">
        <v>3873949</v>
      </c>
    </row>
    <row r="10" spans="2:14" ht="21" customHeight="1">
      <c r="B10" s="15" t="s">
        <v>17</v>
      </c>
      <c r="C10" s="24">
        <v>0</v>
      </c>
      <c r="D10" s="24">
        <v>43084</v>
      </c>
      <c r="E10" s="24">
        <v>519041</v>
      </c>
      <c r="F10" s="24">
        <v>1820681</v>
      </c>
      <c r="G10" s="24">
        <v>7676</v>
      </c>
      <c r="H10" s="24">
        <v>220744</v>
      </c>
      <c r="I10" s="24">
        <v>0</v>
      </c>
      <c r="J10" s="24">
        <v>1683965</v>
      </c>
      <c r="K10" s="24">
        <v>157814</v>
      </c>
      <c r="L10" s="24">
        <v>790647</v>
      </c>
      <c r="M10" s="24">
        <v>0</v>
      </c>
      <c r="N10" s="24">
        <v>5243652</v>
      </c>
    </row>
    <row r="11" spans="2:14" ht="21" customHeight="1">
      <c r="B11" s="15" t="s">
        <v>18</v>
      </c>
      <c r="C11" s="24">
        <v>0</v>
      </c>
      <c r="D11" s="24">
        <v>123733</v>
      </c>
      <c r="E11" s="24">
        <v>679788</v>
      </c>
      <c r="F11" s="24">
        <v>980141</v>
      </c>
      <c r="G11" s="24">
        <v>0</v>
      </c>
      <c r="H11" s="24">
        <v>513317</v>
      </c>
      <c r="I11" s="24">
        <v>402690</v>
      </c>
      <c r="J11" s="24">
        <v>2470066</v>
      </c>
      <c r="K11" s="24">
        <v>867277</v>
      </c>
      <c r="L11" s="24">
        <v>879910</v>
      </c>
      <c r="M11" s="24">
        <v>87041</v>
      </c>
      <c r="N11" s="24">
        <v>7003963</v>
      </c>
    </row>
    <row r="12" spans="2:14" ht="21" customHeight="1">
      <c r="B12" s="15" t="s">
        <v>19</v>
      </c>
      <c r="C12" s="24">
        <v>0</v>
      </c>
      <c r="D12" s="24">
        <v>288754</v>
      </c>
      <c r="E12" s="24">
        <v>309305</v>
      </c>
      <c r="F12" s="24">
        <v>17461</v>
      </c>
      <c r="G12" s="24">
        <v>0</v>
      </c>
      <c r="H12" s="24">
        <v>107011</v>
      </c>
      <c r="I12" s="24">
        <v>134</v>
      </c>
      <c r="J12" s="24">
        <v>1306967</v>
      </c>
      <c r="K12" s="24">
        <v>427159</v>
      </c>
      <c r="L12" s="24">
        <v>851038</v>
      </c>
      <c r="M12" s="24">
        <v>0</v>
      </c>
      <c r="N12" s="24">
        <v>3307829</v>
      </c>
    </row>
    <row r="13" spans="2:14" ht="21" customHeight="1">
      <c r="B13" s="15" t="s">
        <v>20</v>
      </c>
      <c r="C13" s="24">
        <v>0</v>
      </c>
      <c r="D13" s="24">
        <v>48109</v>
      </c>
      <c r="E13" s="24">
        <v>29147</v>
      </c>
      <c r="F13" s="24">
        <v>146658</v>
      </c>
      <c r="G13" s="24">
        <v>0</v>
      </c>
      <c r="H13" s="24">
        <v>715084</v>
      </c>
      <c r="I13" s="24">
        <v>5835</v>
      </c>
      <c r="J13" s="24">
        <v>137579</v>
      </c>
      <c r="K13" s="24">
        <v>0</v>
      </c>
      <c r="L13" s="24">
        <v>114486</v>
      </c>
      <c r="M13" s="24">
        <v>0</v>
      </c>
      <c r="N13" s="24">
        <v>1196898</v>
      </c>
    </row>
    <row r="14" spans="2:14" ht="21" customHeight="1">
      <c r="B14" s="15" t="s">
        <v>21</v>
      </c>
      <c r="C14" s="24">
        <v>0</v>
      </c>
      <c r="D14" s="24">
        <v>11862</v>
      </c>
      <c r="E14" s="24">
        <v>408342</v>
      </c>
      <c r="F14" s="24">
        <v>64497</v>
      </c>
      <c r="G14" s="24">
        <v>0</v>
      </c>
      <c r="H14" s="24">
        <v>118504</v>
      </c>
      <c r="I14" s="24">
        <v>8362</v>
      </c>
      <c r="J14" s="24">
        <v>872880</v>
      </c>
      <c r="K14" s="24">
        <v>46011</v>
      </c>
      <c r="L14" s="24">
        <v>2158778</v>
      </c>
      <c r="M14" s="24">
        <v>0</v>
      </c>
      <c r="N14" s="24">
        <v>3689236</v>
      </c>
    </row>
    <row r="15" spans="2:14" ht="21" customHeight="1">
      <c r="B15" s="15" t="s">
        <v>22</v>
      </c>
      <c r="C15" s="24">
        <v>0</v>
      </c>
      <c r="D15" s="24">
        <v>103372</v>
      </c>
      <c r="E15" s="24">
        <v>119622</v>
      </c>
      <c r="F15" s="24">
        <v>98458</v>
      </c>
      <c r="G15" s="24">
        <v>0</v>
      </c>
      <c r="H15" s="24">
        <v>519689</v>
      </c>
      <c r="I15" s="24">
        <v>74070</v>
      </c>
      <c r="J15" s="24">
        <v>1259684</v>
      </c>
      <c r="K15" s="24">
        <v>28650</v>
      </c>
      <c r="L15" s="24">
        <v>940043</v>
      </c>
      <c r="M15" s="24">
        <v>0</v>
      </c>
      <c r="N15" s="24">
        <v>3143588</v>
      </c>
    </row>
    <row r="16" spans="2:14" ht="21" customHeight="1">
      <c r="B16" s="14" t="s">
        <v>23</v>
      </c>
      <c r="C16" s="23">
        <v>0</v>
      </c>
      <c r="D16" s="23">
        <v>481430</v>
      </c>
      <c r="E16" s="23">
        <v>9105</v>
      </c>
      <c r="F16" s="23">
        <v>159835</v>
      </c>
      <c r="G16" s="23">
        <v>0</v>
      </c>
      <c r="H16" s="23">
        <v>1157652</v>
      </c>
      <c r="I16" s="23">
        <v>254063</v>
      </c>
      <c r="J16" s="23">
        <v>652470</v>
      </c>
      <c r="K16" s="23">
        <v>47844</v>
      </c>
      <c r="L16" s="23">
        <v>530828</v>
      </c>
      <c r="M16" s="23">
        <v>0</v>
      </c>
      <c r="N16" s="23">
        <v>3293227</v>
      </c>
    </row>
    <row r="17" spans="2:14" ht="21" customHeight="1">
      <c r="B17" s="15" t="s">
        <v>38</v>
      </c>
      <c r="C17" s="24">
        <v>0</v>
      </c>
      <c r="D17" s="24">
        <v>107244</v>
      </c>
      <c r="E17" s="24">
        <v>392914</v>
      </c>
      <c r="F17" s="24">
        <v>99685</v>
      </c>
      <c r="G17" s="24">
        <v>0</v>
      </c>
      <c r="H17" s="24">
        <v>49356</v>
      </c>
      <c r="I17" s="24">
        <v>0</v>
      </c>
      <c r="J17" s="24">
        <v>484383</v>
      </c>
      <c r="K17" s="24">
        <v>90683</v>
      </c>
      <c r="L17" s="24">
        <v>921968</v>
      </c>
      <c r="M17" s="24">
        <v>0</v>
      </c>
      <c r="N17" s="24">
        <v>2146233</v>
      </c>
    </row>
    <row r="18" spans="2:14" ht="21" customHeight="1">
      <c r="B18" s="15" t="s">
        <v>39</v>
      </c>
      <c r="C18" s="24">
        <v>0</v>
      </c>
      <c r="D18" s="24">
        <v>389428</v>
      </c>
      <c r="E18" s="24">
        <v>126804</v>
      </c>
      <c r="F18" s="24">
        <v>215192</v>
      </c>
      <c r="G18" s="24">
        <v>0</v>
      </c>
      <c r="H18" s="24">
        <v>161582</v>
      </c>
      <c r="I18" s="24">
        <v>18083</v>
      </c>
      <c r="J18" s="24">
        <v>975658</v>
      </c>
      <c r="K18" s="24">
        <v>1246983</v>
      </c>
      <c r="L18" s="24">
        <v>861237</v>
      </c>
      <c r="M18" s="24">
        <v>0</v>
      </c>
      <c r="N18" s="24">
        <v>3994967</v>
      </c>
    </row>
    <row r="19" spans="2:14" ht="21" customHeight="1">
      <c r="B19" s="16" t="s">
        <v>40</v>
      </c>
      <c r="C19" s="25">
        <v>0</v>
      </c>
      <c r="D19" s="25">
        <v>658786</v>
      </c>
      <c r="E19" s="25">
        <v>662886</v>
      </c>
      <c r="F19" s="25">
        <v>715220</v>
      </c>
      <c r="G19" s="25">
        <v>21006</v>
      </c>
      <c r="H19" s="25">
        <v>403810</v>
      </c>
      <c r="I19" s="25">
        <v>7292</v>
      </c>
      <c r="J19" s="25">
        <v>1467870</v>
      </c>
      <c r="K19" s="25">
        <v>90049</v>
      </c>
      <c r="L19" s="25">
        <v>772091</v>
      </c>
      <c r="M19" s="25">
        <v>0</v>
      </c>
      <c r="N19" s="25">
        <v>4799010</v>
      </c>
    </row>
    <row r="20" spans="2:14" ht="21" customHeight="1">
      <c r="B20" s="15" t="s">
        <v>24</v>
      </c>
      <c r="C20" s="24">
        <v>0</v>
      </c>
      <c r="D20" s="24">
        <v>55215</v>
      </c>
      <c r="E20" s="24">
        <v>2094</v>
      </c>
      <c r="F20" s="24">
        <v>0</v>
      </c>
      <c r="G20" s="24">
        <v>0</v>
      </c>
      <c r="H20" s="24">
        <v>71526</v>
      </c>
      <c r="I20" s="24">
        <v>1160</v>
      </c>
      <c r="J20" s="24">
        <v>149770</v>
      </c>
      <c r="K20" s="24">
        <v>49059</v>
      </c>
      <c r="L20" s="24">
        <v>13296</v>
      </c>
      <c r="M20" s="24">
        <v>0</v>
      </c>
      <c r="N20" s="24">
        <v>342120</v>
      </c>
    </row>
    <row r="21" spans="2:14" ht="21" customHeight="1">
      <c r="B21" s="15" t="s">
        <v>25</v>
      </c>
      <c r="C21" s="24">
        <v>0</v>
      </c>
      <c r="D21" s="24">
        <v>15285</v>
      </c>
      <c r="E21" s="24">
        <v>44768</v>
      </c>
      <c r="F21" s="24">
        <v>11042</v>
      </c>
      <c r="G21" s="24">
        <v>0</v>
      </c>
      <c r="H21" s="24">
        <v>132692</v>
      </c>
      <c r="I21" s="24">
        <v>0</v>
      </c>
      <c r="J21" s="24">
        <v>321737</v>
      </c>
      <c r="K21" s="24">
        <v>58643</v>
      </c>
      <c r="L21" s="24">
        <v>190708</v>
      </c>
      <c r="M21" s="24">
        <v>0</v>
      </c>
      <c r="N21" s="24">
        <v>774875</v>
      </c>
    </row>
    <row r="22" spans="2:14" ht="21" customHeight="1">
      <c r="B22" s="15" t="s">
        <v>26</v>
      </c>
      <c r="C22" s="24">
        <v>0</v>
      </c>
      <c r="D22" s="24">
        <v>1764</v>
      </c>
      <c r="E22" s="24">
        <v>117484</v>
      </c>
      <c r="F22" s="24">
        <v>129001</v>
      </c>
      <c r="G22" s="24">
        <v>0</v>
      </c>
      <c r="H22" s="24">
        <v>80510</v>
      </c>
      <c r="I22" s="24">
        <v>4755</v>
      </c>
      <c r="J22" s="24">
        <v>272435</v>
      </c>
      <c r="K22" s="24">
        <v>104829</v>
      </c>
      <c r="L22" s="24">
        <v>1233279</v>
      </c>
      <c r="M22" s="24">
        <v>0</v>
      </c>
      <c r="N22" s="24">
        <v>1944057</v>
      </c>
    </row>
    <row r="23" spans="2:14" ht="21" customHeight="1">
      <c r="B23" s="15" t="s">
        <v>27</v>
      </c>
      <c r="C23" s="24">
        <v>0</v>
      </c>
      <c r="D23" s="24">
        <v>0</v>
      </c>
      <c r="E23" s="24">
        <v>363</v>
      </c>
      <c r="F23" s="24">
        <v>1819</v>
      </c>
      <c r="G23" s="24">
        <v>0</v>
      </c>
      <c r="H23" s="24">
        <v>0</v>
      </c>
      <c r="I23" s="24">
        <v>0</v>
      </c>
      <c r="J23" s="24">
        <v>82651</v>
      </c>
      <c r="K23" s="24">
        <v>15305</v>
      </c>
      <c r="L23" s="24">
        <v>54069</v>
      </c>
      <c r="M23" s="24">
        <v>0</v>
      </c>
      <c r="N23" s="24">
        <v>154207</v>
      </c>
    </row>
    <row r="24" spans="2:14" ht="21" customHeight="1">
      <c r="B24" s="15" t="s">
        <v>28</v>
      </c>
      <c r="C24" s="24">
        <v>0</v>
      </c>
      <c r="D24" s="24">
        <v>5922</v>
      </c>
      <c r="E24" s="24">
        <v>232197</v>
      </c>
      <c r="F24" s="24">
        <v>5842</v>
      </c>
      <c r="G24" s="24">
        <v>0</v>
      </c>
      <c r="H24" s="24">
        <v>24954</v>
      </c>
      <c r="I24" s="24">
        <v>0</v>
      </c>
      <c r="J24" s="24">
        <v>1306358</v>
      </c>
      <c r="K24" s="24">
        <v>33356</v>
      </c>
      <c r="L24" s="24">
        <v>48075</v>
      </c>
      <c r="M24" s="24">
        <v>0</v>
      </c>
      <c r="N24" s="24">
        <v>1656704</v>
      </c>
    </row>
    <row r="25" spans="2:14" ht="21" customHeight="1">
      <c r="B25" s="14" t="s">
        <v>29</v>
      </c>
      <c r="C25" s="23">
        <v>0</v>
      </c>
      <c r="D25" s="23">
        <v>93262</v>
      </c>
      <c r="E25" s="23">
        <v>181899</v>
      </c>
      <c r="F25" s="23">
        <v>34346</v>
      </c>
      <c r="G25" s="23">
        <v>0</v>
      </c>
      <c r="H25" s="23">
        <v>172160</v>
      </c>
      <c r="I25" s="23">
        <v>287496</v>
      </c>
      <c r="J25" s="23">
        <v>388346</v>
      </c>
      <c r="K25" s="23">
        <v>79714</v>
      </c>
      <c r="L25" s="23">
        <v>23477</v>
      </c>
      <c r="M25" s="23">
        <v>0</v>
      </c>
      <c r="N25" s="23">
        <v>1260700</v>
      </c>
    </row>
    <row r="26" spans="2:14" ht="21" customHeight="1">
      <c r="B26" s="15" t="s">
        <v>30</v>
      </c>
      <c r="C26" s="24">
        <v>0</v>
      </c>
      <c r="D26" s="24">
        <v>24591</v>
      </c>
      <c r="E26" s="24">
        <v>4865</v>
      </c>
      <c r="F26" s="24">
        <v>41247</v>
      </c>
      <c r="G26" s="24">
        <v>0</v>
      </c>
      <c r="H26" s="24">
        <v>280108</v>
      </c>
      <c r="I26" s="24">
        <v>1194</v>
      </c>
      <c r="J26" s="24">
        <v>356928</v>
      </c>
      <c r="K26" s="24">
        <v>9876</v>
      </c>
      <c r="L26" s="24">
        <v>441910</v>
      </c>
      <c r="M26" s="24">
        <v>0</v>
      </c>
      <c r="N26" s="24">
        <v>1160719</v>
      </c>
    </row>
    <row r="27" spans="2:14" ht="21" customHeight="1">
      <c r="B27" s="14" t="s">
        <v>31</v>
      </c>
      <c r="C27" s="23">
        <v>0</v>
      </c>
      <c r="D27" s="23">
        <v>137056</v>
      </c>
      <c r="E27" s="23">
        <v>19439</v>
      </c>
      <c r="F27" s="23">
        <v>38457</v>
      </c>
      <c r="G27" s="23">
        <v>8610</v>
      </c>
      <c r="H27" s="23">
        <v>449477</v>
      </c>
      <c r="I27" s="23">
        <v>56186</v>
      </c>
      <c r="J27" s="23">
        <v>579018</v>
      </c>
      <c r="K27" s="23">
        <v>44262</v>
      </c>
      <c r="L27" s="23">
        <v>356553</v>
      </c>
      <c r="M27" s="23">
        <v>0</v>
      </c>
      <c r="N27" s="23">
        <v>1689058</v>
      </c>
    </row>
    <row r="28" spans="2:14" ht="21" customHeight="1">
      <c r="B28" s="15" t="s">
        <v>32</v>
      </c>
      <c r="C28" s="24">
        <v>0</v>
      </c>
      <c r="D28" s="24">
        <v>9934</v>
      </c>
      <c r="E28" s="24">
        <v>110557</v>
      </c>
      <c r="F28" s="24">
        <v>16164</v>
      </c>
      <c r="G28" s="24">
        <v>0</v>
      </c>
      <c r="H28" s="24">
        <v>123110</v>
      </c>
      <c r="I28" s="24">
        <v>0</v>
      </c>
      <c r="J28" s="24">
        <v>254938</v>
      </c>
      <c r="K28" s="24">
        <v>6347</v>
      </c>
      <c r="L28" s="24">
        <v>397463</v>
      </c>
      <c r="M28" s="24">
        <v>0</v>
      </c>
      <c r="N28" s="24">
        <v>918513</v>
      </c>
    </row>
    <row r="29" spans="2:14" ht="21" customHeight="1">
      <c r="B29" s="15" t="s">
        <v>33</v>
      </c>
      <c r="C29" s="24">
        <v>0</v>
      </c>
      <c r="D29" s="24">
        <v>131841</v>
      </c>
      <c r="E29" s="24">
        <v>7795</v>
      </c>
      <c r="F29" s="24">
        <v>32988</v>
      </c>
      <c r="G29" s="24">
        <v>0</v>
      </c>
      <c r="H29" s="24">
        <v>195059</v>
      </c>
      <c r="I29" s="24">
        <v>0</v>
      </c>
      <c r="J29" s="24">
        <v>307052</v>
      </c>
      <c r="K29" s="24">
        <v>69655</v>
      </c>
      <c r="L29" s="24">
        <v>7182</v>
      </c>
      <c r="M29" s="24">
        <v>0</v>
      </c>
      <c r="N29" s="24">
        <v>751572</v>
      </c>
    </row>
    <row r="30" spans="2:14" ht="21" customHeight="1">
      <c r="B30" s="15" t="s">
        <v>41</v>
      </c>
      <c r="C30" s="24">
        <v>0</v>
      </c>
      <c r="D30" s="24">
        <v>213694</v>
      </c>
      <c r="E30" s="24">
        <v>65900</v>
      </c>
      <c r="F30" s="24">
        <v>58530</v>
      </c>
      <c r="G30" s="24">
        <v>0</v>
      </c>
      <c r="H30" s="24">
        <v>370656</v>
      </c>
      <c r="I30" s="24">
        <v>36830</v>
      </c>
      <c r="J30" s="24">
        <v>453726</v>
      </c>
      <c r="K30" s="24">
        <v>118333</v>
      </c>
      <c r="L30" s="24">
        <v>122901</v>
      </c>
      <c r="M30" s="24">
        <v>0</v>
      </c>
      <c r="N30" s="24">
        <v>1440570</v>
      </c>
    </row>
    <row r="31" spans="2:14" ht="21" customHeight="1">
      <c r="B31" s="14" t="s">
        <v>42</v>
      </c>
      <c r="C31" s="23">
        <v>0</v>
      </c>
      <c r="D31" s="23">
        <v>74211</v>
      </c>
      <c r="E31" s="23">
        <v>18668</v>
      </c>
      <c r="F31" s="23">
        <v>82464</v>
      </c>
      <c r="G31" s="23">
        <v>0</v>
      </c>
      <c r="H31" s="23">
        <v>212810</v>
      </c>
      <c r="I31" s="23">
        <v>1737</v>
      </c>
      <c r="J31" s="23">
        <v>198216</v>
      </c>
      <c r="K31" s="23">
        <v>45602</v>
      </c>
      <c r="L31" s="23">
        <v>218869</v>
      </c>
      <c r="M31" s="23">
        <v>0</v>
      </c>
      <c r="N31" s="23">
        <v>852577</v>
      </c>
    </row>
    <row r="32" spans="2:14" ht="21" customHeight="1">
      <c r="B32" s="14" t="s">
        <v>43</v>
      </c>
      <c r="C32" s="23">
        <v>0</v>
      </c>
      <c r="D32" s="23">
        <v>132994</v>
      </c>
      <c r="E32" s="23">
        <v>31326</v>
      </c>
      <c r="F32" s="23">
        <v>123385</v>
      </c>
      <c r="G32" s="23">
        <v>0</v>
      </c>
      <c r="H32" s="23">
        <v>228470</v>
      </c>
      <c r="I32" s="23">
        <v>6577</v>
      </c>
      <c r="J32" s="23">
        <v>363878</v>
      </c>
      <c r="K32" s="23">
        <v>41418</v>
      </c>
      <c r="L32" s="23">
        <v>983769</v>
      </c>
      <c r="M32" s="23">
        <v>0</v>
      </c>
      <c r="N32" s="23">
        <v>1911817</v>
      </c>
    </row>
    <row r="33" spans="2:14" ht="21" customHeight="1">
      <c r="B33" s="15" t="s">
        <v>34</v>
      </c>
      <c r="C33" s="24">
        <v>0</v>
      </c>
      <c r="D33" s="24">
        <v>15217</v>
      </c>
      <c r="E33" s="24">
        <v>12019</v>
      </c>
      <c r="F33" s="24">
        <v>18267</v>
      </c>
      <c r="G33" s="24">
        <v>0</v>
      </c>
      <c r="H33" s="24">
        <v>151513</v>
      </c>
      <c r="I33" s="24">
        <v>0</v>
      </c>
      <c r="J33" s="24">
        <v>146669</v>
      </c>
      <c r="K33" s="24">
        <v>34208</v>
      </c>
      <c r="L33" s="24">
        <v>191156</v>
      </c>
      <c r="M33" s="24">
        <v>0</v>
      </c>
      <c r="N33" s="24">
        <v>569049</v>
      </c>
    </row>
    <row r="34" spans="2:14" ht="21" customHeight="1">
      <c r="B34" s="14" t="s">
        <v>35</v>
      </c>
      <c r="C34" s="23">
        <v>6170</v>
      </c>
      <c r="D34" s="23">
        <v>25768</v>
      </c>
      <c r="E34" s="23">
        <v>221141</v>
      </c>
      <c r="F34" s="23">
        <v>7195</v>
      </c>
      <c r="G34" s="23">
        <v>0</v>
      </c>
      <c r="H34" s="23">
        <v>191729</v>
      </c>
      <c r="I34" s="23">
        <v>0</v>
      </c>
      <c r="J34" s="23">
        <v>389911</v>
      </c>
      <c r="K34" s="23">
        <v>25675</v>
      </c>
      <c r="L34" s="23">
        <v>51186</v>
      </c>
      <c r="M34" s="23">
        <v>0</v>
      </c>
      <c r="N34" s="23">
        <v>918775</v>
      </c>
    </row>
    <row r="35" spans="2:14" ht="24.75" customHeight="1">
      <c r="B35" s="17" t="s">
        <v>36</v>
      </c>
      <c r="C35" s="26">
        <f>SUM(C6:C19)</f>
        <v>2276</v>
      </c>
      <c r="D35" s="26">
        <f aca="true" t="shared" si="0" ref="D35:N35">SUM(D6:D19)</f>
        <v>3057923</v>
      </c>
      <c r="E35" s="26">
        <f t="shared" si="0"/>
        <v>6248198</v>
      </c>
      <c r="F35" s="26">
        <f t="shared" si="0"/>
        <v>6218012</v>
      </c>
      <c r="G35" s="26">
        <f t="shared" si="0"/>
        <v>30039</v>
      </c>
      <c r="H35" s="26">
        <f t="shared" si="0"/>
        <v>6922109</v>
      </c>
      <c r="I35" s="26">
        <f t="shared" si="0"/>
        <v>1554086</v>
      </c>
      <c r="J35" s="26">
        <f t="shared" si="0"/>
        <v>22262856</v>
      </c>
      <c r="K35" s="26">
        <f t="shared" si="0"/>
        <v>5043372</v>
      </c>
      <c r="L35" s="26">
        <f t="shared" si="0"/>
        <v>14713359</v>
      </c>
      <c r="M35" s="26">
        <f>SUM(M6:M19)</f>
        <v>87041</v>
      </c>
      <c r="N35" s="26">
        <f t="shared" si="0"/>
        <v>66139271</v>
      </c>
    </row>
    <row r="36" spans="2:14" ht="24.75" customHeight="1">
      <c r="B36" s="17" t="s">
        <v>45</v>
      </c>
      <c r="C36" s="26">
        <f>SUM(C20:C34)</f>
        <v>6170</v>
      </c>
      <c r="D36" s="26">
        <f aca="true" t="shared" si="1" ref="D36:N36">SUM(D20:D34)</f>
        <v>936754</v>
      </c>
      <c r="E36" s="26">
        <f t="shared" si="1"/>
        <v>1070515</v>
      </c>
      <c r="F36" s="26">
        <f t="shared" si="1"/>
        <v>600747</v>
      </c>
      <c r="G36" s="26">
        <f t="shared" si="1"/>
        <v>8610</v>
      </c>
      <c r="H36" s="26">
        <f t="shared" si="1"/>
        <v>2684774</v>
      </c>
      <c r="I36" s="26">
        <f t="shared" si="1"/>
        <v>395935</v>
      </c>
      <c r="J36" s="26">
        <f t="shared" si="1"/>
        <v>5571633</v>
      </c>
      <c r="K36" s="26">
        <f t="shared" si="1"/>
        <v>736282</v>
      </c>
      <c r="L36" s="26">
        <f t="shared" si="1"/>
        <v>4333893</v>
      </c>
      <c r="M36" s="26">
        <f>SUM(M20:M34)</f>
        <v>0</v>
      </c>
      <c r="N36" s="26">
        <f t="shared" si="1"/>
        <v>16345313</v>
      </c>
    </row>
    <row r="37" spans="2:14" ht="24.75" customHeight="1">
      <c r="B37" s="17" t="s">
        <v>37</v>
      </c>
      <c r="C37" s="26">
        <f>SUM(C6:C34)</f>
        <v>8446</v>
      </c>
      <c r="D37" s="26">
        <f aca="true" t="shared" si="2" ref="D37:N37">SUM(D6:D34)</f>
        <v>3994677</v>
      </c>
      <c r="E37" s="26">
        <f t="shared" si="2"/>
        <v>7318713</v>
      </c>
      <c r="F37" s="26">
        <f t="shared" si="2"/>
        <v>6818759</v>
      </c>
      <c r="G37" s="26">
        <f t="shared" si="2"/>
        <v>38649</v>
      </c>
      <c r="H37" s="26">
        <f t="shared" si="2"/>
        <v>9606883</v>
      </c>
      <c r="I37" s="26">
        <f t="shared" si="2"/>
        <v>1950021</v>
      </c>
      <c r="J37" s="26">
        <f t="shared" si="2"/>
        <v>27834489</v>
      </c>
      <c r="K37" s="26">
        <f t="shared" si="2"/>
        <v>5779654</v>
      </c>
      <c r="L37" s="26">
        <f t="shared" si="2"/>
        <v>19047252</v>
      </c>
      <c r="M37" s="26">
        <f>SUM(M6:M34)</f>
        <v>87041</v>
      </c>
      <c r="N37" s="26">
        <f t="shared" si="2"/>
        <v>82484584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普通建設事業費の状況（２２年度決算額）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7.25">
      <c r="A4" s="19"/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1:14" ht="17.25">
      <c r="A5" s="19"/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1" customHeight="1">
      <c r="A6" s="19"/>
      <c r="B6" s="13" t="s">
        <v>13</v>
      </c>
      <c r="C6" s="27">
        <f>+'当年度'!C6-'前年度'!C6</f>
        <v>-2276</v>
      </c>
      <c r="D6" s="27">
        <f>+'当年度'!D6-'前年度'!D6</f>
        <v>210808</v>
      </c>
      <c r="E6" s="27">
        <f>+'当年度'!E6-'前年度'!E6</f>
        <v>-495282</v>
      </c>
      <c r="F6" s="27">
        <f>+'当年度'!F6-'前年度'!F6</f>
        <v>-43622</v>
      </c>
      <c r="G6" s="27">
        <f>+'当年度'!G6-'前年度'!G6</f>
        <v>606</v>
      </c>
      <c r="H6" s="27">
        <f>+'当年度'!H6-'前年度'!H6</f>
        <v>-18332</v>
      </c>
      <c r="I6" s="27">
        <f>+'当年度'!I6-'前年度'!I6</f>
        <v>52144</v>
      </c>
      <c r="J6" s="27">
        <f>+'当年度'!J6-'前年度'!J6</f>
        <v>894665</v>
      </c>
      <c r="K6" s="27">
        <f>+'当年度'!K6-'前年度'!K6</f>
        <v>-661173</v>
      </c>
      <c r="L6" s="27">
        <f>+'当年度'!L6-'前年度'!L6</f>
        <v>1025473</v>
      </c>
      <c r="M6" s="27">
        <f>+'当年度'!M6-'前年度'!M6</f>
        <v>0</v>
      </c>
      <c r="N6" s="27">
        <f>+'当年度'!N6-'前年度'!N6</f>
        <v>963011</v>
      </c>
    </row>
    <row r="7" spans="1:14" ht="21" customHeight="1">
      <c r="A7" s="19"/>
      <c r="B7" s="14" t="s">
        <v>14</v>
      </c>
      <c r="C7" s="27">
        <f>+'当年度'!C7-'前年度'!C7</f>
        <v>0</v>
      </c>
      <c r="D7" s="27">
        <f>+'当年度'!D7-'前年度'!D7</f>
        <v>-57445</v>
      </c>
      <c r="E7" s="27">
        <f>+'当年度'!E7-'前年度'!E7</f>
        <v>210262</v>
      </c>
      <c r="F7" s="27">
        <f>+'当年度'!F7-'前年度'!F7</f>
        <v>912845</v>
      </c>
      <c r="G7" s="27">
        <f>+'当年度'!G7-'前年度'!G7</f>
        <v>22248</v>
      </c>
      <c r="H7" s="27">
        <f>+'当年度'!H7-'前年度'!H7</f>
        <v>-8605</v>
      </c>
      <c r="I7" s="27">
        <f>+'当年度'!I7-'前年度'!I7</f>
        <v>79557</v>
      </c>
      <c r="J7" s="27">
        <f>+'当年度'!J7-'前年度'!J7</f>
        <v>-529785</v>
      </c>
      <c r="K7" s="27">
        <f>+'当年度'!K7-'前年度'!K7</f>
        <v>124959</v>
      </c>
      <c r="L7" s="27">
        <f>+'当年度'!L7-'前年度'!L7</f>
        <v>-12408</v>
      </c>
      <c r="M7" s="27">
        <f>+'当年度'!M7-'前年度'!M7</f>
        <v>0</v>
      </c>
      <c r="N7" s="27">
        <f>+'当年度'!N7-'前年度'!N7</f>
        <v>741628</v>
      </c>
    </row>
    <row r="8" spans="1:14" ht="21" customHeight="1">
      <c r="A8" s="19"/>
      <c r="B8" s="14" t="s">
        <v>15</v>
      </c>
      <c r="C8" s="27">
        <f>+'当年度'!C8-'前年度'!C8</f>
        <v>0</v>
      </c>
      <c r="D8" s="27">
        <f>+'当年度'!D8-'前年度'!D8</f>
        <v>-41563</v>
      </c>
      <c r="E8" s="27">
        <f>+'当年度'!E8-'前年度'!E8</f>
        <v>-221852</v>
      </c>
      <c r="F8" s="27">
        <f>+'当年度'!F8-'前年度'!F8</f>
        <v>-76864</v>
      </c>
      <c r="G8" s="27">
        <f>+'当年度'!G8-'前年度'!G8</f>
        <v>12427</v>
      </c>
      <c r="H8" s="27">
        <f>+'当年度'!H8-'前年度'!H8</f>
        <v>106055</v>
      </c>
      <c r="I8" s="27">
        <f>+'当年度'!I8-'前年度'!I8</f>
        <v>5172</v>
      </c>
      <c r="J8" s="27">
        <f>+'当年度'!J8-'前年度'!J8</f>
        <v>-168389</v>
      </c>
      <c r="K8" s="27">
        <f>+'当年度'!K8-'前年度'!K8</f>
        <v>-90225</v>
      </c>
      <c r="L8" s="27">
        <f>+'当年度'!L8-'前年度'!L8</f>
        <v>-1986694</v>
      </c>
      <c r="M8" s="27">
        <f>+'当年度'!M8-'前年度'!M8</f>
        <v>0</v>
      </c>
      <c r="N8" s="27">
        <f>+'当年度'!N8-'前年度'!N8</f>
        <v>-2461933</v>
      </c>
    </row>
    <row r="9" spans="1:14" ht="21" customHeight="1">
      <c r="A9" s="19"/>
      <c r="B9" s="15" t="s">
        <v>16</v>
      </c>
      <c r="C9" s="28">
        <f>+'当年度'!C9-'前年度'!C9</f>
        <v>0</v>
      </c>
      <c r="D9" s="28">
        <f>+'当年度'!D9-'前年度'!D9</f>
        <v>286031</v>
      </c>
      <c r="E9" s="28">
        <f>+'当年度'!E9-'前年度'!E9</f>
        <v>-176096</v>
      </c>
      <c r="F9" s="28">
        <f>+'当年度'!F9-'前年度'!F9</f>
        <v>472256</v>
      </c>
      <c r="G9" s="28">
        <f>+'当年度'!G9-'前年度'!G9</f>
        <v>7587</v>
      </c>
      <c r="H9" s="28">
        <f>+'当年度'!H9-'前年度'!H9</f>
        <v>-320055</v>
      </c>
      <c r="I9" s="28">
        <f>+'当年度'!I9-'前年度'!I9</f>
        <v>-9332</v>
      </c>
      <c r="J9" s="28">
        <f>+'当年度'!J9-'前年度'!J9</f>
        <v>486709</v>
      </c>
      <c r="K9" s="28">
        <f>+'当年度'!K9-'前年度'!K9</f>
        <v>21573</v>
      </c>
      <c r="L9" s="28">
        <f>+'当年度'!L9-'前年度'!L9</f>
        <v>42049</v>
      </c>
      <c r="M9" s="28">
        <f>+'当年度'!M9-'前年度'!M9</f>
        <v>0</v>
      </c>
      <c r="N9" s="28">
        <f>+'当年度'!N9-'前年度'!N9</f>
        <v>810722</v>
      </c>
    </row>
    <row r="10" spans="1:14" ht="21" customHeight="1">
      <c r="A10" s="19"/>
      <c r="B10" s="15" t="s">
        <v>17</v>
      </c>
      <c r="C10" s="28">
        <f>+'当年度'!C10-'前年度'!C10</f>
        <v>0</v>
      </c>
      <c r="D10" s="28">
        <f>+'当年度'!D10-'前年度'!D10</f>
        <v>40653</v>
      </c>
      <c r="E10" s="28">
        <f>+'当年度'!E10-'前年度'!E10</f>
        <v>-342797</v>
      </c>
      <c r="F10" s="28">
        <f>+'当年度'!F10-'前年度'!F10</f>
        <v>-1180144</v>
      </c>
      <c r="G10" s="28">
        <f>+'当年度'!G10-'前年度'!G10</f>
        <v>-329</v>
      </c>
      <c r="H10" s="28">
        <f>+'当年度'!H10-'前年度'!H10</f>
        <v>59002</v>
      </c>
      <c r="I10" s="28">
        <f>+'当年度'!I10-'前年度'!I10</f>
        <v>6859</v>
      </c>
      <c r="J10" s="28">
        <f>+'当年度'!J10-'前年度'!J10</f>
        <v>-303440</v>
      </c>
      <c r="K10" s="28">
        <f>+'当年度'!K10-'前年度'!K10</f>
        <v>-110417</v>
      </c>
      <c r="L10" s="28">
        <f>+'当年度'!L10-'前年度'!L10</f>
        <v>-147934</v>
      </c>
      <c r="M10" s="28">
        <f>+'当年度'!M10-'前年度'!M10</f>
        <v>0</v>
      </c>
      <c r="N10" s="28">
        <f>+'当年度'!N10-'前年度'!N10</f>
        <v>-1978547</v>
      </c>
    </row>
    <row r="11" spans="1:14" ht="21" customHeight="1">
      <c r="A11" s="19"/>
      <c r="B11" s="15" t="s">
        <v>18</v>
      </c>
      <c r="C11" s="28">
        <f>+'当年度'!C11-'前年度'!C11</f>
        <v>0</v>
      </c>
      <c r="D11" s="28">
        <f>+'当年度'!D11-'前年度'!D11</f>
        <v>-90907</v>
      </c>
      <c r="E11" s="28">
        <f>+'当年度'!E11-'前年度'!E11</f>
        <v>-153384</v>
      </c>
      <c r="F11" s="28">
        <f>+'当年度'!F11-'前年度'!F11</f>
        <v>-371799</v>
      </c>
      <c r="G11" s="28">
        <f>+'当年度'!G11-'前年度'!G11</f>
        <v>0</v>
      </c>
      <c r="H11" s="28">
        <f>+'当年度'!H11-'前年度'!H11</f>
        <v>-31068</v>
      </c>
      <c r="I11" s="28">
        <f>+'当年度'!I11-'前年度'!I11</f>
        <v>-84494</v>
      </c>
      <c r="J11" s="28">
        <f>+'当年度'!J11-'前年度'!J11</f>
        <v>-104662</v>
      </c>
      <c r="K11" s="28">
        <f>+'当年度'!K11-'前年度'!K11</f>
        <v>224479</v>
      </c>
      <c r="L11" s="28">
        <f>+'当年度'!L11-'前年度'!L11</f>
        <v>-185925</v>
      </c>
      <c r="M11" s="28">
        <f>+'当年度'!M11-'前年度'!M11</f>
        <v>12959</v>
      </c>
      <c r="N11" s="28">
        <f>+'当年度'!N11-'前年度'!N11</f>
        <v>-784801</v>
      </c>
    </row>
    <row r="12" spans="1:14" ht="21" customHeight="1">
      <c r="A12" s="19"/>
      <c r="B12" s="15" t="s">
        <v>19</v>
      </c>
      <c r="C12" s="28">
        <f>+'当年度'!C12-'前年度'!C12</f>
        <v>0</v>
      </c>
      <c r="D12" s="28">
        <f>+'当年度'!D12-'前年度'!D12</f>
        <v>-198768</v>
      </c>
      <c r="E12" s="28">
        <f>+'当年度'!E12-'前年度'!E12</f>
        <v>-52471</v>
      </c>
      <c r="F12" s="28">
        <f>+'当年度'!F12-'前年度'!F12</f>
        <v>-14461</v>
      </c>
      <c r="G12" s="28">
        <f>+'当年度'!G12-'前年度'!G12</f>
        <v>0</v>
      </c>
      <c r="H12" s="28">
        <f>+'当年度'!H12-'前年度'!H12</f>
        <v>38181</v>
      </c>
      <c r="I12" s="28">
        <f>+'当年度'!I12-'前年度'!I12</f>
        <v>-134</v>
      </c>
      <c r="J12" s="28">
        <f>+'当年度'!J12-'前年度'!J12</f>
        <v>-800167</v>
      </c>
      <c r="K12" s="28">
        <f>+'当年度'!K12-'前年度'!K12</f>
        <v>-288559</v>
      </c>
      <c r="L12" s="28">
        <f>+'当年度'!L12-'前年度'!L12</f>
        <v>-237083</v>
      </c>
      <c r="M12" s="28">
        <f>+'当年度'!M12-'前年度'!M12</f>
        <v>0</v>
      </c>
      <c r="N12" s="28">
        <f>+'当年度'!N12-'前年度'!N12</f>
        <v>-1553462</v>
      </c>
    </row>
    <row r="13" spans="1:14" ht="21" customHeight="1">
      <c r="A13" s="19"/>
      <c r="B13" s="15" t="s">
        <v>20</v>
      </c>
      <c r="C13" s="28">
        <f>+'当年度'!C13-'前年度'!C13</f>
        <v>0</v>
      </c>
      <c r="D13" s="28">
        <f>+'当年度'!D13-'前年度'!D13</f>
        <v>15464</v>
      </c>
      <c r="E13" s="28">
        <f>+'当年度'!E13-'前年度'!E13</f>
        <v>41366</v>
      </c>
      <c r="F13" s="28">
        <f>+'当年度'!F13-'前年度'!F13</f>
        <v>28254</v>
      </c>
      <c r="G13" s="28">
        <f>+'当年度'!G13-'前年度'!G13</f>
        <v>0</v>
      </c>
      <c r="H13" s="28">
        <f>+'当年度'!H13-'前年度'!H13</f>
        <v>-494933</v>
      </c>
      <c r="I13" s="28">
        <f>+'当年度'!I13-'前年度'!I13</f>
        <v>872</v>
      </c>
      <c r="J13" s="28">
        <f>+'当年度'!J13-'前年度'!J13</f>
        <v>21655</v>
      </c>
      <c r="K13" s="28">
        <f>+'当年度'!K13-'前年度'!K13</f>
        <v>1092</v>
      </c>
      <c r="L13" s="28">
        <f>+'当年度'!L13-'前年度'!L13</f>
        <v>773320</v>
      </c>
      <c r="M13" s="28">
        <f>+'当年度'!M13-'前年度'!M13</f>
        <v>0</v>
      </c>
      <c r="N13" s="28">
        <f>+'当年度'!N13-'前年度'!N13</f>
        <v>387090</v>
      </c>
    </row>
    <row r="14" spans="1:14" ht="21" customHeight="1">
      <c r="A14" s="19"/>
      <c r="B14" s="15" t="s">
        <v>21</v>
      </c>
      <c r="C14" s="28">
        <f>+'当年度'!C14-'前年度'!C14</f>
        <v>0</v>
      </c>
      <c r="D14" s="28">
        <f>+'当年度'!D14-'前年度'!D14</f>
        <v>138564</v>
      </c>
      <c r="E14" s="28">
        <f>+'当年度'!E14-'前年度'!E14</f>
        <v>-223998</v>
      </c>
      <c r="F14" s="28">
        <f>+'当年度'!F14-'前年度'!F14</f>
        <v>49952</v>
      </c>
      <c r="G14" s="28">
        <f>+'当年度'!G14-'前年度'!G14</f>
        <v>297</v>
      </c>
      <c r="H14" s="28">
        <f>+'当年度'!H14-'前年度'!H14</f>
        <v>-3144</v>
      </c>
      <c r="I14" s="28">
        <f>+'当年度'!I14-'前年度'!I14</f>
        <v>-8362</v>
      </c>
      <c r="J14" s="28">
        <f>+'当年度'!J14-'前年度'!J14</f>
        <v>305694</v>
      </c>
      <c r="K14" s="28">
        <f>+'当年度'!K14-'前年度'!K14</f>
        <v>33165</v>
      </c>
      <c r="L14" s="28">
        <f>+'当年度'!L14-'前年度'!L14</f>
        <v>-1893599</v>
      </c>
      <c r="M14" s="28">
        <f>+'当年度'!M14-'前年度'!M14</f>
        <v>0</v>
      </c>
      <c r="N14" s="28">
        <f>+'当年度'!N14-'前年度'!N14</f>
        <v>-1601431</v>
      </c>
    </row>
    <row r="15" spans="1:14" ht="21" customHeight="1">
      <c r="A15" s="19"/>
      <c r="B15" s="15" t="s">
        <v>22</v>
      </c>
      <c r="C15" s="28">
        <f>+'当年度'!C15-'前年度'!C15</f>
        <v>0</v>
      </c>
      <c r="D15" s="28">
        <f>+'当年度'!D15-'前年度'!D15</f>
        <v>-64900</v>
      </c>
      <c r="E15" s="28">
        <f>+'当年度'!E15-'前年度'!E15</f>
        <v>-96170</v>
      </c>
      <c r="F15" s="28">
        <f>+'当年度'!F15-'前年度'!F15</f>
        <v>57873</v>
      </c>
      <c r="G15" s="28">
        <f>+'当年度'!G15-'前年度'!G15</f>
        <v>0</v>
      </c>
      <c r="H15" s="28">
        <f>+'当年度'!H15-'前年度'!H15</f>
        <v>-248223</v>
      </c>
      <c r="I15" s="28">
        <f>+'当年度'!I15-'前年度'!I15</f>
        <v>-49990</v>
      </c>
      <c r="J15" s="28">
        <f>+'当年度'!J15-'前年度'!J15</f>
        <v>-482970</v>
      </c>
      <c r="K15" s="28">
        <f>+'当年度'!K15-'前年度'!K15</f>
        <v>112091</v>
      </c>
      <c r="L15" s="28">
        <f>+'当年度'!L15-'前年度'!L15</f>
        <v>-541716</v>
      </c>
      <c r="M15" s="28">
        <f>+'当年度'!M15-'前年度'!M15</f>
        <v>0</v>
      </c>
      <c r="N15" s="28">
        <f>+'当年度'!N15-'前年度'!N15</f>
        <v>-1314005</v>
      </c>
    </row>
    <row r="16" spans="1:14" ht="21" customHeight="1">
      <c r="A16" s="19"/>
      <c r="B16" s="14" t="s">
        <v>23</v>
      </c>
      <c r="C16" s="28">
        <f>+'当年度'!C16-'前年度'!C16</f>
        <v>3759</v>
      </c>
      <c r="D16" s="28">
        <f>+'当年度'!D16-'前年度'!D16</f>
        <v>-141881</v>
      </c>
      <c r="E16" s="28">
        <f>+'当年度'!E16-'前年度'!E16</f>
        <v>38943</v>
      </c>
      <c r="F16" s="28">
        <f>+'当年度'!F16-'前年度'!F16</f>
        <v>21171</v>
      </c>
      <c r="G16" s="28">
        <f>+'当年度'!G16-'前年度'!G16</f>
        <v>0</v>
      </c>
      <c r="H16" s="28">
        <f>+'当年度'!H16-'前年度'!H16</f>
        <v>-860010</v>
      </c>
      <c r="I16" s="28">
        <f>+'当年度'!I16-'前年度'!I16</f>
        <v>-32098</v>
      </c>
      <c r="J16" s="28">
        <f>+'当年度'!J16-'前年度'!J16</f>
        <v>-300752</v>
      </c>
      <c r="K16" s="28">
        <f>+'当年度'!K16-'前年度'!K16</f>
        <v>11413</v>
      </c>
      <c r="L16" s="28">
        <f>+'当年度'!L16-'前年度'!L16</f>
        <v>274635</v>
      </c>
      <c r="M16" s="28">
        <f>+'当年度'!M16-'前年度'!M16</f>
        <v>0</v>
      </c>
      <c r="N16" s="28">
        <f>+'当年度'!N16-'前年度'!N16</f>
        <v>-984820</v>
      </c>
    </row>
    <row r="17" spans="1:14" ht="21" customHeight="1">
      <c r="A17" s="19"/>
      <c r="B17" s="15" t="s">
        <v>38</v>
      </c>
      <c r="C17" s="28">
        <f>+'当年度'!C17-'前年度'!C17</f>
        <v>0</v>
      </c>
      <c r="D17" s="28">
        <f>+'当年度'!D17-'前年度'!D17</f>
        <v>-98985</v>
      </c>
      <c r="E17" s="28">
        <f>+'当年度'!E17-'前年度'!E17</f>
        <v>-255448</v>
      </c>
      <c r="F17" s="28">
        <f>+'当年度'!F17-'前年度'!F17</f>
        <v>-97811</v>
      </c>
      <c r="G17" s="28">
        <f>+'当年度'!G17-'前年度'!G17</f>
        <v>0</v>
      </c>
      <c r="H17" s="28">
        <f>+'当年度'!H17-'前年度'!H17</f>
        <v>75452</v>
      </c>
      <c r="I17" s="28">
        <f>+'当年度'!I17-'前年度'!I17</f>
        <v>102234</v>
      </c>
      <c r="J17" s="28">
        <f>+'当年度'!J17-'前年度'!J17</f>
        <v>30004</v>
      </c>
      <c r="K17" s="28">
        <f>+'当年度'!K17-'前年度'!K17</f>
        <v>-62371</v>
      </c>
      <c r="L17" s="28">
        <f>+'当年度'!L17-'前年度'!L17</f>
        <v>-407680</v>
      </c>
      <c r="M17" s="28">
        <f>+'当年度'!M17-'前年度'!M17</f>
        <v>0</v>
      </c>
      <c r="N17" s="28">
        <f>+'当年度'!N17-'前年度'!N17</f>
        <v>-714605</v>
      </c>
    </row>
    <row r="18" spans="1:14" ht="21" customHeight="1">
      <c r="A18" s="19"/>
      <c r="B18" s="15" t="s">
        <v>39</v>
      </c>
      <c r="C18" s="28">
        <f>+'当年度'!C18-'前年度'!C18</f>
        <v>0</v>
      </c>
      <c r="D18" s="28">
        <f>+'当年度'!D18-'前年度'!D18</f>
        <v>-345571</v>
      </c>
      <c r="E18" s="28">
        <f>+'当年度'!E18-'前年度'!E18</f>
        <v>172031</v>
      </c>
      <c r="F18" s="28">
        <f>+'当年度'!F18-'前年度'!F18</f>
        <v>33007</v>
      </c>
      <c r="G18" s="28">
        <f>+'当年度'!G18-'前年度'!G18</f>
        <v>0</v>
      </c>
      <c r="H18" s="28">
        <f>+'当年度'!H18-'前年度'!H18</f>
        <v>-98325</v>
      </c>
      <c r="I18" s="28">
        <f>+'当年度'!I18-'前年度'!I18</f>
        <v>-5069</v>
      </c>
      <c r="J18" s="28">
        <f>+'当年度'!J18-'前年度'!J18</f>
        <v>-117752</v>
      </c>
      <c r="K18" s="28">
        <f>+'当年度'!K18-'前年度'!K18</f>
        <v>-1037454</v>
      </c>
      <c r="L18" s="28">
        <f>+'当年度'!L18-'前年度'!L18</f>
        <v>-50408</v>
      </c>
      <c r="M18" s="28">
        <f>+'当年度'!M18-'前年度'!M18</f>
        <v>0</v>
      </c>
      <c r="N18" s="28">
        <f>+'当年度'!N18-'前年度'!N18</f>
        <v>-1449541</v>
      </c>
    </row>
    <row r="19" spans="1:14" ht="21" customHeight="1">
      <c r="A19" s="19"/>
      <c r="B19" s="16" t="s">
        <v>40</v>
      </c>
      <c r="C19" s="29">
        <f>+'当年度'!C19-'前年度'!C19</f>
        <v>0</v>
      </c>
      <c r="D19" s="29">
        <f>+'当年度'!D19-'前年度'!D19</f>
        <v>-47893</v>
      </c>
      <c r="E19" s="29">
        <f>+'当年度'!E19-'前年度'!E19</f>
        <v>-499326</v>
      </c>
      <c r="F19" s="29">
        <f>+'当年度'!F19-'前年度'!F19</f>
        <v>8932</v>
      </c>
      <c r="G19" s="29">
        <f>+'当年度'!G19-'前年度'!G19</f>
        <v>-21006</v>
      </c>
      <c r="H19" s="29">
        <f>+'当年度'!H19-'前年度'!H19</f>
        <v>-217586</v>
      </c>
      <c r="I19" s="29">
        <f>+'当年度'!I19-'前年度'!I19</f>
        <v>90232</v>
      </c>
      <c r="J19" s="29">
        <f>+'当年度'!J19-'前年度'!J19</f>
        <v>1163466</v>
      </c>
      <c r="K19" s="29">
        <f>+'当年度'!K19-'前年度'!K19</f>
        <v>-75426</v>
      </c>
      <c r="L19" s="29">
        <f>+'当年度'!L19-'前年度'!L19</f>
        <v>2579806</v>
      </c>
      <c r="M19" s="29">
        <f>+'当年度'!M19-'前年度'!M19</f>
        <v>0</v>
      </c>
      <c r="N19" s="29">
        <f>+'当年度'!N19-'前年度'!N19</f>
        <v>2981199</v>
      </c>
    </row>
    <row r="20" spans="1:14" ht="21" customHeight="1">
      <c r="A20" s="19"/>
      <c r="B20" s="15" t="s">
        <v>24</v>
      </c>
      <c r="C20" s="28">
        <f>+'当年度'!C20-'前年度'!C20</f>
        <v>0</v>
      </c>
      <c r="D20" s="28">
        <f>+'当年度'!D20-'前年度'!D20</f>
        <v>-33275</v>
      </c>
      <c r="E20" s="28">
        <f>+'当年度'!E20-'前年度'!E20</f>
        <v>7061</v>
      </c>
      <c r="F20" s="28">
        <f>+'当年度'!F20-'前年度'!F20</f>
        <v>40</v>
      </c>
      <c r="G20" s="28">
        <f>+'当年度'!G20-'前年度'!G20</f>
        <v>0</v>
      </c>
      <c r="H20" s="28">
        <f>+'当年度'!H20-'前年度'!H20</f>
        <v>-61280</v>
      </c>
      <c r="I20" s="28">
        <f>+'当年度'!I20-'前年度'!I20</f>
        <v>249</v>
      </c>
      <c r="J20" s="28">
        <f>+'当年度'!J20-'前年度'!J20</f>
        <v>4520</v>
      </c>
      <c r="K20" s="28">
        <f>+'当年度'!K20-'前年度'!K20</f>
        <v>-47579</v>
      </c>
      <c r="L20" s="28">
        <f>+'当年度'!L20-'前年度'!L20</f>
        <v>57474</v>
      </c>
      <c r="M20" s="28">
        <f>+'当年度'!M20-'前年度'!M20</f>
        <v>0</v>
      </c>
      <c r="N20" s="28">
        <f>+'当年度'!N20-'前年度'!N20</f>
        <v>-72790</v>
      </c>
    </row>
    <row r="21" spans="1:14" ht="21" customHeight="1">
      <c r="A21" s="19"/>
      <c r="B21" s="15" t="s">
        <v>25</v>
      </c>
      <c r="C21" s="28">
        <f>+'当年度'!C21-'前年度'!C21</f>
        <v>0</v>
      </c>
      <c r="D21" s="28">
        <f>+'当年度'!D21-'前年度'!D21</f>
        <v>12425</v>
      </c>
      <c r="E21" s="28">
        <f>+'当年度'!E21-'前年度'!E21</f>
        <v>-36754</v>
      </c>
      <c r="F21" s="28">
        <f>+'当年度'!F21-'前年度'!F21</f>
        <v>-11042</v>
      </c>
      <c r="G21" s="28">
        <f>+'当年度'!G21-'前年度'!G21</f>
        <v>0</v>
      </c>
      <c r="H21" s="28">
        <f>+'当年度'!H21-'前年度'!H21</f>
        <v>-20400</v>
      </c>
      <c r="I21" s="28">
        <f>+'当年度'!I21-'前年度'!I21</f>
        <v>0</v>
      </c>
      <c r="J21" s="28">
        <f>+'当年度'!J21-'前年度'!J21</f>
        <v>-131885</v>
      </c>
      <c r="K21" s="28">
        <f>+'当年度'!K21-'前年度'!K21</f>
        <v>-51723</v>
      </c>
      <c r="L21" s="28">
        <f>+'当年度'!L21-'前年度'!L21</f>
        <v>-100318</v>
      </c>
      <c r="M21" s="28">
        <f>+'当年度'!M21-'前年度'!M21</f>
        <v>0</v>
      </c>
      <c r="N21" s="28">
        <f>+'当年度'!N21-'前年度'!N21</f>
        <v>-339697</v>
      </c>
    </row>
    <row r="22" spans="1:14" ht="21" customHeight="1">
      <c r="A22" s="19"/>
      <c r="B22" s="15" t="s">
        <v>26</v>
      </c>
      <c r="C22" s="28">
        <f>+'当年度'!C22-'前年度'!C22</f>
        <v>5248</v>
      </c>
      <c r="D22" s="28">
        <f>+'当年度'!D22-'前年度'!D22</f>
        <v>1276</v>
      </c>
      <c r="E22" s="28">
        <f>+'当年度'!E22-'前年度'!E22</f>
        <v>7429</v>
      </c>
      <c r="F22" s="28">
        <f>+'当年度'!F22-'前年度'!F22</f>
        <v>9124</v>
      </c>
      <c r="G22" s="28">
        <f>+'当年度'!G22-'前年度'!G22</f>
        <v>0</v>
      </c>
      <c r="H22" s="28">
        <f>+'当年度'!H22-'前年度'!H22</f>
        <v>-7756</v>
      </c>
      <c r="I22" s="28">
        <f>+'当年度'!I22-'前年度'!I22</f>
        <v>12231</v>
      </c>
      <c r="J22" s="28">
        <f>+'当年度'!J22-'前年度'!J22</f>
        <v>101947</v>
      </c>
      <c r="K22" s="28">
        <f>+'当年度'!K22-'前年度'!K22</f>
        <v>-54457</v>
      </c>
      <c r="L22" s="28">
        <f>+'当年度'!L22-'前年度'!L22</f>
        <v>-1178497</v>
      </c>
      <c r="M22" s="28">
        <f>+'当年度'!M22-'前年度'!M22</f>
        <v>0</v>
      </c>
      <c r="N22" s="28">
        <f>+'当年度'!N22-'前年度'!N22</f>
        <v>-1103455</v>
      </c>
    </row>
    <row r="23" spans="1:14" ht="21" customHeight="1">
      <c r="A23" s="19"/>
      <c r="B23" s="15" t="s">
        <v>27</v>
      </c>
      <c r="C23" s="28">
        <f>+'当年度'!C23-'前年度'!C23</f>
        <v>0</v>
      </c>
      <c r="D23" s="28">
        <f>+'当年度'!D23-'前年度'!D23</f>
        <v>0</v>
      </c>
      <c r="E23" s="28">
        <f>+'当年度'!E23-'前年度'!E23</f>
        <v>-194</v>
      </c>
      <c r="F23" s="28">
        <f>+'当年度'!F23-'前年度'!F23</f>
        <v>1273</v>
      </c>
      <c r="G23" s="28">
        <f>+'当年度'!G23-'前年度'!G23</f>
        <v>0</v>
      </c>
      <c r="H23" s="28">
        <f>+'当年度'!H23-'前年度'!H23</f>
        <v>0</v>
      </c>
      <c r="I23" s="28">
        <f>+'当年度'!I23-'前年度'!I23</f>
        <v>0</v>
      </c>
      <c r="J23" s="28">
        <f>+'当年度'!J23-'前年度'!J23</f>
        <v>-47815</v>
      </c>
      <c r="K23" s="28">
        <f>+'当年度'!K23-'前年度'!K23</f>
        <v>-4143</v>
      </c>
      <c r="L23" s="28">
        <f>+'当年度'!L23-'前年度'!L23</f>
        <v>79793</v>
      </c>
      <c r="M23" s="28">
        <f>+'当年度'!M23-'前年度'!M23</f>
        <v>0</v>
      </c>
      <c r="N23" s="28">
        <f>+'当年度'!N23-'前年度'!N23</f>
        <v>28914</v>
      </c>
    </row>
    <row r="24" spans="1:14" ht="21" customHeight="1">
      <c r="A24" s="19"/>
      <c r="B24" s="15" t="s">
        <v>28</v>
      </c>
      <c r="C24" s="28">
        <f>+'当年度'!C24-'前年度'!C24</f>
        <v>0</v>
      </c>
      <c r="D24" s="28">
        <f>+'当年度'!D24-'前年度'!D24</f>
        <v>-5214</v>
      </c>
      <c r="E24" s="28">
        <f>+'当年度'!E24-'前年度'!E24</f>
        <v>-204309</v>
      </c>
      <c r="F24" s="28">
        <f>+'当年度'!F24-'前年度'!F24</f>
        <v>36706</v>
      </c>
      <c r="G24" s="28">
        <f>+'当年度'!G24-'前年度'!G24</f>
        <v>0</v>
      </c>
      <c r="H24" s="28">
        <f>+'当年度'!H24-'前年度'!H24</f>
        <v>-14885</v>
      </c>
      <c r="I24" s="28">
        <f>+'当年度'!I24-'前年度'!I24</f>
        <v>0</v>
      </c>
      <c r="J24" s="28">
        <f>+'当年度'!J24-'前年度'!J24</f>
        <v>-1105072</v>
      </c>
      <c r="K24" s="28">
        <f>+'当年度'!K24-'前年度'!K24</f>
        <v>198829</v>
      </c>
      <c r="L24" s="28">
        <f>+'当年度'!L24-'前年度'!L24</f>
        <v>144012</v>
      </c>
      <c r="M24" s="28">
        <f>+'当年度'!M24-'前年度'!M24</f>
        <v>0</v>
      </c>
      <c r="N24" s="28">
        <f>+'当年度'!N24-'前年度'!N24</f>
        <v>-949933</v>
      </c>
    </row>
    <row r="25" spans="1:14" ht="21" customHeight="1">
      <c r="A25" s="19"/>
      <c r="B25" s="14" t="s">
        <v>29</v>
      </c>
      <c r="C25" s="28">
        <f>+'当年度'!C25-'前年度'!C25</f>
        <v>0</v>
      </c>
      <c r="D25" s="28">
        <f>+'当年度'!D25-'前年度'!D25</f>
        <v>23435</v>
      </c>
      <c r="E25" s="28">
        <f>+'当年度'!E25-'前年度'!E25</f>
        <v>23540</v>
      </c>
      <c r="F25" s="28">
        <f>+'当年度'!F25-'前年度'!F25</f>
        <v>11438</v>
      </c>
      <c r="G25" s="28">
        <f>+'当年度'!G25-'前年度'!G25</f>
        <v>0</v>
      </c>
      <c r="H25" s="28">
        <f>+'当年度'!H25-'前年度'!H25</f>
        <v>-108759</v>
      </c>
      <c r="I25" s="28">
        <f>+'当年度'!I25-'前年度'!I25</f>
        <v>-241027</v>
      </c>
      <c r="J25" s="28">
        <f>+'当年度'!J25-'前年度'!J25</f>
        <v>-186844</v>
      </c>
      <c r="K25" s="28">
        <f>+'当年度'!K25-'前年度'!K25</f>
        <v>-65661</v>
      </c>
      <c r="L25" s="28">
        <f>+'当年度'!L25-'前年度'!L25</f>
        <v>32304</v>
      </c>
      <c r="M25" s="28">
        <f>+'当年度'!M25-'前年度'!M25</f>
        <v>0</v>
      </c>
      <c r="N25" s="28">
        <f>+'当年度'!N25-'前年度'!N25</f>
        <v>-511574</v>
      </c>
    </row>
    <row r="26" spans="1:14" ht="21" customHeight="1">
      <c r="A26" s="19"/>
      <c r="B26" s="15" t="s">
        <v>30</v>
      </c>
      <c r="C26" s="28">
        <f>+'当年度'!C26-'前年度'!C26</f>
        <v>0</v>
      </c>
      <c r="D26" s="28">
        <f>+'当年度'!D26-'前年度'!D26</f>
        <v>21322</v>
      </c>
      <c r="E26" s="28">
        <f>+'当年度'!E26-'前年度'!E26</f>
        <v>15009</v>
      </c>
      <c r="F26" s="28">
        <f>+'当年度'!F26-'前年度'!F26</f>
        <v>4370</v>
      </c>
      <c r="G26" s="28">
        <f>+'当年度'!G26-'前年度'!G26</f>
        <v>0</v>
      </c>
      <c r="H26" s="28">
        <f>+'当年度'!H26-'前年度'!H26</f>
        <v>-160206</v>
      </c>
      <c r="I26" s="28">
        <f>+'当年度'!I26-'前年度'!I26</f>
        <v>38767</v>
      </c>
      <c r="J26" s="28">
        <f>+'当年度'!J26-'前年度'!J26</f>
        <v>251020</v>
      </c>
      <c r="K26" s="28">
        <f>+'当年度'!K26-'前年度'!K26</f>
        <v>2922</v>
      </c>
      <c r="L26" s="28">
        <f>+'当年度'!L26-'前年度'!L26</f>
        <v>-269014</v>
      </c>
      <c r="M26" s="28">
        <f>+'当年度'!M26-'前年度'!M26</f>
        <v>0</v>
      </c>
      <c r="N26" s="28">
        <f>+'当年度'!N26-'前年度'!N26</f>
        <v>-95810</v>
      </c>
    </row>
    <row r="27" spans="1:14" ht="21" customHeight="1">
      <c r="A27" s="19"/>
      <c r="B27" s="14" t="s">
        <v>31</v>
      </c>
      <c r="C27" s="28">
        <f>+'当年度'!C27-'前年度'!C27</f>
        <v>0</v>
      </c>
      <c r="D27" s="28">
        <f>+'当年度'!D27-'前年度'!D27</f>
        <v>-68366</v>
      </c>
      <c r="E27" s="28">
        <f>+'当年度'!E27-'前年度'!E27</f>
        <v>15581</v>
      </c>
      <c r="F27" s="28">
        <f>+'当年度'!F27-'前年度'!F27</f>
        <v>-24559</v>
      </c>
      <c r="G27" s="28">
        <f>+'当年度'!G27-'前年度'!G27</f>
        <v>1204</v>
      </c>
      <c r="H27" s="28">
        <f>+'当年度'!H27-'前年度'!H27</f>
        <v>-149304</v>
      </c>
      <c r="I27" s="28">
        <f>+'当年度'!I27-'前年度'!I27</f>
        <v>2492</v>
      </c>
      <c r="J27" s="28">
        <f>+'当年度'!J27-'前年度'!J27</f>
        <v>-113111</v>
      </c>
      <c r="K27" s="28">
        <f>+'当年度'!K27-'前年度'!K27</f>
        <v>-13095</v>
      </c>
      <c r="L27" s="28">
        <f>+'当年度'!L27-'前年度'!L27</f>
        <v>-209174</v>
      </c>
      <c r="M27" s="28">
        <f>+'当年度'!M27-'前年度'!M27</f>
        <v>0</v>
      </c>
      <c r="N27" s="28">
        <f>+'当年度'!N27-'前年度'!N27</f>
        <v>-558332</v>
      </c>
    </row>
    <row r="28" spans="1:14" ht="21" customHeight="1">
      <c r="A28" s="19"/>
      <c r="B28" s="15" t="s">
        <v>32</v>
      </c>
      <c r="C28" s="28">
        <f>+'当年度'!C28-'前年度'!C28</f>
        <v>0</v>
      </c>
      <c r="D28" s="28">
        <f>+'当年度'!D28-'前年度'!D28</f>
        <v>-382</v>
      </c>
      <c r="E28" s="28">
        <f>+'当年度'!E28-'前年度'!E28</f>
        <v>68794</v>
      </c>
      <c r="F28" s="28">
        <f>+'当年度'!F28-'前年度'!F28</f>
        <v>-2141</v>
      </c>
      <c r="G28" s="28">
        <f>+'当年度'!G28-'前年度'!G28</f>
        <v>0</v>
      </c>
      <c r="H28" s="28">
        <f>+'当年度'!H28-'前年度'!H28</f>
        <v>-11669</v>
      </c>
      <c r="I28" s="28">
        <f>+'当年度'!I28-'前年度'!I28</f>
        <v>5009</v>
      </c>
      <c r="J28" s="28">
        <f>+'当年度'!J28-'前年度'!J28</f>
        <v>-72714</v>
      </c>
      <c r="K28" s="28">
        <f>+'当年度'!K28-'前年度'!K28</f>
        <v>7363</v>
      </c>
      <c r="L28" s="28">
        <f>+'当年度'!L28-'前年度'!L28</f>
        <v>-328134</v>
      </c>
      <c r="M28" s="28">
        <f>+'当年度'!M28-'前年度'!M28</f>
        <v>0</v>
      </c>
      <c r="N28" s="28">
        <f>+'当年度'!N28-'前年度'!N28</f>
        <v>-333874</v>
      </c>
    </row>
    <row r="29" spans="1:14" ht="21" customHeight="1">
      <c r="A29" s="19"/>
      <c r="B29" s="15" t="s">
        <v>33</v>
      </c>
      <c r="C29" s="28">
        <f>+'当年度'!C29-'前年度'!C29</f>
        <v>0</v>
      </c>
      <c r="D29" s="28">
        <f>+'当年度'!D29-'前年度'!D29</f>
        <v>-94897</v>
      </c>
      <c r="E29" s="28">
        <f>+'当年度'!E29-'前年度'!E29</f>
        <v>189226</v>
      </c>
      <c r="F29" s="28">
        <f>+'当年度'!F29-'前年度'!F29</f>
        <v>-1806</v>
      </c>
      <c r="G29" s="28">
        <f>+'当年度'!G29-'前年度'!G29</f>
        <v>0</v>
      </c>
      <c r="H29" s="28">
        <f>+'当年度'!H29-'前年度'!H29</f>
        <v>-57737</v>
      </c>
      <c r="I29" s="28">
        <f>+'当年度'!I29-'前年度'!I29</f>
        <v>0</v>
      </c>
      <c r="J29" s="28">
        <f>+'当年度'!J29-'前年度'!J29</f>
        <v>-87382</v>
      </c>
      <c r="K29" s="28">
        <f>+'当年度'!K29-'前年度'!K29</f>
        <v>-52720</v>
      </c>
      <c r="L29" s="28">
        <f>+'当年度'!L29-'前年度'!L29</f>
        <v>6773</v>
      </c>
      <c r="M29" s="28">
        <f>+'当年度'!M29-'前年度'!M29</f>
        <v>0</v>
      </c>
      <c r="N29" s="28">
        <f>+'当年度'!N29-'前年度'!N29</f>
        <v>-98543</v>
      </c>
    </row>
    <row r="30" spans="1:14" ht="21" customHeight="1">
      <c r="A30" s="19"/>
      <c r="B30" s="15" t="s">
        <v>41</v>
      </c>
      <c r="C30" s="28">
        <f>+'当年度'!C30-'前年度'!C30</f>
        <v>0</v>
      </c>
      <c r="D30" s="28">
        <f>+'当年度'!D30-'前年度'!D30</f>
        <v>-66997</v>
      </c>
      <c r="E30" s="28">
        <f>+'当年度'!E30-'前年度'!E30</f>
        <v>-59031</v>
      </c>
      <c r="F30" s="28">
        <f>+'当年度'!F30-'前年度'!F30</f>
        <v>-43796</v>
      </c>
      <c r="G30" s="28">
        <f>+'当年度'!G30-'前年度'!G30</f>
        <v>6622</v>
      </c>
      <c r="H30" s="28">
        <f>+'当年度'!H30-'前年度'!H30</f>
        <v>-35889</v>
      </c>
      <c r="I30" s="28">
        <f>+'当年度'!I30-'前年度'!I30</f>
        <v>-16848</v>
      </c>
      <c r="J30" s="28">
        <f>+'当年度'!J30-'前年度'!J30</f>
        <v>-20703</v>
      </c>
      <c r="K30" s="28">
        <f>+'当年度'!K30-'前年度'!K30</f>
        <v>99212</v>
      </c>
      <c r="L30" s="28">
        <f>+'当年度'!L30-'前年度'!L30</f>
        <v>111225</v>
      </c>
      <c r="M30" s="28">
        <f>+'当年度'!M30-'前年度'!M30</f>
        <v>0</v>
      </c>
      <c r="N30" s="28">
        <f>+'当年度'!N30-'前年度'!N30</f>
        <v>-26205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12178</v>
      </c>
      <c r="E31" s="27">
        <f>+'当年度'!E31-'前年度'!E31</f>
        <v>27134</v>
      </c>
      <c r="F31" s="27">
        <f>+'当年度'!F31-'前年度'!F31</f>
        <v>853698</v>
      </c>
      <c r="G31" s="27">
        <f>+'当年度'!G31-'前年度'!G31</f>
        <v>0</v>
      </c>
      <c r="H31" s="27">
        <f>+'当年度'!H31-'前年度'!H31</f>
        <v>41606</v>
      </c>
      <c r="I31" s="27">
        <f>+'当年度'!I31-'前年度'!I31</f>
        <v>5014</v>
      </c>
      <c r="J31" s="27">
        <f>+'当年度'!J31-'前年度'!J31</f>
        <v>22817</v>
      </c>
      <c r="K31" s="27">
        <f>+'当年度'!K31-'前年度'!K31</f>
        <v>32587</v>
      </c>
      <c r="L31" s="27">
        <f>+'当年度'!L31-'前年度'!L31</f>
        <v>-183471</v>
      </c>
      <c r="M31" s="27">
        <f>+'当年度'!M31-'前年度'!M31</f>
        <v>0</v>
      </c>
      <c r="N31" s="27">
        <f>+'当年度'!N31-'前年度'!N31</f>
        <v>811563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-81555</v>
      </c>
      <c r="E32" s="27">
        <f>+'当年度'!E32-'前年度'!E32</f>
        <v>49154</v>
      </c>
      <c r="F32" s="27">
        <f>+'当年度'!F32-'前年度'!F32</f>
        <v>-162</v>
      </c>
      <c r="G32" s="27">
        <f>+'当年度'!G32-'前年度'!G32</f>
        <v>0</v>
      </c>
      <c r="H32" s="27">
        <f>+'当年度'!H32-'前年度'!H32</f>
        <v>101478</v>
      </c>
      <c r="I32" s="27">
        <f>+'当年度'!I32-'前年度'!I32</f>
        <v>15308</v>
      </c>
      <c r="J32" s="27">
        <f>+'当年度'!J32-'前年度'!J32</f>
        <v>-54634</v>
      </c>
      <c r="K32" s="27">
        <f>+'当年度'!K32-'前年度'!K32</f>
        <v>52088</v>
      </c>
      <c r="L32" s="27">
        <f>+'当年度'!L32-'前年度'!L32</f>
        <v>-278463</v>
      </c>
      <c r="M32" s="27">
        <f>+'当年度'!M32-'前年度'!M32</f>
        <v>0</v>
      </c>
      <c r="N32" s="27">
        <f>+'当年度'!N32-'前年度'!N32</f>
        <v>-196786</v>
      </c>
    </row>
    <row r="33" spans="1:14" ht="21" customHeight="1">
      <c r="A33" s="19"/>
      <c r="B33" s="15" t="s">
        <v>34</v>
      </c>
      <c r="C33" s="28">
        <f>+'当年度'!C33-'前年度'!C33</f>
        <v>0</v>
      </c>
      <c r="D33" s="28">
        <f>+'当年度'!D33-'前年度'!D33</f>
        <v>-1291</v>
      </c>
      <c r="E33" s="28">
        <f>+'当年度'!E33-'前年度'!E33</f>
        <v>87991</v>
      </c>
      <c r="F33" s="28">
        <f>+'当年度'!F33-'前年度'!F33</f>
        <v>-7557</v>
      </c>
      <c r="G33" s="28">
        <f>+'当年度'!G33-'前年度'!G33</f>
        <v>0</v>
      </c>
      <c r="H33" s="28">
        <f>+'当年度'!H33-'前年度'!H33</f>
        <v>-46407</v>
      </c>
      <c r="I33" s="28">
        <f>+'当年度'!I33-'前年度'!I33</f>
        <v>0</v>
      </c>
      <c r="J33" s="28">
        <f>+'当年度'!J33-'前年度'!J33</f>
        <v>5717</v>
      </c>
      <c r="K33" s="28">
        <f>+'当年度'!K33-'前年度'!K33</f>
        <v>-23074</v>
      </c>
      <c r="L33" s="28">
        <f>+'当年度'!L33-'前年度'!L33</f>
        <v>62667</v>
      </c>
      <c r="M33" s="28">
        <f>+'当年度'!M33-'前年度'!M33</f>
        <v>0</v>
      </c>
      <c r="N33" s="28">
        <f>+'当年度'!N33-'前年度'!N33</f>
        <v>78046</v>
      </c>
    </row>
    <row r="34" spans="1:14" ht="21" customHeight="1">
      <c r="A34" s="19"/>
      <c r="B34" s="14" t="s">
        <v>35</v>
      </c>
      <c r="C34" s="28">
        <f>+'当年度'!C34-'前年度'!C34</f>
        <v>-3188</v>
      </c>
      <c r="D34" s="28">
        <f>+'当年度'!D34-'前年度'!D34</f>
        <v>-14282</v>
      </c>
      <c r="E34" s="28">
        <f>+'当年度'!E34-'前年度'!E34</f>
        <v>-10002</v>
      </c>
      <c r="F34" s="28">
        <f>+'当年度'!F34-'前年度'!F34</f>
        <v>7502</v>
      </c>
      <c r="G34" s="28">
        <f>+'当年度'!G34-'前年度'!G34</f>
        <v>0</v>
      </c>
      <c r="H34" s="28">
        <f>+'当年度'!H34-'前年度'!H34</f>
        <v>-123897</v>
      </c>
      <c r="I34" s="28">
        <f>+'当年度'!I34-'前年度'!I34</f>
        <v>0</v>
      </c>
      <c r="J34" s="28">
        <f>+'当年度'!J34-'前年度'!J34</f>
        <v>-119973</v>
      </c>
      <c r="K34" s="28">
        <f>+'当年度'!K34-'前年度'!K34</f>
        <v>-8406</v>
      </c>
      <c r="L34" s="28">
        <f>+'当年度'!L34-'前年度'!L34</f>
        <v>201912</v>
      </c>
      <c r="M34" s="28">
        <f>+'当年度'!M34-'前年度'!M34</f>
        <v>0</v>
      </c>
      <c r="N34" s="28">
        <f>+'当年度'!N34-'前年度'!N34</f>
        <v>-70334</v>
      </c>
    </row>
    <row r="35" spans="1:14" ht="24.75" customHeight="1">
      <c r="A35" s="19"/>
      <c r="B35" s="17" t="s">
        <v>36</v>
      </c>
      <c r="C35" s="26">
        <f>+'当年度'!C35-'前年度'!C35</f>
        <v>1483</v>
      </c>
      <c r="D35" s="26">
        <f>+'当年度'!D35-'前年度'!D35</f>
        <v>-396393</v>
      </c>
      <c r="E35" s="26">
        <f>+'当年度'!E35-'前年度'!E35</f>
        <v>-2054222</v>
      </c>
      <c r="F35" s="26">
        <f>+'当年度'!F35-'前年度'!F35</f>
        <v>-200411</v>
      </c>
      <c r="G35" s="26">
        <f>+'当年度'!G35-'前年度'!G35</f>
        <v>21830</v>
      </c>
      <c r="H35" s="26">
        <f>+'当年度'!H35-'前年度'!H35</f>
        <v>-2021591</v>
      </c>
      <c r="I35" s="26">
        <f>+'当年度'!I35-'前年度'!I35</f>
        <v>147591</v>
      </c>
      <c r="J35" s="26">
        <f>+'当年度'!J35-'前年度'!J35</f>
        <v>94276</v>
      </c>
      <c r="K35" s="26">
        <f>+'当年度'!K35-'前年度'!K35</f>
        <v>-1796853</v>
      </c>
      <c r="L35" s="26">
        <f>+'当年度'!L35-'前年度'!L35</f>
        <v>-768164</v>
      </c>
      <c r="M35" s="26">
        <f>+'当年度'!M35-'前年度'!M35</f>
        <v>12959</v>
      </c>
      <c r="N35" s="26">
        <f>+'当年度'!N35-'前年度'!N35</f>
        <v>-6959495</v>
      </c>
    </row>
    <row r="36" spans="1:14" ht="24.75" customHeight="1">
      <c r="A36" s="19"/>
      <c r="B36" s="17" t="s">
        <v>45</v>
      </c>
      <c r="C36" s="26">
        <f>+'当年度'!C36-'前年度'!C36</f>
        <v>2060</v>
      </c>
      <c r="D36" s="26">
        <f>+'当年度'!D36-'前年度'!D36</f>
        <v>-295623</v>
      </c>
      <c r="E36" s="26">
        <f>+'当年度'!E36-'前年度'!E36</f>
        <v>180629</v>
      </c>
      <c r="F36" s="26">
        <f>+'当年度'!F36-'前年度'!F36</f>
        <v>833088</v>
      </c>
      <c r="G36" s="26">
        <f>+'当年度'!G36-'前年度'!G36</f>
        <v>7826</v>
      </c>
      <c r="H36" s="26">
        <f>+'当年度'!H36-'前年度'!H36</f>
        <v>-655105</v>
      </c>
      <c r="I36" s="26">
        <f>+'当年度'!I36-'前年度'!I36</f>
        <v>-178805</v>
      </c>
      <c r="J36" s="26">
        <f>+'当年度'!J36-'前年度'!J36</f>
        <v>-1554112</v>
      </c>
      <c r="K36" s="26">
        <f>+'当年度'!K36-'前年度'!K36</f>
        <v>72143</v>
      </c>
      <c r="L36" s="26">
        <f>+'当年度'!L36-'前年度'!L36</f>
        <v>-1850911</v>
      </c>
      <c r="M36" s="26">
        <f>+'当年度'!M36-'前年度'!M36</f>
        <v>0</v>
      </c>
      <c r="N36" s="26">
        <f>+'当年度'!N36-'前年度'!N36</f>
        <v>-3438810</v>
      </c>
    </row>
    <row r="37" spans="1:14" ht="24.75" customHeight="1">
      <c r="A37" s="19"/>
      <c r="B37" s="17" t="s">
        <v>37</v>
      </c>
      <c r="C37" s="26">
        <f>+'当年度'!C37-'前年度'!C37</f>
        <v>3543</v>
      </c>
      <c r="D37" s="26">
        <f>+'当年度'!D37-'前年度'!D37</f>
        <v>-692016</v>
      </c>
      <c r="E37" s="26">
        <f>+'当年度'!E37-'前年度'!E37</f>
        <v>-1873593</v>
      </c>
      <c r="F37" s="26">
        <f>+'当年度'!F37-'前年度'!F37</f>
        <v>632677</v>
      </c>
      <c r="G37" s="26">
        <f>+'当年度'!G37-'前年度'!G37</f>
        <v>29656</v>
      </c>
      <c r="H37" s="26">
        <f>+'当年度'!H37-'前年度'!H37</f>
        <v>-2676696</v>
      </c>
      <c r="I37" s="26">
        <f>+'当年度'!I37-'前年度'!I37</f>
        <v>-31214</v>
      </c>
      <c r="J37" s="26">
        <f>+'当年度'!J37-'前年度'!J37</f>
        <v>-1459836</v>
      </c>
      <c r="K37" s="26">
        <f>+'当年度'!K37-'前年度'!K37</f>
        <v>-1724710</v>
      </c>
      <c r="L37" s="26">
        <f>+'当年度'!L37-'前年度'!L37</f>
        <v>-2619075</v>
      </c>
      <c r="M37" s="26">
        <f>+'当年度'!M37-'前年度'!M37</f>
        <v>12959</v>
      </c>
      <c r="N37" s="26">
        <f>+'当年度'!N37-'前年度'!N37</f>
        <v>-10398305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7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2:15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  <c r="O4" s="1"/>
    </row>
    <row r="5" spans="2:15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</row>
    <row r="6" spans="2:15" ht="21" customHeight="1">
      <c r="B6" s="14" t="s">
        <v>13</v>
      </c>
      <c r="C6" s="30" t="str">
        <f>IF(AND('当年度'!C6=0,'前年度'!C6=0),"",IF('前年度'!C6=0,"皆増 ",IF('当年度'!C6=0,"皆減 ",ROUND('増減額'!C6/'前年度'!C6*100,1))))</f>
        <v>皆減 </v>
      </c>
      <c r="D6" s="30">
        <f>IF(AND('当年度'!D6=0,'前年度'!D6=0),"",IF('前年度'!D6=0,"皆増 ",IF('当年度'!D6=0,"皆減 ",ROUND('増減額'!D6/'前年度'!D6*100,1))))</f>
        <v>61.9</v>
      </c>
      <c r="E6" s="30">
        <f>IF(AND('当年度'!E6=0,'前年度'!E6=0),"",IF('前年度'!E6=0,"皆増 ",IF('当年度'!E6=0,"皆減 ",ROUND('増減額'!E6/'前年度'!E6*100,1))))</f>
        <v>-44.6</v>
      </c>
      <c r="F6" s="30">
        <f>IF(AND('当年度'!F6=0,'前年度'!F6=0),"",IF('前年度'!F6=0,"皆増 ",IF('当年度'!F6=0,"皆減 ",ROUND('増減額'!F6/'前年度'!F6*100,1))))</f>
        <v>-6</v>
      </c>
      <c r="G6" s="30" t="str">
        <f>IF(AND('当年度'!G6=0,'前年度'!G6=0),"",IF('前年度'!G6=0,"皆増 ",IF('当年度'!G6=0,"皆減 ",ROUND('増減額'!G6/'前年度'!G6*100,1))))</f>
        <v>皆増 </v>
      </c>
      <c r="H6" s="30">
        <f>IF(AND('当年度'!H6=0,'前年度'!H6=0),"",IF('前年度'!H6=0,"皆増 ",IF('当年度'!H6=0,"皆減 ",ROUND('増減額'!H6/'前年度'!H6*100,1))))</f>
        <v>-1.4</v>
      </c>
      <c r="I6" s="30">
        <f>IF(AND('当年度'!I6=0,'前年度'!I6=0),"",IF('前年度'!I6=0,"皆増 ",IF('当年度'!I6=0,"皆減 ",ROUND('増減額'!I6/'前年度'!I6*100,1))))</f>
        <v>31.1</v>
      </c>
      <c r="J6" s="30">
        <f>IF(AND('当年度'!J6=0,'前年度'!J6=0),"",IF('前年度'!J6=0,"皆増 ",IF('当年度'!J6=0,"皆減 ",ROUND('増減額'!J6/'前年度'!J6*100,1))))</f>
        <v>21.5</v>
      </c>
      <c r="K6" s="30">
        <f>IF(AND('当年度'!K6=0,'前年度'!K6=0),"",IF('前年度'!K6=0,"皆増 ",IF('当年度'!K6=0,"皆減 ",ROUND('増減額'!K6/'前年度'!K6*100,1))))</f>
        <v>-63.9</v>
      </c>
      <c r="L6" s="30">
        <f>IF(AND('当年度'!L6=0,'前年度'!L6=0),"",IF('前年度'!L6=0,"皆増 ",IF('当年度'!L6=0,"皆減 ",ROUND('増減額'!L6/'前年度'!L6*100,1))))</f>
        <v>61.2</v>
      </c>
      <c r="M6" s="30">
        <f>IF(AND('当年度'!M6=0,'前年度'!M6=0),"",IF('前年度'!M6=0,"皆増 ",IF('当年度'!M6=0,"皆減 ",ROUND('増減額'!M6/'前年度'!M6*100,1))))</f>
      </c>
      <c r="N6" s="30">
        <f>IF(AND('当年度'!N6=0,'前年度'!N6=0),"",IF('前年度'!N6=0,"皆増 ",IF('当年度'!N6=0,"皆減 ",ROUND('増減額'!N6/'前年度'!N6*100,1))))</f>
        <v>9.2</v>
      </c>
      <c r="O6" s="1"/>
    </row>
    <row r="7" spans="2:15" ht="21" customHeight="1">
      <c r="B7" s="14" t="s">
        <v>14</v>
      </c>
      <c r="C7" s="30">
        <f>IF(AND('当年度'!C7=0,'前年度'!C7=0),"",IF('前年度'!C7=0,"皆増 ",IF('当年度'!C7=0,"皆減 ",ROUND('増減額'!C7/'前年度'!C7*100,1))))</f>
      </c>
      <c r="D7" s="30">
        <f>IF(AND('当年度'!D7=0,'前年度'!D7=0),"",IF('前年度'!D7=0,"皆増 ",IF('当年度'!D7=0,"皆減 ",ROUND('増減額'!D7/'前年度'!D7*100,1))))</f>
        <v>-31.1</v>
      </c>
      <c r="E7" s="30">
        <f>IF(AND('当年度'!E7=0,'前年度'!E7=0),"",IF('前年度'!E7=0,"皆増 ",IF('当年度'!E7=0,"皆減 ",ROUND('増減額'!E7/'前年度'!E7*100,1))))</f>
        <v>27.1</v>
      </c>
      <c r="F7" s="30">
        <f>IF(AND('当年度'!F7=0,'前年度'!F7=0),"",IF('前年度'!F7=0,"皆増 ",IF('当年度'!F7=0,"皆減 ",ROUND('増減額'!F7/'前年度'!F7*100,1))))</f>
        <v>227</v>
      </c>
      <c r="G7" s="30">
        <f>IF(AND('当年度'!G7=0,'前年度'!G7=0),"",IF('前年度'!G7=0,"皆増 ",IF('当年度'!G7=0,"皆減 ",ROUND('増減額'!G7/'前年度'!G7*100,1))))</f>
        <v>4815.6</v>
      </c>
      <c r="H7" s="30">
        <f>IF(AND('当年度'!H7=0,'前年度'!H7=0),"",IF('前年度'!H7=0,"皆増 ",IF('当年度'!H7=0,"皆減 ",ROUND('増減額'!H7/'前年度'!H7*100,1))))</f>
        <v>-2.9</v>
      </c>
      <c r="I7" s="30">
        <f>IF(AND('当年度'!I7=0,'前年度'!I7=0),"",IF('前年度'!I7=0,"皆増 ",IF('当年度'!I7=0,"皆減 ",ROUND('増減額'!I7/'前年度'!I7*100,1))))</f>
        <v>13.7</v>
      </c>
      <c r="J7" s="30">
        <f>IF(AND('当年度'!J7=0,'前年度'!J7=0),"",IF('前年度'!J7=0,"皆増 ",IF('当年度'!J7=0,"皆減 ",ROUND('増減額'!J7/'前年度'!J7*100,1))))</f>
        <v>-13.7</v>
      </c>
      <c r="K7" s="30">
        <f>IF(AND('当年度'!K7=0,'前年度'!K7=0),"",IF('前年度'!K7=0,"皆増 ",IF('当年度'!K7=0,"皆減 ",ROUND('増減額'!K7/'前年度'!K7*100,1))))</f>
        <v>53.4</v>
      </c>
      <c r="L7" s="30">
        <f>IF(AND('当年度'!L7=0,'前年度'!L7=0),"",IF('前年度'!L7=0,"皆増 ",IF('当年度'!L7=0,"皆減 ",ROUND('増減額'!L7/'前年度'!L7*100,1))))</f>
        <v>-0.9</v>
      </c>
      <c r="M7" s="30">
        <f>IF(AND('当年度'!M7=0,'前年度'!M7=0),"",IF('前年度'!M7=0,"皆増 ",IF('当年度'!M7=0,"皆減 ",ROUND('増減額'!M7/'前年度'!M7*100,1))))</f>
      </c>
      <c r="N7" s="30">
        <f>IF(AND('当年度'!N7=0,'前年度'!N7=0),"",IF('前年度'!N7=0,"皆増 ",IF('当年度'!N7=0,"皆減 ",ROUND('増減額'!N7/'前年度'!N7*100,1))))</f>
        <v>9.6</v>
      </c>
      <c r="O7" s="1"/>
    </row>
    <row r="8" spans="2:15" ht="21" customHeight="1">
      <c r="B8" s="14" t="s">
        <v>15</v>
      </c>
      <c r="C8" s="30">
        <f>IF(AND('当年度'!C8=0,'前年度'!C8=0),"",IF('前年度'!C8=0,"皆増 ",IF('当年度'!C8=0,"皆減 ",ROUND('増減額'!C8/'前年度'!C8*100,1))))</f>
      </c>
      <c r="D8" s="30">
        <f>IF(AND('当年度'!D8=0,'前年度'!D8=0),"",IF('前年度'!D8=0,"皆増 ",IF('当年度'!D8=0,"皆減 ",ROUND('増減額'!D8/'前年度'!D8*100,1))))</f>
        <v>-82.6</v>
      </c>
      <c r="E8" s="30">
        <f>IF(AND('当年度'!E8=0,'前年度'!E8=0),"",IF('前年度'!E8=0,"皆増 ",IF('当年度'!E8=0,"皆減 ",ROUND('増減額'!E8/'前年度'!E8*100,1))))</f>
        <v>-46.8</v>
      </c>
      <c r="F8" s="30">
        <f>IF(AND('当年度'!F8=0,'前年度'!F8=0),"",IF('前年度'!F8=0,"皆増 ",IF('当年度'!F8=0,"皆減 ",ROUND('増減額'!F8/'前年度'!F8*100,1))))</f>
        <v>-18.2</v>
      </c>
      <c r="G8" s="30">
        <f>IF(AND('当年度'!G8=0,'前年度'!G8=0),"",IF('前年度'!G8=0,"皆増 ",IF('当年度'!G8=0,"皆減 ",ROUND('増減額'!G8/'前年度'!G8*100,1))))</f>
        <v>1388.5</v>
      </c>
      <c r="H8" s="30">
        <f>IF(AND('当年度'!H8=0,'前年度'!H8=0),"",IF('前年度'!H8=0,"皆増 ",IF('当年度'!H8=0,"皆減 ",ROUND('増減額'!H8/'前年度'!H8*100,1))))</f>
        <v>19.4</v>
      </c>
      <c r="I8" s="30">
        <f>IF(AND('当年度'!I8=0,'前年度'!I8=0),"",IF('前年度'!I8=0,"皆増 ",IF('当年度'!I8=0,"皆減 ",ROUND('増減額'!I8/'前年度'!I8*100,1))))</f>
        <v>49.2</v>
      </c>
      <c r="J8" s="30">
        <f>IF(AND('当年度'!J8=0,'前年度'!J8=0),"",IF('前年度'!J8=0,"皆増 ",IF('当年度'!J8=0,"皆減 ",ROUND('増減額'!J8/'前年度'!J8*100,1))))</f>
        <v>-8.5</v>
      </c>
      <c r="K8" s="30">
        <f>IF(AND('当年度'!K8=0,'前年度'!K8=0),"",IF('前年度'!K8=0,"皆増 ",IF('当年度'!K8=0,"皆減 ",ROUND('増減額'!K8/'前年度'!K8*100,1))))</f>
        <v>-15.6</v>
      </c>
      <c r="L8" s="30">
        <f>IF(AND('当年度'!L8=0,'前年度'!L8=0),"",IF('前年度'!L8=0,"皆増 ",IF('当年度'!L8=0,"皆減 ",ROUND('増減額'!L8/'前年度'!L8*100,1))))</f>
        <v>-92.6</v>
      </c>
      <c r="M8" s="30">
        <f>IF(AND('当年度'!M8=0,'前年度'!M8=0),"",IF('前年度'!M8=0,"皆増 ",IF('当年度'!M8=0,"皆減 ",ROUND('増減額'!M8/'前年度'!M8*100,1))))</f>
      </c>
      <c r="N8" s="30">
        <f>IF(AND('当年度'!N8=0,'前年度'!N8=0),"",IF('前年度'!N8=0,"皆増 ",IF('当年度'!N8=0,"皆減 ",ROUND('増減額'!N8/'前年度'!N8*100,1))))</f>
        <v>-39.6</v>
      </c>
      <c r="O8" s="1"/>
    </row>
    <row r="9" spans="2:15" ht="21" customHeight="1">
      <c r="B9" s="14" t="s">
        <v>16</v>
      </c>
      <c r="C9" s="30">
        <f>IF(AND('当年度'!C9=0,'前年度'!C9=0),"",IF('前年度'!C9=0,"皆増 ",IF('当年度'!C9=0,"皆減 ",ROUND('増減額'!C9/'前年度'!C9*100,1))))</f>
      </c>
      <c r="D9" s="30">
        <f>IF(AND('当年度'!D9=0,'前年度'!D9=0),"",IF('前年度'!D9=0,"皆増 ",IF('当年度'!D9=0,"皆減 ",ROUND('増減額'!D9/'前年度'!D9*100,1))))</f>
        <v>126.3</v>
      </c>
      <c r="E9" s="30">
        <f>IF(AND('当年度'!E9=0,'前年度'!E9=0),"",IF('前年度'!E9=0,"皆増 ",IF('当年度'!E9=0,"皆減 ",ROUND('増減額'!E9/'前年度'!E9*100,1))))</f>
        <v>-27.9</v>
      </c>
      <c r="F9" s="30">
        <f>IF(AND('当年度'!F9=0,'前年度'!F9=0),"",IF('前年度'!F9=0,"皆増 ",IF('当年度'!F9=0,"皆減 ",ROUND('増減額'!F9/'前年度'!F9*100,1))))</f>
        <v>135.4</v>
      </c>
      <c r="G9" s="30" t="str">
        <f>IF(AND('当年度'!G9=0,'前年度'!G9=0),"",IF('前年度'!G9=0,"皆増 ",IF('当年度'!G9=0,"皆減 ",ROUND('増減額'!G9/'前年度'!G9*100,1))))</f>
        <v>皆増 </v>
      </c>
      <c r="H9" s="30">
        <f>IF(AND('当年度'!H9=0,'前年度'!H9=0),"",IF('前年度'!H9=0,"皆増 ",IF('当年度'!H9=0,"皆減 ",ROUND('増減額'!H9/'前年度'!H9*100,1))))</f>
        <v>-38.4</v>
      </c>
      <c r="I9" s="30">
        <f>IF(AND('当年度'!I9=0,'前年度'!I9=0),"",IF('前年度'!I9=0,"皆増 ",IF('当年度'!I9=0,"皆減 ",ROUND('増減額'!I9/'前年度'!I9*100,1))))</f>
        <v>-36</v>
      </c>
      <c r="J9" s="30">
        <f>IF(AND('当年度'!J9=0,'前年度'!J9=0),"",IF('前年度'!J9=0,"皆増 ",IF('当年度'!J9=0,"皆減 ",ROUND('増減額'!J9/'前年度'!J9*100,1))))</f>
        <v>51.6</v>
      </c>
      <c r="K9" s="30">
        <f>IF(AND('当年度'!K9=0,'前年度'!K9=0),"",IF('前年度'!K9=0,"皆増 ",IF('当年度'!K9=0,"皆減 ",ROUND('増減額'!K9/'前年度'!K9*100,1))))</f>
        <v>11.1</v>
      </c>
      <c r="L9" s="30">
        <f>IF(AND('当年度'!L9=0,'前年度'!L9=0),"",IF('前年度'!L9=0,"皆増 ",IF('当年度'!L9=0,"皆減 ",ROUND('増減額'!L9/'前年度'!L9*100,1))))</f>
        <v>6.3</v>
      </c>
      <c r="M9" s="30">
        <f>IF(AND('当年度'!M9=0,'前年度'!M9=0),"",IF('前年度'!M9=0,"皆増 ",IF('当年度'!M9=0,"皆減 ",ROUND('増減額'!M9/'前年度'!M9*100,1))))</f>
      </c>
      <c r="N9" s="30">
        <f>IF(AND('当年度'!N9=0,'前年度'!N9=0),"",IF('前年度'!N9=0,"皆増 ",IF('当年度'!N9=0,"皆減 ",ROUND('増減額'!N9/'前年度'!N9*100,1))))</f>
        <v>20.9</v>
      </c>
      <c r="O9" s="1"/>
    </row>
    <row r="10" spans="2:15" ht="21" customHeight="1">
      <c r="B10" s="14" t="s">
        <v>17</v>
      </c>
      <c r="C10" s="30">
        <f>IF(AND('当年度'!C10=0,'前年度'!C10=0),"",IF('前年度'!C10=0,"皆増 ",IF('当年度'!C10=0,"皆減 ",ROUND('増減額'!C10/'前年度'!C10*100,1))))</f>
      </c>
      <c r="D10" s="30">
        <f>IF(AND('当年度'!D10=0,'前年度'!D10=0),"",IF('前年度'!D10=0,"皆増 ",IF('当年度'!D10=0,"皆減 ",ROUND('増減額'!D10/'前年度'!D10*100,1))))</f>
        <v>94.4</v>
      </c>
      <c r="E10" s="30">
        <f>IF(AND('当年度'!E10=0,'前年度'!E10=0),"",IF('前年度'!E10=0,"皆増 ",IF('当年度'!E10=0,"皆減 ",ROUND('増減額'!E10/'前年度'!E10*100,1))))</f>
        <v>-66</v>
      </c>
      <c r="F10" s="30">
        <f>IF(AND('当年度'!F10=0,'前年度'!F10=0),"",IF('前年度'!F10=0,"皆増 ",IF('当年度'!F10=0,"皆減 ",ROUND('増減額'!F10/'前年度'!F10*100,1))))</f>
        <v>-64.8</v>
      </c>
      <c r="G10" s="30">
        <f>IF(AND('当年度'!G10=0,'前年度'!G10=0),"",IF('前年度'!G10=0,"皆増 ",IF('当年度'!G10=0,"皆減 ",ROUND('増減額'!G10/'前年度'!G10*100,1))))</f>
        <v>-4.3</v>
      </c>
      <c r="H10" s="30">
        <f>IF(AND('当年度'!H10=0,'前年度'!H10=0),"",IF('前年度'!H10=0,"皆増 ",IF('当年度'!H10=0,"皆減 ",ROUND('増減額'!H10/'前年度'!H10*100,1))))</f>
        <v>26.7</v>
      </c>
      <c r="I10" s="30" t="str">
        <f>IF(AND('当年度'!I10=0,'前年度'!I10=0),"",IF('前年度'!I10=0,"皆増 ",IF('当年度'!I10=0,"皆減 ",ROUND('増減額'!I10/'前年度'!I10*100,1))))</f>
        <v>皆増 </v>
      </c>
      <c r="J10" s="30">
        <f>IF(AND('当年度'!J10=0,'前年度'!J10=0),"",IF('前年度'!J10=0,"皆増 ",IF('当年度'!J10=0,"皆減 ",ROUND('増減額'!J10/'前年度'!J10*100,1))))</f>
        <v>-18</v>
      </c>
      <c r="K10" s="30">
        <f>IF(AND('当年度'!K10=0,'前年度'!K10=0),"",IF('前年度'!K10=0,"皆増 ",IF('当年度'!K10=0,"皆減 ",ROUND('増減額'!K10/'前年度'!K10*100,1))))</f>
        <v>-70</v>
      </c>
      <c r="L10" s="30">
        <f>IF(AND('当年度'!L10=0,'前年度'!L10=0),"",IF('前年度'!L10=0,"皆増 ",IF('当年度'!L10=0,"皆減 ",ROUND('増減額'!L10/'前年度'!L10*100,1))))</f>
        <v>-18.7</v>
      </c>
      <c r="M10" s="30">
        <f>IF(AND('当年度'!M10=0,'前年度'!M10=0),"",IF('前年度'!M10=0,"皆増 ",IF('当年度'!M10=0,"皆減 ",ROUND('増減額'!M10/'前年度'!M10*100,1))))</f>
      </c>
      <c r="N10" s="30">
        <f>IF(AND('当年度'!N10=0,'前年度'!N10=0),"",IF('前年度'!N10=0,"皆増 ",IF('当年度'!N10=0,"皆減 ",ROUND('増減額'!N10/'前年度'!N10*100,1))))</f>
        <v>-37.7</v>
      </c>
      <c r="O10" s="1"/>
    </row>
    <row r="11" spans="2:15" ht="21" customHeight="1">
      <c r="B11" s="14" t="s">
        <v>18</v>
      </c>
      <c r="C11" s="30">
        <f>IF(AND('当年度'!C11=0,'前年度'!C11=0),"",IF('前年度'!C11=0,"皆増 ",IF('当年度'!C11=0,"皆減 ",ROUND('増減額'!C11/'前年度'!C11*100,1))))</f>
      </c>
      <c r="D11" s="30">
        <f>IF(AND('当年度'!D11=0,'前年度'!D11=0),"",IF('前年度'!D11=0,"皆増 ",IF('当年度'!D11=0,"皆減 ",ROUND('増減額'!D11/'前年度'!D11*100,1))))</f>
        <v>-73.5</v>
      </c>
      <c r="E11" s="30">
        <f>IF(AND('当年度'!E11=0,'前年度'!E11=0),"",IF('前年度'!E11=0,"皆増 ",IF('当年度'!E11=0,"皆減 ",ROUND('増減額'!E11/'前年度'!E11*100,1))))</f>
        <v>-22.6</v>
      </c>
      <c r="F11" s="30">
        <f>IF(AND('当年度'!F11=0,'前年度'!F11=0),"",IF('前年度'!F11=0,"皆増 ",IF('当年度'!F11=0,"皆減 ",ROUND('増減額'!F11/'前年度'!F11*100,1))))</f>
        <v>-37.9</v>
      </c>
      <c r="G11" s="30">
        <f>IF(AND('当年度'!G11=0,'前年度'!G11=0),"",IF('前年度'!G11=0,"皆増 ",IF('当年度'!G11=0,"皆減 ",ROUND('増減額'!G11/'前年度'!G11*100,1))))</f>
      </c>
      <c r="H11" s="30">
        <f>IF(AND('当年度'!H11=0,'前年度'!H11=0),"",IF('前年度'!H11=0,"皆増 ",IF('当年度'!H11=0,"皆減 ",ROUND('増減額'!H11/'前年度'!H11*100,1))))</f>
        <v>-6.1</v>
      </c>
      <c r="I11" s="30">
        <f>IF(AND('当年度'!I11=0,'前年度'!I11=0),"",IF('前年度'!I11=0,"皆増 ",IF('当年度'!I11=0,"皆減 ",ROUND('増減額'!I11/'前年度'!I11*100,1))))</f>
        <v>-21</v>
      </c>
      <c r="J11" s="30">
        <f>IF(AND('当年度'!J11=0,'前年度'!J11=0),"",IF('前年度'!J11=0,"皆増 ",IF('当年度'!J11=0,"皆減 ",ROUND('増減額'!J11/'前年度'!J11*100,1))))</f>
        <v>-4.2</v>
      </c>
      <c r="K11" s="30">
        <f>IF(AND('当年度'!K11=0,'前年度'!K11=0),"",IF('前年度'!K11=0,"皆増 ",IF('当年度'!K11=0,"皆減 ",ROUND('増減額'!K11/'前年度'!K11*100,1))))</f>
        <v>25.9</v>
      </c>
      <c r="L11" s="30">
        <f>IF(AND('当年度'!L11=0,'前年度'!L11=0),"",IF('前年度'!L11=0,"皆増 ",IF('当年度'!L11=0,"皆減 ",ROUND('増減額'!L11/'前年度'!L11*100,1))))</f>
        <v>-21.1</v>
      </c>
      <c r="M11" s="30">
        <f>IF(AND('当年度'!M11=0,'前年度'!M11=0),"",IF('前年度'!M11=0,"皆増 ",IF('当年度'!M11=0,"皆減 ",ROUND('増減額'!M11/'前年度'!M11*100,1))))</f>
        <v>14.9</v>
      </c>
      <c r="N11" s="30">
        <f>IF(AND('当年度'!N11=0,'前年度'!N11=0),"",IF('前年度'!N11=0,"皆増 ",IF('当年度'!N11=0,"皆減 ",ROUND('増減額'!N11/'前年度'!N11*100,1))))</f>
        <v>-11.2</v>
      </c>
      <c r="O11" s="1"/>
    </row>
    <row r="12" spans="2:15" ht="21" customHeight="1">
      <c r="B12" s="14" t="s">
        <v>19</v>
      </c>
      <c r="C12" s="30">
        <f>IF(AND('当年度'!C12=0,'前年度'!C12=0),"",IF('前年度'!C12=0,"皆増 ",IF('当年度'!C12=0,"皆減 ",ROUND('増減額'!C12/'前年度'!C12*100,1))))</f>
      </c>
      <c r="D12" s="30">
        <f>IF(AND('当年度'!D12=0,'前年度'!D12=0),"",IF('前年度'!D12=0,"皆増 ",IF('当年度'!D12=0,"皆減 ",ROUND('増減額'!D12/'前年度'!D12*100,1))))</f>
        <v>-68.8</v>
      </c>
      <c r="E12" s="30">
        <f>IF(AND('当年度'!E12=0,'前年度'!E12=0),"",IF('前年度'!E12=0,"皆増 ",IF('当年度'!E12=0,"皆減 ",ROUND('増減額'!E12/'前年度'!E12*100,1))))</f>
        <v>-17</v>
      </c>
      <c r="F12" s="30">
        <f>IF(AND('当年度'!F12=0,'前年度'!F12=0),"",IF('前年度'!F12=0,"皆増 ",IF('当年度'!F12=0,"皆減 ",ROUND('増減額'!F12/'前年度'!F12*100,1))))</f>
        <v>-82.8</v>
      </c>
      <c r="G12" s="30">
        <f>IF(AND('当年度'!G12=0,'前年度'!G12=0),"",IF('前年度'!G12=0,"皆増 ",IF('当年度'!G12=0,"皆減 ",ROUND('増減額'!G12/'前年度'!G12*100,1))))</f>
      </c>
      <c r="H12" s="30">
        <f>IF(AND('当年度'!H12=0,'前年度'!H12=0),"",IF('前年度'!H12=0,"皆増 ",IF('当年度'!H12=0,"皆減 ",ROUND('増減額'!H12/'前年度'!H12*100,1))))</f>
        <v>35.7</v>
      </c>
      <c r="I12" s="30" t="str">
        <f>IF(AND('当年度'!I12=0,'前年度'!I12=0),"",IF('前年度'!I12=0,"皆増 ",IF('当年度'!I12=0,"皆減 ",ROUND('増減額'!I12/'前年度'!I12*100,1))))</f>
        <v>皆減 </v>
      </c>
      <c r="J12" s="30">
        <f>IF(AND('当年度'!J12=0,'前年度'!J12=0),"",IF('前年度'!J12=0,"皆増 ",IF('当年度'!J12=0,"皆減 ",ROUND('増減額'!J12/'前年度'!J12*100,1))))</f>
        <v>-61.2</v>
      </c>
      <c r="K12" s="30">
        <f>IF(AND('当年度'!K12=0,'前年度'!K12=0),"",IF('前年度'!K12=0,"皆増 ",IF('当年度'!K12=0,"皆減 ",ROUND('増減額'!K12/'前年度'!K12*100,1))))</f>
        <v>-67.6</v>
      </c>
      <c r="L12" s="30">
        <f>IF(AND('当年度'!L12=0,'前年度'!L12=0),"",IF('前年度'!L12=0,"皆増 ",IF('当年度'!L12=0,"皆減 ",ROUND('増減額'!L12/'前年度'!L12*100,1))))</f>
        <v>-27.9</v>
      </c>
      <c r="M12" s="30">
        <f>IF(AND('当年度'!M12=0,'前年度'!M12=0),"",IF('前年度'!M12=0,"皆増 ",IF('当年度'!M12=0,"皆減 ",ROUND('増減額'!M12/'前年度'!M12*100,1))))</f>
      </c>
      <c r="N12" s="30">
        <f>IF(AND('当年度'!N12=0,'前年度'!N12=0),"",IF('前年度'!N12=0,"皆増 ",IF('当年度'!N12=0,"皆減 ",ROUND('増減額'!N12/'前年度'!N12*100,1))))</f>
        <v>-47</v>
      </c>
      <c r="O12" s="1"/>
    </row>
    <row r="13" spans="2:15" ht="21" customHeight="1">
      <c r="B13" s="14" t="s">
        <v>20</v>
      </c>
      <c r="C13" s="30">
        <f>IF(AND('当年度'!C13=0,'前年度'!C13=0),"",IF('前年度'!C13=0,"皆増 ",IF('当年度'!C13=0,"皆減 ",ROUND('増減額'!C13/'前年度'!C13*100,1))))</f>
      </c>
      <c r="D13" s="30">
        <f>IF(AND('当年度'!D13=0,'前年度'!D13=0),"",IF('前年度'!D13=0,"皆増 ",IF('当年度'!D13=0,"皆減 ",ROUND('増減額'!D13/'前年度'!D13*100,1))))</f>
        <v>32.1</v>
      </c>
      <c r="E13" s="30">
        <f>IF(AND('当年度'!E13=0,'前年度'!E13=0),"",IF('前年度'!E13=0,"皆増 ",IF('当年度'!E13=0,"皆減 ",ROUND('増減額'!E13/'前年度'!E13*100,1))))</f>
        <v>141.9</v>
      </c>
      <c r="F13" s="30">
        <f>IF(AND('当年度'!F13=0,'前年度'!F13=0),"",IF('前年度'!F13=0,"皆増 ",IF('当年度'!F13=0,"皆減 ",ROUND('増減額'!F13/'前年度'!F13*100,1))))</f>
        <v>19.3</v>
      </c>
      <c r="G13" s="30">
        <f>IF(AND('当年度'!G13=0,'前年度'!G13=0),"",IF('前年度'!G13=0,"皆増 ",IF('当年度'!G13=0,"皆減 ",ROUND('増減額'!G13/'前年度'!G13*100,1))))</f>
      </c>
      <c r="H13" s="30">
        <f>IF(AND('当年度'!H13=0,'前年度'!H13=0),"",IF('前年度'!H13=0,"皆増 ",IF('当年度'!H13=0,"皆減 ",ROUND('増減額'!H13/'前年度'!H13*100,1))))</f>
        <v>-69.2</v>
      </c>
      <c r="I13" s="30">
        <f>IF(AND('当年度'!I13=0,'前年度'!I13=0),"",IF('前年度'!I13=0,"皆増 ",IF('当年度'!I13=0,"皆減 ",ROUND('増減額'!I13/'前年度'!I13*100,1))))</f>
        <v>14.9</v>
      </c>
      <c r="J13" s="30">
        <f>IF(AND('当年度'!J13=0,'前年度'!J13=0),"",IF('前年度'!J13=0,"皆増 ",IF('当年度'!J13=0,"皆減 ",ROUND('増減額'!J13/'前年度'!J13*100,1))))</f>
        <v>15.7</v>
      </c>
      <c r="K13" s="30" t="str">
        <f>IF(AND('当年度'!K13=0,'前年度'!K13=0),"",IF('前年度'!K13=0,"皆増 ",IF('当年度'!K13=0,"皆減 ",ROUND('増減額'!K13/'前年度'!K13*100,1))))</f>
        <v>皆増 </v>
      </c>
      <c r="L13" s="30">
        <f>IF(AND('当年度'!L13=0,'前年度'!L13=0),"",IF('前年度'!L13=0,"皆増 ",IF('当年度'!L13=0,"皆減 ",ROUND('増減額'!L13/'前年度'!L13*100,1))))</f>
        <v>675.5</v>
      </c>
      <c r="M13" s="30">
        <f>IF(AND('当年度'!M13=0,'前年度'!M13=0),"",IF('前年度'!M13=0,"皆増 ",IF('当年度'!M13=0,"皆減 ",ROUND('増減額'!M13/'前年度'!M13*100,1))))</f>
      </c>
      <c r="N13" s="30">
        <f>IF(AND('当年度'!N13=0,'前年度'!N13=0),"",IF('前年度'!N13=0,"皆増 ",IF('当年度'!N13=0,"皆減 ",ROUND('増減額'!N13/'前年度'!N13*100,1))))</f>
        <v>32.3</v>
      </c>
      <c r="O13" s="1"/>
    </row>
    <row r="14" spans="2:15" ht="21" customHeight="1">
      <c r="B14" s="14" t="s">
        <v>21</v>
      </c>
      <c r="C14" s="30">
        <f>IF(AND('当年度'!C14=0,'前年度'!C14=0),"",IF('前年度'!C14=0,"皆増 ",IF('当年度'!C14=0,"皆減 ",ROUND('増減額'!C14/'前年度'!C14*100,1))))</f>
      </c>
      <c r="D14" s="30">
        <f>IF(AND('当年度'!D14=0,'前年度'!D14=0),"",IF('前年度'!D14=0,"皆増 ",IF('当年度'!D14=0,"皆減 ",ROUND('増減額'!D14/'前年度'!D14*100,1))))</f>
        <v>1168.1</v>
      </c>
      <c r="E14" s="30">
        <f>IF(AND('当年度'!E14=0,'前年度'!E14=0),"",IF('前年度'!E14=0,"皆増 ",IF('当年度'!E14=0,"皆減 ",ROUND('増減額'!E14/'前年度'!E14*100,1))))</f>
        <v>-54.9</v>
      </c>
      <c r="F14" s="30">
        <f>IF(AND('当年度'!F14=0,'前年度'!F14=0),"",IF('前年度'!F14=0,"皆増 ",IF('当年度'!F14=0,"皆減 ",ROUND('増減額'!F14/'前年度'!F14*100,1))))</f>
        <v>77.4</v>
      </c>
      <c r="G14" s="30" t="str">
        <f>IF(AND('当年度'!G14=0,'前年度'!G14=0),"",IF('前年度'!G14=0,"皆増 ",IF('当年度'!G14=0,"皆減 ",ROUND('増減額'!G14/'前年度'!G14*100,1))))</f>
        <v>皆増 </v>
      </c>
      <c r="H14" s="30">
        <f>IF(AND('当年度'!H14=0,'前年度'!H14=0),"",IF('前年度'!H14=0,"皆増 ",IF('当年度'!H14=0,"皆減 ",ROUND('増減額'!H14/'前年度'!H14*100,1))))</f>
        <v>-2.7</v>
      </c>
      <c r="I14" s="30" t="str">
        <f>IF(AND('当年度'!I14=0,'前年度'!I14=0),"",IF('前年度'!I14=0,"皆増 ",IF('当年度'!I14=0,"皆減 ",ROUND('増減額'!I14/'前年度'!I14*100,1))))</f>
        <v>皆減 </v>
      </c>
      <c r="J14" s="30">
        <f>IF(AND('当年度'!J14=0,'前年度'!J14=0),"",IF('前年度'!J14=0,"皆増 ",IF('当年度'!J14=0,"皆減 ",ROUND('増減額'!J14/'前年度'!J14*100,1))))</f>
        <v>35</v>
      </c>
      <c r="K14" s="30">
        <f>IF(AND('当年度'!K14=0,'前年度'!K14=0),"",IF('前年度'!K14=0,"皆増 ",IF('当年度'!K14=0,"皆減 ",ROUND('増減額'!K14/'前年度'!K14*100,1))))</f>
        <v>72.1</v>
      </c>
      <c r="L14" s="30">
        <f>IF(AND('当年度'!L14=0,'前年度'!L14=0),"",IF('前年度'!L14=0,"皆増 ",IF('当年度'!L14=0,"皆減 ",ROUND('増減額'!L14/'前年度'!L14*100,1))))</f>
        <v>-87.7</v>
      </c>
      <c r="M14" s="30">
        <f>IF(AND('当年度'!M14=0,'前年度'!M14=0),"",IF('前年度'!M14=0,"皆増 ",IF('当年度'!M14=0,"皆減 ",ROUND('増減額'!M14/'前年度'!M14*100,1))))</f>
      </c>
      <c r="N14" s="30">
        <f>IF(AND('当年度'!N14=0,'前年度'!N14=0),"",IF('前年度'!N14=0,"皆増 ",IF('当年度'!N14=0,"皆減 ",ROUND('増減額'!N14/'前年度'!N14*100,1))))</f>
        <v>-43.4</v>
      </c>
      <c r="O14" s="1"/>
    </row>
    <row r="15" spans="2:15" ht="21" customHeight="1">
      <c r="B15" s="14" t="s">
        <v>22</v>
      </c>
      <c r="C15" s="30">
        <f>IF(AND('当年度'!C15=0,'前年度'!C15=0),"",IF('前年度'!C15=0,"皆増 ",IF('当年度'!C15=0,"皆減 ",ROUND('増減額'!C15/'前年度'!C15*100,1))))</f>
      </c>
      <c r="D15" s="30">
        <f>IF(AND('当年度'!D15=0,'前年度'!D15=0),"",IF('前年度'!D15=0,"皆増 ",IF('当年度'!D15=0,"皆減 ",ROUND('増減額'!D15/'前年度'!D15*100,1))))</f>
        <v>-62.8</v>
      </c>
      <c r="E15" s="30">
        <f>IF(AND('当年度'!E15=0,'前年度'!E15=0),"",IF('前年度'!E15=0,"皆増 ",IF('当年度'!E15=0,"皆減 ",ROUND('増減額'!E15/'前年度'!E15*100,1))))</f>
        <v>-80.4</v>
      </c>
      <c r="F15" s="30">
        <f>IF(AND('当年度'!F15=0,'前年度'!F15=0),"",IF('前年度'!F15=0,"皆増 ",IF('当年度'!F15=0,"皆減 ",ROUND('増減額'!F15/'前年度'!F15*100,1))))</f>
        <v>58.8</v>
      </c>
      <c r="G15" s="30">
        <f>IF(AND('当年度'!G15=0,'前年度'!G15=0),"",IF('前年度'!G15=0,"皆増 ",IF('当年度'!G15=0,"皆減 ",ROUND('増減額'!G15/'前年度'!G15*100,1))))</f>
      </c>
      <c r="H15" s="30">
        <f>IF(AND('当年度'!H15=0,'前年度'!H15=0),"",IF('前年度'!H15=0,"皆増 ",IF('当年度'!H15=0,"皆減 ",ROUND('増減額'!H15/'前年度'!H15*100,1))))</f>
        <v>-47.8</v>
      </c>
      <c r="I15" s="30">
        <f>IF(AND('当年度'!I15=0,'前年度'!I15=0),"",IF('前年度'!I15=0,"皆増 ",IF('当年度'!I15=0,"皆減 ",ROUND('増減額'!I15/'前年度'!I15*100,1))))</f>
        <v>-67.5</v>
      </c>
      <c r="J15" s="30">
        <f>IF(AND('当年度'!J15=0,'前年度'!J15=0),"",IF('前年度'!J15=0,"皆増 ",IF('当年度'!J15=0,"皆減 ",ROUND('増減額'!J15/'前年度'!J15*100,1))))</f>
        <v>-38.3</v>
      </c>
      <c r="K15" s="30">
        <f>IF(AND('当年度'!K15=0,'前年度'!K15=0),"",IF('前年度'!K15=0,"皆増 ",IF('当年度'!K15=0,"皆減 ",ROUND('増減額'!K15/'前年度'!K15*100,1))))</f>
        <v>391.2</v>
      </c>
      <c r="L15" s="30">
        <f>IF(AND('当年度'!L15=0,'前年度'!L15=0),"",IF('前年度'!L15=0,"皆増 ",IF('当年度'!L15=0,"皆減 ",ROUND('増減額'!L15/'前年度'!L15*100,1))))</f>
        <v>-57.6</v>
      </c>
      <c r="M15" s="30">
        <f>IF(AND('当年度'!M15=0,'前年度'!M15=0),"",IF('前年度'!M15=0,"皆増 ",IF('当年度'!M15=0,"皆減 ",ROUND('増減額'!M15/'前年度'!M15*100,1))))</f>
      </c>
      <c r="N15" s="30">
        <f>IF(AND('当年度'!N15=0,'前年度'!N15=0),"",IF('前年度'!N15=0,"皆増 ",IF('当年度'!N15=0,"皆減 ",ROUND('増減額'!N15/'前年度'!N15*100,1))))</f>
        <v>-41.8</v>
      </c>
      <c r="O15" s="1"/>
    </row>
    <row r="16" spans="2:15" ht="21" customHeight="1">
      <c r="B16" s="14" t="s">
        <v>23</v>
      </c>
      <c r="C16" s="30" t="str">
        <f>IF(AND('当年度'!C16=0,'前年度'!C16=0),"",IF('前年度'!C16=0,"皆増 ",IF('当年度'!C16=0,"皆減 ",ROUND('増減額'!C16/'前年度'!C16*100,1))))</f>
        <v>皆増 </v>
      </c>
      <c r="D16" s="30">
        <f>IF(AND('当年度'!D16=0,'前年度'!D16=0),"",IF('前年度'!D16=0,"皆増 ",IF('当年度'!D16=0,"皆減 ",ROUND('増減額'!D16/'前年度'!D16*100,1))))</f>
        <v>-29.5</v>
      </c>
      <c r="E16" s="30">
        <f>IF(AND('当年度'!E16=0,'前年度'!E16=0),"",IF('前年度'!E16=0,"皆増 ",IF('当年度'!E16=0,"皆減 ",ROUND('増減額'!E16/'前年度'!E16*100,1))))</f>
        <v>427.7</v>
      </c>
      <c r="F16" s="30">
        <f>IF(AND('当年度'!F16=0,'前年度'!F16=0),"",IF('前年度'!F16=0,"皆増 ",IF('当年度'!F16=0,"皆減 ",ROUND('増減額'!F16/'前年度'!F16*100,1))))</f>
        <v>13.2</v>
      </c>
      <c r="G16" s="30">
        <f>IF(AND('当年度'!G16=0,'前年度'!G16=0),"",IF('前年度'!G16=0,"皆増 ",IF('当年度'!G16=0,"皆減 ",ROUND('増減額'!G16/'前年度'!G16*100,1))))</f>
      </c>
      <c r="H16" s="30">
        <f>IF(AND('当年度'!H16=0,'前年度'!H16=0),"",IF('前年度'!H16=0,"皆増 ",IF('当年度'!H16=0,"皆減 ",ROUND('増減額'!H16/'前年度'!H16*100,1))))</f>
        <v>-74.3</v>
      </c>
      <c r="I16" s="30">
        <f>IF(AND('当年度'!I16=0,'前年度'!I16=0),"",IF('前年度'!I16=0,"皆増 ",IF('当年度'!I16=0,"皆減 ",ROUND('増減額'!I16/'前年度'!I16*100,1))))</f>
        <v>-12.6</v>
      </c>
      <c r="J16" s="30">
        <f>IF(AND('当年度'!J16=0,'前年度'!J16=0),"",IF('前年度'!J16=0,"皆増 ",IF('当年度'!J16=0,"皆減 ",ROUND('増減額'!J16/'前年度'!J16*100,1))))</f>
        <v>-46.1</v>
      </c>
      <c r="K16" s="30">
        <f>IF(AND('当年度'!K16=0,'前年度'!K16=0),"",IF('前年度'!K16=0,"皆増 ",IF('当年度'!K16=0,"皆減 ",ROUND('増減額'!K16/'前年度'!K16*100,1))))</f>
        <v>23.9</v>
      </c>
      <c r="L16" s="30">
        <f>IF(AND('当年度'!L16=0,'前年度'!L16=0),"",IF('前年度'!L16=0,"皆増 ",IF('当年度'!L16=0,"皆減 ",ROUND('増減額'!L16/'前年度'!L16*100,1))))</f>
        <v>51.7</v>
      </c>
      <c r="M16" s="30">
        <f>IF(AND('当年度'!M16=0,'前年度'!M16=0),"",IF('前年度'!M16=0,"皆増 ",IF('当年度'!M16=0,"皆減 ",ROUND('増減額'!M16/'前年度'!M16*100,1))))</f>
      </c>
      <c r="N16" s="30">
        <f>IF(AND('当年度'!N16=0,'前年度'!N16=0),"",IF('前年度'!N16=0,"皆増 ",IF('当年度'!N16=0,"皆減 ",ROUND('増減額'!N16/'前年度'!N16*100,1))))</f>
        <v>-29.9</v>
      </c>
      <c r="O16" s="1"/>
    </row>
    <row r="17" spans="2:15" ht="21" customHeight="1">
      <c r="B17" s="15" t="s">
        <v>38</v>
      </c>
      <c r="C17" s="31">
        <f>IF(AND('当年度'!C17=0,'前年度'!C17=0),"",IF('前年度'!C17=0,"皆増 ",IF('当年度'!C17=0,"皆減 ",ROUND('増減額'!C17/'前年度'!C17*100,1))))</f>
      </c>
      <c r="D17" s="31">
        <f>IF(AND('当年度'!D17=0,'前年度'!D17=0),"",IF('前年度'!D17=0,"皆増 ",IF('当年度'!D17=0,"皆減 ",ROUND('増減額'!D17/'前年度'!D17*100,1))))</f>
        <v>-92.3</v>
      </c>
      <c r="E17" s="31">
        <f>IF(AND('当年度'!E17=0,'前年度'!E17=0),"",IF('前年度'!E17=0,"皆増 ",IF('当年度'!E17=0,"皆減 ",ROUND('増減額'!E17/'前年度'!E17*100,1))))</f>
        <v>-65</v>
      </c>
      <c r="F17" s="31">
        <f>IF(AND('当年度'!F17=0,'前年度'!F17=0),"",IF('前年度'!F17=0,"皆増 ",IF('当年度'!F17=0,"皆減 ",ROUND('増減額'!F17/'前年度'!F17*100,1))))</f>
        <v>-98.1</v>
      </c>
      <c r="G17" s="31">
        <f>IF(AND('当年度'!G17=0,'前年度'!G17=0),"",IF('前年度'!G17=0,"皆増 ",IF('当年度'!G17=0,"皆減 ",ROUND('増減額'!G17/'前年度'!G17*100,1))))</f>
      </c>
      <c r="H17" s="31">
        <f>IF(AND('当年度'!H17=0,'前年度'!H17=0),"",IF('前年度'!H17=0,"皆増 ",IF('当年度'!H17=0,"皆減 ",ROUND('増減額'!H17/'前年度'!H17*100,1))))</f>
        <v>152.9</v>
      </c>
      <c r="I17" s="31" t="str">
        <f>IF(AND('当年度'!I17=0,'前年度'!I17=0),"",IF('前年度'!I17=0,"皆増 ",IF('当年度'!I17=0,"皆減 ",ROUND('増減額'!I17/'前年度'!I17*100,1))))</f>
        <v>皆増 </v>
      </c>
      <c r="J17" s="31">
        <f>IF(AND('当年度'!J17=0,'前年度'!J17=0),"",IF('前年度'!J17=0,"皆増 ",IF('当年度'!J17=0,"皆減 ",ROUND('増減額'!J17/'前年度'!J17*100,1))))</f>
        <v>6.2</v>
      </c>
      <c r="K17" s="31">
        <f>IF(AND('当年度'!K17=0,'前年度'!K17=0),"",IF('前年度'!K17=0,"皆増 ",IF('当年度'!K17=0,"皆減 ",ROUND('増減額'!K17/'前年度'!K17*100,1))))</f>
        <v>-68.8</v>
      </c>
      <c r="L17" s="31">
        <f>IF(AND('当年度'!L17=0,'前年度'!L17=0),"",IF('前年度'!L17=0,"皆増 ",IF('当年度'!L17=0,"皆減 ",ROUND('増減額'!L17/'前年度'!L17*100,1))))</f>
        <v>-44.2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-33.3</v>
      </c>
      <c r="O17" s="1"/>
    </row>
    <row r="18" spans="2:15" ht="21" customHeight="1">
      <c r="B18" s="15" t="s">
        <v>39</v>
      </c>
      <c r="C18" s="31">
        <f>IF(AND('当年度'!C18=0,'前年度'!C18=0),"",IF('前年度'!C18=0,"皆増 ",IF('当年度'!C18=0,"皆減 ",ROUND('増減額'!C18/'前年度'!C18*100,1))))</f>
      </c>
      <c r="D18" s="31">
        <f>IF(AND('当年度'!D18=0,'前年度'!D18=0),"",IF('前年度'!D18=0,"皆増 ",IF('当年度'!D18=0,"皆減 ",ROUND('増減額'!D18/'前年度'!D18*100,1))))</f>
        <v>-88.7</v>
      </c>
      <c r="E18" s="31">
        <f>IF(AND('当年度'!E18=0,'前年度'!E18=0),"",IF('前年度'!E18=0,"皆増 ",IF('当年度'!E18=0,"皆減 ",ROUND('増減額'!E18/'前年度'!E18*100,1))))</f>
        <v>135.7</v>
      </c>
      <c r="F18" s="31">
        <f>IF(AND('当年度'!F18=0,'前年度'!F18=0),"",IF('前年度'!F18=0,"皆増 ",IF('当年度'!F18=0,"皆減 ",ROUND('増減額'!F18/'前年度'!F18*100,1))))</f>
        <v>15.3</v>
      </c>
      <c r="G18" s="31">
        <f>IF(AND('当年度'!G18=0,'前年度'!G18=0),"",IF('前年度'!G18=0,"皆増 ",IF('当年度'!G18=0,"皆減 ",ROUND('増減額'!G18/'前年度'!G18*100,1))))</f>
      </c>
      <c r="H18" s="31">
        <f>IF(AND('当年度'!H18=0,'前年度'!H18=0),"",IF('前年度'!H18=0,"皆増 ",IF('当年度'!H18=0,"皆減 ",ROUND('増減額'!H18/'前年度'!H18*100,1))))</f>
        <v>-60.9</v>
      </c>
      <c r="I18" s="31">
        <f>IF(AND('当年度'!I18=0,'前年度'!I18=0),"",IF('前年度'!I18=0,"皆増 ",IF('当年度'!I18=0,"皆減 ",ROUND('増減額'!I18/'前年度'!I18*100,1))))</f>
        <v>-28</v>
      </c>
      <c r="J18" s="31">
        <f>IF(AND('当年度'!J18=0,'前年度'!J18=0),"",IF('前年度'!J18=0,"皆増 ",IF('当年度'!J18=0,"皆減 ",ROUND('増減額'!J18/'前年度'!J18*100,1))))</f>
        <v>-12.1</v>
      </c>
      <c r="K18" s="31">
        <f>IF(AND('当年度'!K18=0,'前年度'!K18=0),"",IF('前年度'!K18=0,"皆増 ",IF('当年度'!K18=0,"皆減 ",ROUND('増減額'!K18/'前年度'!K18*100,1))))</f>
        <v>-83.2</v>
      </c>
      <c r="L18" s="31">
        <f>IF(AND('当年度'!L18=0,'前年度'!L18=0),"",IF('前年度'!L18=0,"皆増 ",IF('当年度'!L18=0,"皆減 ",ROUND('増減額'!L18/'前年度'!L18*100,1))))</f>
        <v>-5.9</v>
      </c>
      <c r="M18" s="31">
        <f>IF(AND('当年度'!M18=0,'前年度'!M18=0),"",IF('前年度'!M18=0,"皆増 ",IF('当年度'!M18=0,"皆減 ",ROUND('増減額'!M18/'前年度'!M18*100,1))))</f>
      </c>
      <c r="N18" s="31">
        <f>IF(AND('当年度'!N18=0,'前年度'!N18=0),"",IF('前年度'!N18=0,"皆増 ",IF('当年度'!N18=0,"皆減 ",ROUND('増減額'!N18/'前年度'!N18*100,1))))</f>
        <v>-36.3</v>
      </c>
      <c r="O18" s="1"/>
    </row>
    <row r="19" spans="2:15" ht="21" customHeight="1">
      <c r="B19" s="16" t="s">
        <v>40</v>
      </c>
      <c r="C19" s="32">
        <f>IF(AND('当年度'!C19=0,'前年度'!C19=0),"",IF('前年度'!C19=0,"皆増 ",IF('当年度'!C19=0,"皆減 ",ROUND('増減額'!C19/'前年度'!C19*100,1))))</f>
      </c>
      <c r="D19" s="32">
        <f>IF(AND('当年度'!D19=0,'前年度'!D19=0),"",IF('前年度'!D19=0,"皆増 ",IF('当年度'!D19=0,"皆減 ",ROUND('増減額'!D19/'前年度'!D19*100,1))))</f>
        <v>-7.3</v>
      </c>
      <c r="E19" s="32">
        <f>IF(AND('当年度'!E19=0,'前年度'!E19=0),"",IF('前年度'!E19=0,"皆増 ",IF('当年度'!E19=0,"皆減 ",ROUND('増減額'!E19/'前年度'!E19*100,1))))</f>
        <v>-75.3</v>
      </c>
      <c r="F19" s="32">
        <f>IF(AND('当年度'!F19=0,'前年度'!F19=0),"",IF('前年度'!F19=0,"皆増 ",IF('当年度'!F19=0,"皆減 ",ROUND('増減額'!F19/'前年度'!F19*100,1))))</f>
        <v>1.2</v>
      </c>
      <c r="G19" s="32" t="str">
        <f>IF(AND('当年度'!G19=0,'前年度'!G19=0),"",IF('前年度'!G19=0,"皆増 ",IF('当年度'!G19=0,"皆減 ",ROUND('増減額'!G19/'前年度'!G19*100,1))))</f>
        <v>皆減 </v>
      </c>
      <c r="H19" s="32">
        <f>IF(AND('当年度'!H19=0,'前年度'!H19=0),"",IF('前年度'!H19=0,"皆増 ",IF('当年度'!H19=0,"皆減 ",ROUND('増減額'!H19/'前年度'!H19*100,1))))</f>
        <v>-53.9</v>
      </c>
      <c r="I19" s="32">
        <f>IF(AND('当年度'!I19=0,'前年度'!I19=0),"",IF('前年度'!I19=0,"皆増 ",IF('当年度'!I19=0,"皆減 ",ROUND('増減額'!I19/'前年度'!I19*100,1))))</f>
        <v>1237.4</v>
      </c>
      <c r="J19" s="32">
        <f>IF(AND('当年度'!J19=0,'前年度'!J19=0),"",IF('前年度'!J19=0,"皆増 ",IF('当年度'!J19=0,"皆減 ",ROUND('増減額'!J19/'前年度'!J19*100,1))))</f>
        <v>79.3</v>
      </c>
      <c r="K19" s="32">
        <f>IF(AND('当年度'!K19=0,'前年度'!K19=0),"",IF('前年度'!K19=0,"皆増 ",IF('当年度'!K19=0,"皆減 ",ROUND('増減額'!K19/'前年度'!K19*100,1))))</f>
        <v>-83.8</v>
      </c>
      <c r="L19" s="32">
        <f>IF(AND('当年度'!L19=0,'前年度'!L19=0),"",IF('前年度'!L19=0,"皆増 ",IF('当年度'!L19=0,"皆減 ",ROUND('増減額'!L19/'前年度'!L19*100,1))))</f>
        <v>334.1</v>
      </c>
      <c r="M19" s="32">
        <f>IF(AND('当年度'!M19=0,'前年度'!M19=0),"",IF('前年度'!M19=0,"皆増 ",IF('当年度'!M19=0,"皆減 ",ROUND('増減額'!M19/'前年度'!M19*100,1))))</f>
      </c>
      <c r="N19" s="32">
        <f>IF(AND('当年度'!N19=0,'前年度'!N19=0),"",IF('前年度'!N19=0,"皆増 ",IF('当年度'!N19=0,"皆減 ",ROUND('増減額'!N19/'前年度'!N19*100,1))))</f>
        <v>62.1</v>
      </c>
      <c r="O19" s="1"/>
    </row>
    <row r="20" spans="2:15" ht="21" customHeight="1">
      <c r="B20" s="14" t="s">
        <v>24</v>
      </c>
      <c r="C20" s="30">
        <f>IF(AND('当年度'!C20=0,'前年度'!C20=0),"",IF('前年度'!C20=0,"皆増 ",IF('当年度'!C20=0,"皆減 ",ROUND('増減額'!C20/'前年度'!C20*100,1))))</f>
      </c>
      <c r="D20" s="30">
        <f>IF(AND('当年度'!D20=0,'前年度'!D20=0),"",IF('前年度'!D20=0,"皆増 ",IF('当年度'!D20=0,"皆減 ",ROUND('増減額'!D20/'前年度'!D20*100,1))))</f>
        <v>-60.3</v>
      </c>
      <c r="E20" s="30">
        <f>IF(AND('当年度'!E20=0,'前年度'!E20=0),"",IF('前年度'!E20=0,"皆増 ",IF('当年度'!E20=0,"皆減 ",ROUND('増減額'!E20/'前年度'!E20*100,1))))</f>
        <v>337.2</v>
      </c>
      <c r="F20" s="30" t="str">
        <f>IF(AND('当年度'!F20=0,'前年度'!F20=0),"",IF('前年度'!F20=0,"皆増 ",IF('当年度'!F20=0,"皆減 ",ROUND('増減額'!F20/'前年度'!F20*100,1))))</f>
        <v>皆増 </v>
      </c>
      <c r="G20" s="30">
        <f>IF(AND('当年度'!G20=0,'前年度'!G20=0),"",IF('前年度'!G20=0,"皆増 ",IF('当年度'!G20=0,"皆減 ",ROUND('増減額'!G20/'前年度'!G20*100,1))))</f>
      </c>
      <c r="H20" s="30">
        <f>IF(AND('当年度'!H20=0,'前年度'!H20=0),"",IF('前年度'!H20=0,"皆増 ",IF('当年度'!H20=0,"皆減 ",ROUND('増減額'!H20/'前年度'!H20*100,1))))</f>
        <v>-85.7</v>
      </c>
      <c r="I20" s="30">
        <f>IF(AND('当年度'!I20=0,'前年度'!I20=0),"",IF('前年度'!I20=0,"皆増 ",IF('当年度'!I20=0,"皆減 ",ROUND('増減額'!I20/'前年度'!I20*100,1))))</f>
        <v>21.5</v>
      </c>
      <c r="J20" s="30">
        <f>IF(AND('当年度'!J20=0,'前年度'!J20=0),"",IF('前年度'!J20=0,"皆増 ",IF('当年度'!J20=0,"皆減 ",ROUND('増減額'!J20/'前年度'!J20*100,1))))</f>
        <v>3</v>
      </c>
      <c r="K20" s="30">
        <f>IF(AND('当年度'!K20=0,'前年度'!K20=0),"",IF('前年度'!K20=0,"皆増 ",IF('当年度'!K20=0,"皆減 ",ROUND('増減額'!K20/'前年度'!K20*100,1))))</f>
        <v>-97</v>
      </c>
      <c r="L20" s="30">
        <f>IF(AND('当年度'!L20=0,'前年度'!L20=0),"",IF('前年度'!L20=0,"皆増 ",IF('当年度'!L20=0,"皆減 ",ROUND('増減額'!L20/'前年度'!L20*100,1))))</f>
        <v>432.3</v>
      </c>
      <c r="M20" s="30">
        <f>IF(AND('当年度'!M20=0,'前年度'!M20=0),"",IF('前年度'!M20=0,"皆増 ",IF('当年度'!M20=0,"皆減 ",ROUND('増減額'!M20/'前年度'!M20*100,1))))</f>
      </c>
      <c r="N20" s="30">
        <f>IF(AND('当年度'!N20=0,'前年度'!N20=0),"",IF('前年度'!N20=0,"皆増 ",IF('当年度'!N20=0,"皆減 ",ROUND('増減額'!N20/'前年度'!N20*100,1))))</f>
        <v>-21.3</v>
      </c>
      <c r="O20" s="1"/>
    </row>
    <row r="21" spans="2:15" ht="21" customHeight="1">
      <c r="B21" s="14" t="s">
        <v>25</v>
      </c>
      <c r="C21" s="30">
        <f>IF(AND('当年度'!C21=0,'前年度'!C21=0),"",IF('前年度'!C21=0,"皆増 ",IF('当年度'!C21=0,"皆減 ",ROUND('増減額'!C21/'前年度'!C21*100,1))))</f>
      </c>
      <c r="D21" s="30">
        <f>IF(AND('当年度'!D21=0,'前年度'!D21=0),"",IF('前年度'!D21=0,"皆増 ",IF('当年度'!D21=0,"皆減 ",ROUND('増減額'!D21/'前年度'!D21*100,1))))</f>
        <v>81.3</v>
      </c>
      <c r="E21" s="30">
        <f>IF(AND('当年度'!E21=0,'前年度'!E21=0),"",IF('前年度'!E21=0,"皆増 ",IF('当年度'!E21=0,"皆減 ",ROUND('増減額'!E21/'前年度'!E21*100,1))))</f>
        <v>-82.1</v>
      </c>
      <c r="F21" s="30" t="str">
        <f>IF(AND('当年度'!F21=0,'前年度'!F21=0),"",IF('前年度'!F21=0,"皆増 ",IF('当年度'!F21=0,"皆減 ",ROUND('増減額'!F21/'前年度'!F21*100,1))))</f>
        <v>皆減 </v>
      </c>
      <c r="G21" s="30">
        <f>IF(AND('当年度'!G21=0,'前年度'!G21=0),"",IF('前年度'!G21=0,"皆増 ",IF('当年度'!G21=0,"皆減 ",ROUND('増減額'!G21/'前年度'!G21*100,1))))</f>
      </c>
      <c r="H21" s="30">
        <f>IF(AND('当年度'!H21=0,'前年度'!H21=0),"",IF('前年度'!H21=0,"皆増 ",IF('当年度'!H21=0,"皆減 ",ROUND('増減額'!H21/'前年度'!H21*100,1))))</f>
        <v>-15.4</v>
      </c>
      <c r="I21" s="30">
        <f>IF(AND('当年度'!I21=0,'前年度'!I21=0),"",IF('前年度'!I21=0,"皆増 ",IF('当年度'!I21=0,"皆減 ",ROUND('増減額'!I21/'前年度'!I21*100,1))))</f>
      </c>
      <c r="J21" s="30">
        <f>IF(AND('当年度'!J21=0,'前年度'!J21=0),"",IF('前年度'!J21=0,"皆増 ",IF('当年度'!J21=0,"皆減 ",ROUND('増減額'!J21/'前年度'!J21*100,1))))</f>
        <v>-41</v>
      </c>
      <c r="K21" s="30">
        <f>IF(AND('当年度'!K21=0,'前年度'!K21=0),"",IF('前年度'!K21=0,"皆増 ",IF('当年度'!K21=0,"皆減 ",ROUND('増減額'!K21/'前年度'!K21*100,1))))</f>
        <v>-88.2</v>
      </c>
      <c r="L21" s="30">
        <f>IF(AND('当年度'!L21=0,'前年度'!L21=0),"",IF('前年度'!L21=0,"皆増 ",IF('当年度'!L21=0,"皆減 ",ROUND('増減額'!L21/'前年度'!L21*100,1))))</f>
        <v>-52.6</v>
      </c>
      <c r="M21" s="30">
        <f>IF(AND('当年度'!M21=0,'前年度'!M21=0),"",IF('前年度'!M21=0,"皆増 ",IF('当年度'!M21=0,"皆減 ",ROUND('増減額'!M21/'前年度'!M21*100,1))))</f>
      </c>
      <c r="N21" s="30">
        <f>IF(AND('当年度'!N21=0,'前年度'!N21=0),"",IF('前年度'!N21=0,"皆増 ",IF('当年度'!N21=0,"皆減 ",ROUND('増減額'!N21/'前年度'!N21*100,1))))</f>
        <v>-43.8</v>
      </c>
      <c r="O21" s="1"/>
    </row>
    <row r="22" spans="2:15" ht="21" customHeight="1">
      <c r="B22" s="14" t="s">
        <v>26</v>
      </c>
      <c r="C22" s="30" t="str">
        <f>IF(AND('当年度'!C22=0,'前年度'!C22=0),"",IF('前年度'!C22=0,"皆増 ",IF('当年度'!C22=0,"皆減 ",ROUND('増減額'!C22/'前年度'!C22*100,1))))</f>
        <v>皆増 </v>
      </c>
      <c r="D22" s="30">
        <f>IF(AND('当年度'!D22=0,'前年度'!D22=0),"",IF('前年度'!D22=0,"皆増 ",IF('当年度'!D22=0,"皆減 ",ROUND('増減額'!D22/'前年度'!D22*100,1))))</f>
        <v>72.3</v>
      </c>
      <c r="E22" s="30">
        <f>IF(AND('当年度'!E22=0,'前年度'!E22=0),"",IF('前年度'!E22=0,"皆増 ",IF('当年度'!E22=0,"皆減 ",ROUND('増減額'!E22/'前年度'!E22*100,1))))</f>
        <v>6.3</v>
      </c>
      <c r="F22" s="30">
        <f>IF(AND('当年度'!F22=0,'前年度'!F22=0),"",IF('前年度'!F22=0,"皆増 ",IF('当年度'!F22=0,"皆減 ",ROUND('増減額'!F22/'前年度'!F22*100,1))))</f>
        <v>7.1</v>
      </c>
      <c r="G22" s="30">
        <f>IF(AND('当年度'!G22=0,'前年度'!G22=0),"",IF('前年度'!G22=0,"皆増 ",IF('当年度'!G22=0,"皆減 ",ROUND('増減額'!G22/'前年度'!G22*100,1))))</f>
      </c>
      <c r="H22" s="30">
        <f>IF(AND('当年度'!H22=0,'前年度'!H22=0),"",IF('前年度'!H22=0,"皆増 ",IF('当年度'!H22=0,"皆減 ",ROUND('増減額'!H22/'前年度'!H22*100,1))))</f>
        <v>-9.6</v>
      </c>
      <c r="I22" s="30">
        <f>IF(AND('当年度'!I22=0,'前年度'!I22=0),"",IF('前年度'!I22=0,"皆増 ",IF('当年度'!I22=0,"皆減 ",ROUND('増減額'!I22/'前年度'!I22*100,1))))</f>
        <v>257.2</v>
      </c>
      <c r="J22" s="30">
        <f>IF(AND('当年度'!J22=0,'前年度'!J22=0),"",IF('前年度'!J22=0,"皆増 ",IF('当年度'!J22=0,"皆減 ",ROUND('増減額'!J22/'前年度'!J22*100,1))))</f>
        <v>37.4</v>
      </c>
      <c r="K22" s="30">
        <f>IF(AND('当年度'!K22=0,'前年度'!K22=0),"",IF('前年度'!K22=0,"皆増 ",IF('当年度'!K22=0,"皆減 ",ROUND('増減額'!K22/'前年度'!K22*100,1))))</f>
        <v>-51.9</v>
      </c>
      <c r="L22" s="30">
        <f>IF(AND('当年度'!L22=0,'前年度'!L22=0),"",IF('前年度'!L22=0,"皆増 ",IF('当年度'!L22=0,"皆減 ",ROUND('増減額'!L22/'前年度'!L22*100,1))))</f>
        <v>-95.6</v>
      </c>
      <c r="M22" s="30">
        <f>IF(AND('当年度'!M22=0,'前年度'!M22=0),"",IF('前年度'!M22=0,"皆増 ",IF('当年度'!M22=0,"皆減 ",ROUND('増減額'!M22/'前年度'!M22*100,1))))</f>
      </c>
      <c r="N22" s="30">
        <f>IF(AND('当年度'!N22=0,'前年度'!N22=0),"",IF('前年度'!N22=0,"皆増 ",IF('当年度'!N22=0,"皆減 ",ROUND('増減額'!N22/'前年度'!N22*100,1))))</f>
        <v>-56.8</v>
      </c>
      <c r="O22" s="1"/>
    </row>
    <row r="23" spans="2:15" ht="21" customHeight="1">
      <c r="B23" s="14" t="s">
        <v>27</v>
      </c>
      <c r="C23" s="30">
        <f>IF(AND('当年度'!C23=0,'前年度'!C23=0),"",IF('前年度'!C23=0,"皆増 ",IF('当年度'!C23=0,"皆減 ",ROUND('増減額'!C23/'前年度'!C23*100,1))))</f>
      </c>
      <c r="D23" s="30">
        <f>IF(AND('当年度'!D23=0,'前年度'!D23=0),"",IF('前年度'!D23=0,"皆増 ",IF('当年度'!D23=0,"皆減 ",ROUND('増減額'!D23/'前年度'!D23*100,1))))</f>
      </c>
      <c r="E23" s="30">
        <f>IF(AND('当年度'!E23=0,'前年度'!E23=0),"",IF('前年度'!E23=0,"皆増 ",IF('当年度'!E23=0,"皆減 ",ROUND('増減額'!E23/'前年度'!E23*100,1))))</f>
        <v>-53.4</v>
      </c>
      <c r="F23" s="30">
        <f>IF(AND('当年度'!F23=0,'前年度'!F23=0),"",IF('前年度'!F23=0,"皆増 ",IF('当年度'!F23=0,"皆減 ",ROUND('増減額'!F23/'前年度'!F23*100,1))))</f>
        <v>70</v>
      </c>
      <c r="G23" s="30">
        <f>IF(AND('当年度'!G23=0,'前年度'!G23=0),"",IF('前年度'!G23=0,"皆増 ",IF('当年度'!G23=0,"皆減 ",ROUND('増減額'!G23/'前年度'!G23*100,1))))</f>
      </c>
      <c r="H23" s="30">
        <f>IF(AND('当年度'!H23=0,'前年度'!H23=0),"",IF('前年度'!H23=0,"皆増 ",IF('当年度'!H23=0,"皆減 ",ROUND('増減額'!H23/'前年度'!H23*100,1))))</f>
      </c>
      <c r="I23" s="30">
        <f>IF(AND('当年度'!I23=0,'前年度'!I23=0),"",IF('前年度'!I23=0,"皆増 ",IF('当年度'!I23=0,"皆減 ",ROUND('増減額'!I23/'前年度'!I23*100,1))))</f>
      </c>
      <c r="J23" s="30">
        <f>IF(AND('当年度'!J23=0,'前年度'!J23=0),"",IF('前年度'!J23=0,"皆増 ",IF('当年度'!J23=0,"皆減 ",ROUND('増減額'!J23/'前年度'!J23*100,1))))</f>
        <v>-57.9</v>
      </c>
      <c r="K23" s="30">
        <f>IF(AND('当年度'!K23=0,'前年度'!K23=0),"",IF('前年度'!K23=0,"皆増 ",IF('当年度'!K23=0,"皆減 ",ROUND('増減額'!K23/'前年度'!K23*100,1))))</f>
        <v>-27.1</v>
      </c>
      <c r="L23" s="30">
        <f>IF(AND('当年度'!L23=0,'前年度'!L23=0),"",IF('前年度'!L23=0,"皆増 ",IF('当年度'!L23=0,"皆減 ",ROUND('増減額'!L23/'前年度'!L23*100,1))))</f>
        <v>147.6</v>
      </c>
      <c r="M23" s="30">
        <f>IF(AND('当年度'!M23=0,'前年度'!M23=0),"",IF('前年度'!M23=0,"皆増 ",IF('当年度'!M23=0,"皆減 ",ROUND('増減額'!M23/'前年度'!M23*100,1))))</f>
      </c>
      <c r="N23" s="30">
        <f>IF(AND('当年度'!N23=0,'前年度'!N23=0),"",IF('前年度'!N23=0,"皆増 ",IF('当年度'!N23=0,"皆減 ",ROUND('増減額'!N23/'前年度'!N23*100,1))))</f>
        <v>18.8</v>
      </c>
      <c r="O23" s="1"/>
    </row>
    <row r="24" spans="2:15" ht="21" customHeight="1">
      <c r="B24" s="14" t="s">
        <v>28</v>
      </c>
      <c r="C24" s="30">
        <f>IF(AND('当年度'!C24=0,'前年度'!C24=0),"",IF('前年度'!C24=0,"皆増 ",IF('当年度'!C24=0,"皆減 ",ROUND('増減額'!C24/'前年度'!C24*100,1))))</f>
      </c>
      <c r="D24" s="30">
        <f>IF(AND('当年度'!D24=0,'前年度'!D24=0),"",IF('前年度'!D24=0,"皆増 ",IF('当年度'!D24=0,"皆減 ",ROUND('増減額'!D24/'前年度'!D24*100,1))))</f>
        <v>-88</v>
      </c>
      <c r="E24" s="30">
        <f>IF(AND('当年度'!E24=0,'前年度'!E24=0),"",IF('前年度'!E24=0,"皆増 ",IF('当年度'!E24=0,"皆減 ",ROUND('増減額'!E24/'前年度'!E24*100,1))))</f>
        <v>-88</v>
      </c>
      <c r="F24" s="30">
        <f>IF(AND('当年度'!F24=0,'前年度'!F24=0),"",IF('前年度'!F24=0,"皆増 ",IF('当年度'!F24=0,"皆減 ",ROUND('増減額'!F24/'前年度'!F24*100,1))))</f>
        <v>628.3</v>
      </c>
      <c r="G24" s="30">
        <f>IF(AND('当年度'!G24=0,'前年度'!G24=0),"",IF('前年度'!G24=0,"皆増 ",IF('当年度'!G24=0,"皆減 ",ROUND('増減額'!G24/'前年度'!G24*100,1))))</f>
      </c>
      <c r="H24" s="30">
        <f>IF(AND('当年度'!H24=0,'前年度'!H24=0),"",IF('前年度'!H24=0,"皆増 ",IF('当年度'!H24=0,"皆減 ",ROUND('増減額'!H24/'前年度'!H24*100,1))))</f>
        <v>-59.6</v>
      </c>
      <c r="I24" s="30">
        <f>IF(AND('当年度'!I24=0,'前年度'!I24=0),"",IF('前年度'!I24=0,"皆増 ",IF('当年度'!I24=0,"皆減 ",ROUND('増減額'!I24/'前年度'!I24*100,1))))</f>
      </c>
      <c r="J24" s="30">
        <f>IF(AND('当年度'!J24=0,'前年度'!J24=0),"",IF('前年度'!J24=0,"皆増 ",IF('当年度'!J24=0,"皆減 ",ROUND('増減額'!J24/'前年度'!J24*100,1))))</f>
        <v>-84.6</v>
      </c>
      <c r="K24" s="30">
        <f>IF(AND('当年度'!K24=0,'前年度'!K24=0),"",IF('前年度'!K24=0,"皆増 ",IF('当年度'!K24=0,"皆減 ",ROUND('増減額'!K24/'前年度'!K24*100,1))))</f>
        <v>596.1</v>
      </c>
      <c r="L24" s="30">
        <f>IF(AND('当年度'!L24=0,'前年度'!L24=0),"",IF('前年度'!L24=0,"皆増 ",IF('当年度'!L24=0,"皆減 ",ROUND('増減額'!L24/'前年度'!L24*100,1))))</f>
        <v>299.6</v>
      </c>
      <c r="M24" s="30">
        <f>IF(AND('当年度'!M24=0,'前年度'!M24=0),"",IF('前年度'!M24=0,"皆増 ",IF('当年度'!M24=0,"皆減 ",ROUND('増減額'!M24/'前年度'!M24*100,1))))</f>
      </c>
      <c r="N24" s="30">
        <f>IF(AND('当年度'!N24=0,'前年度'!N24=0),"",IF('前年度'!N24=0,"皆増 ",IF('当年度'!N24=0,"皆減 ",ROUND('増減額'!N24/'前年度'!N24*100,1))))</f>
        <v>-57.3</v>
      </c>
      <c r="O24" s="1"/>
    </row>
    <row r="25" spans="2:15" ht="21" customHeight="1">
      <c r="B25" s="14" t="s">
        <v>29</v>
      </c>
      <c r="C25" s="30">
        <f>IF(AND('当年度'!C25=0,'前年度'!C25=0),"",IF('前年度'!C25=0,"皆増 ",IF('当年度'!C25=0,"皆減 ",ROUND('増減額'!C25/'前年度'!C25*100,1))))</f>
      </c>
      <c r="D25" s="30">
        <f>IF(AND('当年度'!D25=0,'前年度'!D25=0),"",IF('前年度'!D25=0,"皆増 ",IF('当年度'!D25=0,"皆減 ",ROUND('増減額'!D25/'前年度'!D25*100,1))))</f>
        <v>25.1</v>
      </c>
      <c r="E25" s="30">
        <f>IF(AND('当年度'!E25=0,'前年度'!E25=0),"",IF('前年度'!E25=0,"皆増 ",IF('当年度'!E25=0,"皆減 ",ROUND('増減額'!E25/'前年度'!E25*100,1))))</f>
        <v>12.9</v>
      </c>
      <c r="F25" s="30">
        <f>IF(AND('当年度'!F25=0,'前年度'!F25=0),"",IF('前年度'!F25=0,"皆増 ",IF('当年度'!F25=0,"皆減 ",ROUND('増減額'!F25/'前年度'!F25*100,1))))</f>
        <v>33.3</v>
      </c>
      <c r="G25" s="30">
        <f>IF(AND('当年度'!G25=0,'前年度'!G25=0),"",IF('前年度'!G25=0,"皆増 ",IF('当年度'!G25=0,"皆減 ",ROUND('増減額'!G25/'前年度'!G25*100,1))))</f>
      </c>
      <c r="H25" s="30">
        <f>IF(AND('当年度'!H25=0,'前年度'!H25=0),"",IF('前年度'!H25=0,"皆増 ",IF('当年度'!H25=0,"皆減 ",ROUND('増減額'!H25/'前年度'!H25*100,1))))</f>
        <v>-63.2</v>
      </c>
      <c r="I25" s="30">
        <f>IF(AND('当年度'!I25=0,'前年度'!I25=0),"",IF('前年度'!I25=0,"皆増 ",IF('当年度'!I25=0,"皆減 ",ROUND('増減額'!I25/'前年度'!I25*100,1))))</f>
        <v>-83.8</v>
      </c>
      <c r="J25" s="30">
        <f>IF(AND('当年度'!J25=0,'前年度'!J25=0),"",IF('前年度'!J25=0,"皆増 ",IF('当年度'!J25=0,"皆減 ",ROUND('増減額'!J25/'前年度'!J25*100,1))))</f>
        <v>-48.1</v>
      </c>
      <c r="K25" s="30">
        <f>IF(AND('当年度'!K25=0,'前年度'!K25=0),"",IF('前年度'!K25=0,"皆増 ",IF('当年度'!K25=0,"皆減 ",ROUND('増減額'!K25/'前年度'!K25*100,1))))</f>
        <v>-82.4</v>
      </c>
      <c r="L25" s="30">
        <f>IF(AND('当年度'!L25=0,'前年度'!L25=0),"",IF('前年度'!L25=0,"皆増 ",IF('当年度'!L25=0,"皆減 ",ROUND('増減額'!L25/'前年度'!L25*100,1))))</f>
        <v>137.6</v>
      </c>
      <c r="M25" s="30">
        <f>IF(AND('当年度'!M25=0,'前年度'!M25=0),"",IF('前年度'!M25=0,"皆増 ",IF('当年度'!M25=0,"皆減 ",ROUND('増減額'!M25/'前年度'!M25*100,1))))</f>
      </c>
      <c r="N25" s="30">
        <f>IF(AND('当年度'!N25=0,'前年度'!N25=0),"",IF('前年度'!N25=0,"皆増 ",IF('当年度'!N25=0,"皆減 ",ROUND('増減額'!N25/'前年度'!N25*100,1))))</f>
        <v>-40.6</v>
      </c>
      <c r="O25" s="1"/>
    </row>
    <row r="26" spans="2:15" ht="21" customHeight="1">
      <c r="B26" s="14" t="s">
        <v>30</v>
      </c>
      <c r="C26" s="30">
        <f>IF(AND('当年度'!C26=0,'前年度'!C26=0),"",IF('前年度'!C26=0,"皆増 ",IF('当年度'!C26=0,"皆減 ",ROUND('増減額'!C26/'前年度'!C26*100,1))))</f>
      </c>
      <c r="D26" s="30">
        <f>IF(AND('当年度'!D26=0,'前年度'!D26=0),"",IF('前年度'!D26=0,"皆増 ",IF('当年度'!D26=0,"皆減 ",ROUND('増減額'!D26/'前年度'!D26*100,1))))</f>
        <v>86.7</v>
      </c>
      <c r="E26" s="30">
        <f>IF(AND('当年度'!E26=0,'前年度'!E26=0),"",IF('前年度'!E26=0,"皆増 ",IF('当年度'!E26=0,"皆減 ",ROUND('増減額'!E26/'前年度'!E26*100,1))))</f>
        <v>308.5</v>
      </c>
      <c r="F26" s="30">
        <f>IF(AND('当年度'!F26=0,'前年度'!F26=0),"",IF('前年度'!F26=0,"皆増 ",IF('当年度'!F26=0,"皆減 ",ROUND('増減額'!F26/'前年度'!F26*100,1))))</f>
        <v>10.6</v>
      </c>
      <c r="G26" s="30">
        <f>IF(AND('当年度'!G26=0,'前年度'!G26=0),"",IF('前年度'!G26=0,"皆増 ",IF('当年度'!G26=0,"皆減 ",ROUND('増減額'!G26/'前年度'!G26*100,1))))</f>
      </c>
      <c r="H26" s="30">
        <f>IF(AND('当年度'!H26=0,'前年度'!H26=0),"",IF('前年度'!H26=0,"皆増 ",IF('当年度'!H26=0,"皆減 ",ROUND('増減額'!H26/'前年度'!H26*100,1))))</f>
        <v>-57.2</v>
      </c>
      <c r="I26" s="30">
        <f>IF(AND('当年度'!I26=0,'前年度'!I26=0),"",IF('前年度'!I26=0,"皆増 ",IF('当年度'!I26=0,"皆減 ",ROUND('増減額'!I26/'前年度'!I26*100,1))))</f>
        <v>3246.8</v>
      </c>
      <c r="J26" s="30">
        <f>IF(AND('当年度'!J26=0,'前年度'!J26=0),"",IF('前年度'!J26=0,"皆増 ",IF('当年度'!J26=0,"皆減 ",ROUND('増減額'!J26/'前年度'!J26*100,1))))</f>
        <v>70.3</v>
      </c>
      <c r="K26" s="30">
        <f>IF(AND('当年度'!K26=0,'前年度'!K26=0),"",IF('前年度'!K26=0,"皆増 ",IF('当年度'!K26=0,"皆減 ",ROUND('増減額'!K26/'前年度'!K26*100,1))))</f>
        <v>29.6</v>
      </c>
      <c r="L26" s="30">
        <f>IF(AND('当年度'!L26=0,'前年度'!L26=0),"",IF('前年度'!L26=0,"皆増 ",IF('当年度'!L26=0,"皆減 ",ROUND('増減額'!L26/'前年度'!L26*100,1))))</f>
        <v>-60.9</v>
      </c>
      <c r="M26" s="30">
        <f>IF(AND('当年度'!M26=0,'前年度'!M26=0),"",IF('前年度'!M26=0,"皆増 ",IF('当年度'!M26=0,"皆減 ",ROUND('増減額'!M26/'前年度'!M26*100,1))))</f>
      </c>
      <c r="N26" s="30">
        <f>IF(AND('当年度'!N26=0,'前年度'!N26=0),"",IF('前年度'!N26=0,"皆増 ",IF('当年度'!N26=0,"皆減 ",ROUND('増減額'!N26/'前年度'!N26*100,1))))</f>
        <v>-8.3</v>
      </c>
      <c r="O26" s="1"/>
    </row>
    <row r="27" spans="2:15" ht="21" customHeight="1">
      <c r="B27" s="14" t="s">
        <v>31</v>
      </c>
      <c r="C27" s="30">
        <f>IF(AND('当年度'!C27=0,'前年度'!C27=0),"",IF('前年度'!C27=0,"皆増 ",IF('当年度'!C27=0,"皆減 ",ROUND('増減額'!C27/'前年度'!C27*100,1))))</f>
      </c>
      <c r="D27" s="30">
        <f>IF(AND('当年度'!D27=0,'前年度'!D27=0),"",IF('前年度'!D27=0,"皆増 ",IF('当年度'!D27=0,"皆減 ",ROUND('増減額'!D27/'前年度'!D27*100,1))))</f>
        <v>-49.9</v>
      </c>
      <c r="E27" s="30">
        <f>IF(AND('当年度'!E27=0,'前年度'!E27=0),"",IF('前年度'!E27=0,"皆増 ",IF('当年度'!E27=0,"皆減 ",ROUND('増減額'!E27/'前年度'!E27*100,1))))</f>
        <v>80.2</v>
      </c>
      <c r="F27" s="30">
        <f>IF(AND('当年度'!F27=0,'前年度'!F27=0),"",IF('前年度'!F27=0,"皆増 ",IF('当年度'!F27=0,"皆減 ",ROUND('増減額'!F27/'前年度'!F27*100,1))))</f>
        <v>-63.9</v>
      </c>
      <c r="G27" s="30">
        <f>IF(AND('当年度'!G27=0,'前年度'!G27=0),"",IF('前年度'!G27=0,"皆増 ",IF('当年度'!G27=0,"皆減 ",ROUND('増減額'!G27/'前年度'!G27*100,1))))</f>
        <v>14</v>
      </c>
      <c r="H27" s="30">
        <f>IF(AND('当年度'!H27=0,'前年度'!H27=0),"",IF('前年度'!H27=0,"皆増 ",IF('当年度'!H27=0,"皆減 ",ROUND('増減額'!H27/'前年度'!H27*100,1))))</f>
        <v>-33.2</v>
      </c>
      <c r="I27" s="30">
        <f>IF(AND('当年度'!I27=0,'前年度'!I27=0),"",IF('前年度'!I27=0,"皆増 ",IF('当年度'!I27=0,"皆減 ",ROUND('増減額'!I27/'前年度'!I27*100,1))))</f>
        <v>4.4</v>
      </c>
      <c r="J27" s="30">
        <f>IF(AND('当年度'!J27=0,'前年度'!J27=0),"",IF('前年度'!J27=0,"皆増 ",IF('当年度'!J27=0,"皆減 ",ROUND('増減額'!J27/'前年度'!J27*100,1))))</f>
        <v>-19.5</v>
      </c>
      <c r="K27" s="30">
        <f>IF(AND('当年度'!K27=0,'前年度'!K27=0),"",IF('前年度'!K27=0,"皆増 ",IF('当年度'!K27=0,"皆減 ",ROUND('増減額'!K27/'前年度'!K27*100,1))))</f>
        <v>-29.6</v>
      </c>
      <c r="L27" s="30">
        <f>IF(AND('当年度'!L27=0,'前年度'!L27=0),"",IF('前年度'!L27=0,"皆増 ",IF('当年度'!L27=0,"皆減 ",ROUND('増減額'!L27/'前年度'!L27*100,1))))</f>
        <v>-58.7</v>
      </c>
      <c r="M27" s="30">
        <f>IF(AND('当年度'!M27=0,'前年度'!M27=0),"",IF('前年度'!M27=0,"皆増 ",IF('当年度'!M27=0,"皆減 ",ROUND('増減額'!M27/'前年度'!M27*100,1))))</f>
      </c>
      <c r="N27" s="30">
        <f>IF(AND('当年度'!N27=0,'前年度'!N27=0),"",IF('前年度'!N27=0,"皆増 ",IF('当年度'!N27=0,"皆減 ",ROUND('増減額'!N27/'前年度'!N27*100,1))))</f>
        <v>-33.1</v>
      </c>
      <c r="O27" s="1"/>
    </row>
    <row r="28" spans="2:15" ht="21" customHeight="1">
      <c r="B28" s="14" t="s">
        <v>32</v>
      </c>
      <c r="C28" s="30">
        <f>IF(AND('当年度'!C28=0,'前年度'!C28=0),"",IF('前年度'!C28=0,"皆増 ",IF('当年度'!C28=0,"皆減 ",ROUND('増減額'!C28/'前年度'!C28*100,1))))</f>
      </c>
      <c r="D28" s="30">
        <f>IF(AND('当年度'!D28=0,'前年度'!D28=0),"",IF('前年度'!D28=0,"皆増 ",IF('当年度'!D28=0,"皆減 ",ROUND('増減額'!D28/'前年度'!D28*100,1))))</f>
        <v>-3.8</v>
      </c>
      <c r="E28" s="30">
        <f>IF(AND('当年度'!E28=0,'前年度'!E28=0),"",IF('前年度'!E28=0,"皆増 ",IF('当年度'!E28=0,"皆減 ",ROUND('増減額'!E28/'前年度'!E28*100,1))))</f>
        <v>62.2</v>
      </c>
      <c r="F28" s="30">
        <f>IF(AND('当年度'!F28=0,'前年度'!F28=0),"",IF('前年度'!F28=0,"皆増 ",IF('当年度'!F28=0,"皆減 ",ROUND('増減額'!F28/'前年度'!F28*100,1))))</f>
        <v>-13.2</v>
      </c>
      <c r="G28" s="30">
        <f>IF(AND('当年度'!G28=0,'前年度'!G28=0),"",IF('前年度'!G28=0,"皆増 ",IF('当年度'!G28=0,"皆減 ",ROUND('増減額'!G28/'前年度'!G28*100,1))))</f>
      </c>
      <c r="H28" s="30">
        <f>IF(AND('当年度'!H28=0,'前年度'!H28=0),"",IF('前年度'!H28=0,"皆増 ",IF('当年度'!H28=0,"皆減 ",ROUND('増減額'!H28/'前年度'!H28*100,1))))</f>
        <v>-9.5</v>
      </c>
      <c r="I28" s="30" t="str">
        <f>IF(AND('当年度'!I28=0,'前年度'!I28=0),"",IF('前年度'!I28=0,"皆増 ",IF('当年度'!I28=0,"皆減 ",ROUND('増減額'!I28/'前年度'!I28*100,1))))</f>
        <v>皆増 </v>
      </c>
      <c r="J28" s="30">
        <f>IF(AND('当年度'!J28=0,'前年度'!J28=0),"",IF('前年度'!J28=0,"皆増 ",IF('当年度'!J28=0,"皆減 ",ROUND('増減額'!J28/'前年度'!J28*100,1))))</f>
        <v>-28.5</v>
      </c>
      <c r="K28" s="30">
        <f>IF(AND('当年度'!K28=0,'前年度'!K28=0),"",IF('前年度'!K28=0,"皆増 ",IF('当年度'!K28=0,"皆減 ",ROUND('増減額'!K28/'前年度'!K28*100,1))))</f>
        <v>116</v>
      </c>
      <c r="L28" s="30">
        <f>IF(AND('当年度'!L28=0,'前年度'!L28=0),"",IF('前年度'!L28=0,"皆増 ",IF('当年度'!L28=0,"皆減 ",ROUND('増減額'!L28/'前年度'!L28*100,1))))</f>
        <v>-82.6</v>
      </c>
      <c r="M28" s="30">
        <f>IF(AND('当年度'!M28=0,'前年度'!M28=0),"",IF('前年度'!M28=0,"皆増 ",IF('当年度'!M28=0,"皆減 ",ROUND('増減額'!M28/'前年度'!M28*100,1))))</f>
      </c>
      <c r="N28" s="30">
        <f>IF(AND('当年度'!N28=0,'前年度'!N28=0),"",IF('前年度'!N28=0,"皆増 ",IF('当年度'!N28=0,"皆減 ",ROUND('増減額'!N28/'前年度'!N28*100,1))))</f>
        <v>-36.3</v>
      </c>
      <c r="O28" s="1"/>
    </row>
    <row r="29" spans="2:15" ht="21" customHeight="1">
      <c r="B29" s="14" t="s">
        <v>33</v>
      </c>
      <c r="C29" s="30">
        <f>IF(AND('当年度'!C29=0,'前年度'!C29=0),"",IF('前年度'!C29=0,"皆増 ",IF('当年度'!C29=0,"皆減 ",ROUND('増減額'!C29/'前年度'!C29*100,1))))</f>
      </c>
      <c r="D29" s="30">
        <f>IF(AND('当年度'!D29=0,'前年度'!D29=0),"",IF('前年度'!D29=0,"皆増 ",IF('当年度'!D29=0,"皆減 ",ROUND('増減額'!D29/'前年度'!D29*100,1))))</f>
        <v>-72</v>
      </c>
      <c r="E29" s="30">
        <f>IF(AND('当年度'!E29=0,'前年度'!E29=0),"",IF('前年度'!E29=0,"皆増 ",IF('当年度'!E29=0,"皆減 ",ROUND('増減額'!E29/'前年度'!E29*100,1))))</f>
        <v>2427.5</v>
      </c>
      <c r="F29" s="30">
        <f>IF(AND('当年度'!F29=0,'前年度'!F29=0),"",IF('前年度'!F29=0,"皆増 ",IF('当年度'!F29=0,"皆減 ",ROUND('増減額'!F29/'前年度'!F29*100,1))))</f>
        <v>-5.5</v>
      </c>
      <c r="G29" s="30">
        <f>IF(AND('当年度'!G29=0,'前年度'!G29=0),"",IF('前年度'!G29=0,"皆増 ",IF('当年度'!G29=0,"皆減 ",ROUND('増減額'!G29/'前年度'!G29*100,1))))</f>
      </c>
      <c r="H29" s="30">
        <f>IF(AND('当年度'!H29=0,'前年度'!H29=0),"",IF('前年度'!H29=0,"皆増 ",IF('当年度'!H29=0,"皆減 ",ROUND('増減額'!H29/'前年度'!H29*100,1))))</f>
        <v>-29.6</v>
      </c>
      <c r="I29" s="30">
        <f>IF(AND('当年度'!I29=0,'前年度'!I29=0),"",IF('前年度'!I29=0,"皆増 ",IF('当年度'!I29=0,"皆減 ",ROUND('増減額'!I29/'前年度'!I29*100,1))))</f>
      </c>
      <c r="J29" s="30">
        <f>IF(AND('当年度'!J29=0,'前年度'!J29=0),"",IF('前年度'!J29=0,"皆増 ",IF('当年度'!J29=0,"皆減 ",ROUND('増減額'!J29/'前年度'!J29*100,1))))</f>
        <v>-28.5</v>
      </c>
      <c r="K29" s="30">
        <f>IF(AND('当年度'!K29=0,'前年度'!K29=0),"",IF('前年度'!K29=0,"皆増 ",IF('当年度'!K29=0,"皆減 ",ROUND('増減額'!K29/'前年度'!K29*100,1))))</f>
        <v>-75.7</v>
      </c>
      <c r="L29" s="30">
        <f>IF(AND('当年度'!L29=0,'前年度'!L29=0),"",IF('前年度'!L29=0,"皆増 ",IF('当年度'!L29=0,"皆減 ",ROUND('増減額'!L29/'前年度'!L29*100,1))))</f>
        <v>94.3</v>
      </c>
      <c r="M29" s="30">
        <f>IF(AND('当年度'!M29=0,'前年度'!M29=0),"",IF('前年度'!M29=0,"皆増 ",IF('当年度'!M29=0,"皆減 ",ROUND('増減額'!M29/'前年度'!M29*100,1))))</f>
      </c>
      <c r="N29" s="30">
        <f>IF(AND('当年度'!N29=0,'前年度'!N29=0),"",IF('前年度'!N29=0,"皆増 ",IF('当年度'!N29=0,"皆減 ",ROUND('増減額'!N29/'前年度'!N29*100,1))))</f>
        <v>-13.1</v>
      </c>
      <c r="O29" s="1"/>
    </row>
    <row r="30" spans="2:15" ht="21" customHeight="1">
      <c r="B30" s="14" t="s">
        <v>41</v>
      </c>
      <c r="C30" s="30">
        <f>IF(AND('当年度'!C30=0,'前年度'!C30=0),"",IF('前年度'!C30=0,"皆増 ",IF('当年度'!C30=0,"皆減 ",ROUND('増減額'!C30/'前年度'!C30*100,1))))</f>
      </c>
      <c r="D30" s="30">
        <f>IF(AND('当年度'!D30=0,'前年度'!D30=0),"",IF('前年度'!D30=0,"皆増 ",IF('当年度'!D30=0,"皆減 ",ROUND('増減額'!D30/'前年度'!D30*100,1))))</f>
        <v>-31.4</v>
      </c>
      <c r="E30" s="30">
        <f>IF(AND('当年度'!E30=0,'前年度'!E30=0),"",IF('前年度'!E30=0,"皆増 ",IF('当年度'!E30=0,"皆減 ",ROUND('増減額'!E30/'前年度'!E30*100,1))))</f>
        <v>-89.6</v>
      </c>
      <c r="F30" s="30">
        <f>IF(AND('当年度'!F30=0,'前年度'!F30=0),"",IF('前年度'!F30=0,"皆増 ",IF('当年度'!F30=0,"皆減 ",ROUND('増減額'!F30/'前年度'!F30*100,1))))</f>
        <v>-74.8</v>
      </c>
      <c r="G30" s="30" t="str">
        <f>IF(AND('当年度'!G30=0,'前年度'!G30=0),"",IF('前年度'!G30=0,"皆増 ",IF('当年度'!G30=0,"皆減 ",ROUND('増減額'!G30/'前年度'!G30*100,1))))</f>
        <v>皆増 </v>
      </c>
      <c r="H30" s="30">
        <f>IF(AND('当年度'!H30=0,'前年度'!H30=0),"",IF('前年度'!H30=0,"皆増 ",IF('当年度'!H30=0,"皆減 ",ROUND('増減額'!H30/'前年度'!H30*100,1))))</f>
        <v>-9.7</v>
      </c>
      <c r="I30" s="30">
        <f>IF(AND('当年度'!I30=0,'前年度'!I30=0),"",IF('前年度'!I30=0,"皆増 ",IF('当年度'!I30=0,"皆減 ",ROUND('増減額'!I30/'前年度'!I30*100,1))))</f>
        <v>-45.7</v>
      </c>
      <c r="J30" s="30">
        <f>IF(AND('当年度'!J30=0,'前年度'!J30=0),"",IF('前年度'!J30=0,"皆増 ",IF('当年度'!J30=0,"皆減 ",ROUND('増減額'!J30/'前年度'!J30*100,1))))</f>
        <v>-4.6</v>
      </c>
      <c r="K30" s="30">
        <f>IF(AND('当年度'!K30=0,'前年度'!K30=0),"",IF('前年度'!K30=0,"皆増 ",IF('当年度'!K30=0,"皆減 ",ROUND('増減額'!K30/'前年度'!K30*100,1))))</f>
        <v>83.8</v>
      </c>
      <c r="L30" s="30">
        <f>IF(AND('当年度'!L30=0,'前年度'!L30=0),"",IF('前年度'!L30=0,"皆増 ",IF('当年度'!L30=0,"皆減 ",ROUND('増減額'!L30/'前年度'!L30*100,1))))</f>
        <v>90.5</v>
      </c>
      <c r="M30" s="30">
        <f>IF(AND('当年度'!M30=0,'前年度'!M30=0),"",IF('前年度'!M30=0,"皆増 ",IF('当年度'!M30=0,"皆減 ",ROUND('増減額'!M30/'前年度'!M30*100,1))))</f>
      </c>
      <c r="N30" s="30">
        <f>IF(AND('当年度'!N30=0,'前年度'!N30=0),"",IF('前年度'!N30=0,"皆増 ",IF('当年度'!N30=0,"皆減 ",ROUND('増減額'!N30/'前年度'!N30*100,1))))</f>
        <v>-1.8</v>
      </c>
      <c r="O30" s="1"/>
    </row>
    <row r="31" spans="2:15" ht="21" customHeight="1">
      <c r="B31" s="14" t="s">
        <v>42</v>
      </c>
      <c r="C31" s="30">
        <f>IF(AND('当年度'!C31=0,'前年度'!C31=0),"",IF('前年度'!C31=0,"皆増 ",IF('当年度'!C31=0,"皆減 ",ROUND('増減額'!C31/'前年度'!C31*100,1))))</f>
      </c>
      <c r="D31" s="30">
        <f>IF(AND('当年度'!D31=0,'前年度'!D31=0),"",IF('前年度'!D31=0,"皆増 ",IF('当年度'!D31=0,"皆減 ",ROUND('増減額'!D31/'前年度'!D31*100,1))))</f>
        <v>16.4</v>
      </c>
      <c r="E31" s="30">
        <f>IF(AND('当年度'!E31=0,'前年度'!E31=0),"",IF('前年度'!E31=0,"皆増 ",IF('当年度'!E31=0,"皆減 ",ROUND('増減額'!E31/'前年度'!E31*100,1))))</f>
        <v>145.4</v>
      </c>
      <c r="F31" s="30">
        <f>IF(AND('当年度'!F31=0,'前年度'!F31=0),"",IF('前年度'!F31=0,"皆増 ",IF('当年度'!F31=0,"皆減 ",ROUND('増減額'!F31/'前年度'!F31*100,1))))</f>
        <v>1035.2</v>
      </c>
      <c r="G31" s="30">
        <f>IF(AND('当年度'!G31=0,'前年度'!G31=0),"",IF('前年度'!G31=0,"皆増 ",IF('当年度'!G31=0,"皆減 ",ROUND('増減額'!G31/'前年度'!G31*100,1))))</f>
      </c>
      <c r="H31" s="30">
        <f>IF(AND('当年度'!H31=0,'前年度'!H31=0),"",IF('前年度'!H31=0,"皆増 ",IF('当年度'!H31=0,"皆減 ",ROUND('増減額'!H31/'前年度'!H31*100,1))))</f>
        <v>19.6</v>
      </c>
      <c r="I31" s="30">
        <f>IF(AND('当年度'!I31=0,'前年度'!I31=0),"",IF('前年度'!I31=0,"皆増 ",IF('当年度'!I31=0,"皆減 ",ROUND('増減額'!I31/'前年度'!I31*100,1))))</f>
        <v>288.7</v>
      </c>
      <c r="J31" s="30">
        <f>IF(AND('当年度'!J31=0,'前年度'!J31=0),"",IF('前年度'!J31=0,"皆増 ",IF('当年度'!J31=0,"皆減 ",ROUND('増減額'!J31/'前年度'!J31*100,1))))</f>
        <v>11.5</v>
      </c>
      <c r="K31" s="30">
        <f>IF(AND('当年度'!K31=0,'前年度'!K31=0),"",IF('前年度'!K31=0,"皆増 ",IF('当年度'!K31=0,"皆減 ",ROUND('増減額'!K31/'前年度'!K31*100,1))))</f>
        <v>71.5</v>
      </c>
      <c r="L31" s="30">
        <f>IF(AND('当年度'!L31=0,'前年度'!L31=0),"",IF('前年度'!L31=0,"皆増 ",IF('当年度'!L31=0,"皆減 ",ROUND('増減額'!L31/'前年度'!L31*100,1))))</f>
        <v>-83.8</v>
      </c>
      <c r="M31" s="30">
        <f>IF(AND('当年度'!M31=0,'前年度'!M31=0),"",IF('前年度'!M31=0,"皆増 ",IF('当年度'!M31=0,"皆減 ",ROUND('増減額'!M31/'前年度'!M31*100,1))))</f>
      </c>
      <c r="N31" s="30">
        <f>IF(AND('当年度'!N31=0,'前年度'!N31=0),"",IF('前年度'!N31=0,"皆増 ",IF('当年度'!N31=0,"皆減 ",ROUND('増減額'!N31/'前年度'!N31*100,1))))</f>
        <v>95.2</v>
      </c>
      <c r="O31" s="1"/>
    </row>
    <row r="32" spans="2:15" ht="21" customHeight="1">
      <c r="B32" s="14" t="s">
        <v>43</v>
      </c>
      <c r="C32" s="30">
        <f>IF(AND('当年度'!C32=0,'前年度'!C32=0),"",IF('前年度'!C32=0,"皆増 ",IF('当年度'!C32=0,"皆減 ",ROUND('増減額'!C32/'前年度'!C32*100,1))))</f>
      </c>
      <c r="D32" s="30">
        <f>IF(AND('当年度'!D32=0,'前年度'!D32=0),"",IF('前年度'!D32=0,"皆増 ",IF('当年度'!D32=0,"皆減 ",ROUND('増減額'!D32/'前年度'!D32*100,1))))</f>
        <v>-61.3</v>
      </c>
      <c r="E32" s="30">
        <f>IF(AND('当年度'!E32=0,'前年度'!E32=0),"",IF('前年度'!E32=0,"皆増 ",IF('当年度'!E32=0,"皆減 ",ROUND('増減額'!E32/'前年度'!E32*100,1))))</f>
        <v>156.9</v>
      </c>
      <c r="F32" s="30">
        <f>IF(AND('当年度'!F32=0,'前年度'!F32=0),"",IF('前年度'!F32=0,"皆増 ",IF('当年度'!F32=0,"皆減 ",ROUND('増減額'!F32/'前年度'!F32*100,1))))</f>
        <v>-0.1</v>
      </c>
      <c r="G32" s="30">
        <f>IF(AND('当年度'!G32=0,'前年度'!G32=0),"",IF('前年度'!G32=0,"皆増 ",IF('当年度'!G32=0,"皆減 ",ROUND('増減額'!G32/'前年度'!G32*100,1))))</f>
      </c>
      <c r="H32" s="30">
        <f>IF(AND('当年度'!H32=0,'前年度'!H32=0),"",IF('前年度'!H32=0,"皆増 ",IF('当年度'!H32=0,"皆減 ",ROUND('増減額'!H32/'前年度'!H32*100,1))))</f>
        <v>44.4</v>
      </c>
      <c r="I32" s="30">
        <f>IF(AND('当年度'!I32=0,'前年度'!I32=0),"",IF('前年度'!I32=0,"皆増 ",IF('当年度'!I32=0,"皆減 ",ROUND('増減額'!I32/'前年度'!I32*100,1))))</f>
        <v>232.8</v>
      </c>
      <c r="J32" s="30">
        <f>IF(AND('当年度'!J32=0,'前年度'!J32=0),"",IF('前年度'!J32=0,"皆増 ",IF('当年度'!J32=0,"皆減 ",ROUND('増減額'!J32/'前年度'!J32*100,1))))</f>
        <v>-15</v>
      </c>
      <c r="K32" s="30">
        <f>IF(AND('当年度'!K32=0,'前年度'!K32=0),"",IF('前年度'!K32=0,"皆増 ",IF('当年度'!K32=0,"皆減 ",ROUND('増減額'!K32/'前年度'!K32*100,1))))</f>
        <v>125.8</v>
      </c>
      <c r="L32" s="30">
        <f>IF(AND('当年度'!L32=0,'前年度'!L32=0),"",IF('前年度'!L32=0,"皆増 ",IF('当年度'!L32=0,"皆減 ",ROUND('増減額'!L32/'前年度'!L32*100,1))))</f>
        <v>-28.3</v>
      </c>
      <c r="M32" s="30">
        <f>IF(AND('当年度'!M32=0,'前年度'!M32=0),"",IF('前年度'!M32=0,"皆増 ",IF('当年度'!M32=0,"皆減 ",ROUND('増減額'!M32/'前年度'!M32*100,1))))</f>
      </c>
      <c r="N32" s="30">
        <f>IF(AND('当年度'!N32=0,'前年度'!N32=0),"",IF('前年度'!N32=0,"皆増 ",IF('当年度'!N32=0,"皆減 ",ROUND('増減額'!N32/'前年度'!N32*100,1))))</f>
        <v>-10.3</v>
      </c>
      <c r="O32" s="1"/>
    </row>
    <row r="33" spans="2:15" ht="21" customHeight="1">
      <c r="B33" s="14" t="s">
        <v>34</v>
      </c>
      <c r="C33" s="30">
        <f>IF(AND('当年度'!C33=0,'前年度'!C33=0),"",IF('前年度'!C33=0,"皆増 ",IF('当年度'!C33=0,"皆減 ",ROUND('増減額'!C33/'前年度'!C33*100,1))))</f>
      </c>
      <c r="D33" s="30">
        <f>IF(AND('当年度'!D33=0,'前年度'!D33=0),"",IF('前年度'!D33=0,"皆増 ",IF('当年度'!D33=0,"皆減 ",ROUND('増減額'!D33/'前年度'!D33*100,1))))</f>
        <v>-8.5</v>
      </c>
      <c r="E33" s="30">
        <f>IF(AND('当年度'!E33=0,'前年度'!E33=0),"",IF('前年度'!E33=0,"皆増 ",IF('当年度'!E33=0,"皆減 ",ROUND('増減額'!E33/'前年度'!E33*100,1))))</f>
        <v>732.1</v>
      </c>
      <c r="F33" s="30">
        <f>IF(AND('当年度'!F33=0,'前年度'!F33=0),"",IF('前年度'!F33=0,"皆増 ",IF('当年度'!F33=0,"皆減 ",ROUND('増減額'!F33/'前年度'!F33*100,1))))</f>
        <v>-41.4</v>
      </c>
      <c r="G33" s="30">
        <f>IF(AND('当年度'!G33=0,'前年度'!G33=0),"",IF('前年度'!G33=0,"皆増 ",IF('当年度'!G33=0,"皆減 ",ROUND('増減額'!G33/'前年度'!G33*100,1))))</f>
      </c>
      <c r="H33" s="30">
        <f>IF(AND('当年度'!H33=0,'前年度'!H33=0),"",IF('前年度'!H33=0,"皆増 ",IF('当年度'!H33=0,"皆減 ",ROUND('増減額'!H33/'前年度'!H33*100,1))))</f>
        <v>-30.6</v>
      </c>
      <c r="I33" s="30">
        <f>IF(AND('当年度'!I33=0,'前年度'!I33=0),"",IF('前年度'!I33=0,"皆増 ",IF('当年度'!I33=0,"皆減 ",ROUND('増減額'!I33/'前年度'!I33*100,1))))</f>
      </c>
      <c r="J33" s="30">
        <f>IF(AND('当年度'!J33=0,'前年度'!J33=0),"",IF('前年度'!J33=0,"皆増 ",IF('当年度'!J33=0,"皆減 ",ROUND('増減額'!J33/'前年度'!J33*100,1))))</f>
        <v>3.9</v>
      </c>
      <c r="K33" s="30">
        <f>IF(AND('当年度'!K33=0,'前年度'!K33=0),"",IF('前年度'!K33=0,"皆増 ",IF('当年度'!K33=0,"皆減 ",ROUND('増減額'!K33/'前年度'!K33*100,1))))</f>
        <v>-67.5</v>
      </c>
      <c r="L33" s="30">
        <f>IF(AND('当年度'!L33=0,'前年度'!L33=0),"",IF('前年度'!L33=0,"皆増 ",IF('当年度'!L33=0,"皆減 ",ROUND('増減額'!L33/'前年度'!L33*100,1))))</f>
        <v>32.8</v>
      </c>
      <c r="M33" s="30">
        <f>IF(AND('当年度'!M33=0,'前年度'!M33=0),"",IF('前年度'!M33=0,"皆増 ",IF('当年度'!M33=0,"皆減 ",ROUND('増減額'!M33/'前年度'!M33*100,1))))</f>
      </c>
      <c r="N33" s="30">
        <f>IF(AND('当年度'!N33=0,'前年度'!N33=0),"",IF('前年度'!N33=0,"皆増 ",IF('当年度'!N33=0,"皆減 ",ROUND('増減額'!N33/'前年度'!N33*100,1))))</f>
        <v>13.7</v>
      </c>
      <c r="O33" s="1"/>
    </row>
    <row r="34" spans="2:15" ht="21" customHeight="1">
      <c r="B34" s="20" t="s">
        <v>35</v>
      </c>
      <c r="C34" s="33">
        <f>IF(AND('当年度'!C34=0,'前年度'!C34=0),"",IF('前年度'!C34=0,"皆増 ",IF('当年度'!C34=0,"皆減 ",ROUND('増減額'!C34/'前年度'!C34*100,1))))</f>
        <v>-51.7</v>
      </c>
      <c r="D34" s="33">
        <f>IF(AND('当年度'!D34=0,'前年度'!D34=0),"",IF('前年度'!D34=0,"皆増 ",IF('当年度'!D34=0,"皆減 ",ROUND('増減額'!D34/'前年度'!D34*100,1))))</f>
        <v>-55.4</v>
      </c>
      <c r="E34" s="33">
        <f>IF(AND('当年度'!E34=0,'前年度'!E34=0),"",IF('前年度'!E34=0,"皆増 ",IF('当年度'!E34=0,"皆減 ",ROUND('増減額'!E34/'前年度'!E34*100,1))))</f>
        <v>-4.5</v>
      </c>
      <c r="F34" s="33">
        <f>IF(AND('当年度'!F34=0,'前年度'!F34=0),"",IF('前年度'!F34=0,"皆増 ",IF('当年度'!F34=0,"皆減 ",ROUND('増減額'!F34/'前年度'!F34*100,1))))</f>
        <v>104.3</v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  <v>-64.6</v>
      </c>
      <c r="I34" s="33">
        <f>IF(AND('当年度'!I34=0,'前年度'!I34=0),"",IF('前年度'!I34=0,"皆増 ",IF('当年度'!I34=0,"皆減 ",ROUND('増減額'!I34/'前年度'!I34*100,1))))</f>
      </c>
      <c r="J34" s="33">
        <f>IF(AND('当年度'!J34=0,'前年度'!J34=0),"",IF('前年度'!J34=0,"皆増 ",IF('当年度'!J34=0,"皆減 ",ROUND('増減額'!J34/'前年度'!J34*100,1))))</f>
        <v>-30.8</v>
      </c>
      <c r="K34" s="33">
        <f>IF(AND('当年度'!K34=0,'前年度'!K34=0),"",IF('前年度'!K34=0,"皆増 ",IF('当年度'!K34=0,"皆減 ",ROUND('増減額'!K34/'前年度'!K34*100,1))))</f>
        <v>-32.7</v>
      </c>
      <c r="L34" s="33">
        <f>IF(AND('当年度'!L34=0,'前年度'!L34=0),"",IF('前年度'!L34=0,"皆増 ",IF('当年度'!L34=0,"皆減 ",ROUND('増減額'!L34/'前年度'!L34*100,1))))</f>
        <v>394.5</v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  <v>-7.7</v>
      </c>
      <c r="O34" s="1"/>
    </row>
    <row r="35" spans="2:15" ht="24.75" customHeight="1">
      <c r="B35" s="17" t="s">
        <v>36</v>
      </c>
      <c r="C35" s="34">
        <f>IF(AND('当年度'!C35=0,'前年度'!C35=0),"",IF('前年度'!C35=0,"皆増 ",IF('当年度'!C35=0,"皆減 ",ROUND('増減額'!C35/'前年度'!C35*100,1))))</f>
        <v>65.2</v>
      </c>
      <c r="D35" s="34">
        <f>IF(AND('当年度'!D35=0,'前年度'!D35=0),"",IF('前年度'!D35=0,"皆増 ",IF('当年度'!D35=0,"皆減 ",ROUND('増減額'!D35/'前年度'!D35*100,1))))</f>
        <v>-13</v>
      </c>
      <c r="E35" s="34">
        <f>IF(AND('当年度'!E35=0,'前年度'!E35=0),"",IF('前年度'!E35=0,"皆増 ",IF('当年度'!E35=0,"皆減 ",ROUND('増減額'!E35/'前年度'!E35*100,1))))</f>
        <v>-32.9</v>
      </c>
      <c r="F35" s="34">
        <f>IF(AND('当年度'!F35=0,'前年度'!F35=0),"",IF('前年度'!F35=0,"皆増 ",IF('当年度'!F35=0,"皆減 ",ROUND('増減額'!F35/'前年度'!F35*100,1))))</f>
        <v>-3.2</v>
      </c>
      <c r="G35" s="34">
        <f>IF(AND('当年度'!G35=0,'前年度'!G35=0),"",IF('前年度'!G35=0,"皆増 ",IF('当年度'!G35=0,"皆減 ",ROUND('増減額'!G35/'前年度'!G35*100,1))))</f>
        <v>72.7</v>
      </c>
      <c r="H35" s="34">
        <f>IF(AND('当年度'!H35=0,'前年度'!H35=0),"",IF('前年度'!H35=0,"皆増 ",IF('当年度'!H35=0,"皆減 ",ROUND('増減額'!H35/'前年度'!H35*100,1))))</f>
        <v>-29.2</v>
      </c>
      <c r="I35" s="34">
        <f>IF(AND('当年度'!I35=0,'前年度'!I35=0),"",IF('前年度'!I35=0,"皆増 ",IF('当年度'!I35=0,"皆減 ",ROUND('増減額'!I35/'前年度'!I35*100,1))))</f>
        <v>9.5</v>
      </c>
      <c r="J35" s="34">
        <f>IF(AND('当年度'!J35=0,'前年度'!J35=0),"",IF('前年度'!J35=0,"皆増 ",IF('当年度'!J35=0,"皆減 ",ROUND('増減額'!J35/'前年度'!J35*100,1))))</f>
        <v>0.4</v>
      </c>
      <c r="K35" s="34">
        <f>IF(AND('当年度'!K35=0,'前年度'!K35=0),"",IF('前年度'!K35=0,"皆増 ",IF('当年度'!K35=0,"皆減 ",ROUND('増減額'!K35/'前年度'!K35*100,1))))</f>
        <v>-35.6</v>
      </c>
      <c r="L35" s="34">
        <f>IF(AND('当年度'!L35=0,'前年度'!L35=0),"",IF('前年度'!L35=0,"皆増 ",IF('当年度'!L35=0,"皆減 ",ROUND('増減額'!L35/'前年度'!L35*100,1))))</f>
        <v>-5.2</v>
      </c>
      <c r="M35" s="34">
        <f>IF(AND('当年度'!M35=0,'前年度'!M35=0),"",IF('前年度'!M35=0,"皆増 ",IF('当年度'!M35=0,"皆減 ",ROUND('増減額'!M35/'前年度'!M35*100,1))))</f>
        <v>14.9</v>
      </c>
      <c r="N35" s="34">
        <f>IF(AND('当年度'!N35=0,'前年度'!N35=0),"",IF('前年度'!N35=0,"皆増 ",IF('当年度'!N35=0,"皆減 ",ROUND('増減額'!N35/'前年度'!N35*100,1))))</f>
        <v>-10.5</v>
      </c>
      <c r="O35" s="1"/>
    </row>
    <row r="36" spans="2:15" ht="24.75" customHeight="1">
      <c r="B36" s="21" t="s">
        <v>45</v>
      </c>
      <c r="C36" s="35">
        <f>IF(AND('当年度'!C36=0,'前年度'!C36=0),"",IF('前年度'!C36=0,"皆増 ",IF('当年度'!C36=0,"皆減 ",ROUND('増減額'!C36/'前年度'!C36*100,1))))</f>
        <v>33.4</v>
      </c>
      <c r="D36" s="35">
        <f>IF(AND('当年度'!D36=0,'前年度'!D36=0),"",IF('前年度'!D36=0,"皆増 ",IF('当年度'!D36=0,"皆減 ",ROUND('増減額'!D36/'前年度'!D36*100,1))))</f>
        <v>-31.6</v>
      </c>
      <c r="E36" s="35">
        <f>IF(AND('当年度'!E36=0,'前年度'!E36=0),"",IF('前年度'!E36=0,"皆増 ",IF('当年度'!E36=0,"皆減 ",ROUND('増減額'!E36/'前年度'!E36*100,1))))</f>
        <v>16.9</v>
      </c>
      <c r="F36" s="35">
        <f>IF(AND('当年度'!F36=0,'前年度'!F36=0),"",IF('前年度'!F36=0,"皆増 ",IF('当年度'!F36=0,"皆減 ",ROUND('増減額'!F36/'前年度'!F36*100,1))))</f>
        <v>138.7</v>
      </c>
      <c r="G36" s="35">
        <f>IF(AND('当年度'!G36=0,'前年度'!G36=0),"",IF('前年度'!G36=0,"皆増 ",IF('当年度'!G36=0,"皆減 ",ROUND('増減額'!G36/'前年度'!G36*100,1))))</f>
        <v>90.9</v>
      </c>
      <c r="H36" s="35">
        <f>IF(AND('当年度'!H36=0,'前年度'!H36=0),"",IF('前年度'!H36=0,"皆増 ",IF('当年度'!H36=0,"皆減 ",ROUND('増減額'!H36/'前年度'!H36*100,1))))</f>
        <v>-24.4</v>
      </c>
      <c r="I36" s="35">
        <f>IF(AND('当年度'!I36=0,'前年度'!I36=0),"",IF('前年度'!I36=0,"皆増 ",IF('当年度'!I36=0,"皆減 ",ROUND('増減額'!I36/'前年度'!I36*100,1))))</f>
        <v>-45.2</v>
      </c>
      <c r="J36" s="35">
        <f>IF(AND('当年度'!J36=0,'前年度'!J36=0),"",IF('前年度'!J36=0,"皆増 ",IF('当年度'!J36=0,"皆減 ",ROUND('増減額'!J36/'前年度'!J36*100,1))))</f>
        <v>-27.9</v>
      </c>
      <c r="K36" s="35">
        <f>IF(AND('当年度'!K36=0,'前年度'!K36=0),"",IF('前年度'!K36=0,"皆増 ",IF('当年度'!K36=0,"皆減 ",ROUND('増減額'!K36/'前年度'!K36*100,1))))</f>
        <v>9.8</v>
      </c>
      <c r="L36" s="35">
        <f>IF(AND('当年度'!L36=0,'前年度'!L36=0),"",IF('前年度'!L36=0,"皆増 ",IF('当年度'!L36=0,"皆減 ",ROUND('増減額'!L36/'前年度'!L36*100,1))))</f>
        <v>-42.7</v>
      </c>
      <c r="M36" s="35">
        <f>IF(AND('当年度'!M36=0,'前年度'!M36=0),"",IF('前年度'!M36=0,"皆増 ",IF('当年度'!M36=0,"皆減 ",ROUND('増減額'!M36/'前年度'!M36*100,1))))</f>
      </c>
      <c r="N36" s="35">
        <f>IF(AND('当年度'!N36=0,'前年度'!N36=0),"",IF('前年度'!N36=0,"皆増 ",IF('当年度'!N36=0,"皆減 ",ROUND('増減額'!N36/'前年度'!N36*100,1))))</f>
        <v>-21</v>
      </c>
      <c r="O36" s="1"/>
    </row>
    <row r="37" spans="2:15" ht="24.75" customHeight="1">
      <c r="B37" s="21" t="s">
        <v>37</v>
      </c>
      <c r="C37" s="35">
        <f>IF(AND('当年度'!C37=0,'前年度'!C37=0),"",IF('前年度'!C37=0,"皆増 ",IF('当年度'!C37=0,"皆減 ",ROUND('増減額'!C37/'前年度'!C37*100,1))))</f>
        <v>41.9</v>
      </c>
      <c r="D37" s="35">
        <f>IF(AND('当年度'!D37=0,'前年度'!D37=0),"",IF('前年度'!D37=0,"皆増 ",IF('当年度'!D37=0,"皆減 ",ROUND('増減額'!D37/'前年度'!D37*100,1))))</f>
        <v>-17.3</v>
      </c>
      <c r="E37" s="35">
        <f>IF(AND('当年度'!E37=0,'前年度'!E37=0),"",IF('前年度'!E37=0,"皆増 ",IF('当年度'!E37=0,"皆減 ",ROUND('増減額'!E37/'前年度'!E37*100,1))))</f>
        <v>-25.6</v>
      </c>
      <c r="F37" s="35">
        <f>IF(AND('当年度'!F37=0,'前年度'!F37=0),"",IF('前年度'!F37=0,"皆増 ",IF('当年度'!F37=0,"皆減 ",ROUND('増減額'!F37/'前年度'!F37*100,1))))</f>
        <v>9.3</v>
      </c>
      <c r="G37" s="35">
        <f>IF(AND('当年度'!G37=0,'前年度'!G37=0),"",IF('前年度'!G37=0,"皆増 ",IF('当年度'!G37=0,"皆減 ",ROUND('増減額'!G37/'前年度'!G37*100,1))))</f>
        <v>76.7</v>
      </c>
      <c r="H37" s="35">
        <f>IF(AND('当年度'!H37=0,'前年度'!H37=0),"",IF('前年度'!H37=0,"皆増 ",IF('当年度'!H37=0,"皆減 ",ROUND('増減額'!H37/'前年度'!H37*100,1))))</f>
        <v>-27.9</v>
      </c>
      <c r="I37" s="35">
        <f>IF(AND('当年度'!I37=0,'前年度'!I37=0),"",IF('前年度'!I37=0,"皆増 ",IF('当年度'!I37=0,"皆減 ",ROUND('増減額'!I37/'前年度'!I37*100,1))))</f>
        <v>-1.6</v>
      </c>
      <c r="J37" s="35">
        <f>IF(AND('当年度'!J37=0,'前年度'!J37=0),"",IF('前年度'!J37=0,"皆増 ",IF('当年度'!J37=0,"皆減 ",ROUND('増減額'!J37/'前年度'!J37*100,1))))</f>
        <v>-5.2</v>
      </c>
      <c r="K37" s="35">
        <f>IF(AND('当年度'!K37=0,'前年度'!K37=0),"",IF('前年度'!K37=0,"皆増 ",IF('当年度'!K37=0,"皆減 ",ROUND('増減額'!K37/'前年度'!K37*100,1))))</f>
        <v>-29.8</v>
      </c>
      <c r="L37" s="35">
        <f>IF(AND('当年度'!L37=0,'前年度'!L37=0),"",IF('前年度'!L37=0,"皆増 ",IF('当年度'!L37=0,"皆減 ",ROUND('増減額'!L37/'前年度'!L37*100,1))))</f>
        <v>-13.8</v>
      </c>
      <c r="M37" s="35">
        <f>IF(AND('当年度'!M37=0,'前年度'!M37=0),"",IF('前年度'!M37=0,"皆増 ",IF('当年度'!M37=0,"皆減 ",ROUND('増減額'!M37/'前年度'!M37*100,1))))</f>
        <v>14.9</v>
      </c>
      <c r="N37" s="35">
        <f>IF(AND('当年度'!N37=0,'前年度'!N37=0),"",IF('前年度'!N37=0,"皆増 ",IF('当年度'!N37=0,"皆減 ",ROUND('増減額'!N37/'前年度'!N37*100,1))))</f>
        <v>-12.6</v>
      </c>
      <c r="O37" s="1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2012-08-16T03:35:48Z</cp:lastPrinted>
  <dcterms:created xsi:type="dcterms:W3CDTF">1999-09-10T06:44:12Z</dcterms:created>
  <dcterms:modified xsi:type="dcterms:W3CDTF">2012-08-16T03:38:54Z</dcterms:modified>
  <cp:category/>
  <cp:version/>
  <cp:contentType/>
  <cp:contentStatus/>
</cp:coreProperties>
</file>