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tabRatio="152" activeTab="0"/>
  </bookViews>
  <sheets>
    <sheet name="8(1)" sheetId="1" r:id="rId1"/>
    <sheet name="8(2)" sheetId="2" r:id="rId2"/>
  </sheets>
  <definedNames>
    <definedName name="\D">'8(1)'!#REF!</definedName>
    <definedName name="\H">'8(1)'!#REF!</definedName>
    <definedName name="\P">'8(1)'!#REF!</definedName>
    <definedName name="\Q">'8(1)'!#REF!</definedName>
    <definedName name="_xlnm.Print_Area" localSheetId="0">'8(1)'!$B$2:$Q$39</definedName>
    <definedName name="_xlnm.Print_Area" localSheetId="1">'8(2)'!$B$2:$Q$40</definedName>
    <definedName name="_xlnm.Print_Titles" localSheetId="0">'8(1)'!$A:$A</definedName>
    <definedName name="_xlnm.Print_Titles" localSheetId="1">'8(2)'!$A:$A</definedName>
  </definedNames>
  <calcPr fullCalcOnLoad="1"/>
</workbook>
</file>

<file path=xl/sharedStrings.xml><?xml version="1.0" encoding="utf-8"?>
<sst xmlns="http://schemas.openxmlformats.org/spreadsheetml/2006/main" count="131" uniqueCount="97">
  <si>
    <t>８   地 方 債 の 状 況 （１）</t>
  </si>
  <si>
    <t>(単位:千円)</t>
  </si>
  <si>
    <t>現 在 高</t>
  </si>
  <si>
    <t>一般公共</t>
  </si>
  <si>
    <t>一般単独</t>
  </si>
  <si>
    <t>公営住宅建設</t>
  </si>
  <si>
    <t>公共用地先行</t>
  </si>
  <si>
    <t>災害復旧</t>
  </si>
  <si>
    <t>厚生福祉施設</t>
  </si>
  <si>
    <t>整備事業債</t>
  </si>
  <si>
    <t>取得等事業債</t>
  </si>
  <si>
    <t>（Ａ）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</si>
  <si>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</si>
  <si>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</si>
  <si>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</si>
  <si>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</si>
  <si>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</si>
  <si>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</si>
  <si>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</si>
  <si>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</si>
  <si>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</si>
  <si>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</si>
  <si>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</si>
  <si>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</si>
  <si>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</si>
  <si>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</si>
  <si>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</si>
  <si>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</si>
  <si>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</si>
  <si>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</si>
  <si>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</si>
  <si>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</si>
  <si>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</si>
  <si>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</si>
  <si>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</si>
  <si>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</si>
  <si>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</si>
  <si>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８   地 方 債 の 状 況 （２）</t>
  </si>
  <si>
    <t>地域改善対策</t>
  </si>
  <si>
    <t>県貸付金</t>
  </si>
  <si>
    <t>臨時税収</t>
  </si>
  <si>
    <t>そ の 他</t>
  </si>
  <si>
    <t>特定事業債</t>
  </si>
  <si>
    <t xml:space="preserve"> </t>
  </si>
  <si>
    <t>公 債 費</t>
  </si>
  <si>
    <t>元利償還金</t>
  </si>
  <si>
    <t>元    金</t>
  </si>
  <si>
    <t>利    子</t>
  </si>
  <si>
    <t>* 平均については、単純平均による｡</t>
  </si>
  <si>
    <t>いなべ市</t>
  </si>
  <si>
    <t>臨時財政</t>
  </si>
  <si>
    <t>志 摩 市</t>
  </si>
  <si>
    <t>伊 賀 市</t>
  </si>
  <si>
    <t>志 摩 市</t>
  </si>
  <si>
    <t>大 紀 町</t>
  </si>
  <si>
    <t>南伊勢町</t>
  </si>
  <si>
    <t>紀 北 町</t>
  </si>
  <si>
    <t>&lt;町  計&gt;</t>
  </si>
  <si>
    <t>等整備事業債</t>
  </si>
  <si>
    <t>行政改革</t>
  </si>
  <si>
    <t xml:space="preserve"> (Ａ)／</t>
  </si>
  <si>
    <t>（Ｂ）</t>
  </si>
  <si>
    <t xml:space="preserve"> (Ｂ) ／</t>
  </si>
  <si>
    <t>退職手当債</t>
  </si>
  <si>
    <t>（特例分）</t>
  </si>
  <si>
    <t>辺地対策</t>
  </si>
  <si>
    <t>過疎対策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</si>
  <si>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</si>
  <si>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>2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年度発行額</t>
    </r>
  </si>
  <si>
    <r>
      <t>22</t>
    </r>
    <r>
      <rPr>
        <sz val="14"/>
        <rFont val="ＭＳ 明朝"/>
        <family val="1"/>
      </rPr>
      <t>年度末</t>
    </r>
  </si>
  <si>
    <r>
      <t>事 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</si>
  <si>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r>
      <t xml:space="preserve">事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債</t>
    </r>
  </si>
  <si>
    <t>教育･福祉施設</t>
  </si>
  <si>
    <r>
      <t>事 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</si>
  <si>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r>
      <t>推 進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</si>
  <si>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</si>
  <si>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減収補填債</t>
  </si>
  <si>
    <r>
      <t>対 策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</si>
  <si>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t>一時借入金</t>
  </si>
  <si>
    <r>
      <t>補 填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</si>
  <si>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t>減税補填債</t>
  </si>
  <si>
    <t>財源対策債</t>
  </si>
  <si>
    <t>22  年  度  末  現  在  高</t>
  </si>
  <si>
    <r>
      <t xml:space="preserve">利 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子</t>
    </r>
  </si>
  <si>
    <t>標準財政規模</t>
  </si>
  <si>
    <t>標準財政規模</t>
  </si>
  <si>
    <t>(％)</t>
  </si>
  <si>
    <t>標準財政規模</t>
  </si>
  <si>
    <r>
      <t xml:space="preserve">    ×</t>
    </r>
    <r>
      <rPr>
        <sz val="14"/>
        <rFont val="ＭＳ 明朝"/>
        <family val="1"/>
      </rPr>
      <t>100</t>
    </r>
  </si>
  <si>
    <t>うち</t>
  </si>
  <si>
    <t>旧合併特例</t>
  </si>
  <si>
    <r>
      <t xml:space="preserve">事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債</t>
    </r>
  </si>
  <si>
    <t>×100</t>
  </si>
  <si>
    <t>*臨財債含む</t>
  </si>
  <si>
    <t>&lt;市 計・平均&gt;</t>
  </si>
  <si>
    <t>&lt;町 計・平均&gt;</t>
  </si>
  <si>
    <r>
      <t>&lt;県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計・平均&gt;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</si>
</sst>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%"/>
    <numFmt numFmtId="179" formatCode="#,##0.0"/>
    <numFmt numFmtId="180" formatCode="#,##0.0;[Red]\-#,##0.0"/>
    <numFmt numFmtId="181" formatCode="#,##0.0_ "/>
  </numFmts>
  <fonts count="5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</fonts>
  <fills count="2">
    <fill>
      <patternFill/>
    </fill>
    <fill>
      <patternFill patternType="gray125"/>
    </fill>
  </fills>
  <borders count="68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180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" xfId="0" applyFont="1" applyBorder="1" applyAlignment="1">
      <alignment/>
    </xf>
    <xf numFmtId="37" fontId="0" fillId="0" borderId="2" xfId="0" applyNumberFormat="1" applyFont="1" applyBorder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4" xfId="0" applyFont="1" applyBorder="1" applyAlignment="1">
      <alignment/>
    </xf>
    <xf numFmtId="37" fontId="0" fillId="0" borderId="5" xfId="0" applyNumberFormat="1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0" fillId="0" borderId="5" xfId="0" applyNumberFormat="1" applyFont="1" applyBorder="1" applyAlignment="1" applyProtection="1">
      <alignment/>
      <protection/>
    </xf>
    <xf numFmtId="37" fontId="0" fillId="0" borderId="2" xfId="0" applyNumberFormat="1" applyFont="1" applyBorder="1" applyAlignment="1" applyProtection="1">
      <alignment/>
      <protection/>
    </xf>
    <xf numFmtId="37" fontId="0" fillId="0" borderId="3" xfId="0" applyNumberFormat="1" applyFont="1" applyBorder="1" applyAlignment="1" applyProtection="1">
      <alignment/>
      <protection/>
    </xf>
    <xf numFmtId="37" fontId="0" fillId="0" borderId="1" xfId="0" applyNumberFormat="1" applyFont="1" applyBorder="1" applyAlignment="1" applyProtection="1">
      <alignment/>
      <protection/>
    </xf>
    <xf numFmtId="37" fontId="0" fillId="0" borderId="3" xfId="0" applyFont="1" applyBorder="1" applyAlignment="1">
      <alignment/>
    </xf>
    <xf numFmtId="37" fontId="0" fillId="0" borderId="1" xfId="0" applyFont="1" applyBorder="1" applyAlignment="1">
      <alignment/>
    </xf>
    <xf numFmtId="176" fontId="0" fillId="0" borderId="0" xfId="0" applyNumberFormat="1" applyFont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0" fillId="0" borderId="1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7" xfId="0" applyFont="1" applyBorder="1" applyAlignment="1">
      <alignment/>
    </xf>
    <xf numFmtId="37" fontId="0" fillId="0" borderId="8" xfId="0" applyFont="1" applyBorder="1" applyAlignment="1">
      <alignment/>
    </xf>
    <xf numFmtId="37" fontId="0" fillId="0" borderId="9" xfId="0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37" fontId="0" fillId="0" borderId="8" xfId="0" applyFont="1" applyBorder="1" applyAlignment="1" applyProtection="1">
      <alignment/>
      <protection/>
    </xf>
    <xf numFmtId="37" fontId="0" fillId="0" borderId="8" xfId="0" applyNumberFormat="1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37" fontId="0" fillId="0" borderId="7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Font="1" applyBorder="1" applyAlignment="1">
      <alignment/>
    </xf>
    <xf numFmtId="37" fontId="0" fillId="0" borderId="13" xfId="0" applyFont="1" applyBorder="1" applyAlignment="1">
      <alignment/>
    </xf>
    <xf numFmtId="37" fontId="0" fillId="0" borderId="12" xfId="0" applyFont="1" applyBorder="1" applyAlignment="1" applyProtection="1">
      <alignment/>
      <protection/>
    </xf>
    <xf numFmtId="37" fontId="0" fillId="0" borderId="11" xfId="0" applyFont="1" applyBorder="1" applyAlignment="1">
      <alignment/>
    </xf>
    <xf numFmtId="37" fontId="0" fillId="0" borderId="12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14" xfId="0" applyNumberFormat="1" applyFont="1" applyBorder="1" applyAlignment="1">
      <alignment/>
    </xf>
    <xf numFmtId="0" fontId="0" fillId="0" borderId="14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>
      <alignment horizontal="right"/>
    </xf>
    <xf numFmtId="0" fontId="0" fillId="0" borderId="14" xfId="0" applyNumberFormat="1" applyFont="1" applyBorder="1" applyAlignment="1" applyProtection="1">
      <alignment/>
      <protection/>
    </xf>
    <xf numFmtId="0" fontId="0" fillId="0" borderId="6" xfId="0" applyNumberFormat="1" applyFont="1" applyBorder="1" applyAlignment="1">
      <alignment/>
    </xf>
    <xf numFmtId="0" fontId="0" fillId="0" borderId="15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0" fillId="0" borderId="16" xfId="0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quotePrefix="1">
      <alignment horizontal="center"/>
    </xf>
    <xf numFmtId="0" fontId="0" fillId="0" borderId="15" xfId="0" applyNumberFormat="1" applyBorder="1" applyAlignment="1" quotePrefix="1">
      <alignment horizontal="center"/>
    </xf>
    <xf numFmtId="0" fontId="0" fillId="0" borderId="15" xfId="0" applyNumberFormat="1" applyFont="1" applyBorder="1" applyAlignment="1" applyProtection="1">
      <alignment/>
      <protection/>
    </xf>
    <xf numFmtId="0" fontId="0" fillId="0" borderId="18" xfId="0" applyNumberFormat="1" applyFont="1" applyBorder="1" applyAlignment="1">
      <alignment/>
    </xf>
    <xf numFmtId="0" fontId="0" fillId="0" borderId="6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/>
    </xf>
    <xf numFmtId="0" fontId="0" fillId="0" borderId="1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>
      <alignment/>
    </xf>
    <xf numFmtId="0" fontId="0" fillId="0" borderId="17" xfId="0" applyNumberFormat="1" applyFont="1" applyBorder="1" applyAlignment="1">
      <alignment/>
    </xf>
    <xf numFmtId="0" fontId="0" fillId="0" borderId="17" xfId="0" applyNumberFormat="1" applyFont="1" applyBorder="1" applyAlignment="1" applyProtection="1">
      <alignment/>
      <protection/>
    </xf>
    <xf numFmtId="0" fontId="0" fillId="0" borderId="17" xfId="0" applyNumberFormat="1" applyFont="1" applyBorder="1" applyAlignment="1">
      <alignment horizontal="center"/>
    </xf>
    <xf numFmtId="0" fontId="0" fillId="0" borderId="17" xfId="0" applyNumberFormat="1" applyFont="1" applyBorder="1" applyAlignment="1" applyProtection="1">
      <alignment horizontal="center"/>
      <protection/>
    </xf>
    <xf numFmtId="0" fontId="0" fillId="0" borderId="20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0" fillId="0" borderId="6" xfId="0" applyNumberFormat="1" applyFont="1" applyBorder="1" applyAlignment="1" quotePrefix="1">
      <alignment horizontal="center"/>
    </xf>
    <xf numFmtId="0" fontId="0" fillId="0" borderId="15" xfId="0" applyNumberFormat="1" applyFont="1" applyBorder="1" applyAlignment="1">
      <alignment horizontal="center" shrinkToFit="1"/>
    </xf>
    <xf numFmtId="0" fontId="0" fillId="0" borderId="22" xfId="0" applyNumberFormat="1" applyFont="1" applyBorder="1" applyAlignment="1">
      <alignment horizontal="center"/>
    </xf>
    <xf numFmtId="37" fontId="0" fillId="0" borderId="22" xfId="0" applyFont="1" applyBorder="1" applyAlignment="1">
      <alignment/>
    </xf>
    <xf numFmtId="37" fontId="0" fillId="0" borderId="23" xfId="0" applyFont="1" applyBorder="1" applyAlignment="1">
      <alignment/>
    </xf>
    <xf numFmtId="0" fontId="0" fillId="0" borderId="7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37" fontId="0" fillId="0" borderId="24" xfId="0" applyFont="1" applyBorder="1" applyAlignment="1">
      <alignment/>
    </xf>
    <xf numFmtId="37" fontId="0" fillId="0" borderId="25" xfId="0" applyFont="1" applyBorder="1" applyAlignment="1">
      <alignment/>
    </xf>
    <xf numFmtId="0" fontId="0" fillId="0" borderId="17" xfId="0" applyNumberFormat="1" applyFont="1" applyBorder="1" applyAlignment="1" applyProtection="1" quotePrefix="1">
      <alignment horizontal="left"/>
      <protection/>
    </xf>
    <xf numFmtId="0" fontId="0" fillId="0" borderId="15" xfId="0" applyNumberFormat="1" applyFont="1" applyBorder="1" applyAlignment="1" applyProtection="1">
      <alignment/>
      <protection/>
    </xf>
    <xf numFmtId="0" fontId="0" fillId="0" borderId="15" xfId="0" applyNumberFormat="1" applyFont="1" applyBorder="1" applyAlignment="1" applyProtection="1">
      <alignment horizontal="center"/>
      <protection/>
    </xf>
    <xf numFmtId="0" fontId="0" fillId="0" borderId="1" xfId="0" applyNumberFormat="1" applyFont="1" applyBorder="1" applyAlignment="1" applyProtection="1">
      <alignment/>
      <protection/>
    </xf>
    <xf numFmtId="37" fontId="0" fillId="0" borderId="23" xfId="0" applyFont="1" applyBorder="1" applyAlignment="1" applyProtection="1">
      <alignment/>
      <protection/>
    </xf>
    <xf numFmtId="37" fontId="0" fillId="0" borderId="25" xfId="0" applyFont="1" applyBorder="1" applyAlignment="1" applyProtection="1">
      <alignment/>
      <protection/>
    </xf>
    <xf numFmtId="0" fontId="0" fillId="0" borderId="26" xfId="0" applyNumberFormat="1" applyFont="1" applyBorder="1" applyAlignment="1" applyProtection="1">
      <alignment/>
      <protection/>
    </xf>
    <xf numFmtId="0" fontId="0" fillId="0" borderId="27" xfId="0" applyNumberFormat="1" applyFont="1" applyBorder="1" applyAlignment="1">
      <alignment horizontal="center"/>
    </xf>
    <xf numFmtId="0" fontId="0" fillId="0" borderId="4" xfId="0" applyNumberFormat="1" applyFont="1" applyBorder="1" applyAlignment="1" applyProtection="1">
      <alignment/>
      <protection/>
    </xf>
    <xf numFmtId="37" fontId="0" fillId="0" borderId="28" xfId="0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29" xfId="0" applyFont="1" applyBorder="1" applyAlignment="1" applyProtection="1">
      <alignment/>
      <protection/>
    </xf>
    <xf numFmtId="37" fontId="0" fillId="0" borderId="30" xfId="0" applyFont="1" applyBorder="1" applyAlignment="1" applyProtection="1">
      <alignment/>
      <protection/>
    </xf>
    <xf numFmtId="37" fontId="0" fillId="0" borderId="13" xfId="0" applyFont="1" applyBorder="1" applyAlignment="1" applyProtection="1">
      <alignment/>
      <protection/>
    </xf>
    <xf numFmtId="0" fontId="0" fillId="0" borderId="26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37" fontId="0" fillId="0" borderId="28" xfId="0" applyFont="1" applyBorder="1" applyAlignment="1">
      <alignment/>
    </xf>
    <xf numFmtId="37" fontId="0" fillId="0" borderId="29" xfId="0" applyFont="1" applyBorder="1" applyAlignment="1">
      <alignment/>
    </xf>
    <xf numFmtId="37" fontId="0" fillId="0" borderId="30" xfId="0" applyFont="1" applyBorder="1" applyAlignment="1">
      <alignment/>
    </xf>
    <xf numFmtId="0" fontId="0" fillId="0" borderId="27" xfId="0" applyNumberFormat="1" applyFont="1" applyBorder="1" applyAlignment="1" applyProtection="1">
      <alignment horizontal="center"/>
      <protection/>
    </xf>
    <xf numFmtId="0" fontId="0" fillId="0" borderId="14" xfId="0" applyNumberFormat="1" applyFont="1" applyBorder="1" applyAlignment="1" applyProtection="1">
      <alignment horizontal="right"/>
      <protection/>
    </xf>
    <xf numFmtId="0" fontId="0" fillId="0" borderId="31" xfId="0" applyNumberFormat="1" applyFont="1" applyBorder="1" applyAlignment="1" applyProtection="1">
      <alignment/>
      <protection/>
    </xf>
    <xf numFmtId="0" fontId="0" fillId="0" borderId="32" xfId="0" applyNumberFormat="1" applyFont="1" applyBorder="1" applyAlignment="1">
      <alignment/>
    </xf>
    <xf numFmtId="0" fontId="0" fillId="0" borderId="20" xfId="0" applyNumberFormat="1" applyFont="1" applyBorder="1" applyAlignment="1" applyProtection="1">
      <alignment horizontal="center"/>
      <protection/>
    </xf>
    <xf numFmtId="0" fontId="0" fillId="0" borderId="21" xfId="0" applyNumberFormat="1" applyFont="1" applyBorder="1" applyAlignment="1" applyProtection="1">
      <alignment horizontal="center"/>
      <protection/>
    </xf>
    <xf numFmtId="0" fontId="0" fillId="0" borderId="33" xfId="0" applyNumberFormat="1" applyFont="1" applyBorder="1" applyAlignment="1">
      <alignment/>
    </xf>
    <xf numFmtId="0" fontId="0" fillId="0" borderId="33" xfId="0" applyNumberFormat="1" applyFont="1" applyBorder="1" applyAlignment="1">
      <alignment horizontal="center"/>
    </xf>
    <xf numFmtId="37" fontId="0" fillId="0" borderId="34" xfId="0" applyNumberFormat="1" applyFont="1" applyBorder="1" applyAlignment="1" applyProtection="1">
      <alignment/>
      <protection/>
    </xf>
    <xf numFmtId="37" fontId="0" fillId="0" borderId="34" xfId="0" applyNumberFormat="1" applyFont="1" applyBorder="1" applyAlignment="1" applyProtection="1">
      <alignment/>
      <protection/>
    </xf>
    <xf numFmtId="37" fontId="0" fillId="0" borderId="35" xfId="0" applyNumberFormat="1" applyFont="1" applyBorder="1" applyAlignment="1" applyProtection="1">
      <alignment/>
      <protection/>
    </xf>
    <xf numFmtId="37" fontId="0" fillId="0" borderId="20" xfId="0" applyNumberFormat="1" applyFont="1" applyBorder="1" applyAlignment="1" applyProtection="1">
      <alignment/>
      <protection/>
    </xf>
    <xf numFmtId="37" fontId="0" fillId="0" borderId="21" xfId="0" applyNumberFormat="1" applyFont="1" applyBorder="1" applyAlignment="1" applyProtection="1">
      <alignment/>
      <protection/>
    </xf>
    <xf numFmtId="37" fontId="0" fillId="0" borderId="36" xfId="0" applyFont="1" applyBorder="1" applyAlignment="1">
      <alignment/>
    </xf>
    <xf numFmtId="37" fontId="0" fillId="0" borderId="21" xfId="0" applyFont="1" applyBorder="1" applyAlignment="1">
      <alignment/>
    </xf>
    <xf numFmtId="0" fontId="0" fillId="0" borderId="37" xfId="0" applyNumberFormat="1" applyFont="1" applyBorder="1" applyAlignment="1">
      <alignment/>
    </xf>
    <xf numFmtId="0" fontId="0" fillId="0" borderId="37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 applyProtection="1">
      <alignment horizontal="center"/>
      <protection/>
    </xf>
    <xf numFmtId="0" fontId="0" fillId="0" borderId="21" xfId="0" applyNumberFormat="1" applyFont="1" applyBorder="1" applyAlignment="1" applyProtection="1">
      <alignment/>
      <protection/>
    </xf>
    <xf numFmtId="0" fontId="0" fillId="0" borderId="34" xfId="0" applyNumberFormat="1" applyFont="1" applyBorder="1" applyAlignment="1" applyProtection="1">
      <alignment horizontal="center"/>
      <protection/>
    </xf>
    <xf numFmtId="0" fontId="0" fillId="0" borderId="35" xfId="0" applyNumberFormat="1" applyFont="1" applyBorder="1" applyAlignment="1" applyProtection="1">
      <alignment horizontal="center"/>
      <protection/>
    </xf>
    <xf numFmtId="0" fontId="0" fillId="0" borderId="36" xfId="0" applyNumberFormat="1" applyFont="1" applyBorder="1" applyAlignment="1" applyProtection="1">
      <alignment horizontal="center"/>
      <protection/>
    </xf>
    <xf numFmtId="0" fontId="0" fillId="0" borderId="21" xfId="0" applyNumberFormat="1" applyFont="1" applyBorder="1" applyAlignment="1" applyProtection="1">
      <alignment horizontal="center"/>
      <protection/>
    </xf>
    <xf numFmtId="0" fontId="0" fillId="0" borderId="38" xfId="0" applyNumberFormat="1" applyFont="1" applyBorder="1" applyAlignment="1" applyProtection="1">
      <alignment horizontal="center"/>
      <protection/>
    </xf>
    <xf numFmtId="37" fontId="0" fillId="0" borderId="23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0" fontId="0" fillId="0" borderId="39" xfId="0" applyNumberFormat="1" applyFont="1" applyBorder="1" applyAlignment="1" applyProtection="1">
      <alignment horizontal="center"/>
      <protection/>
    </xf>
    <xf numFmtId="37" fontId="0" fillId="0" borderId="25" xfId="0" applyNumberFormat="1" applyFont="1" applyBorder="1" applyAlignment="1" applyProtection="1">
      <alignment/>
      <protection/>
    </xf>
    <xf numFmtId="37" fontId="0" fillId="0" borderId="24" xfId="0" applyNumberFormat="1" applyFont="1" applyBorder="1" applyAlignment="1" applyProtection="1">
      <alignment/>
      <protection/>
    </xf>
    <xf numFmtId="37" fontId="0" fillId="0" borderId="38" xfId="0" applyNumberFormat="1" applyFont="1" applyBorder="1" applyAlignment="1" applyProtection="1">
      <alignment/>
      <protection/>
    </xf>
    <xf numFmtId="37" fontId="0" fillId="0" borderId="39" xfId="0" applyNumberFormat="1" applyFont="1" applyBorder="1" applyAlignment="1" applyProtection="1">
      <alignment/>
      <protection/>
    </xf>
    <xf numFmtId="0" fontId="0" fillId="0" borderId="33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 applyProtection="1">
      <alignment vertical="center"/>
      <protection/>
    </xf>
    <xf numFmtId="0" fontId="0" fillId="0" borderId="31" xfId="0" applyNumberFormat="1" applyFont="1" applyBorder="1" applyAlignment="1" applyProtection="1">
      <alignment horizontal="right" vertical="center"/>
      <protection/>
    </xf>
    <xf numFmtId="0" fontId="0" fillId="0" borderId="40" xfId="0" applyNumberFormat="1" applyFont="1" applyBorder="1" applyAlignment="1" applyProtection="1">
      <alignment horizontal="right" vertical="center"/>
      <protection/>
    </xf>
    <xf numFmtId="0" fontId="0" fillId="0" borderId="27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0" fontId="0" fillId="0" borderId="4" xfId="0" applyNumberFormat="1" applyFont="1" applyBorder="1" applyAlignment="1">
      <alignment horizontal="right" vertical="center"/>
    </xf>
    <xf numFmtId="37" fontId="0" fillId="0" borderId="0" xfId="0" applyFont="1" applyAlignment="1">
      <alignment horizontal="right"/>
    </xf>
    <xf numFmtId="0" fontId="0" fillId="0" borderId="39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>
      <alignment horizontal="center" vertical="center"/>
    </xf>
    <xf numFmtId="0" fontId="0" fillId="0" borderId="41" xfId="0" applyNumberFormat="1" applyFont="1" applyBorder="1" applyAlignment="1">
      <alignment/>
    </xf>
    <xf numFmtId="0" fontId="0" fillId="0" borderId="15" xfId="0" applyNumberFormat="1" applyFont="1" applyBorder="1" applyAlignment="1">
      <alignment horizontal="left"/>
    </xf>
    <xf numFmtId="0" fontId="0" fillId="0" borderId="15" xfId="0" applyNumberFormat="1" applyFont="1" applyBorder="1" applyAlignment="1">
      <alignment horizontal="center" vertical="center"/>
    </xf>
    <xf numFmtId="0" fontId="0" fillId="0" borderId="42" xfId="0" applyNumberFormat="1" applyFont="1" applyBorder="1" applyAlignment="1" applyProtection="1" quotePrefix="1">
      <alignment horizontal="left"/>
      <protection/>
    </xf>
    <xf numFmtId="37" fontId="0" fillId="0" borderId="43" xfId="0" applyBorder="1" applyAlignment="1">
      <alignment/>
    </xf>
    <xf numFmtId="0" fontId="0" fillId="0" borderId="44" xfId="0" applyNumberFormat="1" applyFont="1" applyBorder="1" applyAlignment="1" applyProtection="1">
      <alignment/>
      <protection/>
    </xf>
    <xf numFmtId="0" fontId="0" fillId="0" borderId="45" xfId="0" applyNumberFormat="1" applyFont="1" applyBorder="1" applyAlignment="1" applyProtection="1">
      <alignment horizontal="center"/>
      <protection/>
    </xf>
    <xf numFmtId="0" fontId="0" fillId="0" borderId="46" xfId="0" applyNumberFormat="1" applyFont="1" applyBorder="1" applyAlignment="1" applyProtection="1">
      <alignment/>
      <protection/>
    </xf>
    <xf numFmtId="37" fontId="0" fillId="0" borderId="47" xfId="0" applyFont="1" applyBorder="1" applyAlignment="1" applyProtection="1">
      <alignment/>
      <protection/>
    </xf>
    <xf numFmtId="37" fontId="0" fillId="0" borderId="48" xfId="0" applyFont="1" applyBorder="1" applyAlignment="1" applyProtection="1">
      <alignment/>
      <protection/>
    </xf>
    <xf numFmtId="37" fontId="0" fillId="0" borderId="49" xfId="0" applyFont="1" applyBorder="1" applyAlignment="1" applyProtection="1">
      <alignment/>
      <protection/>
    </xf>
    <xf numFmtId="37" fontId="0" fillId="0" borderId="50" xfId="0" applyFont="1" applyBorder="1" applyAlignment="1" applyProtection="1">
      <alignment/>
      <protection/>
    </xf>
    <xf numFmtId="37" fontId="0" fillId="0" borderId="46" xfId="0" applyFont="1" applyBorder="1" applyAlignment="1" applyProtection="1">
      <alignment/>
      <protection/>
    </xf>
    <xf numFmtId="0" fontId="0" fillId="0" borderId="51" xfId="0" applyNumberFormat="1" applyFont="1" applyBorder="1" applyAlignment="1" applyProtection="1">
      <alignment horizontal="centerContinuous" vertical="center"/>
      <protection/>
    </xf>
    <xf numFmtId="0" fontId="0" fillId="0" borderId="17" xfId="0" applyNumberFormat="1" applyFont="1" applyBorder="1" applyAlignment="1" applyProtection="1">
      <alignment horizontal="centerContinuous" vertical="center"/>
      <protection/>
    </xf>
    <xf numFmtId="0" fontId="0" fillId="0" borderId="17" xfId="0" applyNumberFormat="1" applyBorder="1" applyAlignment="1" applyProtection="1" quotePrefix="1">
      <alignment horizontal="centerContinuous" vertical="center"/>
      <protection/>
    </xf>
    <xf numFmtId="0" fontId="0" fillId="0" borderId="52" xfId="0" applyNumberFormat="1" applyFont="1" applyBorder="1" applyAlignment="1" applyProtection="1">
      <alignment horizontal="centerContinuous" vertical="center"/>
      <protection/>
    </xf>
    <xf numFmtId="0" fontId="0" fillId="0" borderId="53" xfId="0" applyNumberFormat="1" applyFont="1" applyBorder="1" applyAlignment="1" applyProtection="1">
      <alignment/>
      <protection/>
    </xf>
    <xf numFmtId="0" fontId="0" fillId="0" borderId="54" xfId="0" applyNumberFormat="1" applyFont="1" applyBorder="1" applyAlignment="1" applyProtection="1">
      <alignment horizontal="center"/>
      <protection/>
    </xf>
    <xf numFmtId="0" fontId="0" fillId="0" borderId="27" xfId="0" applyNumberFormat="1" applyFont="1" applyBorder="1" applyAlignment="1" applyProtection="1">
      <alignment/>
      <protection/>
    </xf>
    <xf numFmtId="0" fontId="0" fillId="0" borderId="55" xfId="0" applyNumberFormat="1" applyFont="1" applyBorder="1" applyAlignment="1" applyProtection="1">
      <alignment/>
      <protection/>
    </xf>
    <xf numFmtId="37" fontId="0" fillId="0" borderId="56" xfId="0" applyFont="1" applyBorder="1" applyAlignment="1" applyProtection="1">
      <alignment/>
      <protection/>
    </xf>
    <xf numFmtId="37" fontId="0" fillId="0" borderId="57" xfId="0" applyFont="1" applyBorder="1" applyAlignment="1" applyProtection="1">
      <alignment/>
      <protection/>
    </xf>
    <xf numFmtId="37" fontId="0" fillId="0" borderId="58" xfId="0" applyFont="1" applyBorder="1" applyAlignment="1" applyProtection="1">
      <alignment/>
      <protection/>
    </xf>
    <xf numFmtId="37" fontId="0" fillId="0" borderId="59" xfId="0" applyFont="1" applyBorder="1" applyAlignment="1" applyProtection="1">
      <alignment/>
      <protection/>
    </xf>
    <xf numFmtId="37" fontId="0" fillId="0" borderId="60" xfId="0" applyFont="1" applyBorder="1" applyAlignment="1" applyProtection="1">
      <alignment/>
      <protection/>
    </xf>
    <xf numFmtId="37" fontId="0" fillId="0" borderId="61" xfId="0" applyFont="1" applyBorder="1" applyAlignment="1" applyProtection="1">
      <alignment/>
      <protection/>
    </xf>
    <xf numFmtId="37" fontId="0" fillId="0" borderId="55" xfId="0" applyFont="1" applyBorder="1" applyAlignment="1" applyProtection="1">
      <alignment/>
      <protection/>
    </xf>
    <xf numFmtId="0" fontId="0" fillId="0" borderId="3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right" vertical="center"/>
    </xf>
    <xf numFmtId="181" fontId="0" fillId="0" borderId="62" xfId="0" applyNumberFormat="1" applyFont="1" applyBorder="1" applyAlignment="1" applyProtection="1">
      <alignment/>
      <protection/>
    </xf>
    <xf numFmtId="181" fontId="0" fillId="0" borderId="63" xfId="0" applyNumberFormat="1" applyFont="1" applyBorder="1" applyAlignment="1" applyProtection="1">
      <alignment/>
      <protection/>
    </xf>
    <xf numFmtId="181" fontId="0" fillId="0" borderId="64" xfId="0" applyNumberFormat="1" applyFont="1" applyBorder="1" applyAlignment="1" applyProtection="1">
      <alignment/>
      <protection/>
    </xf>
    <xf numFmtId="181" fontId="0" fillId="0" borderId="40" xfId="0" applyNumberFormat="1" applyFont="1" applyBorder="1" applyAlignment="1" applyProtection="1">
      <alignment/>
      <protection/>
    </xf>
    <xf numFmtId="181" fontId="0" fillId="0" borderId="65" xfId="0" applyNumberFormat="1" applyFont="1" applyBorder="1" applyAlignment="1" applyProtection="1">
      <alignment/>
      <protection/>
    </xf>
    <xf numFmtId="181" fontId="0" fillId="0" borderId="66" xfId="0" applyNumberFormat="1" applyFont="1" applyBorder="1" applyAlignment="1" applyProtection="1">
      <alignment/>
      <protection/>
    </xf>
    <xf numFmtId="181" fontId="0" fillId="0" borderId="67" xfId="0" applyNumberFormat="1" applyFont="1" applyBorder="1" applyAlignment="1" applyProtection="1">
      <alignment/>
      <protection/>
    </xf>
    <xf numFmtId="181" fontId="0" fillId="0" borderId="57" xfId="0" applyNumberFormat="1" applyFont="1" applyBorder="1" applyAlignment="1" applyProtection="1">
      <alignment/>
      <protection/>
    </xf>
    <xf numFmtId="181" fontId="0" fillId="0" borderId="57" xfId="0" applyNumberFormat="1" applyFont="1" applyBorder="1" applyAlignment="1" applyProtection="1">
      <alignment/>
      <protection/>
    </xf>
    <xf numFmtId="181" fontId="0" fillId="0" borderId="59" xfId="0" applyNumberFormat="1" applyFont="1" applyBorder="1" applyAlignment="1" applyProtection="1">
      <alignment/>
      <protection/>
    </xf>
    <xf numFmtId="181" fontId="0" fillId="0" borderId="28" xfId="0" applyNumberFormat="1" applyFont="1" applyBorder="1" applyAlignment="1" applyProtection="1">
      <alignment/>
      <protection/>
    </xf>
    <xf numFmtId="181" fontId="0" fillId="0" borderId="4" xfId="0" applyNumberFormat="1" applyFont="1" applyBorder="1" applyAlignment="1" applyProtection="1">
      <alignment/>
      <protection/>
    </xf>
    <xf numFmtId="181" fontId="0" fillId="0" borderId="13" xfId="17" applyNumberFormat="1" applyFont="1" applyBorder="1" applyAlignment="1" applyProtection="1">
      <alignment/>
      <protection/>
    </xf>
    <xf numFmtId="181" fontId="0" fillId="0" borderId="4" xfId="17" applyNumberFormat="1" applyFont="1" applyBorder="1" applyAlignment="1" applyProtection="1">
      <alignment/>
      <protection/>
    </xf>
    <xf numFmtId="37" fontId="0" fillId="0" borderId="0" xfId="0" applyFont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showGridLines="0" tabSelected="1" zoomScale="65" zoomScaleNormal="65" workbookViewId="0" topLeftCell="A1">
      <pane xSplit="1" ySplit="7" topLeftCell="B8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A1" sqref="A1"/>
    </sheetView>
  </sheetViews>
  <sheetFormatPr defaultColWidth="14.66015625" defaultRowHeight="23.25" customHeight="1"/>
  <cols>
    <col min="1" max="1" width="14.16015625" style="1" customWidth="1"/>
    <col min="2" max="2" width="13.16015625" style="1" customWidth="1"/>
    <col min="3" max="3" width="13.66015625" style="1" customWidth="1"/>
    <col min="4" max="13" width="12.66015625" style="1" customWidth="1"/>
    <col min="14" max="15" width="12.66015625" style="8" customWidth="1"/>
    <col min="16" max="16" width="12.66015625" style="1" customWidth="1"/>
    <col min="17" max="17" width="12.66015625" style="8" customWidth="1"/>
    <col min="20" max="20" width="14.66015625" style="1" customWidth="1"/>
    <col min="21" max="21" width="19.66015625" style="1" customWidth="1"/>
    <col min="22" max="22" width="15.66015625" style="1" customWidth="1"/>
    <col min="23" max="23" width="10.66015625" style="1" customWidth="1"/>
    <col min="24" max="24" width="19.66015625" style="1" customWidth="1"/>
    <col min="25" max="25" width="17.66015625" style="1" customWidth="1"/>
    <col min="26" max="26" width="12.66015625" style="1" customWidth="1"/>
    <col min="27" max="16384" width="14.66015625" style="1" customWidth="1"/>
  </cols>
  <sheetData>
    <row r="1" spans="1:17" ht="27" customHeight="1">
      <c r="A1" s="33" t="s">
        <v>0</v>
      </c>
      <c r="B1" s="33"/>
      <c r="C1" s="33"/>
      <c r="D1" s="33"/>
      <c r="E1" s="34"/>
      <c r="F1" s="33"/>
      <c r="G1" s="33"/>
      <c r="H1" s="33"/>
      <c r="I1" s="33"/>
      <c r="J1" s="33"/>
      <c r="K1" s="33"/>
      <c r="L1" s="33"/>
      <c r="M1" s="34"/>
      <c r="N1" s="35"/>
      <c r="O1" s="35"/>
      <c r="P1" s="33"/>
      <c r="Q1" s="35"/>
    </row>
    <row r="2" spans="1:17" ht="27" customHeight="1" thickBot="1">
      <c r="A2" s="36"/>
      <c r="B2" s="36"/>
      <c r="C2" s="36"/>
      <c r="D2" s="36"/>
      <c r="E2" s="37"/>
      <c r="F2" s="36"/>
      <c r="G2" s="36"/>
      <c r="H2" s="36"/>
      <c r="I2" s="36"/>
      <c r="J2" s="36"/>
      <c r="K2" s="36"/>
      <c r="L2" s="38"/>
      <c r="M2" s="37"/>
      <c r="N2" s="38"/>
      <c r="O2" s="39"/>
      <c r="P2" s="38"/>
      <c r="Q2" s="38" t="s">
        <v>1</v>
      </c>
    </row>
    <row r="3" spans="1:18" ht="27" customHeight="1">
      <c r="A3" s="40"/>
      <c r="B3" s="40"/>
      <c r="C3" s="54"/>
      <c r="D3" s="55"/>
      <c r="E3" s="56"/>
      <c r="F3" s="44"/>
      <c r="G3" s="55"/>
      <c r="H3" s="55"/>
      <c r="I3" s="55"/>
      <c r="J3" s="55"/>
      <c r="K3" s="57"/>
      <c r="L3" s="55"/>
      <c r="M3" s="58"/>
      <c r="N3" s="72"/>
      <c r="O3" s="72"/>
      <c r="P3" s="57"/>
      <c r="Q3" s="138"/>
      <c r="R3" s="139"/>
    </row>
    <row r="4" spans="1:18" ht="27" customHeight="1">
      <c r="A4" s="40"/>
      <c r="B4" s="40"/>
      <c r="C4" s="45" t="s">
        <v>69</v>
      </c>
      <c r="D4" s="41"/>
      <c r="E4" s="46"/>
      <c r="F4" s="47"/>
      <c r="G4" s="41"/>
      <c r="H4" s="41"/>
      <c r="I4" s="135"/>
      <c r="J4" s="41"/>
      <c r="K4" s="41"/>
      <c r="L4" s="41"/>
      <c r="M4" s="46"/>
      <c r="N4" s="78"/>
      <c r="O4" s="78"/>
      <c r="P4" s="86"/>
      <c r="Q4" s="140"/>
      <c r="R4" s="139"/>
    </row>
    <row r="5" spans="1:18" ht="27" customHeight="1">
      <c r="A5" s="48" t="s">
        <v>67</v>
      </c>
      <c r="B5" s="63" t="s">
        <v>68</v>
      </c>
      <c r="C5" s="49" t="s">
        <v>2</v>
      </c>
      <c r="D5" s="49" t="s">
        <v>3</v>
      </c>
      <c r="E5" s="49" t="s">
        <v>5</v>
      </c>
      <c r="F5" s="49" t="s">
        <v>7</v>
      </c>
      <c r="G5" s="64" t="s">
        <v>72</v>
      </c>
      <c r="H5" s="49" t="s">
        <v>4</v>
      </c>
      <c r="I5" s="136" t="s">
        <v>89</v>
      </c>
      <c r="J5" s="49" t="s">
        <v>65</v>
      </c>
      <c r="K5" s="49" t="s">
        <v>66</v>
      </c>
      <c r="L5" s="49" t="s">
        <v>6</v>
      </c>
      <c r="M5" s="49" t="s">
        <v>59</v>
      </c>
      <c r="N5" s="79" t="s">
        <v>8</v>
      </c>
      <c r="O5" s="91" t="s">
        <v>63</v>
      </c>
      <c r="P5" s="91" t="s">
        <v>38</v>
      </c>
      <c r="Q5" s="141" t="s">
        <v>81</v>
      </c>
      <c r="R5" s="139"/>
    </row>
    <row r="6" spans="1:18" ht="27" customHeight="1">
      <c r="A6" s="40"/>
      <c r="B6" s="40"/>
      <c r="C6" s="41"/>
      <c r="D6" s="49" t="s">
        <v>70</v>
      </c>
      <c r="E6" s="49" t="s">
        <v>71</v>
      </c>
      <c r="F6" s="49" t="s">
        <v>70</v>
      </c>
      <c r="G6" s="49" t="s">
        <v>58</v>
      </c>
      <c r="H6" s="49" t="s">
        <v>70</v>
      </c>
      <c r="I6" s="137" t="s">
        <v>90</v>
      </c>
      <c r="J6" s="49" t="s">
        <v>73</v>
      </c>
      <c r="K6" s="49" t="s">
        <v>73</v>
      </c>
      <c r="L6" s="49" t="s">
        <v>10</v>
      </c>
      <c r="M6" s="49" t="s">
        <v>74</v>
      </c>
      <c r="N6" s="79" t="s">
        <v>9</v>
      </c>
      <c r="O6" s="91"/>
      <c r="P6" s="91" t="s">
        <v>42</v>
      </c>
      <c r="Q6" s="141"/>
      <c r="R6" s="139"/>
    </row>
    <row r="7" spans="1:18" ht="27" customHeight="1" thickBot="1">
      <c r="A7" s="50"/>
      <c r="B7" s="50"/>
      <c r="C7" s="164" t="s">
        <v>11</v>
      </c>
      <c r="D7" s="52"/>
      <c r="E7" s="53"/>
      <c r="F7" s="52"/>
      <c r="G7" s="52"/>
      <c r="H7" s="52"/>
      <c r="I7" s="132" t="s">
        <v>91</v>
      </c>
      <c r="J7" s="52"/>
      <c r="K7" s="52"/>
      <c r="L7" s="52"/>
      <c r="M7" s="53"/>
      <c r="N7" s="80"/>
      <c r="O7" s="80"/>
      <c r="P7" s="87"/>
      <c r="Q7" s="142"/>
      <c r="R7" s="139"/>
    </row>
    <row r="8" spans="1:24" ht="27" customHeight="1">
      <c r="A8" s="65" t="s">
        <v>12</v>
      </c>
      <c r="B8" s="66">
        <v>10551800</v>
      </c>
      <c r="C8" s="67">
        <v>96553516</v>
      </c>
      <c r="D8" s="67">
        <v>6305414</v>
      </c>
      <c r="E8" s="67">
        <v>1501326</v>
      </c>
      <c r="F8" s="67">
        <v>268862</v>
      </c>
      <c r="G8" s="67">
        <v>10626958</v>
      </c>
      <c r="H8" s="67">
        <v>28787450</v>
      </c>
      <c r="I8" s="67">
        <v>6930685</v>
      </c>
      <c r="J8" s="67">
        <v>197253</v>
      </c>
      <c r="K8" s="67">
        <v>1668576</v>
      </c>
      <c r="L8" s="67">
        <v>0</v>
      </c>
      <c r="M8" s="67">
        <v>0</v>
      </c>
      <c r="N8" s="83">
        <v>937615</v>
      </c>
      <c r="O8" s="83">
        <v>0</v>
      </c>
      <c r="P8" s="89">
        <v>72733</v>
      </c>
      <c r="Q8" s="143">
        <v>2263881</v>
      </c>
      <c r="R8" s="139"/>
      <c r="X8" s="4"/>
    </row>
    <row r="9" spans="1:18" ht="27" customHeight="1">
      <c r="A9" s="68" t="s">
        <v>13</v>
      </c>
      <c r="B9" s="19">
        <v>5786100</v>
      </c>
      <c r="C9" s="20">
        <v>99877958</v>
      </c>
      <c r="D9" s="20">
        <v>6530936</v>
      </c>
      <c r="E9" s="20">
        <v>1099544</v>
      </c>
      <c r="F9" s="20">
        <v>96850</v>
      </c>
      <c r="G9" s="20">
        <v>5197685</v>
      </c>
      <c r="H9" s="20">
        <v>39980116</v>
      </c>
      <c r="I9" s="20">
        <v>11726407</v>
      </c>
      <c r="J9" s="20">
        <v>0</v>
      </c>
      <c r="K9" s="20">
        <v>0</v>
      </c>
      <c r="L9" s="20">
        <v>4604890</v>
      </c>
      <c r="M9" s="20">
        <v>0</v>
      </c>
      <c r="N9" s="81">
        <v>319002</v>
      </c>
      <c r="O9" s="81">
        <v>2928572</v>
      </c>
      <c r="P9" s="88">
        <v>21345</v>
      </c>
      <c r="Q9" s="144">
        <v>2298546</v>
      </c>
      <c r="R9" s="139"/>
    </row>
    <row r="10" spans="1:18" ht="27" customHeight="1">
      <c r="A10" s="68" t="s">
        <v>14</v>
      </c>
      <c r="B10" s="19">
        <v>6266100</v>
      </c>
      <c r="C10" s="20">
        <v>48551909</v>
      </c>
      <c r="D10" s="20">
        <v>2529122</v>
      </c>
      <c r="E10" s="20">
        <v>887255</v>
      </c>
      <c r="F10" s="20">
        <v>59870</v>
      </c>
      <c r="G10" s="20">
        <v>2774301</v>
      </c>
      <c r="H10" s="20">
        <v>21825981</v>
      </c>
      <c r="I10" s="20">
        <v>11278091</v>
      </c>
      <c r="J10" s="20">
        <v>171446</v>
      </c>
      <c r="K10" s="20">
        <v>0</v>
      </c>
      <c r="L10" s="20">
        <v>0</v>
      </c>
      <c r="M10" s="20">
        <v>0</v>
      </c>
      <c r="N10" s="81">
        <v>100436</v>
      </c>
      <c r="O10" s="81">
        <v>0</v>
      </c>
      <c r="P10" s="88">
        <v>5779</v>
      </c>
      <c r="Q10" s="144">
        <v>1018786</v>
      </c>
      <c r="R10" s="139"/>
    </row>
    <row r="11" spans="1:18" ht="27" customHeight="1">
      <c r="A11" s="68" t="s">
        <v>15</v>
      </c>
      <c r="B11" s="19">
        <v>3046400</v>
      </c>
      <c r="C11" s="20">
        <v>55141126</v>
      </c>
      <c r="D11" s="20">
        <v>3464800</v>
      </c>
      <c r="E11" s="20">
        <v>1013882</v>
      </c>
      <c r="F11" s="20">
        <v>240749</v>
      </c>
      <c r="G11" s="20">
        <v>3895447</v>
      </c>
      <c r="H11" s="20">
        <v>20931730</v>
      </c>
      <c r="I11" s="20">
        <v>10226043</v>
      </c>
      <c r="J11" s="20">
        <v>45982</v>
      </c>
      <c r="K11" s="20">
        <v>2003979</v>
      </c>
      <c r="L11" s="20">
        <v>0</v>
      </c>
      <c r="M11" s="20">
        <v>0</v>
      </c>
      <c r="N11" s="81">
        <v>34877</v>
      </c>
      <c r="O11" s="81">
        <v>0</v>
      </c>
      <c r="P11" s="88">
        <v>23091</v>
      </c>
      <c r="Q11" s="144">
        <v>833175</v>
      </c>
      <c r="R11" s="139"/>
    </row>
    <row r="12" spans="1:18" ht="27" customHeight="1">
      <c r="A12" s="68" t="s">
        <v>16</v>
      </c>
      <c r="B12" s="19">
        <v>6314400</v>
      </c>
      <c r="C12" s="20">
        <v>51617092</v>
      </c>
      <c r="D12" s="20">
        <v>3920372</v>
      </c>
      <c r="E12" s="20">
        <v>736434</v>
      </c>
      <c r="F12" s="20">
        <v>7373</v>
      </c>
      <c r="G12" s="20">
        <v>5505298</v>
      </c>
      <c r="H12" s="20">
        <v>19586696</v>
      </c>
      <c r="I12" s="20">
        <v>9107038</v>
      </c>
      <c r="J12" s="20">
        <v>0</v>
      </c>
      <c r="K12" s="20">
        <v>0</v>
      </c>
      <c r="L12" s="20">
        <v>0</v>
      </c>
      <c r="M12" s="20">
        <v>172404</v>
      </c>
      <c r="N12" s="81">
        <v>319812</v>
      </c>
      <c r="O12" s="81">
        <v>440000</v>
      </c>
      <c r="P12" s="88">
        <v>10097</v>
      </c>
      <c r="Q12" s="144">
        <v>782788</v>
      </c>
      <c r="R12" s="139"/>
    </row>
    <row r="13" spans="1:18" ht="27" customHeight="1">
      <c r="A13" s="68" t="s">
        <v>17</v>
      </c>
      <c r="B13" s="19">
        <v>4981800</v>
      </c>
      <c r="C13" s="20">
        <v>46398018</v>
      </c>
      <c r="D13" s="20">
        <v>3356489</v>
      </c>
      <c r="E13" s="20">
        <v>2203667</v>
      </c>
      <c r="F13" s="20">
        <v>22522</v>
      </c>
      <c r="G13" s="20">
        <v>9642247</v>
      </c>
      <c r="H13" s="20">
        <v>8614156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81">
        <v>161901</v>
      </c>
      <c r="O13" s="81">
        <v>0</v>
      </c>
      <c r="P13" s="88">
        <v>5912</v>
      </c>
      <c r="Q13" s="144">
        <v>1558532</v>
      </c>
      <c r="R13" s="139"/>
    </row>
    <row r="14" spans="1:18" ht="27" customHeight="1">
      <c r="A14" s="68" t="s">
        <v>18</v>
      </c>
      <c r="B14" s="19">
        <v>3793800</v>
      </c>
      <c r="C14" s="20">
        <v>29204968</v>
      </c>
      <c r="D14" s="20">
        <v>528936</v>
      </c>
      <c r="E14" s="20">
        <v>318822</v>
      </c>
      <c r="F14" s="20">
        <v>90327</v>
      </c>
      <c r="G14" s="20">
        <v>1388035</v>
      </c>
      <c r="H14" s="20">
        <v>10574490</v>
      </c>
      <c r="I14" s="20">
        <v>0</v>
      </c>
      <c r="J14" s="20">
        <v>138673</v>
      </c>
      <c r="K14" s="20">
        <v>0</v>
      </c>
      <c r="L14" s="20">
        <v>0</v>
      </c>
      <c r="M14" s="20">
        <v>847743</v>
      </c>
      <c r="N14" s="81">
        <v>135241</v>
      </c>
      <c r="O14" s="81">
        <v>1799308</v>
      </c>
      <c r="P14" s="88">
        <v>14928</v>
      </c>
      <c r="Q14" s="144">
        <v>555629</v>
      </c>
      <c r="R14" s="139"/>
    </row>
    <row r="15" spans="1:18" ht="27" customHeight="1">
      <c r="A15" s="68" t="s">
        <v>19</v>
      </c>
      <c r="B15" s="19">
        <v>1074800</v>
      </c>
      <c r="C15" s="20">
        <v>10199423</v>
      </c>
      <c r="D15" s="20">
        <v>889721</v>
      </c>
      <c r="E15" s="20">
        <v>45445</v>
      </c>
      <c r="F15" s="20">
        <v>3294</v>
      </c>
      <c r="G15" s="20">
        <v>1847375</v>
      </c>
      <c r="H15" s="20">
        <v>1955873</v>
      </c>
      <c r="I15" s="20">
        <v>0</v>
      </c>
      <c r="J15" s="20">
        <v>8243</v>
      </c>
      <c r="K15" s="20">
        <v>392500</v>
      </c>
      <c r="L15" s="20">
        <v>0</v>
      </c>
      <c r="M15" s="20">
        <v>136775</v>
      </c>
      <c r="N15" s="81">
        <v>152629</v>
      </c>
      <c r="O15" s="81">
        <v>567417</v>
      </c>
      <c r="P15" s="88">
        <v>0</v>
      </c>
      <c r="Q15" s="144">
        <v>349378</v>
      </c>
      <c r="R15" s="139"/>
    </row>
    <row r="16" spans="1:18" ht="27" customHeight="1">
      <c r="A16" s="68" t="s">
        <v>20</v>
      </c>
      <c r="B16" s="19">
        <v>1596600</v>
      </c>
      <c r="C16" s="20">
        <v>19903203</v>
      </c>
      <c r="D16" s="20">
        <v>765869</v>
      </c>
      <c r="E16" s="20">
        <v>115736</v>
      </c>
      <c r="F16" s="20">
        <v>20620</v>
      </c>
      <c r="G16" s="20">
        <v>3366708</v>
      </c>
      <c r="H16" s="20">
        <v>7704365</v>
      </c>
      <c r="I16" s="20">
        <v>4781518</v>
      </c>
      <c r="J16" s="20">
        <v>0</v>
      </c>
      <c r="K16" s="20">
        <v>0</v>
      </c>
      <c r="L16" s="20">
        <v>0</v>
      </c>
      <c r="M16" s="20">
        <v>0</v>
      </c>
      <c r="N16" s="81">
        <v>13056</v>
      </c>
      <c r="O16" s="81">
        <v>0</v>
      </c>
      <c r="P16" s="88">
        <v>0</v>
      </c>
      <c r="Q16" s="144">
        <v>734102</v>
      </c>
      <c r="R16" s="139"/>
    </row>
    <row r="17" spans="1:18" ht="27" customHeight="1">
      <c r="A17" s="68" t="s">
        <v>21</v>
      </c>
      <c r="B17" s="19">
        <v>1788900</v>
      </c>
      <c r="C17" s="20">
        <v>12229861</v>
      </c>
      <c r="D17" s="20">
        <v>2816255</v>
      </c>
      <c r="E17" s="20">
        <v>485481</v>
      </c>
      <c r="F17" s="20">
        <v>21664</v>
      </c>
      <c r="G17" s="20">
        <v>2329031</v>
      </c>
      <c r="H17" s="20">
        <v>1423091</v>
      </c>
      <c r="I17" s="20">
        <v>0</v>
      </c>
      <c r="J17" s="20">
        <v>317125</v>
      </c>
      <c r="K17" s="20">
        <v>494000</v>
      </c>
      <c r="L17" s="20">
        <v>0</v>
      </c>
      <c r="M17" s="20">
        <v>0</v>
      </c>
      <c r="N17" s="81">
        <v>12746</v>
      </c>
      <c r="O17" s="81">
        <v>541512</v>
      </c>
      <c r="P17" s="88">
        <v>3735</v>
      </c>
      <c r="Q17" s="144">
        <v>190743</v>
      </c>
      <c r="R17" s="139"/>
    </row>
    <row r="18" spans="1:18" ht="27" customHeight="1">
      <c r="A18" s="68" t="s">
        <v>22</v>
      </c>
      <c r="B18" s="19">
        <v>2014906</v>
      </c>
      <c r="C18" s="20">
        <v>12063787</v>
      </c>
      <c r="D18" s="20">
        <v>557660</v>
      </c>
      <c r="E18" s="20">
        <v>40639</v>
      </c>
      <c r="F18" s="20">
        <v>415534</v>
      </c>
      <c r="G18" s="20">
        <v>1032690</v>
      </c>
      <c r="H18" s="20">
        <v>2631951</v>
      </c>
      <c r="I18" s="20">
        <v>2037363</v>
      </c>
      <c r="J18" s="20">
        <v>0</v>
      </c>
      <c r="K18" s="20">
        <v>3574261</v>
      </c>
      <c r="L18" s="20">
        <v>0</v>
      </c>
      <c r="M18" s="20">
        <v>0</v>
      </c>
      <c r="N18" s="81">
        <v>5323</v>
      </c>
      <c r="O18" s="81">
        <v>0</v>
      </c>
      <c r="P18" s="88">
        <v>0</v>
      </c>
      <c r="Q18" s="144">
        <v>175418</v>
      </c>
      <c r="R18" s="139"/>
    </row>
    <row r="19" spans="1:18" ht="27" customHeight="1">
      <c r="A19" s="68" t="s">
        <v>49</v>
      </c>
      <c r="B19" s="19">
        <v>2806500</v>
      </c>
      <c r="C19" s="20">
        <v>18270665</v>
      </c>
      <c r="D19" s="20">
        <v>210755</v>
      </c>
      <c r="E19" s="20">
        <v>47384</v>
      </c>
      <c r="F19" s="20">
        <v>100744</v>
      </c>
      <c r="G19" s="20">
        <v>1601665</v>
      </c>
      <c r="H19" s="20">
        <v>7134015</v>
      </c>
      <c r="I19" s="20">
        <v>6269244</v>
      </c>
      <c r="J19" s="20">
        <v>0</v>
      </c>
      <c r="K19" s="20">
        <v>0</v>
      </c>
      <c r="L19" s="20">
        <v>0</v>
      </c>
      <c r="M19" s="20">
        <v>0</v>
      </c>
      <c r="N19" s="81">
        <v>120827</v>
      </c>
      <c r="O19" s="81">
        <v>0</v>
      </c>
      <c r="P19" s="88">
        <v>0</v>
      </c>
      <c r="Q19" s="144">
        <v>310522</v>
      </c>
      <c r="R19" s="139"/>
    </row>
    <row r="20" spans="1:18" ht="27" customHeight="1">
      <c r="A20" s="59" t="s">
        <v>51</v>
      </c>
      <c r="B20" s="19">
        <v>4052400</v>
      </c>
      <c r="C20" s="20">
        <v>29424681</v>
      </c>
      <c r="D20" s="20">
        <v>1012142</v>
      </c>
      <c r="E20" s="20">
        <v>285627</v>
      </c>
      <c r="F20" s="20">
        <v>4554</v>
      </c>
      <c r="G20" s="20">
        <v>2306224</v>
      </c>
      <c r="H20" s="20">
        <v>13715684</v>
      </c>
      <c r="I20" s="20">
        <v>10645362</v>
      </c>
      <c r="J20" s="20">
        <v>61671</v>
      </c>
      <c r="K20" s="20">
        <v>0</v>
      </c>
      <c r="L20" s="20">
        <v>0</v>
      </c>
      <c r="M20" s="20">
        <v>0</v>
      </c>
      <c r="N20" s="81">
        <v>86317</v>
      </c>
      <c r="O20" s="81">
        <v>0</v>
      </c>
      <c r="P20" s="88">
        <v>0</v>
      </c>
      <c r="Q20" s="144">
        <v>547489</v>
      </c>
      <c r="R20" s="139"/>
    </row>
    <row r="21" spans="1:18" ht="27" customHeight="1" thickBot="1">
      <c r="A21" s="131" t="s">
        <v>52</v>
      </c>
      <c r="B21" s="70">
        <v>6023300</v>
      </c>
      <c r="C21" s="71">
        <v>57512326</v>
      </c>
      <c r="D21" s="71">
        <v>1872173</v>
      </c>
      <c r="E21" s="71">
        <v>581140</v>
      </c>
      <c r="F21" s="71">
        <v>285718</v>
      </c>
      <c r="G21" s="71">
        <v>6287521</v>
      </c>
      <c r="H21" s="71">
        <v>24725395</v>
      </c>
      <c r="I21" s="71">
        <v>15666940</v>
      </c>
      <c r="J21" s="71">
        <v>1105687</v>
      </c>
      <c r="K21" s="71">
        <v>0</v>
      </c>
      <c r="L21" s="71">
        <v>0</v>
      </c>
      <c r="M21" s="71">
        <v>0</v>
      </c>
      <c r="N21" s="84">
        <v>419184</v>
      </c>
      <c r="O21" s="84">
        <v>1602083</v>
      </c>
      <c r="P21" s="90">
        <v>304530</v>
      </c>
      <c r="Q21" s="145">
        <v>1421861</v>
      </c>
      <c r="R21" s="139"/>
    </row>
    <row r="22" spans="1:18" ht="27" customHeight="1">
      <c r="A22" s="65" t="s">
        <v>23</v>
      </c>
      <c r="B22" s="66">
        <v>300500</v>
      </c>
      <c r="C22" s="67">
        <v>1518752</v>
      </c>
      <c r="D22" s="67">
        <v>52700</v>
      </c>
      <c r="E22" s="67">
        <v>0</v>
      </c>
      <c r="F22" s="67">
        <v>0</v>
      </c>
      <c r="G22" s="67">
        <v>13875</v>
      </c>
      <c r="H22" s="67">
        <v>188923</v>
      </c>
      <c r="I22" s="67">
        <v>0</v>
      </c>
      <c r="J22" s="67">
        <v>0</v>
      </c>
      <c r="K22" s="67">
        <v>0</v>
      </c>
      <c r="L22" s="67">
        <v>0</v>
      </c>
      <c r="M22" s="67">
        <v>0</v>
      </c>
      <c r="N22" s="83">
        <v>44175</v>
      </c>
      <c r="O22" s="83">
        <v>0</v>
      </c>
      <c r="P22" s="89">
        <v>0</v>
      </c>
      <c r="Q22" s="143">
        <v>22860</v>
      </c>
      <c r="R22" s="139"/>
    </row>
    <row r="23" spans="1:18" ht="27" customHeight="1">
      <c r="A23" s="68" t="s">
        <v>24</v>
      </c>
      <c r="B23" s="19">
        <v>649000</v>
      </c>
      <c r="C23" s="20">
        <v>5264214</v>
      </c>
      <c r="D23" s="20">
        <v>4894</v>
      </c>
      <c r="E23" s="20">
        <v>34292</v>
      </c>
      <c r="F23" s="20">
        <v>9209</v>
      </c>
      <c r="G23" s="20">
        <v>291469</v>
      </c>
      <c r="H23" s="20">
        <v>1213252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81">
        <v>108898</v>
      </c>
      <c r="O23" s="81">
        <v>0</v>
      </c>
      <c r="P23" s="88">
        <v>0</v>
      </c>
      <c r="Q23" s="144">
        <v>46326</v>
      </c>
      <c r="R23" s="139"/>
    </row>
    <row r="24" spans="1:18" ht="27" customHeight="1">
      <c r="A24" s="68" t="s">
        <v>25</v>
      </c>
      <c r="B24" s="19">
        <v>403700</v>
      </c>
      <c r="C24" s="20">
        <v>6517789</v>
      </c>
      <c r="D24" s="20">
        <v>77385</v>
      </c>
      <c r="E24" s="20">
        <v>20345</v>
      </c>
      <c r="F24" s="20">
        <v>46759</v>
      </c>
      <c r="G24" s="20">
        <v>902623</v>
      </c>
      <c r="H24" s="20">
        <v>1013884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81">
        <v>0</v>
      </c>
      <c r="O24" s="81">
        <v>0</v>
      </c>
      <c r="P24" s="88">
        <v>0</v>
      </c>
      <c r="Q24" s="144">
        <v>209787</v>
      </c>
      <c r="R24" s="139"/>
    </row>
    <row r="25" spans="1:18" ht="27" customHeight="1">
      <c r="A25" s="68" t="s">
        <v>26</v>
      </c>
      <c r="B25" s="19">
        <v>326000</v>
      </c>
      <c r="C25" s="20">
        <v>3122153</v>
      </c>
      <c r="D25" s="20">
        <v>52489</v>
      </c>
      <c r="E25" s="20">
        <v>38650</v>
      </c>
      <c r="F25" s="20">
        <v>0</v>
      </c>
      <c r="G25" s="20">
        <v>771897</v>
      </c>
      <c r="H25" s="20">
        <v>400854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81">
        <v>0</v>
      </c>
      <c r="O25" s="81">
        <v>0</v>
      </c>
      <c r="P25" s="88">
        <v>0</v>
      </c>
      <c r="Q25" s="144">
        <v>65795</v>
      </c>
      <c r="R25" s="139"/>
    </row>
    <row r="26" spans="1:18" ht="27" customHeight="1">
      <c r="A26" s="68" t="s">
        <v>27</v>
      </c>
      <c r="B26" s="19">
        <v>0</v>
      </c>
      <c r="C26" s="20">
        <v>565105</v>
      </c>
      <c r="D26" s="20">
        <v>0</v>
      </c>
      <c r="E26" s="20">
        <v>0</v>
      </c>
      <c r="F26" s="20">
        <v>0</v>
      </c>
      <c r="G26" s="20">
        <v>177285</v>
      </c>
      <c r="H26" s="20">
        <v>129555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81">
        <v>149286</v>
      </c>
      <c r="O26" s="81">
        <v>0</v>
      </c>
      <c r="P26" s="88">
        <v>0</v>
      </c>
      <c r="Q26" s="144">
        <v>104913</v>
      </c>
      <c r="R26" s="139"/>
    </row>
    <row r="27" spans="1:18" ht="27" customHeight="1">
      <c r="A27" s="68" t="s">
        <v>28</v>
      </c>
      <c r="B27" s="19">
        <v>696591</v>
      </c>
      <c r="C27" s="20">
        <v>7252847</v>
      </c>
      <c r="D27" s="20">
        <v>82508</v>
      </c>
      <c r="E27" s="20">
        <v>55059</v>
      </c>
      <c r="F27" s="20">
        <v>3665</v>
      </c>
      <c r="G27" s="20">
        <v>552072</v>
      </c>
      <c r="H27" s="20">
        <v>2592575</v>
      </c>
      <c r="I27" s="20">
        <v>1253344</v>
      </c>
      <c r="J27" s="20">
        <v>24967</v>
      </c>
      <c r="K27" s="20">
        <v>0</v>
      </c>
      <c r="L27" s="20">
        <v>0</v>
      </c>
      <c r="M27" s="20">
        <v>0</v>
      </c>
      <c r="N27" s="81">
        <v>0</v>
      </c>
      <c r="O27" s="81">
        <v>0</v>
      </c>
      <c r="P27" s="88">
        <v>0</v>
      </c>
      <c r="Q27" s="144">
        <v>136828</v>
      </c>
      <c r="R27" s="139"/>
    </row>
    <row r="28" spans="1:18" ht="27" customHeight="1">
      <c r="A28" s="68" t="s">
        <v>29</v>
      </c>
      <c r="B28" s="19">
        <v>666400</v>
      </c>
      <c r="C28" s="20">
        <v>8239119</v>
      </c>
      <c r="D28" s="20">
        <v>575308</v>
      </c>
      <c r="E28" s="20">
        <v>641811</v>
      </c>
      <c r="F28" s="20">
        <v>0</v>
      </c>
      <c r="G28" s="20">
        <v>711949</v>
      </c>
      <c r="H28" s="20">
        <v>2035608</v>
      </c>
      <c r="I28" s="20">
        <v>0</v>
      </c>
      <c r="J28" s="20">
        <v>0</v>
      </c>
      <c r="K28" s="20">
        <v>0</v>
      </c>
      <c r="L28" s="20">
        <v>553500</v>
      </c>
      <c r="M28" s="20">
        <v>0</v>
      </c>
      <c r="N28" s="81">
        <v>54275</v>
      </c>
      <c r="O28" s="81">
        <v>0</v>
      </c>
      <c r="P28" s="88">
        <v>33183</v>
      </c>
      <c r="Q28" s="144">
        <v>302392</v>
      </c>
      <c r="R28" s="139"/>
    </row>
    <row r="29" spans="1:18" ht="27" customHeight="1">
      <c r="A29" s="68" t="s">
        <v>30</v>
      </c>
      <c r="B29" s="19">
        <v>972700</v>
      </c>
      <c r="C29" s="20">
        <v>8204636</v>
      </c>
      <c r="D29" s="20">
        <v>54766</v>
      </c>
      <c r="E29" s="20">
        <v>12969</v>
      </c>
      <c r="F29" s="20">
        <v>93796</v>
      </c>
      <c r="G29" s="20">
        <v>246262</v>
      </c>
      <c r="H29" s="20">
        <v>3146965</v>
      </c>
      <c r="I29" s="20">
        <v>2277066</v>
      </c>
      <c r="J29" s="20">
        <v>168455</v>
      </c>
      <c r="K29" s="20">
        <v>1340971</v>
      </c>
      <c r="L29" s="20">
        <v>0</v>
      </c>
      <c r="M29" s="20">
        <v>0</v>
      </c>
      <c r="N29" s="81">
        <v>35559</v>
      </c>
      <c r="O29" s="81">
        <v>0</v>
      </c>
      <c r="P29" s="88">
        <v>13010</v>
      </c>
      <c r="Q29" s="144">
        <v>90916</v>
      </c>
      <c r="R29" s="139"/>
    </row>
    <row r="30" spans="1:18" ht="27" customHeight="1">
      <c r="A30" s="68" t="s">
        <v>31</v>
      </c>
      <c r="B30" s="19">
        <v>363900</v>
      </c>
      <c r="C30" s="20">
        <v>3815459</v>
      </c>
      <c r="D30" s="20">
        <v>399560</v>
      </c>
      <c r="E30" s="20">
        <v>81013</v>
      </c>
      <c r="F30" s="20">
        <v>11589</v>
      </c>
      <c r="G30" s="20">
        <v>410254</v>
      </c>
      <c r="H30" s="20">
        <v>732335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81">
        <v>40519</v>
      </c>
      <c r="O30" s="81">
        <v>0</v>
      </c>
      <c r="P30" s="88">
        <v>0</v>
      </c>
      <c r="Q30" s="144">
        <v>133799</v>
      </c>
      <c r="R30" s="139"/>
    </row>
    <row r="31" spans="1:18" ht="27" customHeight="1">
      <c r="A31" s="68" t="s">
        <v>32</v>
      </c>
      <c r="B31" s="19">
        <v>417900</v>
      </c>
      <c r="C31" s="20">
        <v>3154560</v>
      </c>
      <c r="D31" s="20">
        <v>73451</v>
      </c>
      <c r="E31" s="20">
        <v>4990</v>
      </c>
      <c r="F31" s="20">
        <v>26052</v>
      </c>
      <c r="G31" s="20">
        <v>121719</v>
      </c>
      <c r="H31" s="20">
        <v>584218</v>
      </c>
      <c r="I31" s="20">
        <v>0</v>
      </c>
      <c r="J31" s="20">
        <v>208843</v>
      </c>
      <c r="K31" s="20">
        <v>0</v>
      </c>
      <c r="L31" s="20">
        <v>0</v>
      </c>
      <c r="M31" s="20">
        <v>0</v>
      </c>
      <c r="N31" s="81">
        <v>54097</v>
      </c>
      <c r="O31" s="81">
        <v>0</v>
      </c>
      <c r="P31" s="88">
        <v>0</v>
      </c>
      <c r="Q31" s="144">
        <v>124365</v>
      </c>
      <c r="R31" s="139"/>
    </row>
    <row r="32" spans="1:18" ht="27" customHeight="1">
      <c r="A32" s="68" t="s">
        <v>54</v>
      </c>
      <c r="B32" s="19">
        <v>955700</v>
      </c>
      <c r="C32" s="20">
        <v>9708981</v>
      </c>
      <c r="D32" s="20">
        <v>91787</v>
      </c>
      <c r="E32" s="20">
        <v>183270</v>
      </c>
      <c r="F32" s="20">
        <v>59861</v>
      </c>
      <c r="G32" s="20">
        <v>127199</v>
      </c>
      <c r="H32" s="20">
        <v>3232535</v>
      </c>
      <c r="I32" s="20">
        <v>2543085</v>
      </c>
      <c r="J32" s="20">
        <v>0</v>
      </c>
      <c r="K32" s="20">
        <v>2660244</v>
      </c>
      <c r="L32" s="20">
        <v>0</v>
      </c>
      <c r="M32" s="20">
        <v>0</v>
      </c>
      <c r="N32" s="81">
        <v>12266</v>
      </c>
      <c r="O32" s="81">
        <v>0</v>
      </c>
      <c r="P32" s="88">
        <v>3636</v>
      </c>
      <c r="Q32" s="144">
        <v>76018</v>
      </c>
      <c r="R32" s="139"/>
    </row>
    <row r="33" spans="1:18" ht="27" customHeight="1">
      <c r="A33" s="68" t="s">
        <v>55</v>
      </c>
      <c r="B33" s="19">
        <v>1141800</v>
      </c>
      <c r="C33" s="20">
        <v>11114203</v>
      </c>
      <c r="D33" s="20">
        <v>1427833</v>
      </c>
      <c r="E33" s="20">
        <v>281405</v>
      </c>
      <c r="F33" s="20">
        <v>47076</v>
      </c>
      <c r="G33" s="20">
        <v>612777</v>
      </c>
      <c r="H33" s="20">
        <v>3092290</v>
      </c>
      <c r="I33" s="20">
        <v>1890943</v>
      </c>
      <c r="J33" s="20">
        <v>0</v>
      </c>
      <c r="K33" s="20">
        <v>1742321</v>
      </c>
      <c r="L33" s="20">
        <v>0</v>
      </c>
      <c r="M33" s="20">
        <v>0</v>
      </c>
      <c r="N33" s="81">
        <v>0</v>
      </c>
      <c r="O33" s="81">
        <v>0</v>
      </c>
      <c r="P33" s="88">
        <v>0</v>
      </c>
      <c r="Q33" s="144">
        <v>60188</v>
      </c>
      <c r="R33" s="139"/>
    </row>
    <row r="34" spans="1:18" ht="27" customHeight="1">
      <c r="A34" s="68" t="s">
        <v>56</v>
      </c>
      <c r="B34" s="19">
        <v>1464500</v>
      </c>
      <c r="C34" s="20">
        <v>11980669</v>
      </c>
      <c r="D34" s="20">
        <v>669786</v>
      </c>
      <c r="E34" s="20">
        <v>200268</v>
      </c>
      <c r="F34" s="20">
        <v>318550</v>
      </c>
      <c r="G34" s="20">
        <v>1533380</v>
      </c>
      <c r="H34" s="20">
        <v>1946447</v>
      </c>
      <c r="I34" s="20">
        <v>1307674</v>
      </c>
      <c r="J34" s="20">
        <v>74817</v>
      </c>
      <c r="K34" s="20">
        <v>2120362</v>
      </c>
      <c r="L34" s="20">
        <v>0</v>
      </c>
      <c r="M34" s="20">
        <v>0</v>
      </c>
      <c r="N34" s="81">
        <v>136604</v>
      </c>
      <c r="O34" s="81">
        <v>0</v>
      </c>
      <c r="P34" s="88">
        <v>354</v>
      </c>
      <c r="Q34" s="144">
        <v>338097</v>
      </c>
      <c r="R34" s="139"/>
    </row>
    <row r="35" spans="1:18" ht="27" customHeight="1">
      <c r="A35" s="68" t="s">
        <v>33</v>
      </c>
      <c r="B35" s="19">
        <v>289800</v>
      </c>
      <c r="C35" s="20">
        <v>4102461</v>
      </c>
      <c r="D35" s="20">
        <v>94072</v>
      </c>
      <c r="E35" s="20">
        <v>0</v>
      </c>
      <c r="F35" s="20">
        <v>67649</v>
      </c>
      <c r="G35" s="20">
        <v>451213</v>
      </c>
      <c r="H35" s="20">
        <v>898629</v>
      </c>
      <c r="I35" s="20">
        <v>0</v>
      </c>
      <c r="J35" s="20">
        <v>44000</v>
      </c>
      <c r="K35" s="20">
        <v>587778</v>
      </c>
      <c r="L35" s="20">
        <v>0</v>
      </c>
      <c r="M35" s="20">
        <v>0</v>
      </c>
      <c r="N35" s="81">
        <v>7581</v>
      </c>
      <c r="O35" s="81">
        <v>0</v>
      </c>
      <c r="P35" s="88">
        <v>0</v>
      </c>
      <c r="Q35" s="144">
        <v>79071</v>
      </c>
      <c r="R35" s="139"/>
    </row>
    <row r="36" spans="1:18" ht="27" customHeight="1" thickBot="1">
      <c r="A36" s="69" t="s">
        <v>34</v>
      </c>
      <c r="B36" s="70">
        <v>853100</v>
      </c>
      <c r="C36" s="71">
        <v>7398201</v>
      </c>
      <c r="D36" s="71">
        <v>459638</v>
      </c>
      <c r="E36" s="71">
        <v>0</v>
      </c>
      <c r="F36" s="71">
        <v>22321</v>
      </c>
      <c r="G36" s="71">
        <v>386127</v>
      </c>
      <c r="H36" s="71">
        <v>3452736</v>
      </c>
      <c r="I36" s="71">
        <v>2022360</v>
      </c>
      <c r="J36" s="71">
        <v>43691</v>
      </c>
      <c r="K36" s="71">
        <v>0</v>
      </c>
      <c r="L36" s="71">
        <v>0</v>
      </c>
      <c r="M36" s="71">
        <v>0</v>
      </c>
      <c r="N36" s="84">
        <v>13822</v>
      </c>
      <c r="O36" s="84">
        <v>0</v>
      </c>
      <c r="P36" s="90">
        <v>0</v>
      </c>
      <c r="Q36" s="145">
        <v>51842</v>
      </c>
      <c r="R36" s="139"/>
    </row>
    <row r="37" spans="1:18" ht="27" customHeight="1" thickBot="1">
      <c r="A37" s="61" t="s">
        <v>35</v>
      </c>
      <c r="B37" s="27">
        <f aca="true" t="shared" si="0" ref="B37:H37">SUM(B8:B21)</f>
        <v>60097806</v>
      </c>
      <c r="C37" s="28">
        <f t="shared" si="0"/>
        <v>586948533</v>
      </c>
      <c r="D37" s="28">
        <f t="shared" si="0"/>
        <v>34760644</v>
      </c>
      <c r="E37" s="28">
        <f t="shared" si="0"/>
        <v>9362382</v>
      </c>
      <c r="F37" s="28">
        <f t="shared" si="0"/>
        <v>1638681</v>
      </c>
      <c r="G37" s="28">
        <f t="shared" si="0"/>
        <v>57801185</v>
      </c>
      <c r="H37" s="28">
        <f t="shared" si="0"/>
        <v>209590993</v>
      </c>
      <c r="I37" s="28">
        <f>SUM(I8:I21)</f>
        <v>88668691</v>
      </c>
      <c r="J37" s="28">
        <f aca="true" t="shared" si="1" ref="J37:Q37">SUM(J8:J21)</f>
        <v>2046080</v>
      </c>
      <c r="K37" s="28">
        <f t="shared" si="1"/>
        <v>8133316</v>
      </c>
      <c r="L37" s="28">
        <f t="shared" si="1"/>
        <v>4604890</v>
      </c>
      <c r="M37" s="28">
        <f t="shared" si="1"/>
        <v>1156922</v>
      </c>
      <c r="N37" s="85">
        <f t="shared" si="1"/>
        <v>2818966</v>
      </c>
      <c r="O37" s="85">
        <f t="shared" si="1"/>
        <v>7878892</v>
      </c>
      <c r="P37" s="29">
        <f t="shared" si="1"/>
        <v>462150</v>
      </c>
      <c r="Q37" s="146">
        <f t="shared" si="1"/>
        <v>13040850</v>
      </c>
      <c r="R37" s="139"/>
    </row>
    <row r="38" spans="1:18" ht="27" customHeight="1" thickBot="1">
      <c r="A38" s="62" t="s">
        <v>57</v>
      </c>
      <c r="B38" s="5">
        <f aca="true" t="shared" si="2" ref="B38:H38">SUM(B22:B36)</f>
        <v>9501591</v>
      </c>
      <c r="C38" s="2">
        <f t="shared" si="2"/>
        <v>91959149</v>
      </c>
      <c r="D38" s="2">
        <f t="shared" si="2"/>
        <v>4116177</v>
      </c>
      <c r="E38" s="2">
        <f t="shared" si="2"/>
        <v>1554072</v>
      </c>
      <c r="F38" s="2">
        <f t="shared" si="2"/>
        <v>706527</v>
      </c>
      <c r="G38" s="2">
        <f t="shared" si="2"/>
        <v>7310101</v>
      </c>
      <c r="H38" s="2">
        <f t="shared" si="2"/>
        <v>24660806</v>
      </c>
      <c r="I38" s="2">
        <f>SUM(I22:I36)</f>
        <v>11294472</v>
      </c>
      <c r="J38" s="2">
        <f aca="true" t="shared" si="3" ref="J38:Q38">SUM(J22:J36)</f>
        <v>564773</v>
      </c>
      <c r="K38" s="2">
        <f t="shared" si="3"/>
        <v>8451676</v>
      </c>
      <c r="L38" s="2">
        <f t="shared" si="3"/>
        <v>553500</v>
      </c>
      <c r="M38" s="2">
        <f t="shared" si="3"/>
        <v>0</v>
      </c>
      <c r="N38" s="82">
        <f t="shared" si="3"/>
        <v>657082</v>
      </c>
      <c r="O38" s="82">
        <f t="shared" si="3"/>
        <v>0</v>
      </c>
      <c r="P38" s="6">
        <f t="shared" si="3"/>
        <v>50183</v>
      </c>
      <c r="Q38" s="147">
        <f t="shared" si="3"/>
        <v>1843197</v>
      </c>
      <c r="R38" s="139"/>
    </row>
    <row r="39" spans="1:18" ht="27" customHeight="1" thickBot="1">
      <c r="A39" s="62" t="s">
        <v>36</v>
      </c>
      <c r="B39" s="5">
        <f aca="true" t="shared" si="4" ref="B39:I39">B37+B38</f>
        <v>69599397</v>
      </c>
      <c r="C39" s="2">
        <f t="shared" si="4"/>
        <v>678907682</v>
      </c>
      <c r="D39" s="2">
        <f t="shared" si="4"/>
        <v>38876821</v>
      </c>
      <c r="E39" s="2">
        <f t="shared" si="4"/>
        <v>10916454</v>
      </c>
      <c r="F39" s="2">
        <f t="shared" si="4"/>
        <v>2345208</v>
      </c>
      <c r="G39" s="2">
        <f t="shared" si="4"/>
        <v>65111286</v>
      </c>
      <c r="H39" s="2">
        <f t="shared" si="4"/>
        <v>234251799</v>
      </c>
      <c r="I39" s="2">
        <f t="shared" si="4"/>
        <v>99963163</v>
      </c>
      <c r="J39" s="2">
        <f aca="true" t="shared" si="5" ref="J39:Q39">J37+J38</f>
        <v>2610853</v>
      </c>
      <c r="K39" s="2">
        <f t="shared" si="5"/>
        <v>16584992</v>
      </c>
      <c r="L39" s="2">
        <f t="shared" si="5"/>
        <v>5158390</v>
      </c>
      <c r="M39" s="2">
        <f t="shared" si="5"/>
        <v>1156922</v>
      </c>
      <c r="N39" s="82">
        <f t="shared" si="5"/>
        <v>3476048</v>
      </c>
      <c r="O39" s="82">
        <f t="shared" si="5"/>
        <v>7878892</v>
      </c>
      <c r="P39" s="6">
        <f t="shared" si="5"/>
        <v>512333</v>
      </c>
      <c r="Q39" s="147">
        <f t="shared" si="5"/>
        <v>14884047</v>
      </c>
      <c r="R39" s="139"/>
    </row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&amp;L&amp;24８　地方債の状況（１）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showGridLines="0" zoomScale="65" zoomScaleNormal="65" workbookViewId="0" topLeftCell="A1">
      <pane xSplit="1" ySplit="7" topLeftCell="B8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A1" sqref="A1"/>
    </sheetView>
  </sheetViews>
  <sheetFormatPr defaultColWidth="14.66015625" defaultRowHeight="23.25" customHeight="1"/>
  <cols>
    <col min="1" max="1" width="14.16015625" style="8" customWidth="1"/>
    <col min="2" max="8" width="12.66015625" style="8" customWidth="1"/>
    <col min="9" max="9" width="13.66015625" style="8" customWidth="1"/>
    <col min="10" max="10" width="13.16015625" style="8" customWidth="1"/>
    <col min="11" max="14" width="12.66015625" style="8" customWidth="1"/>
    <col min="15" max="15" width="13.66015625" style="8" customWidth="1"/>
    <col min="16" max="16" width="2.16015625" style="8" customWidth="1"/>
    <col min="17" max="17" width="13.16015625" style="8" customWidth="1"/>
    <col min="18" max="18" width="1.66015625" style="8" customWidth="1"/>
    <col min="19" max="19" width="10.66015625" style="8" customWidth="1"/>
    <col min="20" max="16384" width="14.66015625" style="8" customWidth="1"/>
  </cols>
  <sheetData>
    <row r="1" spans="1:17" ht="27" customHeight="1">
      <c r="A1" s="35" t="s">
        <v>37</v>
      </c>
      <c r="B1" s="35"/>
      <c r="C1" s="35"/>
      <c r="D1" s="35"/>
      <c r="E1" s="35"/>
      <c r="F1" s="35"/>
      <c r="G1" s="35"/>
      <c r="H1" s="35"/>
      <c r="I1" s="35"/>
      <c r="J1" s="33"/>
      <c r="K1" s="33"/>
      <c r="L1" s="33"/>
      <c r="M1" s="34"/>
      <c r="N1" s="33"/>
      <c r="O1" s="33"/>
      <c r="Q1" s="33"/>
    </row>
    <row r="2" spans="1:17" ht="27" customHeight="1" thickBot="1">
      <c r="A2" s="39"/>
      <c r="B2" s="38"/>
      <c r="C2" s="39"/>
      <c r="D2" s="39"/>
      <c r="E2" s="39"/>
      <c r="F2" s="39"/>
      <c r="G2" s="39"/>
      <c r="H2" s="39"/>
      <c r="I2" s="92"/>
      <c r="J2" s="36"/>
      <c r="K2" s="36"/>
      <c r="L2" s="36"/>
      <c r="M2" s="37"/>
      <c r="N2" s="38"/>
      <c r="O2" s="92"/>
      <c r="Q2" s="92" t="s">
        <v>1</v>
      </c>
    </row>
    <row r="3" spans="1:17" ht="27" customHeight="1">
      <c r="A3" s="107"/>
      <c r="B3" s="148" t="s">
        <v>82</v>
      </c>
      <c r="C3" s="149"/>
      <c r="D3" s="150"/>
      <c r="E3" s="149"/>
      <c r="F3" s="149"/>
      <c r="G3" s="149"/>
      <c r="H3" s="151"/>
      <c r="I3" s="93"/>
      <c r="J3" s="40"/>
      <c r="K3" s="42"/>
      <c r="L3" s="42"/>
      <c r="M3" s="43"/>
      <c r="N3" s="42"/>
      <c r="O3" s="94"/>
      <c r="P3" s="16"/>
      <c r="Q3" s="106"/>
    </row>
    <row r="4" spans="1:17" ht="27" customHeight="1">
      <c r="A4" s="108"/>
      <c r="B4" s="152"/>
      <c r="C4" s="78"/>
      <c r="D4" s="78"/>
      <c r="E4" s="73"/>
      <c r="F4" s="73"/>
      <c r="G4" s="73"/>
      <c r="H4" s="73"/>
      <c r="I4" s="124" t="s">
        <v>60</v>
      </c>
      <c r="J4" s="40"/>
      <c r="K4" s="41"/>
      <c r="L4" s="41"/>
      <c r="M4" s="43"/>
      <c r="N4" s="42"/>
      <c r="O4" s="127" t="s">
        <v>62</v>
      </c>
      <c r="P4" s="16"/>
      <c r="Q4" s="98"/>
    </row>
    <row r="5" spans="1:17" ht="27" customHeight="1">
      <c r="A5" s="109" t="s">
        <v>75</v>
      </c>
      <c r="B5" s="153" t="s">
        <v>76</v>
      </c>
      <c r="C5" s="91" t="s">
        <v>76</v>
      </c>
      <c r="D5" s="91" t="s">
        <v>80</v>
      </c>
      <c r="E5" s="74" t="s">
        <v>40</v>
      </c>
      <c r="F5" s="74" t="s">
        <v>50</v>
      </c>
      <c r="G5" s="74" t="s">
        <v>39</v>
      </c>
      <c r="H5" s="74" t="s">
        <v>41</v>
      </c>
      <c r="I5" s="133" t="s">
        <v>87</v>
      </c>
      <c r="J5" s="48" t="s">
        <v>44</v>
      </c>
      <c r="K5" s="49" t="s">
        <v>78</v>
      </c>
      <c r="L5" s="49" t="s">
        <v>45</v>
      </c>
      <c r="M5" s="41"/>
      <c r="N5" s="41"/>
      <c r="O5" s="134" t="s">
        <v>85</v>
      </c>
      <c r="P5" s="16"/>
      <c r="Q5" s="123" t="s">
        <v>84</v>
      </c>
    </row>
    <row r="6" spans="1:17" ht="27" customHeight="1">
      <c r="A6" s="108"/>
      <c r="B6" s="153"/>
      <c r="C6" s="91" t="s">
        <v>64</v>
      </c>
      <c r="D6" s="154"/>
      <c r="E6" s="74" t="s">
        <v>79</v>
      </c>
      <c r="F6" s="74" t="s">
        <v>77</v>
      </c>
      <c r="G6" s="73"/>
      <c r="H6" s="73"/>
      <c r="I6" s="125" t="s">
        <v>92</v>
      </c>
      <c r="J6" s="40"/>
      <c r="K6" s="49" t="s">
        <v>83</v>
      </c>
      <c r="L6" s="41"/>
      <c r="M6" s="49" t="s">
        <v>46</v>
      </c>
      <c r="N6" s="49" t="s">
        <v>47</v>
      </c>
      <c r="O6" s="128" t="s">
        <v>88</v>
      </c>
      <c r="P6" s="16"/>
      <c r="Q6" s="97"/>
    </row>
    <row r="7" spans="1:17" ht="27" customHeight="1" thickBot="1">
      <c r="A7" s="110"/>
      <c r="B7" s="155"/>
      <c r="C7" s="80"/>
      <c r="D7" s="80"/>
      <c r="E7" s="75"/>
      <c r="F7" s="75"/>
      <c r="G7" s="75"/>
      <c r="H7" s="75"/>
      <c r="I7" s="126" t="s">
        <v>86</v>
      </c>
      <c r="J7" s="163" t="s">
        <v>61</v>
      </c>
      <c r="K7" s="51"/>
      <c r="L7" s="52"/>
      <c r="M7" s="53"/>
      <c r="N7" s="52"/>
      <c r="O7" s="129" t="s">
        <v>86</v>
      </c>
      <c r="P7" s="16"/>
      <c r="Q7" s="60"/>
    </row>
    <row r="8" spans="1:17" ht="27" customHeight="1">
      <c r="A8" s="111" t="s">
        <v>12</v>
      </c>
      <c r="B8" s="156">
        <v>6012</v>
      </c>
      <c r="C8" s="157">
        <v>0</v>
      </c>
      <c r="D8" s="157">
        <v>6279670</v>
      </c>
      <c r="E8" s="18">
        <v>770856</v>
      </c>
      <c r="F8" s="18">
        <v>35108047</v>
      </c>
      <c r="G8" s="18">
        <v>251658</v>
      </c>
      <c r="H8" s="10">
        <v>1507205</v>
      </c>
      <c r="I8" s="165">
        <v>144.6</v>
      </c>
      <c r="J8" s="7">
        <v>12547709</v>
      </c>
      <c r="K8" s="3">
        <v>90</v>
      </c>
      <c r="L8" s="3">
        <v>12547619</v>
      </c>
      <c r="M8" s="3">
        <v>10964326</v>
      </c>
      <c r="N8" s="3">
        <v>1583293</v>
      </c>
      <c r="O8" s="172">
        <v>18.8</v>
      </c>
      <c r="P8" s="16"/>
      <c r="Q8" s="99">
        <v>66768153</v>
      </c>
    </row>
    <row r="9" spans="1:17" ht="27" customHeight="1">
      <c r="A9" s="111" t="s">
        <v>13</v>
      </c>
      <c r="B9" s="158">
        <v>138299</v>
      </c>
      <c r="C9" s="157">
        <v>1761100</v>
      </c>
      <c r="D9" s="157">
        <v>7117784</v>
      </c>
      <c r="E9" s="18">
        <v>971200</v>
      </c>
      <c r="F9" s="18">
        <v>25703059</v>
      </c>
      <c r="G9" s="18">
        <v>304079</v>
      </c>
      <c r="H9" s="10">
        <v>804951</v>
      </c>
      <c r="I9" s="165">
        <v>153.6</v>
      </c>
      <c r="J9" s="9">
        <v>13187950</v>
      </c>
      <c r="K9" s="10">
        <v>21700</v>
      </c>
      <c r="L9" s="10">
        <v>13166250</v>
      </c>
      <c r="M9" s="10">
        <v>11413120</v>
      </c>
      <c r="N9" s="10">
        <v>1753130</v>
      </c>
      <c r="O9" s="173">
        <v>20.3</v>
      </c>
      <c r="P9" s="16"/>
      <c r="Q9" s="100">
        <v>65045111</v>
      </c>
    </row>
    <row r="10" spans="1:17" ht="27" customHeight="1">
      <c r="A10" s="111" t="s">
        <v>14</v>
      </c>
      <c r="B10" s="158">
        <v>0</v>
      </c>
      <c r="C10" s="157">
        <v>0</v>
      </c>
      <c r="D10" s="157">
        <v>2513579</v>
      </c>
      <c r="E10" s="18">
        <v>415898</v>
      </c>
      <c r="F10" s="18">
        <v>15474879</v>
      </c>
      <c r="G10" s="18">
        <v>184711</v>
      </c>
      <c r="H10" s="10">
        <v>589866</v>
      </c>
      <c r="I10" s="165">
        <v>166.2</v>
      </c>
      <c r="J10" s="9">
        <v>5752084</v>
      </c>
      <c r="K10" s="10">
        <v>27</v>
      </c>
      <c r="L10" s="10">
        <v>5752057</v>
      </c>
      <c r="M10" s="10">
        <v>5014891</v>
      </c>
      <c r="N10" s="10">
        <v>737166</v>
      </c>
      <c r="O10" s="173">
        <v>19.7</v>
      </c>
      <c r="P10" s="16"/>
      <c r="Q10" s="100">
        <v>29219989</v>
      </c>
    </row>
    <row r="11" spans="1:17" ht="27" customHeight="1">
      <c r="A11" s="111" t="s">
        <v>15</v>
      </c>
      <c r="B11" s="158">
        <v>0</v>
      </c>
      <c r="C11" s="157">
        <v>0</v>
      </c>
      <c r="D11" s="157">
        <v>3822025</v>
      </c>
      <c r="E11" s="18">
        <v>492257</v>
      </c>
      <c r="F11" s="18">
        <v>17298976</v>
      </c>
      <c r="G11" s="18">
        <v>1000</v>
      </c>
      <c r="H11" s="10">
        <v>1039156</v>
      </c>
      <c r="I11" s="165">
        <v>139.8</v>
      </c>
      <c r="J11" s="9">
        <v>6278009</v>
      </c>
      <c r="K11" s="10">
        <v>0</v>
      </c>
      <c r="L11" s="10">
        <v>6278009</v>
      </c>
      <c r="M11" s="10">
        <v>5388193</v>
      </c>
      <c r="N11" s="10">
        <v>889816</v>
      </c>
      <c r="O11" s="173">
        <v>15.9</v>
      </c>
      <c r="P11" s="16"/>
      <c r="Q11" s="100">
        <v>39446514</v>
      </c>
    </row>
    <row r="12" spans="1:17" ht="27" customHeight="1">
      <c r="A12" s="111" t="s">
        <v>16</v>
      </c>
      <c r="B12" s="158">
        <v>0</v>
      </c>
      <c r="C12" s="157">
        <v>0</v>
      </c>
      <c r="D12" s="157">
        <v>3723161</v>
      </c>
      <c r="E12" s="18">
        <v>278938</v>
      </c>
      <c r="F12" s="18">
        <v>15450096</v>
      </c>
      <c r="G12" s="18">
        <v>277948</v>
      </c>
      <c r="H12" s="10">
        <v>405675</v>
      </c>
      <c r="I12" s="165">
        <v>180.1</v>
      </c>
      <c r="J12" s="9">
        <v>4732993</v>
      </c>
      <c r="K12" s="10">
        <v>863</v>
      </c>
      <c r="L12" s="10">
        <v>4732130</v>
      </c>
      <c r="M12" s="10">
        <v>3949988</v>
      </c>
      <c r="N12" s="10">
        <v>782142</v>
      </c>
      <c r="O12" s="173">
        <v>16.5</v>
      </c>
      <c r="P12" s="16"/>
      <c r="Q12" s="100">
        <v>28655305</v>
      </c>
    </row>
    <row r="13" spans="1:17" ht="27" customHeight="1">
      <c r="A13" s="111" t="s">
        <v>17</v>
      </c>
      <c r="B13" s="158">
        <v>0</v>
      </c>
      <c r="C13" s="157">
        <v>0</v>
      </c>
      <c r="D13" s="157">
        <v>3517851</v>
      </c>
      <c r="E13" s="18">
        <v>508188</v>
      </c>
      <c r="F13" s="18">
        <v>16410714</v>
      </c>
      <c r="G13" s="18">
        <v>0</v>
      </c>
      <c r="H13" s="10">
        <v>395839</v>
      </c>
      <c r="I13" s="165">
        <v>127.4</v>
      </c>
      <c r="J13" s="9">
        <v>5820260</v>
      </c>
      <c r="K13" s="10">
        <v>2229</v>
      </c>
      <c r="L13" s="10">
        <v>5818031</v>
      </c>
      <c r="M13" s="10">
        <v>5041990</v>
      </c>
      <c r="N13" s="10">
        <v>776041</v>
      </c>
      <c r="O13" s="173">
        <v>16</v>
      </c>
      <c r="P13" s="16"/>
      <c r="Q13" s="100">
        <v>36405218</v>
      </c>
    </row>
    <row r="14" spans="1:17" ht="27" customHeight="1">
      <c r="A14" s="111" t="s">
        <v>18</v>
      </c>
      <c r="B14" s="158">
        <v>161725</v>
      </c>
      <c r="C14" s="157">
        <v>500900</v>
      </c>
      <c r="D14" s="157">
        <v>2395834</v>
      </c>
      <c r="E14" s="18">
        <v>186032</v>
      </c>
      <c r="F14" s="18">
        <v>8160726</v>
      </c>
      <c r="G14" s="18">
        <v>622882</v>
      </c>
      <c r="H14" s="10">
        <v>784737</v>
      </c>
      <c r="I14" s="165">
        <v>188.3</v>
      </c>
      <c r="J14" s="9">
        <v>2950043</v>
      </c>
      <c r="K14" s="10">
        <v>185</v>
      </c>
      <c r="L14" s="10">
        <v>2949858</v>
      </c>
      <c r="M14" s="10">
        <v>2520913</v>
      </c>
      <c r="N14" s="10">
        <v>428945</v>
      </c>
      <c r="O14" s="173">
        <v>19</v>
      </c>
      <c r="P14" s="16"/>
      <c r="Q14" s="100">
        <v>15506624</v>
      </c>
    </row>
    <row r="15" spans="1:17" ht="27" customHeight="1">
      <c r="A15" s="111" t="s">
        <v>19</v>
      </c>
      <c r="B15" s="158">
        <v>0</v>
      </c>
      <c r="C15" s="157">
        <v>0</v>
      </c>
      <c r="D15" s="157">
        <v>416221</v>
      </c>
      <c r="E15" s="18">
        <v>79057</v>
      </c>
      <c r="F15" s="18">
        <v>2865941</v>
      </c>
      <c r="G15" s="18">
        <v>209020</v>
      </c>
      <c r="H15" s="10">
        <v>280534</v>
      </c>
      <c r="I15" s="165">
        <v>168.7</v>
      </c>
      <c r="J15" s="9">
        <v>1220371</v>
      </c>
      <c r="K15" s="10">
        <v>0</v>
      </c>
      <c r="L15" s="10">
        <v>1220371</v>
      </c>
      <c r="M15" s="10">
        <v>1053201</v>
      </c>
      <c r="N15" s="10">
        <v>167170</v>
      </c>
      <c r="O15" s="173">
        <v>20.2</v>
      </c>
      <c r="P15" s="16"/>
      <c r="Q15" s="100">
        <v>6045593</v>
      </c>
    </row>
    <row r="16" spans="1:17" ht="27" customHeight="1">
      <c r="A16" s="111" t="s">
        <v>20</v>
      </c>
      <c r="B16" s="158">
        <v>0</v>
      </c>
      <c r="C16" s="157">
        <v>0</v>
      </c>
      <c r="D16" s="157">
        <v>1555402</v>
      </c>
      <c r="E16" s="18">
        <v>117792</v>
      </c>
      <c r="F16" s="18">
        <v>5322580</v>
      </c>
      <c r="G16" s="18">
        <v>10064</v>
      </c>
      <c r="H16" s="10">
        <v>176909</v>
      </c>
      <c r="I16" s="165">
        <v>149.6</v>
      </c>
      <c r="J16" s="9">
        <v>2374012</v>
      </c>
      <c r="K16" s="10">
        <v>0</v>
      </c>
      <c r="L16" s="10">
        <v>2374012</v>
      </c>
      <c r="M16" s="10">
        <v>2046385</v>
      </c>
      <c r="N16" s="10">
        <v>327627</v>
      </c>
      <c r="O16" s="173">
        <v>17.8</v>
      </c>
      <c r="P16" s="16"/>
      <c r="Q16" s="100">
        <v>13302528</v>
      </c>
    </row>
    <row r="17" spans="1:17" ht="27" customHeight="1">
      <c r="A17" s="111" t="s">
        <v>21</v>
      </c>
      <c r="B17" s="158">
        <v>0</v>
      </c>
      <c r="C17" s="157">
        <v>0</v>
      </c>
      <c r="D17" s="157">
        <v>435553</v>
      </c>
      <c r="E17" s="18">
        <v>87756</v>
      </c>
      <c r="F17" s="18">
        <v>2876020</v>
      </c>
      <c r="G17" s="18">
        <v>85679</v>
      </c>
      <c r="H17" s="10">
        <v>109470</v>
      </c>
      <c r="I17" s="165">
        <v>192.9</v>
      </c>
      <c r="J17" s="9">
        <v>1389501</v>
      </c>
      <c r="K17" s="10">
        <v>0</v>
      </c>
      <c r="L17" s="10">
        <v>1389501</v>
      </c>
      <c r="M17" s="10">
        <v>1192382</v>
      </c>
      <c r="N17" s="10">
        <v>197119</v>
      </c>
      <c r="O17" s="173">
        <v>21.9</v>
      </c>
      <c r="P17" s="16"/>
      <c r="Q17" s="100">
        <v>6340585</v>
      </c>
    </row>
    <row r="18" spans="1:17" ht="27" customHeight="1">
      <c r="A18" s="111" t="s">
        <v>22</v>
      </c>
      <c r="B18" s="158">
        <v>0</v>
      </c>
      <c r="C18" s="157">
        <v>0</v>
      </c>
      <c r="D18" s="157">
        <v>377175</v>
      </c>
      <c r="E18" s="18">
        <v>68365</v>
      </c>
      <c r="F18" s="18">
        <v>2802730</v>
      </c>
      <c r="G18" s="18">
        <v>0</v>
      </c>
      <c r="H18" s="10">
        <v>382041</v>
      </c>
      <c r="I18" s="165">
        <v>170.8</v>
      </c>
      <c r="J18" s="9">
        <v>1404200</v>
      </c>
      <c r="K18" s="10">
        <v>0</v>
      </c>
      <c r="L18" s="10">
        <v>1404200</v>
      </c>
      <c r="M18" s="10">
        <v>1238254</v>
      </c>
      <c r="N18" s="10">
        <v>165946</v>
      </c>
      <c r="O18" s="173">
        <v>19.9</v>
      </c>
      <c r="P18" s="16"/>
      <c r="Q18" s="100">
        <v>7061062</v>
      </c>
    </row>
    <row r="19" spans="1:17" ht="27" customHeight="1">
      <c r="A19" s="112" t="s">
        <v>49</v>
      </c>
      <c r="B19" s="158">
        <v>0</v>
      </c>
      <c r="C19" s="159">
        <v>0</v>
      </c>
      <c r="D19" s="159">
        <v>1111585</v>
      </c>
      <c r="E19" s="21">
        <v>100631</v>
      </c>
      <c r="F19" s="21">
        <v>7492871</v>
      </c>
      <c r="G19" s="21">
        <v>0</v>
      </c>
      <c r="H19" s="22">
        <v>39666</v>
      </c>
      <c r="I19" s="166">
        <v>133.1</v>
      </c>
      <c r="J19" s="25">
        <v>2256343</v>
      </c>
      <c r="K19" s="22">
        <v>0</v>
      </c>
      <c r="L19" s="22">
        <v>2256343</v>
      </c>
      <c r="M19" s="22">
        <v>2018162</v>
      </c>
      <c r="N19" s="22">
        <v>238181</v>
      </c>
      <c r="O19" s="174">
        <v>16.4</v>
      </c>
      <c r="P19" s="16"/>
      <c r="Q19" s="101">
        <v>13724983</v>
      </c>
    </row>
    <row r="20" spans="1:17" ht="27" customHeight="1">
      <c r="A20" s="95" t="s">
        <v>53</v>
      </c>
      <c r="B20" s="158">
        <v>3459</v>
      </c>
      <c r="C20" s="81">
        <v>2276</v>
      </c>
      <c r="D20" s="81">
        <v>930713</v>
      </c>
      <c r="E20" s="23">
        <v>116879</v>
      </c>
      <c r="F20" s="23">
        <v>8894643</v>
      </c>
      <c r="G20" s="23">
        <v>197866</v>
      </c>
      <c r="H20" s="24">
        <v>1259137</v>
      </c>
      <c r="I20" s="167">
        <v>180.1</v>
      </c>
      <c r="J20" s="26">
        <v>3069184</v>
      </c>
      <c r="K20" s="24">
        <v>671</v>
      </c>
      <c r="L20" s="24">
        <v>3068513</v>
      </c>
      <c r="M20" s="24">
        <v>2591353</v>
      </c>
      <c r="N20" s="24">
        <v>477160</v>
      </c>
      <c r="O20" s="175">
        <v>18.8</v>
      </c>
      <c r="P20" s="16"/>
      <c r="Q20" s="102">
        <v>16338025</v>
      </c>
    </row>
    <row r="21" spans="1:17" ht="27" customHeight="1" thickBot="1">
      <c r="A21" s="96" t="s">
        <v>52</v>
      </c>
      <c r="B21" s="160">
        <v>0</v>
      </c>
      <c r="C21" s="82">
        <v>160755</v>
      </c>
      <c r="D21" s="82">
        <v>2079356</v>
      </c>
      <c r="E21" s="17">
        <v>294345</v>
      </c>
      <c r="F21" s="17">
        <v>14398243</v>
      </c>
      <c r="G21" s="17">
        <v>572718</v>
      </c>
      <c r="H21" s="12">
        <v>1401617</v>
      </c>
      <c r="I21" s="168">
        <v>203.6</v>
      </c>
      <c r="J21" s="11">
        <v>6289346</v>
      </c>
      <c r="K21" s="12">
        <v>0</v>
      </c>
      <c r="L21" s="12">
        <v>6289346</v>
      </c>
      <c r="M21" s="12">
        <v>5378564</v>
      </c>
      <c r="N21" s="12">
        <v>910782</v>
      </c>
      <c r="O21" s="176">
        <v>22.3</v>
      </c>
      <c r="P21" s="16"/>
      <c r="Q21" s="103">
        <v>28246258</v>
      </c>
    </row>
    <row r="22" spans="1:17" ht="27" customHeight="1">
      <c r="A22" s="115" t="s">
        <v>23</v>
      </c>
      <c r="B22" s="156">
        <v>0</v>
      </c>
      <c r="C22" s="83">
        <v>0</v>
      </c>
      <c r="D22" s="83">
        <v>35666</v>
      </c>
      <c r="E22" s="76">
        <v>0</v>
      </c>
      <c r="F22" s="76">
        <v>1139867</v>
      </c>
      <c r="G22" s="76">
        <v>0</v>
      </c>
      <c r="H22" s="116">
        <v>20686</v>
      </c>
      <c r="I22" s="169">
        <v>73.4</v>
      </c>
      <c r="J22" s="117">
        <v>203472</v>
      </c>
      <c r="K22" s="116">
        <v>0</v>
      </c>
      <c r="L22" s="116">
        <v>203472</v>
      </c>
      <c r="M22" s="116">
        <v>182738</v>
      </c>
      <c r="N22" s="116">
        <v>20734</v>
      </c>
      <c r="O22" s="169">
        <v>9.8</v>
      </c>
      <c r="P22" s="16"/>
      <c r="Q22" s="121">
        <v>2069117</v>
      </c>
    </row>
    <row r="23" spans="1:17" ht="27" customHeight="1">
      <c r="A23" s="95" t="s">
        <v>24</v>
      </c>
      <c r="B23" s="158">
        <v>0</v>
      </c>
      <c r="C23" s="81">
        <v>0</v>
      </c>
      <c r="D23" s="81">
        <v>586491</v>
      </c>
      <c r="E23" s="23">
        <v>40689</v>
      </c>
      <c r="F23" s="23">
        <v>2919311</v>
      </c>
      <c r="G23" s="23">
        <v>0</v>
      </c>
      <c r="H23" s="24">
        <v>9383</v>
      </c>
      <c r="I23" s="167">
        <v>99.1</v>
      </c>
      <c r="J23" s="26">
        <v>512087</v>
      </c>
      <c r="K23" s="24">
        <v>0</v>
      </c>
      <c r="L23" s="24">
        <v>512087</v>
      </c>
      <c r="M23" s="24">
        <v>434739</v>
      </c>
      <c r="N23" s="24">
        <v>77348</v>
      </c>
      <c r="O23" s="167">
        <v>9.6</v>
      </c>
      <c r="P23" s="16"/>
      <c r="Q23" s="102">
        <v>5309747</v>
      </c>
    </row>
    <row r="24" spans="1:17" ht="27" customHeight="1">
      <c r="A24" s="95" t="s">
        <v>25</v>
      </c>
      <c r="B24" s="158">
        <v>0</v>
      </c>
      <c r="C24" s="81">
        <v>0</v>
      </c>
      <c r="D24" s="81">
        <v>861254</v>
      </c>
      <c r="E24" s="23">
        <v>79053</v>
      </c>
      <c r="F24" s="23">
        <v>3014690</v>
      </c>
      <c r="G24" s="23">
        <v>0</v>
      </c>
      <c r="H24" s="24">
        <v>292009</v>
      </c>
      <c r="I24" s="167">
        <v>83.3</v>
      </c>
      <c r="J24" s="26">
        <v>760998</v>
      </c>
      <c r="K24" s="24">
        <v>330</v>
      </c>
      <c r="L24" s="24">
        <v>760668</v>
      </c>
      <c r="M24" s="24">
        <v>646032</v>
      </c>
      <c r="N24" s="24">
        <v>114636</v>
      </c>
      <c r="O24" s="167">
        <v>9.7</v>
      </c>
      <c r="P24" s="16"/>
      <c r="Q24" s="102">
        <v>7824920</v>
      </c>
    </row>
    <row r="25" spans="1:17" ht="27" customHeight="1">
      <c r="A25" s="95" t="s">
        <v>26</v>
      </c>
      <c r="B25" s="158">
        <v>0</v>
      </c>
      <c r="C25" s="81">
        <v>0</v>
      </c>
      <c r="D25" s="81">
        <v>222884</v>
      </c>
      <c r="E25" s="23">
        <v>30264</v>
      </c>
      <c r="F25" s="23">
        <v>1522509</v>
      </c>
      <c r="G25" s="23">
        <v>16811</v>
      </c>
      <c r="H25" s="24">
        <v>0</v>
      </c>
      <c r="I25" s="167">
        <v>121.2</v>
      </c>
      <c r="J25" s="26">
        <v>280765</v>
      </c>
      <c r="K25" s="24">
        <v>0</v>
      </c>
      <c r="L25" s="24">
        <v>280765</v>
      </c>
      <c r="M25" s="24">
        <v>232273</v>
      </c>
      <c r="N25" s="24">
        <v>48492</v>
      </c>
      <c r="O25" s="167">
        <v>10.9</v>
      </c>
      <c r="P25" s="16"/>
      <c r="Q25" s="102">
        <v>2576582</v>
      </c>
    </row>
    <row r="26" spans="1:17" ht="27" customHeight="1">
      <c r="A26" s="95" t="s">
        <v>27</v>
      </c>
      <c r="B26" s="158">
        <v>0</v>
      </c>
      <c r="C26" s="81">
        <v>0</v>
      </c>
      <c r="D26" s="81">
        <v>0</v>
      </c>
      <c r="E26" s="23">
        <v>0</v>
      </c>
      <c r="F26" s="23">
        <v>0</v>
      </c>
      <c r="G26" s="23">
        <v>0</v>
      </c>
      <c r="H26" s="24">
        <v>4066</v>
      </c>
      <c r="I26" s="167">
        <v>11.6</v>
      </c>
      <c r="J26" s="26">
        <v>125072</v>
      </c>
      <c r="K26" s="24">
        <v>0</v>
      </c>
      <c r="L26" s="24">
        <v>125072</v>
      </c>
      <c r="M26" s="24">
        <v>105828</v>
      </c>
      <c r="N26" s="24">
        <v>19244</v>
      </c>
      <c r="O26" s="167">
        <v>2.6</v>
      </c>
      <c r="P26" s="16"/>
      <c r="Q26" s="102">
        <v>4892523</v>
      </c>
    </row>
    <row r="27" spans="1:17" ht="27" customHeight="1">
      <c r="A27" s="95" t="s">
        <v>28</v>
      </c>
      <c r="B27" s="158">
        <v>0</v>
      </c>
      <c r="C27" s="81">
        <v>0</v>
      </c>
      <c r="D27" s="81">
        <v>351444</v>
      </c>
      <c r="E27" s="23">
        <v>25288</v>
      </c>
      <c r="F27" s="23">
        <v>3219249</v>
      </c>
      <c r="G27" s="23">
        <v>2166</v>
      </c>
      <c r="H27" s="24">
        <v>207026</v>
      </c>
      <c r="I27" s="167">
        <v>132.8</v>
      </c>
      <c r="J27" s="26">
        <v>768631</v>
      </c>
      <c r="K27" s="24">
        <v>0</v>
      </c>
      <c r="L27" s="24">
        <v>768631</v>
      </c>
      <c r="M27" s="24">
        <v>655775</v>
      </c>
      <c r="N27" s="24">
        <v>112856</v>
      </c>
      <c r="O27" s="167">
        <v>14.1</v>
      </c>
      <c r="P27" s="16"/>
      <c r="Q27" s="102">
        <v>5461347</v>
      </c>
    </row>
    <row r="28" spans="1:17" ht="27" customHeight="1">
      <c r="A28" s="95" t="s">
        <v>29</v>
      </c>
      <c r="B28" s="158">
        <v>0</v>
      </c>
      <c r="C28" s="81">
        <v>0</v>
      </c>
      <c r="D28" s="81">
        <v>375796</v>
      </c>
      <c r="E28" s="23">
        <v>52372</v>
      </c>
      <c r="F28" s="23">
        <v>2706380</v>
      </c>
      <c r="G28" s="23">
        <v>0</v>
      </c>
      <c r="H28" s="24">
        <v>196545</v>
      </c>
      <c r="I28" s="167">
        <v>161.9</v>
      </c>
      <c r="J28" s="26">
        <v>969638</v>
      </c>
      <c r="K28" s="24">
        <v>0</v>
      </c>
      <c r="L28" s="24">
        <v>969638</v>
      </c>
      <c r="M28" s="24">
        <v>839171</v>
      </c>
      <c r="N28" s="24">
        <v>130467</v>
      </c>
      <c r="O28" s="167">
        <v>19.1</v>
      </c>
      <c r="P28" s="16"/>
      <c r="Q28" s="102">
        <v>5088955</v>
      </c>
    </row>
    <row r="29" spans="1:17" ht="27" customHeight="1">
      <c r="A29" s="95" t="s">
        <v>30</v>
      </c>
      <c r="B29" s="158">
        <v>0</v>
      </c>
      <c r="C29" s="81">
        <v>0</v>
      </c>
      <c r="D29" s="81">
        <v>156534</v>
      </c>
      <c r="E29" s="23">
        <v>31877</v>
      </c>
      <c r="F29" s="23">
        <v>2691010</v>
      </c>
      <c r="G29" s="23">
        <v>91519</v>
      </c>
      <c r="H29" s="24">
        <v>30027</v>
      </c>
      <c r="I29" s="167">
        <v>168</v>
      </c>
      <c r="J29" s="26">
        <v>927872</v>
      </c>
      <c r="K29" s="24">
        <v>157</v>
      </c>
      <c r="L29" s="24">
        <v>927715</v>
      </c>
      <c r="M29" s="24">
        <v>806233</v>
      </c>
      <c r="N29" s="24">
        <v>121482</v>
      </c>
      <c r="O29" s="167">
        <v>19</v>
      </c>
      <c r="P29" s="16"/>
      <c r="Q29" s="102">
        <v>4882384</v>
      </c>
    </row>
    <row r="30" spans="1:17" ht="27" customHeight="1">
      <c r="A30" s="95" t="s">
        <v>31</v>
      </c>
      <c r="B30" s="158">
        <v>0</v>
      </c>
      <c r="C30" s="81">
        <v>2561</v>
      </c>
      <c r="D30" s="81">
        <v>287131</v>
      </c>
      <c r="E30" s="23">
        <v>38115</v>
      </c>
      <c r="F30" s="23">
        <v>1673651</v>
      </c>
      <c r="G30" s="23">
        <v>0</v>
      </c>
      <c r="H30" s="24">
        <v>4932</v>
      </c>
      <c r="I30" s="167">
        <v>103.7</v>
      </c>
      <c r="J30" s="26">
        <v>503878</v>
      </c>
      <c r="K30" s="24">
        <v>21</v>
      </c>
      <c r="L30" s="24">
        <v>503857</v>
      </c>
      <c r="M30" s="24">
        <v>437574</v>
      </c>
      <c r="N30" s="24">
        <v>66283</v>
      </c>
      <c r="O30" s="167">
        <v>13.7</v>
      </c>
      <c r="P30" s="16"/>
      <c r="Q30" s="102">
        <v>3680556</v>
      </c>
    </row>
    <row r="31" spans="1:17" ht="27" customHeight="1">
      <c r="A31" s="95" t="s">
        <v>32</v>
      </c>
      <c r="B31" s="158">
        <v>0</v>
      </c>
      <c r="C31" s="81">
        <v>0</v>
      </c>
      <c r="D31" s="81">
        <v>131235</v>
      </c>
      <c r="E31" s="23">
        <v>20529</v>
      </c>
      <c r="F31" s="23">
        <v>1786698</v>
      </c>
      <c r="G31" s="23">
        <v>0</v>
      </c>
      <c r="H31" s="24">
        <v>18363</v>
      </c>
      <c r="I31" s="167">
        <v>120.2</v>
      </c>
      <c r="J31" s="26">
        <v>359185</v>
      </c>
      <c r="K31" s="24">
        <v>0</v>
      </c>
      <c r="L31" s="24">
        <v>359185</v>
      </c>
      <c r="M31" s="24">
        <v>310407</v>
      </c>
      <c r="N31" s="24">
        <v>48778</v>
      </c>
      <c r="O31" s="167">
        <v>13.7</v>
      </c>
      <c r="P31" s="16"/>
      <c r="Q31" s="102">
        <v>2624181</v>
      </c>
    </row>
    <row r="32" spans="1:17" ht="27" customHeight="1">
      <c r="A32" s="95" t="s">
        <v>54</v>
      </c>
      <c r="B32" s="158">
        <v>0</v>
      </c>
      <c r="C32" s="81">
        <v>0</v>
      </c>
      <c r="D32" s="81">
        <v>140674</v>
      </c>
      <c r="E32" s="23">
        <v>32574</v>
      </c>
      <c r="F32" s="23">
        <v>2970091</v>
      </c>
      <c r="G32" s="23">
        <v>92846</v>
      </c>
      <c r="H32" s="24">
        <v>25980</v>
      </c>
      <c r="I32" s="167">
        <v>189.9</v>
      </c>
      <c r="J32" s="26">
        <v>1219610</v>
      </c>
      <c r="K32" s="24">
        <v>0</v>
      </c>
      <c r="L32" s="24">
        <v>1219610</v>
      </c>
      <c r="M32" s="24">
        <v>1070920</v>
      </c>
      <c r="N32" s="24">
        <v>148690</v>
      </c>
      <c r="O32" s="167">
        <v>23.9</v>
      </c>
      <c r="P32" s="16"/>
      <c r="Q32" s="102">
        <v>5113177</v>
      </c>
    </row>
    <row r="33" spans="1:17" ht="27" customHeight="1">
      <c r="A33" s="95" t="s">
        <v>55</v>
      </c>
      <c r="B33" s="158">
        <v>0</v>
      </c>
      <c r="C33" s="81">
        <v>0</v>
      </c>
      <c r="D33" s="81">
        <v>245326</v>
      </c>
      <c r="E33" s="23">
        <v>50678</v>
      </c>
      <c r="F33" s="23">
        <v>3418820</v>
      </c>
      <c r="G33" s="23">
        <v>125488</v>
      </c>
      <c r="H33" s="24">
        <v>10001</v>
      </c>
      <c r="I33" s="167">
        <v>177.4</v>
      </c>
      <c r="J33" s="26">
        <v>1165470</v>
      </c>
      <c r="K33" s="24">
        <v>0</v>
      </c>
      <c r="L33" s="24">
        <v>1165470</v>
      </c>
      <c r="M33" s="24">
        <v>997476</v>
      </c>
      <c r="N33" s="24">
        <v>167994</v>
      </c>
      <c r="O33" s="167">
        <v>18.6</v>
      </c>
      <c r="P33" s="16"/>
      <c r="Q33" s="102">
        <v>6266288</v>
      </c>
    </row>
    <row r="34" spans="1:17" ht="27" customHeight="1">
      <c r="A34" s="95" t="s">
        <v>56</v>
      </c>
      <c r="B34" s="158">
        <v>0</v>
      </c>
      <c r="C34" s="81">
        <v>0</v>
      </c>
      <c r="D34" s="81">
        <v>296356</v>
      </c>
      <c r="E34" s="23">
        <v>60799</v>
      </c>
      <c r="F34" s="23">
        <v>3601845</v>
      </c>
      <c r="G34" s="23">
        <v>273843</v>
      </c>
      <c r="H34" s="24">
        <v>409161</v>
      </c>
      <c r="I34" s="167">
        <v>187.2</v>
      </c>
      <c r="J34" s="26">
        <v>1439932</v>
      </c>
      <c r="K34" s="24">
        <v>0</v>
      </c>
      <c r="L34" s="24">
        <v>1439932</v>
      </c>
      <c r="M34" s="24">
        <v>1273139</v>
      </c>
      <c r="N34" s="24">
        <v>166793</v>
      </c>
      <c r="O34" s="167">
        <v>22.5</v>
      </c>
      <c r="P34" s="16"/>
      <c r="Q34" s="102">
        <v>6400818</v>
      </c>
    </row>
    <row r="35" spans="1:17" ht="27" customHeight="1">
      <c r="A35" s="95" t="s">
        <v>33</v>
      </c>
      <c r="B35" s="158">
        <v>0</v>
      </c>
      <c r="C35" s="81">
        <v>0</v>
      </c>
      <c r="D35" s="81">
        <v>124556</v>
      </c>
      <c r="E35" s="23">
        <v>24510</v>
      </c>
      <c r="F35" s="23">
        <v>1556309</v>
      </c>
      <c r="G35" s="23">
        <v>157598</v>
      </c>
      <c r="H35" s="24">
        <v>9495</v>
      </c>
      <c r="I35" s="167">
        <v>119.4</v>
      </c>
      <c r="J35" s="26">
        <v>569693</v>
      </c>
      <c r="K35" s="24">
        <v>137</v>
      </c>
      <c r="L35" s="24">
        <v>569556</v>
      </c>
      <c r="M35" s="24">
        <v>509743</v>
      </c>
      <c r="N35" s="24">
        <v>59813</v>
      </c>
      <c r="O35" s="167">
        <v>16.6</v>
      </c>
      <c r="P35" s="16"/>
      <c r="Q35" s="102">
        <v>3434657</v>
      </c>
    </row>
    <row r="36" spans="1:17" ht="27" customHeight="1" thickBot="1">
      <c r="A36" s="118" t="s">
        <v>34</v>
      </c>
      <c r="B36" s="160">
        <v>0</v>
      </c>
      <c r="C36" s="84">
        <v>0</v>
      </c>
      <c r="D36" s="84">
        <v>125151</v>
      </c>
      <c r="E36" s="77">
        <v>30264</v>
      </c>
      <c r="F36" s="77">
        <v>2666371</v>
      </c>
      <c r="G36" s="77">
        <v>143423</v>
      </c>
      <c r="H36" s="119">
        <v>2815</v>
      </c>
      <c r="I36" s="170">
        <v>183.2</v>
      </c>
      <c r="J36" s="120">
        <v>655606</v>
      </c>
      <c r="K36" s="119">
        <v>0</v>
      </c>
      <c r="L36" s="119">
        <v>655606</v>
      </c>
      <c r="M36" s="119">
        <v>557584</v>
      </c>
      <c r="N36" s="119">
        <v>98022</v>
      </c>
      <c r="O36" s="170">
        <v>16.2</v>
      </c>
      <c r="P36" s="16"/>
      <c r="Q36" s="122">
        <v>4038279</v>
      </c>
    </row>
    <row r="37" spans="1:17" ht="27" customHeight="1" thickBot="1">
      <c r="A37" s="113" t="s">
        <v>94</v>
      </c>
      <c r="B37" s="161">
        <f aca="true" t="shared" si="0" ref="B37:H37">SUM(B8:B21)</f>
        <v>309495</v>
      </c>
      <c r="C37" s="85">
        <f t="shared" si="0"/>
        <v>2425031</v>
      </c>
      <c r="D37" s="85">
        <f t="shared" si="0"/>
        <v>36275909</v>
      </c>
      <c r="E37" s="30">
        <f t="shared" si="0"/>
        <v>4488194</v>
      </c>
      <c r="F37" s="30">
        <f t="shared" si="0"/>
        <v>178259525</v>
      </c>
      <c r="G37" s="30">
        <f t="shared" si="0"/>
        <v>2717625</v>
      </c>
      <c r="H37" s="30">
        <f t="shared" si="0"/>
        <v>9176803</v>
      </c>
      <c r="I37" s="171">
        <f>AVERAGEA(I8:I21)</f>
        <v>164.2</v>
      </c>
      <c r="J37" s="31">
        <f>SUM(J8:J21)</f>
        <v>69272005</v>
      </c>
      <c r="K37" s="32">
        <f>SUM(K8:K21)</f>
        <v>25765</v>
      </c>
      <c r="L37" s="32">
        <f>SUM(L8:L21)</f>
        <v>69246240</v>
      </c>
      <c r="M37" s="32">
        <f>SUM(M8:M21)</f>
        <v>59811722</v>
      </c>
      <c r="N37" s="32">
        <f>SUM(N8:N21)</f>
        <v>9434518</v>
      </c>
      <c r="O37" s="177">
        <f>AVERAGEA(O8:O21)</f>
        <v>18.821428571428577</v>
      </c>
      <c r="P37" s="16"/>
      <c r="Q37" s="104">
        <f>SUM(Q8:Q21)</f>
        <v>372105948</v>
      </c>
    </row>
    <row r="38" spans="1:17" ht="27" customHeight="1" thickBot="1">
      <c r="A38" s="114" t="s">
        <v>95</v>
      </c>
      <c r="B38" s="162">
        <f aca="true" t="shared" si="1" ref="B38:H38">SUM(B22:B36)</f>
        <v>0</v>
      </c>
      <c r="C38" s="82">
        <f t="shared" si="1"/>
        <v>2561</v>
      </c>
      <c r="D38" s="82">
        <f t="shared" si="1"/>
        <v>3940498</v>
      </c>
      <c r="E38" s="17">
        <f t="shared" si="1"/>
        <v>517012</v>
      </c>
      <c r="F38" s="17">
        <f t="shared" si="1"/>
        <v>34886801</v>
      </c>
      <c r="G38" s="17">
        <f t="shared" si="1"/>
        <v>903694</v>
      </c>
      <c r="H38" s="17">
        <f t="shared" si="1"/>
        <v>1240489</v>
      </c>
      <c r="I38" s="168">
        <f>AVERAGEA(I22:I36)</f>
        <v>128.82000000000002</v>
      </c>
      <c r="J38" s="13">
        <f>SUM(J22:J36)</f>
        <v>10461909</v>
      </c>
      <c r="K38" s="14">
        <f>SUM(K22:K36)</f>
        <v>645</v>
      </c>
      <c r="L38" s="14">
        <f>SUM(L22:L36)</f>
        <v>10461264</v>
      </c>
      <c r="M38" s="14">
        <f>SUM(M22:M36)</f>
        <v>9059632</v>
      </c>
      <c r="N38" s="14">
        <f>SUM(N22:N36)</f>
        <v>1401632</v>
      </c>
      <c r="O38" s="178">
        <f>AVERAGEA(O22:O36)</f>
        <v>14.666666666666666</v>
      </c>
      <c r="P38" s="16"/>
      <c r="Q38" s="105">
        <f>SUM(Q22:Q36)</f>
        <v>69663531</v>
      </c>
    </row>
    <row r="39" spans="1:17" ht="27" customHeight="1" thickBot="1">
      <c r="A39" s="96" t="s">
        <v>96</v>
      </c>
      <c r="B39" s="162">
        <f aca="true" t="shared" si="2" ref="B39:H39">B37+B38</f>
        <v>309495</v>
      </c>
      <c r="C39" s="82">
        <f t="shared" si="2"/>
        <v>2427592</v>
      </c>
      <c r="D39" s="82">
        <f t="shared" si="2"/>
        <v>40216407</v>
      </c>
      <c r="E39" s="17">
        <f t="shared" si="2"/>
        <v>5005206</v>
      </c>
      <c r="F39" s="17">
        <f t="shared" si="2"/>
        <v>213146326</v>
      </c>
      <c r="G39" s="17">
        <f t="shared" si="2"/>
        <v>3621319</v>
      </c>
      <c r="H39" s="17">
        <f t="shared" si="2"/>
        <v>10417292</v>
      </c>
      <c r="I39" s="168">
        <f>AVERAGEA(I8:I36)</f>
        <v>145.89999999999998</v>
      </c>
      <c r="J39" s="13">
        <f>J37+J38</f>
        <v>79733914</v>
      </c>
      <c r="K39" s="14">
        <f>K37+K38</f>
        <v>26410</v>
      </c>
      <c r="L39" s="14">
        <f>L37+L38</f>
        <v>79707504</v>
      </c>
      <c r="M39" s="14">
        <f>M37+M38</f>
        <v>68871354</v>
      </c>
      <c r="N39" s="14">
        <f>N37+N38</f>
        <v>10836150</v>
      </c>
      <c r="O39" s="178">
        <f>AVERAGEA(O8:O36)</f>
        <v>16.672413793103452</v>
      </c>
      <c r="P39" s="16"/>
      <c r="Q39" s="105">
        <f>Q37+Q38</f>
        <v>441769479</v>
      </c>
    </row>
    <row r="40" spans="8:17" ht="27" customHeight="1">
      <c r="H40" s="8" t="s">
        <v>43</v>
      </c>
      <c r="I40" s="179" t="s">
        <v>48</v>
      </c>
      <c r="M40" s="15"/>
      <c r="O40" s="130"/>
      <c r="Q40" s="179" t="s">
        <v>93</v>
      </c>
    </row>
    <row r="41" ht="23.25" customHeight="1">
      <c r="M41" s="15"/>
    </row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&amp;L&amp;24８　地方債の状況（２）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2011-11-01T06:15:02Z</cp:lastPrinted>
  <dcterms:created xsi:type="dcterms:W3CDTF">2001-02-26T02:06:08Z</dcterms:created>
  <dcterms:modified xsi:type="dcterms:W3CDTF">2011-11-01T06:51:32Z</dcterms:modified>
  <cp:category/>
  <cp:version/>
  <cp:contentType/>
  <cp:contentStatus/>
</cp:coreProperties>
</file>