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820" tabRatio="599" activeTab="2"/>
  </bookViews>
  <sheets>
    <sheet name="水道損益" sheetId="1" r:id="rId1"/>
    <sheet name="病院損益" sheetId="2" r:id="rId2"/>
    <sheet name="下水（法適）損益" sheetId="3" r:id="rId3"/>
  </sheets>
  <definedNames>
    <definedName name="_xlnm.Print_Area" localSheetId="2">'下水（法適）損益'!$B$1:$L$29</definedName>
    <definedName name="_xlnm.Print_Area" localSheetId="0">'水道損益'!$B$1:$L$29</definedName>
    <definedName name="_xlnm.Print_Area" localSheetId="1">'病院損益'!$B$1:$L$28</definedName>
  </definedNames>
  <calcPr fullCalcOnLoad="1"/>
</workbook>
</file>

<file path=xl/sharedStrings.xml><?xml version="1.0" encoding="utf-8"?>
<sst xmlns="http://schemas.openxmlformats.org/spreadsheetml/2006/main" count="119" uniqueCount="51">
  <si>
    <t xml:space="preserve">        (A)</t>
  </si>
  <si>
    <t xml:space="preserve">        (B)</t>
  </si>
  <si>
    <t>　（単位：千円、％）</t>
  </si>
  <si>
    <t>年度</t>
  </si>
  <si>
    <t>４年度</t>
  </si>
  <si>
    <t>５年度</t>
  </si>
  <si>
    <t xml:space="preserve">  対 前 年 度 比 較</t>
  </si>
  <si>
    <t>項目</t>
  </si>
  <si>
    <t xml:space="preserve"> 総  収  益       a</t>
  </si>
  <si>
    <t xml:space="preserve"> 経 常 収 益      b</t>
  </si>
  <si>
    <t xml:space="preserve">   営業収益       c</t>
  </si>
  <si>
    <t xml:space="preserve"> 特 別 利 益      d </t>
  </si>
  <si>
    <t xml:space="preserve"> 総  費  用       e</t>
  </si>
  <si>
    <t xml:space="preserve"> 経 常 費 用      f</t>
  </si>
  <si>
    <t xml:space="preserve">   営業費用</t>
  </si>
  <si>
    <t xml:space="preserve"> 特 別 損 失      g</t>
  </si>
  <si>
    <t xml:space="preserve"> 経 常 損 益    b-f</t>
  </si>
  <si>
    <t xml:space="preserve"> 特 別 損 益    d-g</t>
  </si>
  <si>
    <t xml:space="preserve"> 純  損  益     a-e</t>
  </si>
  <si>
    <t xml:space="preserve"> 経常収支比率   b/f</t>
  </si>
  <si>
    <t xml:space="preserve"> 総収支比率     a/e</t>
  </si>
  <si>
    <t xml:space="preserve"> 総事業数</t>
  </si>
  <si>
    <t xml:space="preserve">     うち建設中</t>
  </si>
  <si>
    <t xml:space="preserve"> 経常損失事業数</t>
  </si>
  <si>
    <t xml:space="preserve"> 累積欠損金事業数</t>
  </si>
  <si>
    <t xml:space="preserve"> 不良債務事業数</t>
  </si>
  <si>
    <t>(注) 1.本表は建設中の事業を含むものである｡</t>
  </si>
  <si>
    <t xml:space="preserve">     2.営業収益は、受託工事収益を除いたものである。</t>
  </si>
  <si>
    <t xml:space="preserve">   医業収益       c</t>
  </si>
  <si>
    <t xml:space="preserve">   医業費用</t>
  </si>
  <si>
    <t xml:space="preserve"> 累積欠損金       h</t>
  </si>
  <si>
    <t xml:space="preserve"> 不良債務         i  </t>
  </si>
  <si>
    <t xml:space="preserve"> 累積欠損金比率 h/c</t>
  </si>
  <si>
    <t xml:space="preserve"> 不良債務比率   i/c</t>
  </si>
  <si>
    <t>(注) 本表は建設中の事業を含むものである｡</t>
  </si>
  <si>
    <t xml:space="preserve"> 累積欠損金       h</t>
  </si>
  <si>
    <t xml:space="preserve"> 累積欠損金比率 h/c</t>
  </si>
  <si>
    <t xml:space="preserve"> 不良債務比率   i/c</t>
  </si>
  <si>
    <t xml:space="preserve"> 不良債務         i</t>
  </si>
  <si>
    <t xml:space="preserve"> 不良債務         i</t>
  </si>
  <si>
    <t>第10表　水道事業（法適用簡易水道事業を含む。）の損益収支状況</t>
  </si>
  <si>
    <t>第11表　病院事業の損益収支状況</t>
  </si>
  <si>
    <t>第12表　法適用下水道事業の損益収支状況</t>
  </si>
  <si>
    <t>１６年度</t>
  </si>
  <si>
    <t>C/A</t>
  </si>
  <si>
    <t xml:space="preserve"> B-A  (C)</t>
  </si>
  <si>
    <t>B-A  (C)</t>
  </si>
  <si>
    <t>１７年度</t>
  </si>
  <si>
    <t>１８年度</t>
  </si>
  <si>
    <t>１９年度</t>
  </si>
  <si>
    <t>２０年度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</si>
</sst>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7">
    <font>
      <sz val="14"/>
      <name val="ＭＳ 明朝"/>
      <family val="1"/>
    </font>
    <font>
      <sz val="12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</cellStyleXfs>
  <cellXfs count="47">
    <xf numFmtId="37" fontId="0" fillId="0" borderId="0" xfId="0" applyAlignment="1">
      <alignment/>
    </xf>
    <xf numFmtId="176" fontId="0" fillId="0" borderId="1" xfId="0" applyNumberFormat="1" applyBorder="1" applyAlignment="1" applyProtection="1">
      <alignment/>
      <protection/>
    </xf>
    <xf numFmtId="180" fontId="0" fillId="0" borderId="1" xfId="0" applyNumberFormat="1" applyBorder="1" applyAlignment="1" applyProtection="1">
      <alignment/>
      <protection/>
    </xf>
    <xf numFmtId="180" fontId="0" fillId="0" borderId="2" xfId="0" applyNumberFormat="1" applyBorder="1" applyAlignment="1" applyProtection="1">
      <alignment/>
      <protection/>
    </xf>
    <xf numFmtId="39" fontId="0" fillId="0" borderId="2" xfId="0" applyNumberFormat="1" applyBorder="1" applyAlignment="1" applyProtection="1">
      <alignment/>
      <protection/>
    </xf>
    <xf numFmtId="181" fontId="4" fillId="0" borderId="2" xfId="0" applyNumberFormat="1" applyFont="1" applyBorder="1" applyAlignment="1" applyProtection="1">
      <alignment/>
      <protection/>
    </xf>
    <xf numFmtId="181" fontId="4" fillId="0" borderId="1" xfId="0" applyNumberFormat="1" applyFont="1" applyBorder="1" applyAlignment="1" applyProtection="1">
      <alignment/>
      <protection/>
    </xf>
    <xf numFmtId="181" fontId="4" fillId="0" borderId="3" xfId="0" applyNumberFormat="1" applyFont="1" applyBorder="1" applyAlignment="1" applyProtection="1">
      <alignment/>
      <protection/>
    </xf>
    <xf numFmtId="184" fontId="4" fillId="0" borderId="1" xfId="0" applyNumberFormat="1" applyFont="1" applyBorder="1" applyAlignment="1" applyProtection="1">
      <alignment/>
      <protection/>
    </xf>
    <xf numFmtId="184" fontId="4" fillId="0" borderId="4" xfId="0" applyNumberFormat="1" applyFont="1" applyBorder="1" applyAlignment="1" applyProtection="1">
      <alignment/>
      <protection/>
    </xf>
    <xf numFmtId="184" fontId="4" fillId="0" borderId="2" xfId="0" applyNumberFormat="1" applyFont="1" applyBorder="1" applyAlignment="1" applyProtection="1">
      <alignment/>
      <protection/>
    </xf>
    <xf numFmtId="184" fontId="4" fillId="0" borderId="5" xfId="0" applyNumberFormat="1" applyFont="1" applyBorder="1" applyAlignment="1" applyProtection="1">
      <alignment/>
      <protection/>
    </xf>
    <xf numFmtId="184" fontId="4" fillId="0" borderId="6" xfId="0" applyNumberFormat="1" applyFont="1" applyBorder="1" applyAlignment="1" applyProtection="1">
      <alignment/>
      <protection/>
    </xf>
    <xf numFmtId="184" fontId="4" fillId="0" borderId="4" xfId="0" applyNumberFormat="1" applyFont="1" applyFill="1" applyBorder="1" applyAlignment="1" applyProtection="1">
      <alignment/>
      <protection/>
    </xf>
    <xf numFmtId="184" fontId="4" fillId="0" borderId="5" xfId="0" applyNumberFormat="1" applyFont="1" applyFill="1" applyBorder="1" applyAlignment="1" applyProtection="1">
      <alignment/>
      <protection/>
    </xf>
    <xf numFmtId="181" fontId="4" fillId="0" borderId="5" xfId="0" applyNumberFormat="1" applyFont="1" applyBorder="1" applyAlignment="1" applyProtection="1">
      <alignment/>
      <protection/>
    </xf>
    <xf numFmtId="181" fontId="4" fillId="0" borderId="4" xfId="0" applyNumberFormat="1" applyFont="1" applyBorder="1" applyAlignment="1" applyProtection="1">
      <alignment/>
      <protection/>
    </xf>
    <xf numFmtId="181" fontId="4" fillId="0" borderId="4" xfId="0" applyNumberFormat="1" applyFont="1" applyFill="1" applyBorder="1" applyAlignment="1" applyProtection="1">
      <alignment/>
      <protection/>
    </xf>
    <xf numFmtId="181" fontId="4" fillId="0" borderId="5" xfId="0" applyNumberFormat="1" applyFont="1" applyFill="1" applyBorder="1" applyAlignment="1" applyProtection="1">
      <alignment/>
      <protection/>
    </xf>
    <xf numFmtId="37" fontId="0" fillId="0" borderId="0" xfId="0" applyAlignment="1" applyProtection="1" quotePrefix="1">
      <alignment horizontal="left"/>
      <protection/>
    </xf>
    <xf numFmtId="37" fontId="0" fillId="0" borderId="0" xfId="0" applyAlignment="1" applyProtection="1">
      <alignment/>
      <protection/>
    </xf>
    <xf numFmtId="37" fontId="0" fillId="0" borderId="7" xfId="0" applyBorder="1" applyAlignment="1" applyProtection="1">
      <alignment/>
      <protection/>
    </xf>
    <xf numFmtId="37" fontId="0" fillId="0" borderId="8" xfId="0" applyBorder="1" applyAlignment="1" applyProtection="1">
      <alignment horizontal="right"/>
      <protection/>
    </xf>
    <xf numFmtId="37" fontId="0" fillId="0" borderId="8" xfId="0" applyBorder="1" applyAlignment="1" applyProtection="1">
      <alignment/>
      <protection/>
    </xf>
    <xf numFmtId="37" fontId="0" fillId="0" borderId="9" xfId="0" applyBorder="1" applyAlignment="1" applyProtection="1">
      <alignment/>
      <protection/>
    </xf>
    <xf numFmtId="37" fontId="2" fillId="0" borderId="8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 horizontal="center"/>
      <protection/>
    </xf>
    <xf numFmtId="37" fontId="0" fillId="0" borderId="2" xfId="0" applyBorder="1" applyAlignment="1" applyProtection="1">
      <alignment/>
      <protection/>
    </xf>
    <xf numFmtId="37" fontId="2" fillId="0" borderId="2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5" xfId="0" applyFont="1" applyBorder="1" applyAlignment="1" applyProtection="1">
      <alignment horizontal="center"/>
      <protection/>
    </xf>
    <xf numFmtId="37" fontId="0" fillId="0" borderId="10" xfId="0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2" fillId="0" borderId="1" xfId="0" applyFont="1" applyBorder="1" applyAlignment="1" applyProtection="1">
      <alignment/>
      <protection/>
    </xf>
    <xf numFmtId="37" fontId="0" fillId="0" borderId="12" xfId="0" applyBorder="1" applyAlignment="1" applyProtection="1">
      <alignment/>
      <protection/>
    </xf>
    <xf numFmtId="37" fontId="0" fillId="0" borderId="3" xfId="0" applyBorder="1" applyAlignment="1" applyProtection="1">
      <alignment/>
      <protection/>
    </xf>
    <xf numFmtId="181" fontId="4" fillId="0" borderId="6" xfId="0" applyNumberFormat="1" applyFont="1" applyFill="1" applyBorder="1" applyAlignment="1" applyProtection="1">
      <alignment/>
      <protection/>
    </xf>
    <xf numFmtId="37" fontId="0" fillId="0" borderId="13" xfId="0" applyBorder="1" applyAlignment="1" applyProtection="1">
      <alignment/>
      <protection/>
    </xf>
    <xf numFmtId="37" fontId="0" fillId="0" borderId="11" xfId="0" applyBorder="1" applyAlignment="1" applyProtection="1" quotePrefix="1">
      <alignment horizontal="left"/>
      <protection/>
    </xf>
    <xf numFmtId="37" fontId="0" fillId="0" borderId="13" xfId="0" applyBorder="1" applyAlignment="1" applyProtection="1" quotePrefix="1">
      <alignment horizontal="left"/>
      <protection/>
    </xf>
    <xf numFmtId="37" fontId="0" fillId="0" borderId="1" xfId="0" applyBorder="1" applyAlignment="1" applyProtection="1">
      <alignment/>
      <protection/>
    </xf>
    <xf numFmtId="181" fontId="4" fillId="0" borderId="6" xfId="0" applyNumberFormat="1" applyFont="1" applyBorder="1" applyAlignment="1" applyProtection="1">
      <alignment/>
      <protection/>
    </xf>
    <xf numFmtId="37" fontId="0" fillId="0" borderId="1" xfId="0" applyBorder="1" applyAlignment="1" applyProtection="1">
      <alignment horizontal="center"/>
      <protection/>
    </xf>
    <xf numFmtId="37" fontId="0" fillId="0" borderId="14" xfId="0" applyBorder="1" applyAlignment="1" applyProtection="1">
      <alignment/>
      <protection/>
    </xf>
    <xf numFmtId="37" fontId="0" fillId="0" borderId="1" xfId="0" applyFont="1" applyBorder="1" applyAlignment="1" applyProtection="1">
      <alignment horizontal="center"/>
      <protection/>
    </xf>
    <xf numFmtId="37" fontId="0" fillId="0" borderId="14" xfId="0" applyFont="1" applyBorder="1" applyAlignment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L29"/>
  <sheetViews>
    <sheetView showGridLines="0" showZeros="0" zoomScale="75" zoomScaleNormal="75" workbookViewId="0" topLeftCell="A1">
      <pane xSplit="4" ySplit="5" topLeftCell="E1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K19" sqref="K19"/>
    </sheetView>
  </sheetViews>
  <sheetFormatPr defaultColWidth="10.66015625" defaultRowHeight="18"/>
  <cols>
    <col min="1" max="1" width="2.83203125" style="20" customWidth="1"/>
    <col min="2" max="2" width="21" style="20" customWidth="1"/>
    <col min="3" max="4" width="12.66015625" style="20" hidden="1" customWidth="1"/>
    <col min="5" max="10" width="12.66015625" style="20" customWidth="1"/>
    <col min="11" max="11" width="9.66015625" style="20" customWidth="1"/>
    <col min="12" max="12" width="2.41015625" style="20" customWidth="1"/>
    <col min="13" max="16384" width="10.66015625" style="20" customWidth="1"/>
  </cols>
  <sheetData>
    <row r="1" ht="19.5" customHeight="1">
      <c r="B1" s="19" t="s">
        <v>40</v>
      </c>
    </row>
    <row r="2" spans="2:11" ht="19.5" customHeight="1" thickBot="1">
      <c r="B2" s="21"/>
      <c r="C2" s="21"/>
      <c r="D2" s="21"/>
      <c r="E2" s="21"/>
      <c r="F2" s="21"/>
      <c r="G2" s="21"/>
      <c r="H2" s="21"/>
      <c r="I2" s="21"/>
      <c r="J2" s="21" t="s">
        <v>2</v>
      </c>
      <c r="K2" s="21"/>
    </row>
    <row r="3" spans="2:12" ht="19.5" customHeight="1">
      <c r="B3" s="22" t="s">
        <v>3</v>
      </c>
      <c r="C3" s="23"/>
      <c r="D3" s="23"/>
      <c r="E3" s="24"/>
      <c r="F3" s="24"/>
      <c r="G3" s="24"/>
      <c r="H3" s="24"/>
      <c r="I3" s="24"/>
      <c r="J3" s="23"/>
      <c r="L3" s="23"/>
    </row>
    <row r="4" spans="2:12" ht="19.5" customHeight="1">
      <c r="B4" s="23"/>
      <c r="C4" s="25" t="s">
        <v>4</v>
      </c>
      <c r="D4" s="25" t="s">
        <v>5</v>
      </c>
      <c r="E4" s="26" t="s">
        <v>43</v>
      </c>
      <c r="F4" s="26" t="s">
        <v>47</v>
      </c>
      <c r="G4" s="26" t="s">
        <v>48</v>
      </c>
      <c r="H4" s="26" t="s">
        <v>49</v>
      </c>
      <c r="I4" s="26" t="s">
        <v>50</v>
      </c>
      <c r="J4" s="43" t="s">
        <v>6</v>
      </c>
      <c r="K4" s="44"/>
      <c r="L4" s="23"/>
    </row>
    <row r="5" spans="2:12" ht="19.5" customHeight="1" thickBot="1">
      <c r="B5" s="27" t="s">
        <v>7</v>
      </c>
      <c r="C5" s="28"/>
      <c r="D5" s="28"/>
      <c r="E5" s="29"/>
      <c r="F5" s="29"/>
      <c r="G5" s="29"/>
      <c r="H5" s="29" t="s">
        <v>0</v>
      </c>
      <c r="I5" s="29" t="s">
        <v>1</v>
      </c>
      <c r="J5" s="30" t="s">
        <v>45</v>
      </c>
      <c r="K5" s="31" t="s">
        <v>44</v>
      </c>
      <c r="L5" s="23"/>
    </row>
    <row r="6" spans="2:12" ht="19.5" customHeight="1" thickBot="1">
      <c r="B6" s="32" t="s">
        <v>8</v>
      </c>
      <c r="C6" s="28">
        <v>35086570</v>
      </c>
      <c r="D6" s="28">
        <v>35505387</v>
      </c>
      <c r="E6" s="18">
        <v>43626073</v>
      </c>
      <c r="F6" s="18">
        <v>42673612</v>
      </c>
      <c r="G6" s="18">
        <v>42049410</v>
      </c>
      <c r="H6" s="18">
        <v>41899496</v>
      </c>
      <c r="I6" s="18">
        <v>41833645</v>
      </c>
      <c r="J6" s="5">
        <f>I6-H6</f>
        <v>-65851</v>
      </c>
      <c r="K6" s="11">
        <f>IF(AND(H6=0,I6=0),"",IF(AND(H6&gt;0,I6=0),"皆減",IF(AND(H6=0,I6&gt;0),"皆増",ROUND(J6/H6*100,1))))</f>
        <v>-0.2</v>
      </c>
      <c r="L6" s="23"/>
    </row>
    <row r="7" spans="2:12" ht="19.5" customHeight="1">
      <c r="B7" s="33" t="s">
        <v>9</v>
      </c>
      <c r="C7" s="34">
        <v>35070422</v>
      </c>
      <c r="D7" s="34">
        <v>35416938</v>
      </c>
      <c r="E7" s="17">
        <v>43614146</v>
      </c>
      <c r="F7" s="17">
        <v>42662765</v>
      </c>
      <c r="G7" s="17">
        <v>42044602</v>
      </c>
      <c r="H7" s="17">
        <v>41872769</v>
      </c>
      <c r="I7" s="17">
        <v>41576005</v>
      </c>
      <c r="J7" s="6">
        <f aca="true" t="shared" si="0" ref="J7:J27">I7-H7</f>
        <v>-296764</v>
      </c>
      <c r="K7" s="9">
        <f aca="true" t="shared" si="1" ref="K7:K27">IF(AND(H7=0,I7=0),"",IF(AND(H7&gt;0,I7=0),"皆減",IF(AND(H7=0,I7&gt;0),"皆増",ROUND(J7/H7*100,1))))</f>
        <v>-0.7</v>
      </c>
      <c r="L7" s="23"/>
    </row>
    <row r="8" spans="2:12" ht="19.5" customHeight="1">
      <c r="B8" s="35" t="s">
        <v>10</v>
      </c>
      <c r="C8" s="36">
        <v>30107201</v>
      </c>
      <c r="D8" s="36">
        <v>30634602</v>
      </c>
      <c r="E8" s="37">
        <v>39582066</v>
      </c>
      <c r="F8" s="37">
        <v>39409842</v>
      </c>
      <c r="G8" s="37">
        <v>38597295</v>
      </c>
      <c r="H8" s="37">
        <v>38330292</v>
      </c>
      <c r="I8" s="37">
        <v>38326181</v>
      </c>
      <c r="J8" s="7">
        <f t="shared" si="0"/>
        <v>-4111</v>
      </c>
      <c r="K8" s="12">
        <f t="shared" si="1"/>
        <v>0</v>
      </c>
      <c r="L8" s="23"/>
    </row>
    <row r="9" spans="2:12" ht="19.5" customHeight="1" thickBot="1">
      <c r="B9" s="38" t="s">
        <v>11</v>
      </c>
      <c r="C9" s="27">
        <v>16148</v>
      </c>
      <c r="D9" s="27">
        <v>88449</v>
      </c>
      <c r="E9" s="18">
        <v>11927</v>
      </c>
      <c r="F9" s="18">
        <v>10847</v>
      </c>
      <c r="G9" s="18">
        <v>4808</v>
      </c>
      <c r="H9" s="18">
        <v>26727</v>
      </c>
      <c r="I9" s="18">
        <v>257640</v>
      </c>
      <c r="J9" s="5">
        <f t="shared" si="0"/>
        <v>230913</v>
      </c>
      <c r="K9" s="11">
        <f t="shared" si="1"/>
        <v>864</v>
      </c>
      <c r="L9" s="23"/>
    </row>
    <row r="10" spans="2:12" ht="19.5" customHeight="1" thickBot="1">
      <c r="B10" s="38" t="s">
        <v>12</v>
      </c>
      <c r="C10" s="28">
        <v>34195205</v>
      </c>
      <c r="D10" s="28">
        <v>35234487</v>
      </c>
      <c r="E10" s="18">
        <v>42429959</v>
      </c>
      <c r="F10" s="18">
        <v>40217623</v>
      </c>
      <c r="G10" s="18">
        <v>40042338</v>
      </c>
      <c r="H10" s="18">
        <v>40652853</v>
      </c>
      <c r="I10" s="18">
        <v>39427555</v>
      </c>
      <c r="J10" s="5">
        <f t="shared" si="0"/>
        <v>-1225298</v>
      </c>
      <c r="K10" s="11">
        <f t="shared" si="1"/>
        <v>-3</v>
      </c>
      <c r="L10" s="23"/>
    </row>
    <row r="11" spans="2:12" ht="19.5" customHeight="1">
      <c r="B11" s="33" t="s">
        <v>13</v>
      </c>
      <c r="C11" s="34">
        <v>34145445</v>
      </c>
      <c r="D11" s="34">
        <v>35189764</v>
      </c>
      <c r="E11" s="17">
        <v>42277698</v>
      </c>
      <c r="F11" s="17">
        <v>39973075</v>
      </c>
      <c r="G11" s="17">
        <v>39872458</v>
      </c>
      <c r="H11" s="17">
        <v>40509329</v>
      </c>
      <c r="I11" s="17">
        <v>39235946</v>
      </c>
      <c r="J11" s="6">
        <f t="shared" si="0"/>
        <v>-1273383</v>
      </c>
      <c r="K11" s="9">
        <f t="shared" si="1"/>
        <v>-3.1</v>
      </c>
      <c r="L11" s="23"/>
    </row>
    <row r="12" spans="2:12" ht="19.5" customHeight="1">
      <c r="B12" s="35" t="s">
        <v>14</v>
      </c>
      <c r="C12" s="36">
        <v>27890290</v>
      </c>
      <c r="D12" s="36">
        <v>28640370</v>
      </c>
      <c r="E12" s="37">
        <v>36394240</v>
      </c>
      <c r="F12" s="37">
        <v>34573202</v>
      </c>
      <c r="G12" s="37">
        <v>34746473</v>
      </c>
      <c r="H12" s="37">
        <v>35649424</v>
      </c>
      <c r="I12" s="37">
        <v>35203808</v>
      </c>
      <c r="J12" s="7">
        <f t="shared" si="0"/>
        <v>-445616</v>
      </c>
      <c r="K12" s="12">
        <f t="shared" si="1"/>
        <v>-1.2</v>
      </c>
      <c r="L12" s="23"/>
    </row>
    <row r="13" spans="2:12" ht="19.5" customHeight="1" thickBot="1">
      <c r="B13" s="38" t="s">
        <v>15</v>
      </c>
      <c r="C13" s="27">
        <v>49760</v>
      </c>
      <c r="D13" s="27">
        <v>44723</v>
      </c>
      <c r="E13" s="18">
        <v>152261</v>
      </c>
      <c r="F13" s="18">
        <v>244548</v>
      </c>
      <c r="G13" s="18">
        <v>169880</v>
      </c>
      <c r="H13" s="18">
        <v>143524</v>
      </c>
      <c r="I13" s="18">
        <v>191609</v>
      </c>
      <c r="J13" s="5">
        <f t="shared" si="0"/>
        <v>48085</v>
      </c>
      <c r="K13" s="11">
        <f t="shared" si="1"/>
        <v>33.5</v>
      </c>
      <c r="L13" s="23"/>
    </row>
    <row r="14" spans="2:12" ht="19.5" customHeight="1">
      <c r="B14" s="33" t="s">
        <v>16</v>
      </c>
      <c r="C14" s="34">
        <v>924977</v>
      </c>
      <c r="D14" s="34">
        <v>227174</v>
      </c>
      <c r="E14" s="16">
        <v>1336448</v>
      </c>
      <c r="F14" s="16">
        <v>2689690</v>
      </c>
      <c r="G14" s="16">
        <v>2172144</v>
      </c>
      <c r="H14" s="17">
        <v>1363440</v>
      </c>
      <c r="I14" s="17">
        <v>2340059</v>
      </c>
      <c r="J14" s="6">
        <f t="shared" si="0"/>
        <v>976619</v>
      </c>
      <c r="K14" s="9">
        <f t="shared" si="1"/>
        <v>71.6</v>
      </c>
      <c r="L14" s="23"/>
    </row>
    <row r="15" spans="2:12" ht="19.5" customHeight="1" thickBot="1">
      <c r="B15" s="38" t="s">
        <v>17</v>
      </c>
      <c r="C15" s="27">
        <v>-33612</v>
      </c>
      <c r="D15" s="27">
        <v>43726</v>
      </c>
      <c r="E15" s="15">
        <v>-140334</v>
      </c>
      <c r="F15" s="15">
        <v>-233701</v>
      </c>
      <c r="G15" s="15">
        <v>-165072</v>
      </c>
      <c r="H15" s="18">
        <v>-116797</v>
      </c>
      <c r="I15" s="18">
        <v>66031</v>
      </c>
      <c r="J15" s="5">
        <f t="shared" si="0"/>
        <v>182828</v>
      </c>
      <c r="K15" s="11">
        <f t="shared" si="1"/>
        <v>-156.5</v>
      </c>
      <c r="L15" s="23"/>
    </row>
    <row r="16" spans="2:12" ht="19.5" customHeight="1" thickBot="1">
      <c r="B16" s="38" t="s">
        <v>18</v>
      </c>
      <c r="C16" s="28">
        <v>891365</v>
      </c>
      <c r="D16" s="28">
        <v>270900</v>
      </c>
      <c r="E16" s="15">
        <v>1196114</v>
      </c>
      <c r="F16" s="15">
        <v>2455989</v>
      </c>
      <c r="G16" s="15">
        <v>2007072</v>
      </c>
      <c r="H16" s="18">
        <v>1246643</v>
      </c>
      <c r="I16" s="18">
        <v>2406090</v>
      </c>
      <c r="J16" s="5">
        <f t="shared" si="0"/>
        <v>1159447</v>
      </c>
      <c r="K16" s="11">
        <f t="shared" si="1"/>
        <v>93</v>
      </c>
      <c r="L16" s="23"/>
    </row>
    <row r="17" spans="2:12" ht="19.5" customHeight="1">
      <c r="B17" s="39" t="s">
        <v>35</v>
      </c>
      <c r="C17" s="34">
        <v>-255284</v>
      </c>
      <c r="D17" s="34">
        <v>794098</v>
      </c>
      <c r="E17" s="17">
        <v>1951587</v>
      </c>
      <c r="F17" s="17">
        <v>1997326</v>
      </c>
      <c r="G17" s="17">
        <v>2464305</v>
      </c>
      <c r="H17" s="17">
        <v>2639826</v>
      </c>
      <c r="I17" s="17">
        <v>2393216</v>
      </c>
      <c r="J17" s="6">
        <f t="shared" si="0"/>
        <v>-246610</v>
      </c>
      <c r="K17" s="9">
        <f t="shared" si="1"/>
        <v>-9.3</v>
      </c>
      <c r="L17" s="23"/>
    </row>
    <row r="18" spans="2:12" ht="19.5" customHeight="1" thickBot="1">
      <c r="B18" s="40" t="s">
        <v>38</v>
      </c>
      <c r="C18" s="28"/>
      <c r="D18" s="28">
        <v>17288</v>
      </c>
      <c r="E18" s="18">
        <v>0</v>
      </c>
      <c r="F18" s="18"/>
      <c r="G18" s="18"/>
      <c r="H18" s="18"/>
      <c r="I18" s="18">
        <v>0</v>
      </c>
      <c r="J18" s="5">
        <f t="shared" si="0"/>
        <v>0</v>
      </c>
      <c r="K18" s="11">
        <f t="shared" si="1"/>
      </c>
      <c r="L18" s="23"/>
    </row>
    <row r="19" spans="2:12" ht="19.5" customHeight="1">
      <c r="B19" s="33" t="s">
        <v>19</v>
      </c>
      <c r="C19" s="1">
        <v>102.7</v>
      </c>
      <c r="D19" s="1">
        <v>100.6</v>
      </c>
      <c r="E19" s="9">
        <v>103.2</v>
      </c>
      <c r="F19" s="9">
        <v>106.7</v>
      </c>
      <c r="G19" s="9">
        <v>105.4</v>
      </c>
      <c r="H19" s="13">
        <v>103.4</v>
      </c>
      <c r="I19" s="13">
        <v>106</v>
      </c>
      <c r="J19" s="8">
        <f t="shared" si="0"/>
        <v>2.5999999999999943</v>
      </c>
      <c r="K19" s="9"/>
      <c r="L19" s="23"/>
    </row>
    <row r="20" spans="2:12" ht="19.5" customHeight="1">
      <c r="B20" s="33" t="s">
        <v>20</v>
      </c>
      <c r="C20" s="2">
        <v>102.60669588031422</v>
      </c>
      <c r="D20" s="2">
        <v>100.76884899729063</v>
      </c>
      <c r="E20" s="9">
        <v>102.8</v>
      </c>
      <c r="F20" s="9">
        <v>106.1</v>
      </c>
      <c r="G20" s="9">
        <v>105</v>
      </c>
      <c r="H20" s="13">
        <v>103.1</v>
      </c>
      <c r="I20" s="13">
        <v>106.1</v>
      </c>
      <c r="J20" s="8">
        <f t="shared" si="0"/>
        <v>3</v>
      </c>
      <c r="K20" s="9"/>
      <c r="L20" s="23"/>
    </row>
    <row r="21" spans="2:12" ht="19.5" customHeight="1">
      <c r="B21" s="39" t="s">
        <v>36</v>
      </c>
      <c r="C21" s="2">
        <v>-0.8479167492188996</v>
      </c>
      <c r="D21" s="2">
        <v>2.5921603290292463</v>
      </c>
      <c r="E21" s="9">
        <v>4.9</v>
      </c>
      <c r="F21" s="9">
        <v>5.1</v>
      </c>
      <c r="G21" s="9">
        <v>6.4</v>
      </c>
      <c r="H21" s="13">
        <v>6.9</v>
      </c>
      <c r="I21" s="13">
        <v>6.2</v>
      </c>
      <c r="J21" s="8">
        <f t="shared" si="0"/>
        <v>-0.7000000000000002</v>
      </c>
      <c r="K21" s="9"/>
      <c r="L21" s="23"/>
    </row>
    <row r="22" spans="2:12" ht="19.5" customHeight="1" thickBot="1">
      <c r="B22" s="40" t="s">
        <v>37</v>
      </c>
      <c r="C22" s="3">
        <v>0</v>
      </c>
      <c r="D22" s="4">
        <v>0.05643291856705042</v>
      </c>
      <c r="E22" s="11">
        <v>0</v>
      </c>
      <c r="F22" s="11">
        <v>0</v>
      </c>
      <c r="G22" s="11"/>
      <c r="H22" s="14"/>
      <c r="I22" s="14">
        <v>0</v>
      </c>
      <c r="J22" s="5">
        <f t="shared" si="0"/>
        <v>0</v>
      </c>
      <c r="K22" s="11"/>
      <c r="L22" s="23"/>
    </row>
    <row r="23" spans="2:12" ht="19.5" customHeight="1">
      <c r="B23" s="33" t="s">
        <v>21</v>
      </c>
      <c r="C23" s="41">
        <v>48</v>
      </c>
      <c r="D23" s="41">
        <v>49</v>
      </c>
      <c r="E23" s="16">
        <v>36</v>
      </c>
      <c r="F23" s="16">
        <v>26</v>
      </c>
      <c r="G23" s="16">
        <v>26</v>
      </c>
      <c r="H23" s="17">
        <v>26</v>
      </c>
      <c r="I23" s="17">
        <v>26</v>
      </c>
      <c r="J23" s="6">
        <f t="shared" si="0"/>
        <v>0</v>
      </c>
      <c r="K23" s="9">
        <f t="shared" si="1"/>
        <v>0</v>
      </c>
      <c r="L23" s="23"/>
    </row>
    <row r="24" spans="2:12" ht="19.5" customHeight="1">
      <c r="B24" s="33" t="s">
        <v>22</v>
      </c>
      <c r="C24" s="34"/>
      <c r="D24" s="34"/>
      <c r="E24" s="16"/>
      <c r="F24" s="16"/>
      <c r="G24" s="16"/>
      <c r="H24" s="17"/>
      <c r="I24" s="17"/>
      <c r="J24" s="6">
        <f t="shared" si="0"/>
        <v>0</v>
      </c>
      <c r="K24" s="9">
        <f t="shared" si="1"/>
      </c>
      <c r="L24" s="23"/>
    </row>
    <row r="25" spans="2:12" ht="19.5" customHeight="1">
      <c r="B25" s="33" t="s">
        <v>23</v>
      </c>
      <c r="C25" s="41">
        <v>8</v>
      </c>
      <c r="D25" s="41">
        <v>13</v>
      </c>
      <c r="E25" s="16">
        <v>14</v>
      </c>
      <c r="F25" s="16">
        <v>4</v>
      </c>
      <c r="G25" s="16">
        <v>4</v>
      </c>
      <c r="H25" s="17">
        <v>6</v>
      </c>
      <c r="I25" s="17">
        <v>5</v>
      </c>
      <c r="J25" s="6">
        <f t="shared" si="0"/>
        <v>-1</v>
      </c>
      <c r="K25" s="9">
        <f t="shared" si="1"/>
        <v>-16.7</v>
      </c>
      <c r="L25" s="23"/>
    </row>
    <row r="26" spans="2:12" ht="19.5" customHeight="1">
      <c r="B26" s="33" t="s">
        <v>24</v>
      </c>
      <c r="C26" s="34">
        <v>4</v>
      </c>
      <c r="D26" s="34">
        <v>9</v>
      </c>
      <c r="E26" s="16">
        <v>14</v>
      </c>
      <c r="F26" s="16">
        <v>7</v>
      </c>
      <c r="G26" s="16">
        <v>8</v>
      </c>
      <c r="H26" s="17">
        <v>7</v>
      </c>
      <c r="I26" s="17">
        <v>6</v>
      </c>
      <c r="J26" s="6">
        <f t="shared" si="0"/>
        <v>-1</v>
      </c>
      <c r="K26" s="9">
        <f t="shared" si="1"/>
        <v>-14.3</v>
      </c>
      <c r="L26" s="23"/>
    </row>
    <row r="27" spans="2:12" ht="19.5" customHeight="1" thickBot="1">
      <c r="B27" s="27" t="s">
        <v>25</v>
      </c>
      <c r="C27" s="27"/>
      <c r="D27" s="27">
        <v>1</v>
      </c>
      <c r="E27" s="15"/>
      <c r="F27" s="15"/>
      <c r="G27" s="15"/>
      <c r="H27" s="18"/>
      <c r="I27" s="18">
        <v>0</v>
      </c>
      <c r="J27" s="5">
        <f t="shared" si="0"/>
        <v>0</v>
      </c>
      <c r="K27" s="11">
        <f t="shared" si="1"/>
      </c>
      <c r="L27" s="23"/>
    </row>
    <row r="28" ht="19.5" customHeight="1">
      <c r="E28" s="20" t="s">
        <v>26</v>
      </c>
    </row>
    <row r="29" ht="19.5" customHeight="1">
      <c r="E29" s="20" t="s">
        <v>27</v>
      </c>
    </row>
    <row r="30" ht="19.5" customHeight="1"/>
    <row r="31" ht="19.5" customHeight="1"/>
  </sheetData>
  <sheetProtection/>
  <mergeCells count="1">
    <mergeCell ref="J4:K4"/>
  </mergeCells>
  <printOptions/>
  <pageMargins left="0.7086614173228347" right="0" top="0.9055118110236221" bottom="0.11811023622047245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L28"/>
  <sheetViews>
    <sheetView showGridLines="0" showZeros="0" zoomScale="75" zoomScaleNormal="75" workbookViewId="0" topLeftCell="A1">
      <pane xSplit="4" ySplit="5" topLeftCell="E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30" sqref="K30"/>
    </sheetView>
  </sheetViews>
  <sheetFormatPr defaultColWidth="10.66015625" defaultRowHeight="18"/>
  <cols>
    <col min="1" max="1" width="2.83203125" style="20" customWidth="1"/>
    <col min="2" max="2" width="21" style="20" customWidth="1"/>
    <col min="3" max="4" width="12.66015625" style="20" hidden="1" customWidth="1"/>
    <col min="5" max="10" width="12.66015625" style="20" customWidth="1"/>
    <col min="11" max="11" width="9.66015625" style="20" customWidth="1"/>
    <col min="12" max="12" width="2.41015625" style="20" customWidth="1"/>
    <col min="13" max="16384" width="10.66015625" style="20" customWidth="1"/>
  </cols>
  <sheetData>
    <row r="1" ht="19.5" customHeight="1">
      <c r="B1" s="19" t="s">
        <v>41</v>
      </c>
    </row>
    <row r="2" spans="2:11" ht="19.5" customHeight="1" thickBot="1">
      <c r="B2" s="21"/>
      <c r="C2" s="21"/>
      <c r="D2" s="21"/>
      <c r="E2" s="21"/>
      <c r="F2" s="21"/>
      <c r="G2" s="21"/>
      <c r="H2" s="21"/>
      <c r="I2" s="21"/>
      <c r="J2" s="21" t="s">
        <v>2</v>
      </c>
      <c r="K2" s="21"/>
    </row>
    <row r="3" spans="2:12" ht="19.5" customHeight="1">
      <c r="B3" s="22" t="s">
        <v>3</v>
      </c>
      <c r="C3" s="23"/>
      <c r="D3" s="23"/>
      <c r="E3" s="24"/>
      <c r="F3" s="24"/>
      <c r="G3" s="24"/>
      <c r="H3" s="24"/>
      <c r="I3" s="24"/>
      <c r="J3" s="23"/>
      <c r="L3" s="23"/>
    </row>
    <row r="4" spans="2:12" ht="19.5" customHeight="1">
      <c r="B4" s="23"/>
      <c r="C4" s="25" t="s">
        <v>4</v>
      </c>
      <c r="D4" s="25" t="s">
        <v>5</v>
      </c>
      <c r="E4" s="26" t="s">
        <v>43</v>
      </c>
      <c r="F4" s="26" t="s">
        <v>47</v>
      </c>
      <c r="G4" s="26" t="s">
        <v>48</v>
      </c>
      <c r="H4" s="26" t="s">
        <v>49</v>
      </c>
      <c r="I4" s="26" t="s">
        <v>50</v>
      </c>
      <c r="J4" s="43" t="s">
        <v>6</v>
      </c>
      <c r="K4" s="44"/>
      <c r="L4" s="23"/>
    </row>
    <row r="5" spans="2:12" ht="19.5" customHeight="1" thickBot="1">
      <c r="B5" s="27" t="s">
        <v>7</v>
      </c>
      <c r="C5" s="28"/>
      <c r="D5" s="28"/>
      <c r="E5" s="29"/>
      <c r="F5" s="29"/>
      <c r="G5" s="29"/>
      <c r="H5" s="29" t="s">
        <v>0</v>
      </c>
      <c r="I5" s="29" t="s">
        <v>1</v>
      </c>
      <c r="J5" s="30" t="s">
        <v>46</v>
      </c>
      <c r="K5" s="31" t="s">
        <v>44</v>
      </c>
      <c r="L5" s="23"/>
    </row>
    <row r="6" spans="2:12" ht="19.5" customHeight="1" thickBot="1">
      <c r="B6" s="32" t="s">
        <v>8</v>
      </c>
      <c r="C6" s="28">
        <v>40728379</v>
      </c>
      <c r="D6" s="28">
        <v>43151547</v>
      </c>
      <c r="E6" s="15">
        <v>54286046</v>
      </c>
      <c r="F6" s="15">
        <v>53707628</v>
      </c>
      <c r="G6" s="15">
        <v>52534770</v>
      </c>
      <c r="H6" s="18">
        <v>50148833</v>
      </c>
      <c r="I6" s="18">
        <v>49629905</v>
      </c>
      <c r="J6" s="5">
        <f>I6-H6</f>
        <v>-518928</v>
      </c>
      <c r="K6" s="11">
        <f>IF(AND(H6=0,I6=0),"",IF(AND(H6&gt;0,I6=0),"皆減",IF(AND(H6=0,I6&gt;0),"皆増",ROUND(J6/H6*100,1))))</f>
        <v>-1</v>
      </c>
      <c r="L6" s="23"/>
    </row>
    <row r="7" spans="2:12" ht="19.5" customHeight="1">
      <c r="B7" s="33" t="s">
        <v>9</v>
      </c>
      <c r="C7" s="34">
        <v>40528012</v>
      </c>
      <c r="D7" s="34">
        <v>42071502</v>
      </c>
      <c r="E7" s="16">
        <v>54123776</v>
      </c>
      <c r="F7" s="16">
        <v>53702022</v>
      </c>
      <c r="G7" s="16">
        <v>51843767</v>
      </c>
      <c r="H7" s="17">
        <v>50112941</v>
      </c>
      <c r="I7" s="17">
        <v>49625680</v>
      </c>
      <c r="J7" s="6">
        <f aca="true" t="shared" si="0" ref="J7:J27">I7-H7</f>
        <v>-487261</v>
      </c>
      <c r="K7" s="9">
        <f aca="true" t="shared" si="1" ref="K7:K27">IF(AND(H7=0,I7=0),"",IF(AND(H7&gt;0,I7=0),"皆減",IF(AND(H7=0,I7&gt;0),"皆増",ROUND(J7/H7*100,1))))</f>
        <v>-1</v>
      </c>
      <c r="L7" s="23"/>
    </row>
    <row r="8" spans="2:12" ht="19.5" customHeight="1">
      <c r="B8" s="35" t="s">
        <v>28</v>
      </c>
      <c r="C8" s="36">
        <v>38308374</v>
      </c>
      <c r="D8" s="36">
        <v>39589442</v>
      </c>
      <c r="E8" s="42">
        <v>49489442</v>
      </c>
      <c r="F8" s="42">
        <v>48979688</v>
      </c>
      <c r="G8" s="42">
        <v>47034842</v>
      </c>
      <c r="H8" s="37">
        <v>45011104</v>
      </c>
      <c r="I8" s="37">
        <v>44724781</v>
      </c>
      <c r="J8" s="7">
        <f t="shared" si="0"/>
        <v>-286323</v>
      </c>
      <c r="K8" s="12">
        <f t="shared" si="1"/>
        <v>-0.6</v>
      </c>
      <c r="L8" s="23"/>
    </row>
    <row r="9" spans="2:12" ht="19.5" customHeight="1" thickBot="1">
      <c r="B9" s="38" t="s">
        <v>11</v>
      </c>
      <c r="C9" s="27">
        <v>200367</v>
      </c>
      <c r="D9" s="27">
        <v>1080045</v>
      </c>
      <c r="E9" s="15">
        <v>162270</v>
      </c>
      <c r="F9" s="15">
        <v>5606</v>
      </c>
      <c r="G9" s="15">
        <v>691003</v>
      </c>
      <c r="H9" s="18">
        <v>35892</v>
      </c>
      <c r="I9" s="18">
        <v>4225</v>
      </c>
      <c r="J9" s="5">
        <f t="shared" si="0"/>
        <v>-31667</v>
      </c>
      <c r="K9" s="11">
        <f t="shared" si="1"/>
        <v>-88.2</v>
      </c>
      <c r="L9" s="23"/>
    </row>
    <row r="10" spans="2:12" ht="19.5" customHeight="1" thickBot="1">
      <c r="B10" s="38" t="s">
        <v>12</v>
      </c>
      <c r="C10" s="28">
        <v>42245435</v>
      </c>
      <c r="D10" s="28">
        <v>44646601</v>
      </c>
      <c r="E10" s="15">
        <v>55262941</v>
      </c>
      <c r="F10" s="15">
        <v>55060160</v>
      </c>
      <c r="G10" s="15">
        <v>54638402</v>
      </c>
      <c r="H10" s="18">
        <v>54340116</v>
      </c>
      <c r="I10" s="18">
        <v>53144386</v>
      </c>
      <c r="J10" s="5">
        <f t="shared" si="0"/>
        <v>-1195730</v>
      </c>
      <c r="K10" s="11">
        <f t="shared" si="1"/>
        <v>-2.2</v>
      </c>
      <c r="L10" s="23"/>
    </row>
    <row r="11" spans="2:12" ht="19.5" customHeight="1">
      <c r="B11" s="33" t="s">
        <v>13</v>
      </c>
      <c r="C11" s="34">
        <v>42182982</v>
      </c>
      <c r="D11" s="34">
        <v>44608132</v>
      </c>
      <c r="E11" s="16">
        <v>55162839</v>
      </c>
      <c r="F11" s="16">
        <v>54927519</v>
      </c>
      <c r="G11" s="16">
        <v>54516264</v>
      </c>
      <c r="H11" s="17">
        <v>54076110</v>
      </c>
      <c r="I11" s="17">
        <v>53058837</v>
      </c>
      <c r="J11" s="6">
        <f t="shared" si="0"/>
        <v>-1017273</v>
      </c>
      <c r="K11" s="9">
        <f t="shared" si="1"/>
        <v>-1.9</v>
      </c>
      <c r="L11" s="23"/>
    </row>
    <row r="12" spans="2:12" ht="19.5" customHeight="1">
      <c r="B12" s="35" t="s">
        <v>29</v>
      </c>
      <c r="C12" s="36">
        <v>40441967</v>
      </c>
      <c r="D12" s="36">
        <v>42496998</v>
      </c>
      <c r="E12" s="42">
        <v>51321445</v>
      </c>
      <c r="F12" s="42">
        <v>51115989</v>
      </c>
      <c r="G12" s="42">
        <v>50689090</v>
      </c>
      <c r="H12" s="37">
        <v>49789621</v>
      </c>
      <c r="I12" s="37">
        <v>49682011</v>
      </c>
      <c r="J12" s="7">
        <f t="shared" si="0"/>
        <v>-107610</v>
      </c>
      <c r="K12" s="12">
        <f t="shared" si="1"/>
        <v>-0.2</v>
      </c>
      <c r="L12" s="23"/>
    </row>
    <row r="13" spans="2:12" ht="19.5" customHeight="1" thickBot="1">
      <c r="B13" s="38" t="s">
        <v>15</v>
      </c>
      <c r="C13" s="27">
        <v>62453</v>
      </c>
      <c r="D13" s="27">
        <v>38469</v>
      </c>
      <c r="E13" s="15">
        <v>100102</v>
      </c>
      <c r="F13" s="15">
        <v>132641</v>
      </c>
      <c r="G13" s="15">
        <v>122138</v>
      </c>
      <c r="H13" s="18">
        <v>264006</v>
      </c>
      <c r="I13" s="18">
        <v>85549</v>
      </c>
      <c r="J13" s="5">
        <f t="shared" si="0"/>
        <v>-178457</v>
      </c>
      <c r="K13" s="11">
        <f t="shared" si="1"/>
        <v>-67.6</v>
      </c>
      <c r="L13" s="23"/>
    </row>
    <row r="14" spans="2:12" ht="19.5" customHeight="1">
      <c r="B14" s="33" t="s">
        <v>16</v>
      </c>
      <c r="C14" s="34">
        <v>-1654970</v>
      </c>
      <c r="D14" s="34">
        <v>-2536630</v>
      </c>
      <c r="E14" s="16">
        <v>-1039063</v>
      </c>
      <c r="F14" s="16">
        <v>-1225497</v>
      </c>
      <c r="G14" s="16">
        <v>-2672497</v>
      </c>
      <c r="H14" s="17">
        <v>-3963169</v>
      </c>
      <c r="I14" s="17">
        <v>-3433157</v>
      </c>
      <c r="J14" s="6">
        <f t="shared" si="0"/>
        <v>530012</v>
      </c>
      <c r="K14" s="9">
        <f t="shared" si="1"/>
        <v>-13.4</v>
      </c>
      <c r="L14" s="23"/>
    </row>
    <row r="15" spans="2:12" ht="19.5" customHeight="1" thickBot="1">
      <c r="B15" s="38" t="s">
        <v>17</v>
      </c>
      <c r="C15" s="27">
        <v>137914</v>
      </c>
      <c r="D15" s="27">
        <v>1041576</v>
      </c>
      <c r="E15" s="15">
        <v>62168</v>
      </c>
      <c r="F15" s="15">
        <v>-127035</v>
      </c>
      <c r="G15" s="15">
        <v>568865</v>
      </c>
      <c r="H15" s="18">
        <v>-228114</v>
      </c>
      <c r="I15" s="18">
        <v>-81324</v>
      </c>
      <c r="J15" s="5">
        <f t="shared" si="0"/>
        <v>146790</v>
      </c>
      <c r="K15" s="11">
        <f t="shared" si="1"/>
        <v>-64.3</v>
      </c>
      <c r="L15" s="23"/>
    </row>
    <row r="16" spans="2:12" ht="19.5" customHeight="1" thickBot="1">
      <c r="B16" s="38" t="s">
        <v>18</v>
      </c>
      <c r="C16" s="28">
        <v>-1517056</v>
      </c>
      <c r="D16" s="28">
        <v>-1495054</v>
      </c>
      <c r="E16" s="15">
        <v>-976895</v>
      </c>
      <c r="F16" s="15">
        <v>-1352532</v>
      </c>
      <c r="G16" s="15">
        <v>-2103632</v>
      </c>
      <c r="H16" s="18">
        <v>-4191283</v>
      </c>
      <c r="I16" s="18">
        <v>-3514481</v>
      </c>
      <c r="J16" s="5">
        <f t="shared" si="0"/>
        <v>676802</v>
      </c>
      <c r="K16" s="11">
        <f t="shared" si="1"/>
        <v>-16.1</v>
      </c>
      <c r="L16" s="23"/>
    </row>
    <row r="17" spans="2:12" ht="19.5" customHeight="1">
      <c r="B17" s="39" t="s">
        <v>30</v>
      </c>
      <c r="C17" s="34">
        <v>-4859192</v>
      </c>
      <c r="D17" s="34">
        <v>6288180</v>
      </c>
      <c r="E17" s="16">
        <v>22465164</v>
      </c>
      <c r="F17" s="16">
        <v>23505810</v>
      </c>
      <c r="G17" s="16">
        <v>25400089</v>
      </c>
      <c r="H17" s="17">
        <v>29438926</v>
      </c>
      <c r="I17" s="17">
        <v>32868568</v>
      </c>
      <c r="J17" s="6">
        <f t="shared" si="0"/>
        <v>3429642</v>
      </c>
      <c r="K17" s="9">
        <f t="shared" si="1"/>
        <v>11.7</v>
      </c>
      <c r="L17" s="23"/>
    </row>
    <row r="18" spans="2:12" ht="19.5" customHeight="1" thickBot="1">
      <c r="B18" s="40" t="s">
        <v>31</v>
      </c>
      <c r="C18" s="28">
        <v>-651582</v>
      </c>
      <c r="D18" s="28">
        <v>1043807</v>
      </c>
      <c r="E18" s="15">
        <v>935155</v>
      </c>
      <c r="F18" s="15">
        <v>910782</v>
      </c>
      <c r="G18" s="15">
        <v>945253</v>
      </c>
      <c r="H18" s="18">
        <v>1858650</v>
      </c>
      <c r="I18" s="18">
        <v>1477724</v>
      </c>
      <c r="J18" s="5">
        <f t="shared" si="0"/>
        <v>-380926</v>
      </c>
      <c r="K18" s="11">
        <f t="shared" si="1"/>
        <v>-20.5</v>
      </c>
      <c r="L18" s="23"/>
    </row>
    <row r="19" spans="2:12" ht="19.5" customHeight="1">
      <c r="B19" s="33" t="s">
        <v>19</v>
      </c>
      <c r="C19" s="1">
        <v>96.1</v>
      </c>
      <c r="D19" s="1">
        <v>94.3</v>
      </c>
      <c r="E19" s="9">
        <v>98.1</v>
      </c>
      <c r="F19" s="9">
        <v>97.8</v>
      </c>
      <c r="G19" s="9">
        <v>95.1</v>
      </c>
      <c r="H19" s="13">
        <v>92.7</v>
      </c>
      <c r="I19" s="13">
        <v>93.5</v>
      </c>
      <c r="J19" s="8">
        <f t="shared" si="0"/>
        <v>0.7999999999999972</v>
      </c>
      <c r="K19" s="9"/>
      <c r="L19" s="23"/>
    </row>
    <row r="20" spans="2:12" ht="19.5" customHeight="1">
      <c r="B20" s="33" t="s">
        <v>20</v>
      </c>
      <c r="C20" s="2">
        <v>96.40894690751793</v>
      </c>
      <c r="D20" s="2">
        <v>96.65135986499845</v>
      </c>
      <c r="E20" s="9">
        <v>98.2</v>
      </c>
      <c r="F20" s="9">
        <v>97.5</v>
      </c>
      <c r="G20" s="9">
        <v>96.1</v>
      </c>
      <c r="H20" s="13">
        <v>92.3</v>
      </c>
      <c r="I20" s="13">
        <v>93.4</v>
      </c>
      <c r="J20" s="8">
        <f t="shared" si="0"/>
        <v>1.1000000000000085</v>
      </c>
      <c r="K20" s="9"/>
      <c r="L20" s="23"/>
    </row>
    <row r="21" spans="2:12" ht="19.5" customHeight="1">
      <c r="B21" s="39" t="s">
        <v>32</v>
      </c>
      <c r="C21" s="2">
        <v>-12.684412029599585</v>
      </c>
      <c r="D21" s="2">
        <v>15.883477215970865</v>
      </c>
      <c r="E21" s="9">
        <v>45.4</v>
      </c>
      <c r="F21" s="9">
        <v>48</v>
      </c>
      <c r="G21" s="9">
        <v>54</v>
      </c>
      <c r="H21" s="13">
        <v>65.4</v>
      </c>
      <c r="I21" s="13">
        <v>73.5</v>
      </c>
      <c r="J21" s="8">
        <f t="shared" si="0"/>
        <v>8.099999999999994</v>
      </c>
      <c r="K21" s="9"/>
      <c r="L21" s="23"/>
    </row>
    <row r="22" spans="2:12" ht="19.5" customHeight="1" thickBot="1">
      <c r="B22" s="40" t="s">
        <v>33</v>
      </c>
      <c r="C22" s="3">
        <v>-1.7008865998854454</v>
      </c>
      <c r="D22" s="3">
        <v>2.6365792172569646</v>
      </c>
      <c r="E22" s="11">
        <v>1.9</v>
      </c>
      <c r="F22" s="11">
        <v>1.9</v>
      </c>
      <c r="G22" s="11">
        <v>2</v>
      </c>
      <c r="H22" s="14">
        <v>4.1</v>
      </c>
      <c r="I22" s="14">
        <v>3.3</v>
      </c>
      <c r="J22" s="10">
        <f t="shared" si="0"/>
        <v>-0.7999999999999998</v>
      </c>
      <c r="K22" s="11"/>
      <c r="L22" s="23"/>
    </row>
    <row r="23" spans="2:12" ht="19.5" customHeight="1">
      <c r="B23" s="33" t="s">
        <v>21</v>
      </c>
      <c r="C23" s="41">
        <v>13</v>
      </c>
      <c r="D23" s="41">
        <v>14</v>
      </c>
      <c r="E23" s="16">
        <v>13</v>
      </c>
      <c r="F23" s="16">
        <v>13</v>
      </c>
      <c r="G23" s="16">
        <v>13</v>
      </c>
      <c r="H23" s="17">
        <v>13</v>
      </c>
      <c r="I23" s="17">
        <v>13</v>
      </c>
      <c r="J23" s="6">
        <f t="shared" si="0"/>
        <v>0</v>
      </c>
      <c r="K23" s="9">
        <f t="shared" si="1"/>
        <v>0</v>
      </c>
      <c r="L23" s="23"/>
    </row>
    <row r="24" spans="2:12" ht="19.5" customHeight="1">
      <c r="B24" s="33" t="s">
        <v>22</v>
      </c>
      <c r="C24" s="34"/>
      <c r="D24" s="34"/>
      <c r="E24" s="16"/>
      <c r="F24" s="16"/>
      <c r="G24" s="16"/>
      <c r="H24" s="17"/>
      <c r="I24" s="17">
        <v>0</v>
      </c>
      <c r="J24" s="6">
        <f t="shared" si="0"/>
        <v>0</v>
      </c>
      <c r="K24" s="9">
        <f t="shared" si="1"/>
      </c>
      <c r="L24" s="23"/>
    </row>
    <row r="25" spans="2:12" ht="19.5" customHeight="1">
      <c r="B25" s="33" t="s">
        <v>23</v>
      </c>
      <c r="C25" s="41">
        <v>9</v>
      </c>
      <c r="D25" s="41">
        <v>11</v>
      </c>
      <c r="E25" s="16">
        <v>9</v>
      </c>
      <c r="F25" s="16">
        <v>7</v>
      </c>
      <c r="G25" s="16">
        <v>11</v>
      </c>
      <c r="H25" s="17">
        <v>11</v>
      </c>
      <c r="I25" s="17">
        <v>11</v>
      </c>
      <c r="J25" s="6">
        <f t="shared" si="0"/>
        <v>0</v>
      </c>
      <c r="K25" s="9">
        <f t="shared" si="1"/>
        <v>0</v>
      </c>
      <c r="L25" s="23"/>
    </row>
    <row r="26" spans="2:12" ht="19.5" customHeight="1">
      <c r="B26" s="33" t="s">
        <v>24</v>
      </c>
      <c r="C26" s="34">
        <v>9</v>
      </c>
      <c r="D26" s="34">
        <v>10</v>
      </c>
      <c r="E26" s="16">
        <v>11</v>
      </c>
      <c r="F26" s="16">
        <v>11</v>
      </c>
      <c r="G26" s="16">
        <v>11</v>
      </c>
      <c r="H26" s="17">
        <v>12</v>
      </c>
      <c r="I26" s="17">
        <v>12</v>
      </c>
      <c r="J26" s="6">
        <f t="shared" si="0"/>
        <v>0</v>
      </c>
      <c r="K26" s="9">
        <f t="shared" si="1"/>
        <v>0</v>
      </c>
      <c r="L26" s="23"/>
    </row>
    <row r="27" spans="2:12" ht="19.5" customHeight="1" thickBot="1">
      <c r="B27" s="38" t="s">
        <v>25</v>
      </c>
      <c r="C27" s="27">
        <v>2</v>
      </c>
      <c r="D27" s="27">
        <v>4</v>
      </c>
      <c r="E27" s="15">
        <v>2</v>
      </c>
      <c r="F27" s="15">
        <v>2</v>
      </c>
      <c r="G27" s="15">
        <v>2</v>
      </c>
      <c r="H27" s="18">
        <v>4</v>
      </c>
      <c r="I27" s="18">
        <v>4</v>
      </c>
      <c r="J27" s="5">
        <f t="shared" si="0"/>
        <v>0</v>
      </c>
      <c r="K27" s="11">
        <f t="shared" si="1"/>
        <v>0</v>
      </c>
      <c r="L27" s="23"/>
    </row>
    <row r="28" ht="19.5" customHeight="1">
      <c r="E28" s="19" t="s">
        <v>34</v>
      </c>
    </row>
    <row r="29" ht="19.5" customHeight="1"/>
  </sheetData>
  <sheetProtection/>
  <mergeCells count="1">
    <mergeCell ref="J4:K4"/>
  </mergeCells>
  <printOptions/>
  <pageMargins left="0.7086614173228347" right="0" top="0.9055118110236221" bottom="0.11811023622047245" header="0.5118110236220472" footer="0.5118110236220472"/>
  <pageSetup horizontalDpi="300" verticalDpi="300" orientation="portrait" paperSize="9" scale="65" r:id="rId1"/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L29"/>
  <sheetViews>
    <sheetView showGridLines="0" showZeros="0" tabSelected="1" zoomScale="75" zoomScaleNormal="75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4" sqref="I14"/>
    </sheetView>
  </sheetViews>
  <sheetFormatPr defaultColWidth="10.66015625" defaultRowHeight="18"/>
  <cols>
    <col min="1" max="1" width="2.83203125" style="20" customWidth="1"/>
    <col min="2" max="2" width="21" style="20" customWidth="1"/>
    <col min="3" max="4" width="12.66015625" style="20" hidden="1" customWidth="1"/>
    <col min="5" max="10" width="12.66015625" style="20" customWidth="1"/>
    <col min="11" max="11" width="9.66015625" style="20" customWidth="1"/>
    <col min="12" max="12" width="2.41015625" style="20" customWidth="1"/>
    <col min="13" max="16384" width="10.66015625" style="20" customWidth="1"/>
  </cols>
  <sheetData>
    <row r="1" ht="19.5" customHeight="1">
      <c r="B1" s="19" t="s">
        <v>42</v>
      </c>
    </row>
    <row r="2" spans="2:11" ht="19.5" customHeight="1" thickBot="1">
      <c r="B2" s="21"/>
      <c r="C2" s="21"/>
      <c r="D2" s="21"/>
      <c r="E2" s="21"/>
      <c r="F2" s="21"/>
      <c r="G2" s="21"/>
      <c r="H2" s="21"/>
      <c r="I2" s="21"/>
      <c r="J2" s="21" t="s">
        <v>2</v>
      </c>
      <c r="K2" s="21"/>
    </row>
    <row r="3" spans="2:12" ht="19.5" customHeight="1">
      <c r="B3" s="22" t="s">
        <v>3</v>
      </c>
      <c r="C3" s="23"/>
      <c r="D3" s="23"/>
      <c r="E3" s="24"/>
      <c r="F3" s="24"/>
      <c r="G3" s="24"/>
      <c r="H3" s="24"/>
      <c r="I3" s="24"/>
      <c r="J3" s="23"/>
      <c r="L3" s="23"/>
    </row>
    <row r="4" spans="2:12" ht="19.5" customHeight="1">
      <c r="B4" s="23"/>
      <c r="C4" s="25" t="s">
        <v>4</v>
      </c>
      <c r="D4" s="25" t="s">
        <v>5</v>
      </c>
      <c r="E4" s="26" t="s">
        <v>43</v>
      </c>
      <c r="F4" s="26" t="s">
        <v>47</v>
      </c>
      <c r="G4" s="26" t="s">
        <v>48</v>
      </c>
      <c r="H4" s="26" t="s">
        <v>49</v>
      </c>
      <c r="I4" s="26" t="s">
        <v>50</v>
      </c>
      <c r="J4" s="45" t="s">
        <v>6</v>
      </c>
      <c r="K4" s="46"/>
      <c r="L4" s="23"/>
    </row>
    <row r="5" spans="2:12" ht="19.5" customHeight="1" thickBot="1">
      <c r="B5" s="27" t="s">
        <v>7</v>
      </c>
      <c r="C5" s="28"/>
      <c r="D5" s="28"/>
      <c r="E5" s="29"/>
      <c r="F5" s="29"/>
      <c r="G5" s="29"/>
      <c r="H5" s="29" t="s">
        <v>0</v>
      </c>
      <c r="I5" s="29" t="s">
        <v>1</v>
      </c>
      <c r="J5" s="30" t="s">
        <v>46</v>
      </c>
      <c r="K5" s="31" t="s">
        <v>44</v>
      </c>
      <c r="L5" s="23"/>
    </row>
    <row r="6" spans="2:12" ht="19.5" customHeight="1" thickBot="1">
      <c r="B6" s="32" t="s">
        <v>8</v>
      </c>
      <c r="C6" s="28">
        <v>40728379</v>
      </c>
      <c r="D6" s="28">
        <v>43151547</v>
      </c>
      <c r="E6" s="15">
        <v>10862418</v>
      </c>
      <c r="F6" s="15">
        <v>14654530</v>
      </c>
      <c r="G6" s="15">
        <v>15161142</v>
      </c>
      <c r="H6" s="18">
        <v>15802790</v>
      </c>
      <c r="I6" s="18">
        <v>16303249</v>
      </c>
      <c r="J6" s="5">
        <f>I6-H6</f>
        <v>500459</v>
      </c>
      <c r="K6" s="11">
        <f>IF(AND(H6=0,I6=0),"",IF(AND(H6&gt;0,I6=0),"皆減",IF(AND(H6=0,I6&gt;0),"皆増",ROUND(J6/H6*100,1))))</f>
        <v>3.2</v>
      </c>
      <c r="L6" s="23"/>
    </row>
    <row r="7" spans="2:12" ht="19.5" customHeight="1">
      <c r="B7" s="33" t="s">
        <v>9</v>
      </c>
      <c r="C7" s="34">
        <v>40528012</v>
      </c>
      <c r="D7" s="34">
        <v>42071502</v>
      </c>
      <c r="E7" s="16">
        <v>10862418</v>
      </c>
      <c r="F7" s="16">
        <v>14635123</v>
      </c>
      <c r="G7" s="16">
        <v>15158258</v>
      </c>
      <c r="H7" s="17">
        <v>15797588</v>
      </c>
      <c r="I7" s="17">
        <v>16259192</v>
      </c>
      <c r="J7" s="6">
        <f aca="true" t="shared" si="0" ref="J7:J27">I7-H7</f>
        <v>461604</v>
      </c>
      <c r="K7" s="9">
        <f aca="true" t="shared" si="1" ref="K7:K27">IF(AND(H7=0,I7=0),"",IF(AND(H7&gt;0,I7=0),"皆減",IF(AND(H7=0,I7&gt;0),"皆増",ROUND(J7/H7*100,1))))</f>
        <v>2.9</v>
      </c>
      <c r="L7" s="23"/>
    </row>
    <row r="8" spans="2:12" ht="19.5" customHeight="1">
      <c r="B8" s="35" t="s">
        <v>10</v>
      </c>
      <c r="C8" s="36">
        <v>38308374</v>
      </c>
      <c r="D8" s="36">
        <v>39589442</v>
      </c>
      <c r="E8" s="42">
        <v>7793114</v>
      </c>
      <c r="F8" s="42">
        <v>9015577</v>
      </c>
      <c r="G8" s="42">
        <v>9314754</v>
      </c>
      <c r="H8" s="37">
        <v>9545199</v>
      </c>
      <c r="I8" s="37">
        <v>10581208</v>
      </c>
      <c r="J8" s="7">
        <f t="shared" si="0"/>
        <v>1036009</v>
      </c>
      <c r="K8" s="12">
        <f t="shared" si="1"/>
        <v>10.9</v>
      </c>
      <c r="L8" s="23"/>
    </row>
    <row r="9" spans="2:12" ht="19.5" customHeight="1" thickBot="1">
      <c r="B9" s="38" t="s">
        <v>11</v>
      </c>
      <c r="C9" s="27">
        <v>200367</v>
      </c>
      <c r="D9" s="27">
        <v>1080045</v>
      </c>
      <c r="E9" s="15"/>
      <c r="F9" s="15">
        <v>19407</v>
      </c>
      <c r="G9" s="15">
        <v>2884</v>
      </c>
      <c r="H9" s="18">
        <v>5202</v>
      </c>
      <c r="I9" s="18">
        <v>44057</v>
      </c>
      <c r="J9" s="5">
        <f t="shared" si="0"/>
        <v>38855</v>
      </c>
      <c r="K9" s="11">
        <f t="shared" si="1"/>
        <v>746.9</v>
      </c>
      <c r="L9" s="23"/>
    </row>
    <row r="10" spans="2:12" ht="19.5" customHeight="1" thickBot="1">
      <c r="B10" s="38" t="s">
        <v>12</v>
      </c>
      <c r="C10" s="28">
        <v>42245435</v>
      </c>
      <c r="D10" s="28">
        <v>44646601</v>
      </c>
      <c r="E10" s="15">
        <v>11896365</v>
      </c>
      <c r="F10" s="15">
        <v>15672041</v>
      </c>
      <c r="G10" s="15">
        <v>16078101</v>
      </c>
      <c r="H10" s="18">
        <v>16057583</v>
      </c>
      <c r="I10" s="18">
        <v>15925897</v>
      </c>
      <c r="J10" s="5">
        <f t="shared" si="0"/>
        <v>-131686</v>
      </c>
      <c r="K10" s="11">
        <f t="shared" si="1"/>
        <v>-0.8</v>
      </c>
      <c r="L10" s="23"/>
    </row>
    <row r="11" spans="2:12" ht="19.5" customHeight="1">
      <c r="B11" s="33" t="s">
        <v>13</v>
      </c>
      <c r="C11" s="34">
        <v>42182982</v>
      </c>
      <c r="D11" s="34">
        <v>44608132</v>
      </c>
      <c r="E11" s="16">
        <v>11879815</v>
      </c>
      <c r="F11" s="16">
        <v>15664609</v>
      </c>
      <c r="G11" s="16">
        <v>16073140</v>
      </c>
      <c r="H11" s="17">
        <v>16037560</v>
      </c>
      <c r="I11" s="17">
        <v>15909820</v>
      </c>
      <c r="J11" s="6">
        <f t="shared" si="0"/>
        <v>-127740</v>
      </c>
      <c r="K11" s="9">
        <f t="shared" si="1"/>
        <v>-0.8</v>
      </c>
      <c r="L11" s="23"/>
    </row>
    <row r="12" spans="2:12" ht="19.5" customHeight="1">
      <c r="B12" s="35" t="s">
        <v>14</v>
      </c>
      <c r="C12" s="36">
        <v>40441967</v>
      </c>
      <c r="D12" s="36">
        <v>42496998</v>
      </c>
      <c r="E12" s="42">
        <v>7765507</v>
      </c>
      <c r="F12" s="42">
        <v>10303400</v>
      </c>
      <c r="G12" s="42">
        <v>10722243</v>
      </c>
      <c r="H12" s="37">
        <v>10917997</v>
      </c>
      <c r="I12" s="37">
        <v>11108947</v>
      </c>
      <c r="J12" s="7">
        <f t="shared" si="0"/>
        <v>190950</v>
      </c>
      <c r="K12" s="12">
        <f t="shared" si="1"/>
        <v>1.7</v>
      </c>
      <c r="L12" s="23"/>
    </row>
    <row r="13" spans="2:12" ht="19.5" customHeight="1" thickBot="1">
      <c r="B13" s="38" t="s">
        <v>15</v>
      </c>
      <c r="C13" s="27">
        <v>62453</v>
      </c>
      <c r="D13" s="27">
        <v>38469</v>
      </c>
      <c r="E13" s="15">
        <v>16550</v>
      </c>
      <c r="F13" s="15">
        <v>7432</v>
      </c>
      <c r="G13" s="15">
        <v>4961</v>
      </c>
      <c r="H13" s="18">
        <v>20023</v>
      </c>
      <c r="I13" s="18">
        <v>16077</v>
      </c>
      <c r="J13" s="5">
        <f t="shared" si="0"/>
        <v>-3946</v>
      </c>
      <c r="K13" s="11">
        <f t="shared" si="1"/>
        <v>-19.7</v>
      </c>
      <c r="L13" s="23"/>
    </row>
    <row r="14" spans="2:12" ht="19.5" customHeight="1">
      <c r="B14" s="33" t="s">
        <v>16</v>
      </c>
      <c r="C14" s="34">
        <v>-1654970</v>
      </c>
      <c r="D14" s="34">
        <v>-2536630</v>
      </c>
      <c r="E14" s="16">
        <v>-1017397</v>
      </c>
      <c r="F14" s="16">
        <v>-1029486</v>
      </c>
      <c r="G14" s="16">
        <v>-914882</v>
      </c>
      <c r="H14" s="17">
        <v>-239972</v>
      </c>
      <c r="I14" s="17">
        <v>349372</v>
      </c>
      <c r="J14" s="6">
        <f t="shared" si="0"/>
        <v>589344</v>
      </c>
      <c r="K14" s="9">
        <f t="shared" si="1"/>
        <v>-245.6</v>
      </c>
      <c r="L14" s="23"/>
    </row>
    <row r="15" spans="2:12" ht="19.5" customHeight="1" thickBot="1">
      <c r="B15" s="38" t="s">
        <v>17</v>
      </c>
      <c r="C15" s="27">
        <v>137914</v>
      </c>
      <c r="D15" s="27">
        <v>1041576</v>
      </c>
      <c r="E15" s="15">
        <v>-16550</v>
      </c>
      <c r="F15" s="15">
        <v>11975</v>
      </c>
      <c r="G15" s="15">
        <v>-2077</v>
      </c>
      <c r="H15" s="18">
        <v>-14821</v>
      </c>
      <c r="I15" s="18">
        <v>27980</v>
      </c>
      <c r="J15" s="5">
        <f t="shared" si="0"/>
        <v>42801</v>
      </c>
      <c r="K15" s="11">
        <f t="shared" si="1"/>
        <v>-288.8</v>
      </c>
      <c r="L15" s="23"/>
    </row>
    <row r="16" spans="2:12" ht="19.5" customHeight="1" thickBot="1">
      <c r="B16" s="38" t="s">
        <v>18</v>
      </c>
      <c r="C16" s="28">
        <v>-1517056</v>
      </c>
      <c r="D16" s="28">
        <v>-1495054</v>
      </c>
      <c r="E16" s="15">
        <v>-1033947</v>
      </c>
      <c r="F16" s="15">
        <v>-1017511</v>
      </c>
      <c r="G16" s="15">
        <v>-916959</v>
      </c>
      <c r="H16" s="18">
        <v>-254793</v>
      </c>
      <c r="I16" s="18">
        <v>377352</v>
      </c>
      <c r="J16" s="5">
        <f t="shared" si="0"/>
        <v>632145</v>
      </c>
      <c r="K16" s="11">
        <f t="shared" si="1"/>
        <v>-248.1</v>
      </c>
      <c r="L16" s="23"/>
    </row>
    <row r="17" spans="2:12" ht="19.5" customHeight="1">
      <c r="B17" s="39" t="s">
        <v>30</v>
      </c>
      <c r="C17" s="34">
        <v>-4859192</v>
      </c>
      <c r="D17" s="34">
        <v>6288180</v>
      </c>
      <c r="E17" s="16">
        <v>2696669</v>
      </c>
      <c r="F17" s="16">
        <v>3722426</v>
      </c>
      <c r="G17" s="16">
        <v>3198255</v>
      </c>
      <c r="H17" s="17">
        <v>2628608</v>
      </c>
      <c r="I17" s="17">
        <v>1862394</v>
      </c>
      <c r="J17" s="6">
        <f t="shared" si="0"/>
        <v>-766214</v>
      </c>
      <c r="K17" s="9">
        <f t="shared" si="1"/>
        <v>-29.1</v>
      </c>
      <c r="L17" s="23"/>
    </row>
    <row r="18" spans="2:12" ht="19.5" customHeight="1" thickBot="1">
      <c r="B18" s="40" t="s">
        <v>39</v>
      </c>
      <c r="C18" s="28">
        <v>-651582</v>
      </c>
      <c r="D18" s="28">
        <v>1043807</v>
      </c>
      <c r="E18" s="15"/>
      <c r="F18" s="15"/>
      <c r="G18" s="15"/>
      <c r="H18" s="18"/>
      <c r="I18" s="18">
        <v>0</v>
      </c>
      <c r="J18" s="5">
        <f t="shared" si="0"/>
        <v>0</v>
      </c>
      <c r="K18" s="11">
        <f t="shared" si="1"/>
      </c>
      <c r="L18" s="23"/>
    </row>
    <row r="19" spans="2:12" ht="19.5" customHeight="1">
      <c r="B19" s="33" t="s">
        <v>19</v>
      </c>
      <c r="C19" s="1">
        <v>96.1</v>
      </c>
      <c r="D19" s="1">
        <v>94.3</v>
      </c>
      <c r="E19" s="9">
        <v>91.4</v>
      </c>
      <c r="F19" s="9">
        <v>93.4</v>
      </c>
      <c r="G19" s="9">
        <v>94.3</v>
      </c>
      <c r="H19" s="13">
        <v>98.5</v>
      </c>
      <c r="I19" s="13">
        <v>102.2</v>
      </c>
      <c r="J19" s="8">
        <f t="shared" si="0"/>
        <v>3.700000000000003</v>
      </c>
      <c r="K19" s="9"/>
      <c r="L19" s="23"/>
    </row>
    <row r="20" spans="2:12" ht="19.5" customHeight="1">
      <c r="B20" s="33" t="s">
        <v>20</v>
      </c>
      <c r="C20" s="2">
        <v>96.40894690751793</v>
      </c>
      <c r="D20" s="2">
        <v>96.65135986499845</v>
      </c>
      <c r="E20" s="9">
        <v>91.3</v>
      </c>
      <c r="F20" s="9">
        <v>93.5</v>
      </c>
      <c r="G20" s="9">
        <v>94.3</v>
      </c>
      <c r="H20" s="13">
        <v>98.4</v>
      </c>
      <c r="I20" s="13">
        <v>102.4</v>
      </c>
      <c r="J20" s="8">
        <f t="shared" si="0"/>
        <v>4</v>
      </c>
      <c r="K20" s="9"/>
      <c r="L20" s="23"/>
    </row>
    <row r="21" spans="2:12" ht="19.5" customHeight="1">
      <c r="B21" s="39" t="s">
        <v>32</v>
      </c>
      <c r="C21" s="2">
        <v>-12.684412029599585</v>
      </c>
      <c r="D21" s="2">
        <v>15.883477215970865</v>
      </c>
      <c r="E21" s="9">
        <v>34.6</v>
      </c>
      <c r="F21" s="9">
        <v>41.3</v>
      </c>
      <c r="G21" s="9">
        <v>34.3</v>
      </c>
      <c r="H21" s="13">
        <v>27.5</v>
      </c>
      <c r="I21" s="13">
        <v>17.6</v>
      </c>
      <c r="J21" s="8">
        <f t="shared" si="0"/>
        <v>-9.899999999999999</v>
      </c>
      <c r="K21" s="9"/>
      <c r="L21" s="23"/>
    </row>
    <row r="22" spans="2:12" ht="19.5" customHeight="1" thickBot="1">
      <c r="B22" s="40" t="s">
        <v>33</v>
      </c>
      <c r="C22" s="3">
        <v>-1.7008865998854454</v>
      </c>
      <c r="D22" s="3">
        <v>2.6365792172569646</v>
      </c>
      <c r="E22" s="11">
        <v>0</v>
      </c>
      <c r="F22" s="11">
        <v>0</v>
      </c>
      <c r="G22" s="11"/>
      <c r="H22" s="14"/>
      <c r="I22" s="14">
        <v>0</v>
      </c>
      <c r="J22" s="10">
        <f t="shared" si="0"/>
        <v>0</v>
      </c>
      <c r="K22" s="11"/>
      <c r="L22" s="23"/>
    </row>
    <row r="23" spans="2:12" ht="19.5" customHeight="1">
      <c r="B23" s="33" t="s">
        <v>21</v>
      </c>
      <c r="C23" s="41">
        <v>13</v>
      </c>
      <c r="D23" s="41">
        <v>14</v>
      </c>
      <c r="E23" s="16">
        <v>8</v>
      </c>
      <c r="F23" s="16">
        <v>11</v>
      </c>
      <c r="G23" s="16">
        <v>11</v>
      </c>
      <c r="H23" s="17">
        <v>9</v>
      </c>
      <c r="I23" s="17">
        <v>9</v>
      </c>
      <c r="J23" s="6">
        <f t="shared" si="0"/>
        <v>0</v>
      </c>
      <c r="K23" s="9">
        <f t="shared" si="1"/>
        <v>0</v>
      </c>
      <c r="L23" s="23"/>
    </row>
    <row r="24" spans="2:12" ht="19.5" customHeight="1">
      <c r="B24" s="33" t="s">
        <v>22</v>
      </c>
      <c r="C24" s="34"/>
      <c r="D24" s="34"/>
      <c r="E24" s="16"/>
      <c r="F24" s="16"/>
      <c r="G24" s="16"/>
      <c r="H24" s="17"/>
      <c r="I24" s="17">
        <v>0</v>
      </c>
      <c r="J24" s="6">
        <f t="shared" si="0"/>
        <v>0</v>
      </c>
      <c r="K24" s="9">
        <f t="shared" si="1"/>
      </c>
      <c r="L24" s="23"/>
    </row>
    <row r="25" spans="2:12" ht="19.5" customHeight="1">
      <c r="B25" s="33" t="s">
        <v>23</v>
      </c>
      <c r="C25" s="41">
        <v>9</v>
      </c>
      <c r="D25" s="41">
        <v>11</v>
      </c>
      <c r="E25" s="16">
        <v>6</v>
      </c>
      <c r="F25" s="16">
        <v>9</v>
      </c>
      <c r="G25" s="16">
        <v>8</v>
      </c>
      <c r="H25" s="17">
        <v>5</v>
      </c>
      <c r="I25" s="17">
        <v>7</v>
      </c>
      <c r="J25" s="6">
        <f t="shared" si="0"/>
        <v>2</v>
      </c>
      <c r="K25" s="9">
        <f t="shared" si="1"/>
        <v>40</v>
      </c>
      <c r="L25" s="23"/>
    </row>
    <row r="26" spans="2:12" ht="19.5" customHeight="1">
      <c r="B26" s="33" t="s">
        <v>24</v>
      </c>
      <c r="C26" s="34">
        <v>9</v>
      </c>
      <c r="D26" s="34">
        <v>10</v>
      </c>
      <c r="E26" s="16">
        <v>6</v>
      </c>
      <c r="F26" s="16">
        <v>9</v>
      </c>
      <c r="G26" s="16">
        <v>9</v>
      </c>
      <c r="H26" s="17">
        <v>7</v>
      </c>
      <c r="I26" s="17">
        <v>7</v>
      </c>
      <c r="J26" s="6">
        <f t="shared" si="0"/>
        <v>0</v>
      </c>
      <c r="K26" s="9">
        <f t="shared" si="1"/>
        <v>0</v>
      </c>
      <c r="L26" s="23"/>
    </row>
    <row r="27" spans="2:12" ht="19.5" customHeight="1" thickBot="1">
      <c r="B27" s="27" t="s">
        <v>25</v>
      </c>
      <c r="C27" s="27">
        <v>2</v>
      </c>
      <c r="D27" s="27">
        <v>4</v>
      </c>
      <c r="E27" s="15"/>
      <c r="F27" s="15"/>
      <c r="G27" s="15"/>
      <c r="H27" s="18"/>
      <c r="I27" s="18">
        <v>0</v>
      </c>
      <c r="J27" s="5">
        <f t="shared" si="0"/>
        <v>0</v>
      </c>
      <c r="K27" s="11">
        <f t="shared" si="1"/>
      </c>
      <c r="L27" s="23"/>
    </row>
    <row r="28" ht="19.5" customHeight="1">
      <c r="E28" s="20" t="s">
        <v>26</v>
      </c>
    </row>
    <row r="29" ht="19.5" customHeight="1">
      <c r="E29" s="20" t="s">
        <v>27</v>
      </c>
    </row>
  </sheetData>
  <sheetProtection/>
  <mergeCells count="1">
    <mergeCell ref="J4:K4"/>
  </mergeCells>
  <printOptions/>
  <pageMargins left="0.7086614173228347" right="0" top="0.9055118110236221" bottom="0.11811023622047245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2009-12-01T04:54:33Z</cp:lastPrinted>
  <dcterms:created xsi:type="dcterms:W3CDTF">2000-10-18T04:07:18Z</dcterms:created>
  <dcterms:modified xsi:type="dcterms:W3CDTF">2009-12-01T04:58:00Z</dcterms:modified>
  <cp:category/>
  <cp:version/>
  <cp:contentType/>
  <cp:contentStatus/>
</cp:coreProperties>
</file>