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activeTab="0"/>
  </bookViews>
  <sheets>
    <sheet name="H18" sheetId="1" r:id="rId1"/>
  </sheets>
  <definedNames>
    <definedName name="\C">#REF!</definedName>
    <definedName name="_xlnm.Print_Titles" localSheetId="0">'H18'!$A:$A</definedName>
    <definedName name="町村１">#REF!</definedName>
    <definedName name="町村２">#REF!</definedName>
    <definedName name="都市１">#REF!</definedName>
    <definedName name="都市２">#REF!</definedName>
    <definedName name="特例市１">#REF!</definedName>
    <definedName name="特例市２">#REF!</definedName>
  </definedNames>
  <calcPr fullCalcOnLoad="1"/>
</workbook>
</file>

<file path=xl/sharedStrings.xml><?xml version="1.0" encoding="utf-8"?>
<sst xmlns="http://schemas.openxmlformats.org/spreadsheetml/2006/main" count="133" uniqueCount="103">
  <si>
    <t>現在排水人口</t>
  </si>
  <si>
    <t>津市</t>
  </si>
  <si>
    <t>伊勢市</t>
  </si>
  <si>
    <t>松阪市</t>
  </si>
  <si>
    <t>名張市</t>
  </si>
  <si>
    <t>尾鷲市</t>
  </si>
  <si>
    <t>鳥羽市</t>
  </si>
  <si>
    <t>熊野市</t>
  </si>
  <si>
    <t>多気町</t>
  </si>
  <si>
    <t>大台町</t>
  </si>
  <si>
    <t>玉城町</t>
  </si>
  <si>
    <t>度会町</t>
  </si>
  <si>
    <t>紀宝町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</si>
  <si>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</si>
  <si>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</si>
  <si>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</si>
  <si>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</si>
  <si>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</si>
  <si>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</si>
  <si>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</si>
  <si>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</si>
  <si>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</si>
  <si>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明和町</t>
  </si>
  <si>
    <t>御浜町</t>
  </si>
  <si>
    <t>いなべ市</t>
  </si>
  <si>
    <t>国勢調査</t>
  </si>
  <si>
    <t>し尿処理施設</t>
  </si>
  <si>
    <t>ごみ処理施設</t>
  </si>
  <si>
    <t>簡易水道</t>
  </si>
  <si>
    <t>飲料水供給施設</t>
  </si>
  <si>
    <t>年間総収集量</t>
  </si>
  <si>
    <t>(㎡)</t>
  </si>
  <si>
    <t>公共下水道</t>
  </si>
  <si>
    <t>児童館</t>
  </si>
  <si>
    <t>公会堂市民会館</t>
  </si>
  <si>
    <t>公民館</t>
  </si>
  <si>
    <t>図書館</t>
  </si>
  <si>
    <t>体育館</t>
  </si>
  <si>
    <t>陸上競技場</t>
  </si>
  <si>
    <t>野球場</t>
  </si>
  <si>
    <t>プール</t>
  </si>
  <si>
    <t>保健センター</t>
  </si>
  <si>
    <t>＜県 計＞</t>
  </si>
  <si>
    <t>＜廃棄物処理施設＞</t>
  </si>
  <si>
    <t>（市町村営）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</si>
  <si>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</si>
  <si>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</si>
  <si>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</si>
  <si>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</si>
  <si>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</si>
  <si>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</si>
  <si>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組合立）</t>
  </si>
  <si>
    <t>＜道路＞</t>
  </si>
  <si>
    <t>＜公園＞</t>
  </si>
  <si>
    <t>＜保育所＞</t>
  </si>
  <si>
    <t>＜その他施設＞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</si>
  <si>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</si>
  <si>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</si>
  <si>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</si>
  <si>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</si>
  <si>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</si>
  <si>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</si>
  <si>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</si>
  <si>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</si>
  <si>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博物館</t>
  </si>
  <si>
    <t>実延長</t>
  </si>
  <si>
    <t>(市町村有）</t>
  </si>
  <si>
    <t>公園面積計</t>
  </si>
  <si>
    <t>現在処理区域</t>
  </si>
  <si>
    <t>プラント処理</t>
  </si>
  <si>
    <t>浄化槽処理</t>
  </si>
  <si>
    <t>人口計</t>
  </si>
  <si>
    <t>（市町村立・</t>
  </si>
  <si>
    <t>箇所数</t>
  </si>
  <si>
    <t>(人)</t>
  </si>
  <si>
    <t>(ｍ)</t>
  </si>
  <si>
    <t>市町村立以外</t>
  </si>
  <si>
    <t>市町村立</t>
  </si>
  <si>
    <t>(kl)</t>
  </si>
  <si>
    <t>(ｔ)</t>
  </si>
  <si>
    <t>（人）</t>
  </si>
  <si>
    <t>延面積（㎡）</t>
  </si>
  <si>
    <t>＜市 計＞</t>
  </si>
  <si>
    <t>＜人口＞</t>
  </si>
  <si>
    <t>＜農業施設＞</t>
  </si>
  <si>
    <t>＜集会施設＞</t>
  </si>
  <si>
    <t>市町村道</t>
  </si>
  <si>
    <t>市町村立</t>
  </si>
  <si>
    <t>うち都市計画区域内公園</t>
  </si>
  <si>
    <t>うち都市計画区域外公園</t>
  </si>
  <si>
    <t>集会施設</t>
  </si>
  <si>
    <t>(市町村立）</t>
  </si>
  <si>
    <t>給水人口（人）</t>
  </si>
  <si>
    <t>＜下水道等＞</t>
  </si>
  <si>
    <t>＜上水道等＞</t>
  </si>
  <si>
    <t>志摩市</t>
  </si>
  <si>
    <t>伊賀市</t>
  </si>
  <si>
    <t>大紀町</t>
  </si>
  <si>
    <t>人口（H17)</t>
  </si>
  <si>
    <t>市町名</t>
  </si>
  <si>
    <t>南伊勢町</t>
  </si>
  <si>
    <t>紀北町</t>
  </si>
  <si>
    <t>＜町 計＞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</si>
</sst>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_ "/>
    <numFmt numFmtId="179" formatCode="0_);[Red]\(0\)"/>
    <numFmt numFmtId="180" formatCode="#,##0.0;&quot;△ &quot;#,##0.0"/>
    <numFmt numFmtId="181" formatCode="#,##0.0;\-#,##0.0"/>
    <numFmt numFmtId="182" formatCode="0.0_);[Red]\(0.0\)"/>
    <numFmt numFmtId="183" formatCode="#,##0.0;[Red]\-#,##0.0"/>
    <numFmt numFmtId="184" formatCode="0.0%"/>
  </numFmts>
  <fonts count="3"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8" xfId="0" applyFont="1" applyBorder="1" applyAlignment="1">
      <alignment/>
    </xf>
    <xf numFmtId="38" fontId="2" fillId="0" borderId="19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6" xfId="16" applyFont="1" applyBorder="1" applyAlignment="1">
      <alignment/>
    </xf>
    <xf numFmtId="38" fontId="2" fillId="0" borderId="17" xfId="16" applyFont="1" applyFill="1" applyBorder="1" applyAlignment="1">
      <alignment/>
    </xf>
    <xf numFmtId="38" fontId="2" fillId="0" borderId="3" xfId="16" applyFont="1" applyBorder="1" applyAlignment="1">
      <alignment/>
    </xf>
    <xf numFmtId="38" fontId="2" fillId="0" borderId="3" xfId="16" applyFont="1" applyFill="1" applyBorder="1" applyAlignment="1">
      <alignment/>
    </xf>
    <xf numFmtId="38" fontId="2" fillId="0" borderId="18" xfId="16" applyFont="1" applyBorder="1" applyAlignment="1">
      <alignment/>
    </xf>
    <xf numFmtId="38" fontId="2" fillId="0" borderId="17" xfId="16" applyFont="1" applyBorder="1" applyAlignment="1">
      <alignment/>
    </xf>
    <xf numFmtId="38" fontId="2" fillId="0" borderId="17" xfId="16" applyFont="1" applyBorder="1" applyAlignment="1">
      <alignment shrinkToFit="1"/>
    </xf>
    <xf numFmtId="38" fontId="2" fillId="0" borderId="3" xfId="16" applyFont="1" applyBorder="1" applyAlignment="1">
      <alignment shrinkToFit="1"/>
    </xf>
    <xf numFmtId="38" fontId="2" fillId="0" borderId="15" xfId="16" applyFont="1" applyBorder="1" applyAlignment="1">
      <alignment shrinkToFit="1"/>
    </xf>
    <xf numFmtId="0" fontId="2" fillId="0" borderId="20" xfId="0" applyFont="1" applyBorder="1" applyAlignment="1">
      <alignment/>
    </xf>
    <xf numFmtId="38" fontId="2" fillId="0" borderId="21" xfId="16" applyFont="1" applyBorder="1" applyAlignment="1">
      <alignment/>
    </xf>
    <xf numFmtId="38" fontId="2" fillId="0" borderId="22" xfId="16" applyFont="1" applyBorder="1" applyAlignment="1">
      <alignment/>
    </xf>
    <xf numFmtId="38" fontId="2" fillId="0" borderId="23" xfId="16" applyFont="1" applyBorder="1" applyAlignment="1">
      <alignment/>
    </xf>
    <xf numFmtId="38" fontId="2" fillId="0" borderId="24" xfId="16" applyFont="1" applyFill="1" applyBorder="1" applyAlignment="1">
      <alignment/>
    </xf>
    <xf numFmtId="38" fontId="2" fillId="0" borderId="25" xfId="16" applyFont="1" applyBorder="1" applyAlignment="1">
      <alignment/>
    </xf>
    <xf numFmtId="38" fontId="2" fillId="0" borderId="25" xfId="16" applyFont="1" applyFill="1" applyBorder="1" applyAlignment="1">
      <alignment/>
    </xf>
    <xf numFmtId="38" fontId="2" fillId="0" borderId="20" xfId="16" applyFont="1" applyBorder="1" applyAlignment="1">
      <alignment/>
    </xf>
    <xf numFmtId="38" fontId="2" fillId="0" borderId="24" xfId="16" applyFont="1" applyBorder="1" applyAlignment="1">
      <alignment/>
    </xf>
    <xf numFmtId="38" fontId="2" fillId="0" borderId="26" xfId="16" applyFont="1" applyBorder="1" applyAlignment="1">
      <alignment/>
    </xf>
    <xf numFmtId="38" fontId="2" fillId="0" borderId="24" xfId="16" applyFont="1" applyBorder="1" applyAlignment="1">
      <alignment shrinkToFit="1"/>
    </xf>
    <xf numFmtId="38" fontId="2" fillId="0" borderId="25" xfId="16" applyFont="1" applyBorder="1" applyAlignment="1">
      <alignment shrinkToFit="1"/>
    </xf>
    <xf numFmtId="38" fontId="2" fillId="0" borderId="22" xfId="16" applyFont="1" applyBorder="1" applyAlignment="1">
      <alignment shrinkToFit="1"/>
    </xf>
    <xf numFmtId="38" fontId="2" fillId="0" borderId="27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8" xfId="16" applyFont="1" applyFill="1" applyBorder="1" applyAlignment="1">
      <alignment/>
    </xf>
    <xf numFmtId="38" fontId="2" fillId="0" borderId="1" xfId="16" applyFont="1" applyBorder="1" applyAlignment="1">
      <alignment/>
    </xf>
    <xf numFmtId="38" fontId="2" fillId="0" borderId="1" xfId="16" applyFont="1" applyFill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8" xfId="16" applyFont="1" applyBorder="1" applyAlignment="1">
      <alignment shrinkToFit="1"/>
    </xf>
    <xf numFmtId="38" fontId="2" fillId="0" borderId="1" xfId="16" applyFont="1" applyBorder="1" applyAlignment="1">
      <alignment shrinkToFit="1"/>
    </xf>
    <xf numFmtId="38" fontId="2" fillId="0" borderId="4" xfId="16" applyFont="1" applyBorder="1" applyAlignment="1">
      <alignment shrinkToFit="1"/>
    </xf>
    <xf numFmtId="0" fontId="2" fillId="0" borderId="28" xfId="0" applyFont="1" applyBorder="1" applyAlignment="1">
      <alignment/>
    </xf>
    <xf numFmtId="38" fontId="2" fillId="0" borderId="29" xfId="16" applyFont="1" applyBorder="1" applyAlignment="1">
      <alignment/>
    </xf>
    <xf numFmtId="38" fontId="2" fillId="0" borderId="30" xfId="16" applyFont="1" applyBorder="1" applyAlignment="1">
      <alignment/>
    </xf>
    <xf numFmtId="38" fontId="2" fillId="0" borderId="31" xfId="16" applyFont="1" applyBorder="1" applyAlignment="1">
      <alignment/>
    </xf>
    <xf numFmtId="38" fontId="2" fillId="0" borderId="32" xfId="16" applyFont="1" applyBorder="1" applyAlignment="1">
      <alignment/>
    </xf>
    <xf numFmtId="38" fontId="2" fillId="0" borderId="33" xfId="16" applyFont="1" applyFill="1" applyBorder="1" applyAlignment="1">
      <alignment/>
    </xf>
    <xf numFmtId="38" fontId="2" fillId="0" borderId="34" xfId="16" applyFont="1" applyBorder="1" applyAlignment="1">
      <alignment/>
    </xf>
    <xf numFmtId="38" fontId="2" fillId="0" borderId="34" xfId="16" applyFont="1" applyFill="1" applyBorder="1" applyAlignment="1">
      <alignment/>
    </xf>
    <xf numFmtId="38" fontId="2" fillId="0" borderId="28" xfId="16" applyFont="1" applyBorder="1" applyAlignment="1">
      <alignment/>
    </xf>
    <xf numFmtId="38" fontId="2" fillId="0" borderId="33" xfId="16" applyFont="1" applyBorder="1" applyAlignment="1">
      <alignment/>
    </xf>
    <xf numFmtId="0" fontId="2" fillId="0" borderId="7" xfId="0" applyFont="1" applyBorder="1" applyAlignment="1">
      <alignment/>
    </xf>
    <xf numFmtId="0" fontId="2" fillId="0" borderId="35" xfId="0" applyFont="1" applyBorder="1" applyAlignment="1">
      <alignment/>
    </xf>
    <xf numFmtId="38" fontId="2" fillId="0" borderId="36" xfId="16" applyFont="1" applyBorder="1" applyAlignment="1">
      <alignment/>
    </xf>
    <xf numFmtId="38" fontId="2" fillId="0" borderId="37" xfId="16" applyFont="1" applyBorder="1" applyAlignment="1">
      <alignment/>
    </xf>
    <xf numFmtId="38" fontId="2" fillId="0" borderId="38" xfId="16" applyFont="1" applyBorder="1" applyAlignment="1">
      <alignment/>
    </xf>
    <xf numFmtId="38" fontId="2" fillId="0" borderId="39" xfId="16" applyFont="1" applyBorder="1" applyAlignment="1">
      <alignment/>
    </xf>
    <xf numFmtId="38" fontId="2" fillId="0" borderId="40" xfId="16" applyFont="1" applyFill="1" applyBorder="1" applyAlignment="1">
      <alignment/>
    </xf>
    <xf numFmtId="38" fontId="2" fillId="0" borderId="41" xfId="16" applyFont="1" applyBorder="1" applyAlignment="1">
      <alignment/>
    </xf>
    <xf numFmtId="38" fontId="2" fillId="0" borderId="41" xfId="16" applyFont="1" applyFill="1" applyBorder="1" applyAlignment="1">
      <alignment/>
    </xf>
    <xf numFmtId="38" fontId="2" fillId="0" borderId="35" xfId="16" applyFont="1" applyBorder="1" applyAlignment="1">
      <alignment/>
    </xf>
    <xf numFmtId="38" fontId="2" fillId="0" borderId="40" xfId="16" applyFont="1" applyBorder="1" applyAlignment="1">
      <alignment/>
    </xf>
    <xf numFmtId="0" fontId="2" fillId="0" borderId="0" xfId="0" applyFont="1" applyAlignment="1">
      <alignment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38" fontId="2" fillId="0" borderId="18" xfId="16" applyFont="1" applyBorder="1" applyAlignment="1">
      <alignment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796875" defaultRowHeight="15"/>
  <cols>
    <col min="1" max="1" width="10.5" style="7" bestFit="1" customWidth="1"/>
    <col min="2" max="4" width="12.5" style="7" customWidth="1"/>
    <col min="5" max="5" width="11.59765625" style="7" bestFit="1" customWidth="1"/>
    <col min="6" max="6" width="12.5" style="8" customWidth="1"/>
    <col min="7" max="7" width="12.5" style="7" customWidth="1"/>
    <col min="8" max="8" width="12.5" style="8" customWidth="1"/>
    <col min="9" max="29" width="12.5" style="7" customWidth="1"/>
    <col min="30" max="30" width="12.69921875" style="7" bestFit="1" customWidth="1"/>
    <col min="31" max="16384" width="12.5" style="7" customWidth="1"/>
  </cols>
  <sheetData>
    <row r="1" spans="2:30" ht="13.5">
      <c r="B1" s="7" t="s">
        <v>83</v>
      </c>
      <c r="C1" s="7" t="s">
        <v>52</v>
      </c>
      <c r="D1" s="7" t="s">
        <v>84</v>
      </c>
      <c r="E1" s="8" t="s">
        <v>53</v>
      </c>
      <c r="J1" s="7" t="s">
        <v>43</v>
      </c>
      <c r="L1" s="7" t="s">
        <v>94</v>
      </c>
      <c r="N1" s="7" t="s">
        <v>93</v>
      </c>
      <c r="V1" s="7" t="s">
        <v>54</v>
      </c>
      <c r="W1" s="7" t="s">
        <v>85</v>
      </c>
      <c r="X1" s="7" t="s">
        <v>55</v>
      </c>
      <c r="AD1" s="7" t="s">
        <v>55</v>
      </c>
    </row>
    <row r="2" spans="1:33" s="14" customFormat="1" ht="13.5">
      <c r="A2" s="96"/>
      <c r="B2" s="90" t="s">
        <v>25</v>
      </c>
      <c r="C2" s="9" t="s">
        <v>86</v>
      </c>
      <c r="D2" s="9" t="s">
        <v>56</v>
      </c>
      <c r="E2" s="88"/>
      <c r="F2" s="89"/>
      <c r="G2" s="87"/>
      <c r="H2" s="89"/>
      <c r="I2" s="90"/>
      <c r="J2" s="13" t="s">
        <v>26</v>
      </c>
      <c r="K2" s="10" t="s">
        <v>27</v>
      </c>
      <c r="L2" s="11" t="s">
        <v>28</v>
      </c>
      <c r="M2" s="12" t="s">
        <v>29</v>
      </c>
      <c r="N2" s="13" t="s">
        <v>32</v>
      </c>
      <c r="O2" s="1" t="s">
        <v>32</v>
      </c>
      <c r="P2" s="1" t="s">
        <v>57</v>
      </c>
      <c r="Q2" s="1" t="s">
        <v>58</v>
      </c>
      <c r="R2" s="1" t="s">
        <v>59</v>
      </c>
      <c r="S2" s="1" t="s">
        <v>60</v>
      </c>
      <c r="T2" s="4" t="s">
        <v>61</v>
      </c>
      <c r="U2" s="100" t="s">
        <v>62</v>
      </c>
      <c r="V2" s="9" t="s">
        <v>63</v>
      </c>
      <c r="W2" s="9" t="s">
        <v>87</v>
      </c>
      <c r="X2" s="13" t="s">
        <v>41</v>
      </c>
      <c r="Y2" s="1" t="s">
        <v>33</v>
      </c>
      <c r="Z2" s="1" t="s">
        <v>34</v>
      </c>
      <c r="AA2" s="1" t="s">
        <v>35</v>
      </c>
      <c r="AB2" s="1" t="s">
        <v>36</v>
      </c>
      <c r="AC2" s="1" t="s">
        <v>64</v>
      </c>
      <c r="AD2" s="1" t="s">
        <v>37</v>
      </c>
      <c r="AE2" s="1" t="s">
        <v>38</v>
      </c>
      <c r="AF2" s="1" t="s">
        <v>39</v>
      </c>
      <c r="AG2" s="1" t="s">
        <v>40</v>
      </c>
    </row>
    <row r="3" spans="1:33" s="14" customFormat="1" ht="13.5">
      <c r="A3" s="18" t="s">
        <v>99</v>
      </c>
      <c r="B3" s="104" t="s">
        <v>98</v>
      </c>
      <c r="C3" s="16" t="s">
        <v>65</v>
      </c>
      <c r="D3" s="16" t="s">
        <v>66</v>
      </c>
      <c r="E3" s="91" t="s">
        <v>67</v>
      </c>
      <c r="F3" s="94" t="s">
        <v>88</v>
      </c>
      <c r="G3" s="93"/>
      <c r="H3" s="94" t="s">
        <v>89</v>
      </c>
      <c r="I3" s="95"/>
      <c r="J3" s="19" t="s">
        <v>30</v>
      </c>
      <c r="K3" s="15" t="s">
        <v>30</v>
      </c>
      <c r="L3" s="17" t="s">
        <v>92</v>
      </c>
      <c r="M3" s="18" t="s">
        <v>92</v>
      </c>
      <c r="N3" s="19" t="s">
        <v>0</v>
      </c>
      <c r="O3" s="2" t="s">
        <v>68</v>
      </c>
      <c r="P3" s="2" t="s">
        <v>68</v>
      </c>
      <c r="Q3" s="2" t="s">
        <v>68</v>
      </c>
      <c r="R3" s="2" t="s">
        <v>68</v>
      </c>
      <c r="S3" s="2" t="s">
        <v>69</v>
      </c>
      <c r="T3" s="5" t="s">
        <v>70</v>
      </c>
      <c r="U3" s="101" t="s">
        <v>71</v>
      </c>
      <c r="V3" s="20" t="s">
        <v>72</v>
      </c>
      <c r="W3" s="16" t="s">
        <v>90</v>
      </c>
      <c r="X3" s="19" t="s">
        <v>73</v>
      </c>
      <c r="Y3" s="2" t="s">
        <v>73</v>
      </c>
      <c r="Z3" s="2" t="s">
        <v>73</v>
      </c>
      <c r="AA3" s="2" t="s">
        <v>73</v>
      </c>
      <c r="AB3" s="2" t="s">
        <v>73</v>
      </c>
      <c r="AC3" s="2" t="s">
        <v>73</v>
      </c>
      <c r="AD3" s="2" t="s">
        <v>73</v>
      </c>
      <c r="AE3" s="2" t="s">
        <v>73</v>
      </c>
      <c r="AF3" s="2" t="s">
        <v>73</v>
      </c>
      <c r="AG3" s="2" t="s">
        <v>73</v>
      </c>
    </row>
    <row r="4" spans="1:33" s="14" customFormat="1" ht="13.5">
      <c r="A4" s="106"/>
      <c r="B4" s="105" t="s">
        <v>74</v>
      </c>
      <c r="C4" s="22" t="s">
        <v>75</v>
      </c>
      <c r="D4" s="22" t="s">
        <v>75</v>
      </c>
      <c r="E4" s="92" t="s">
        <v>31</v>
      </c>
      <c r="F4" s="97" t="s">
        <v>87</v>
      </c>
      <c r="G4" s="98" t="s">
        <v>76</v>
      </c>
      <c r="H4" s="97" t="s">
        <v>77</v>
      </c>
      <c r="I4" s="99" t="s">
        <v>76</v>
      </c>
      <c r="J4" s="24" t="s">
        <v>78</v>
      </c>
      <c r="K4" s="21" t="s">
        <v>79</v>
      </c>
      <c r="L4" s="23" t="s">
        <v>44</v>
      </c>
      <c r="M4" s="25" t="s">
        <v>44</v>
      </c>
      <c r="N4" s="24" t="s">
        <v>74</v>
      </c>
      <c r="O4" s="3" t="s">
        <v>45</v>
      </c>
      <c r="P4" s="3" t="s">
        <v>46</v>
      </c>
      <c r="Q4" s="3" t="s">
        <v>47</v>
      </c>
      <c r="R4" s="3" t="s">
        <v>48</v>
      </c>
      <c r="S4" s="3" t="s">
        <v>49</v>
      </c>
      <c r="T4" s="6" t="s">
        <v>50</v>
      </c>
      <c r="U4" s="102" t="s">
        <v>80</v>
      </c>
      <c r="V4" s="26" t="s">
        <v>51</v>
      </c>
      <c r="W4" s="22" t="s">
        <v>81</v>
      </c>
      <c r="X4" s="24" t="s">
        <v>91</v>
      </c>
      <c r="Y4" s="3" t="s">
        <v>91</v>
      </c>
      <c r="Z4" s="3" t="s">
        <v>91</v>
      </c>
      <c r="AA4" s="3" t="s">
        <v>91</v>
      </c>
      <c r="AB4" s="3" t="s">
        <v>91</v>
      </c>
      <c r="AC4" s="3" t="s">
        <v>91</v>
      </c>
      <c r="AD4" s="3" t="s">
        <v>91</v>
      </c>
      <c r="AE4" s="3" t="s">
        <v>91</v>
      </c>
      <c r="AF4" s="3" t="s">
        <v>91</v>
      </c>
      <c r="AG4" s="3" t="s">
        <v>91</v>
      </c>
    </row>
    <row r="5" spans="1:33" ht="13.5">
      <c r="A5" s="27" t="s">
        <v>1</v>
      </c>
      <c r="B5" s="28">
        <v>288538</v>
      </c>
      <c r="C5" s="29">
        <v>3397144</v>
      </c>
      <c r="D5" s="29">
        <v>307605</v>
      </c>
      <c r="E5" s="31">
        <f>SUM(F5:I5)</f>
        <v>1982296</v>
      </c>
      <c r="F5" s="32">
        <v>1781500</v>
      </c>
      <c r="G5" s="33">
        <v>14000</v>
      </c>
      <c r="H5" s="34">
        <v>156496</v>
      </c>
      <c r="I5" s="35">
        <v>30300</v>
      </c>
      <c r="J5" s="36">
        <v>28026</v>
      </c>
      <c r="K5" s="30">
        <v>160625</v>
      </c>
      <c r="L5" s="31">
        <v>9416</v>
      </c>
      <c r="M5" s="35">
        <v>0</v>
      </c>
      <c r="N5" s="37">
        <v>109538</v>
      </c>
      <c r="O5" s="38">
        <v>109538</v>
      </c>
      <c r="P5" s="38">
        <v>12606</v>
      </c>
      <c r="Q5" s="38">
        <v>0</v>
      </c>
      <c r="R5" s="38">
        <v>62</v>
      </c>
      <c r="S5" s="38">
        <v>0</v>
      </c>
      <c r="T5" s="38">
        <v>85628</v>
      </c>
      <c r="U5" s="103">
        <f>SUM(O5:T5)</f>
        <v>207834</v>
      </c>
      <c r="V5" s="39">
        <v>29</v>
      </c>
      <c r="W5" s="39">
        <v>17872</v>
      </c>
      <c r="X5" s="37">
        <v>10</v>
      </c>
      <c r="Y5" s="38">
        <v>5</v>
      </c>
      <c r="Z5" s="38">
        <v>10</v>
      </c>
      <c r="AA5" s="38">
        <v>58</v>
      </c>
      <c r="AB5" s="38">
        <v>9</v>
      </c>
      <c r="AC5" s="38">
        <v>0</v>
      </c>
      <c r="AD5" s="38">
        <v>15</v>
      </c>
      <c r="AE5" s="38">
        <v>1</v>
      </c>
      <c r="AF5" s="38">
        <v>7</v>
      </c>
      <c r="AG5" s="38">
        <v>14</v>
      </c>
    </row>
    <row r="6" spans="1:33" ht="13.5">
      <c r="A6" s="40" t="s">
        <v>13</v>
      </c>
      <c r="B6" s="41">
        <v>303845</v>
      </c>
      <c r="C6" s="42">
        <v>2122155</v>
      </c>
      <c r="D6" s="42">
        <v>6932</v>
      </c>
      <c r="E6" s="31">
        <f aca="true" t="shared" si="0" ref="E6:E34">SUM(F6:I6)</f>
        <v>2880672</v>
      </c>
      <c r="F6" s="44">
        <v>2682672</v>
      </c>
      <c r="G6" s="45">
        <v>198000</v>
      </c>
      <c r="H6" s="46">
        <v>0</v>
      </c>
      <c r="I6" s="47">
        <v>0</v>
      </c>
      <c r="J6" s="48">
        <v>26064</v>
      </c>
      <c r="K6" s="43">
        <v>128996</v>
      </c>
      <c r="L6" s="49">
        <v>0</v>
      </c>
      <c r="M6" s="47">
        <v>0</v>
      </c>
      <c r="N6" s="50">
        <v>216962</v>
      </c>
      <c r="O6" s="51">
        <v>204054</v>
      </c>
      <c r="P6" s="51">
        <v>3763</v>
      </c>
      <c r="Q6" s="51">
        <v>0</v>
      </c>
      <c r="R6" s="51">
        <v>0</v>
      </c>
      <c r="S6" s="51">
        <v>3267</v>
      </c>
      <c r="T6" s="51">
        <v>56223</v>
      </c>
      <c r="U6" s="103">
        <f aca="true" t="shared" si="1" ref="U6:U34">SUM(O6:T6)</f>
        <v>267307</v>
      </c>
      <c r="V6" s="52">
        <v>31</v>
      </c>
      <c r="W6" s="52">
        <v>4471</v>
      </c>
      <c r="X6" s="50">
        <v>2</v>
      </c>
      <c r="Y6" s="51">
        <v>4</v>
      </c>
      <c r="Z6" s="51">
        <v>4</v>
      </c>
      <c r="AA6" s="51">
        <v>24</v>
      </c>
      <c r="AB6" s="51">
        <v>1</v>
      </c>
      <c r="AC6" s="38">
        <v>1</v>
      </c>
      <c r="AD6" s="51">
        <v>6</v>
      </c>
      <c r="AE6" s="51">
        <v>1</v>
      </c>
      <c r="AF6" s="51">
        <v>8</v>
      </c>
      <c r="AG6" s="51">
        <v>10</v>
      </c>
    </row>
    <row r="7" spans="1:33" ht="13.5">
      <c r="A7" s="40" t="s">
        <v>2</v>
      </c>
      <c r="B7" s="41">
        <v>135026</v>
      </c>
      <c r="C7" s="42">
        <v>841213</v>
      </c>
      <c r="D7" s="42">
        <v>102500</v>
      </c>
      <c r="E7" s="31">
        <f t="shared" si="0"/>
        <v>1235614</v>
      </c>
      <c r="F7" s="44">
        <v>1177331</v>
      </c>
      <c r="G7" s="45">
        <v>52700</v>
      </c>
      <c r="H7" s="46">
        <v>5583</v>
      </c>
      <c r="I7" s="47">
        <v>0</v>
      </c>
      <c r="J7" s="48">
        <v>15448</v>
      </c>
      <c r="K7" s="43">
        <v>59237</v>
      </c>
      <c r="L7" s="49">
        <v>114</v>
      </c>
      <c r="M7" s="47">
        <v>0</v>
      </c>
      <c r="N7" s="50">
        <v>35541</v>
      </c>
      <c r="O7" s="51">
        <v>35541</v>
      </c>
      <c r="P7" s="51">
        <v>2372</v>
      </c>
      <c r="Q7" s="51">
        <v>0</v>
      </c>
      <c r="R7" s="51">
        <v>0</v>
      </c>
      <c r="S7" s="51">
        <v>0</v>
      </c>
      <c r="T7" s="51">
        <v>27345</v>
      </c>
      <c r="U7" s="103">
        <f t="shared" si="1"/>
        <v>65258</v>
      </c>
      <c r="V7" s="52">
        <v>16</v>
      </c>
      <c r="W7" s="52">
        <v>18254</v>
      </c>
      <c r="X7" s="50">
        <v>3</v>
      </c>
      <c r="Y7" s="51">
        <v>6</v>
      </c>
      <c r="Z7" s="51">
        <v>4</v>
      </c>
      <c r="AA7" s="51">
        <v>16</v>
      </c>
      <c r="AB7" s="51">
        <v>2</v>
      </c>
      <c r="AC7" s="38">
        <v>0</v>
      </c>
      <c r="AD7" s="51">
        <v>7</v>
      </c>
      <c r="AE7" s="51">
        <v>1</v>
      </c>
      <c r="AF7" s="51">
        <v>3</v>
      </c>
      <c r="AG7" s="51">
        <v>3</v>
      </c>
    </row>
    <row r="8" spans="1:33" ht="13.5">
      <c r="A8" s="40" t="s">
        <v>3</v>
      </c>
      <c r="B8" s="41">
        <v>168973</v>
      </c>
      <c r="C8" s="42">
        <v>1790932</v>
      </c>
      <c r="D8" s="42">
        <v>90617</v>
      </c>
      <c r="E8" s="31">
        <f t="shared" si="0"/>
        <v>1559486</v>
      </c>
      <c r="F8" s="44">
        <v>1486859</v>
      </c>
      <c r="G8" s="45">
        <v>0</v>
      </c>
      <c r="H8" s="46">
        <v>72627</v>
      </c>
      <c r="I8" s="47">
        <v>0</v>
      </c>
      <c r="J8" s="48">
        <v>14693</v>
      </c>
      <c r="K8" s="43">
        <v>66791</v>
      </c>
      <c r="L8" s="49">
        <v>6277</v>
      </c>
      <c r="M8" s="47">
        <v>0</v>
      </c>
      <c r="N8" s="50">
        <v>53440</v>
      </c>
      <c r="O8" s="51">
        <v>53440</v>
      </c>
      <c r="P8" s="51">
        <v>1166</v>
      </c>
      <c r="Q8" s="51">
        <v>0</v>
      </c>
      <c r="R8" s="51">
        <v>0</v>
      </c>
      <c r="S8" s="51">
        <v>760</v>
      </c>
      <c r="T8" s="51">
        <v>50606</v>
      </c>
      <c r="U8" s="103">
        <f t="shared" si="1"/>
        <v>105972</v>
      </c>
      <c r="V8" s="52">
        <v>24</v>
      </c>
      <c r="W8" s="52">
        <v>27847</v>
      </c>
      <c r="X8" s="50">
        <v>3</v>
      </c>
      <c r="Y8" s="51">
        <v>1</v>
      </c>
      <c r="Z8" s="51">
        <v>3</v>
      </c>
      <c r="AA8" s="51">
        <v>44</v>
      </c>
      <c r="AB8" s="51">
        <v>2</v>
      </c>
      <c r="AC8" s="38">
        <v>1</v>
      </c>
      <c r="AD8" s="51">
        <v>5</v>
      </c>
      <c r="AE8" s="51">
        <v>0</v>
      </c>
      <c r="AF8" s="51">
        <v>0</v>
      </c>
      <c r="AG8" s="51">
        <v>3</v>
      </c>
    </row>
    <row r="9" spans="1:33" ht="13.5">
      <c r="A9" s="40" t="s">
        <v>14</v>
      </c>
      <c r="B9" s="41">
        <v>138963</v>
      </c>
      <c r="C9" s="42">
        <v>1025820</v>
      </c>
      <c r="D9" s="42">
        <v>285909</v>
      </c>
      <c r="E9" s="31">
        <f t="shared" si="0"/>
        <v>947637</v>
      </c>
      <c r="F9" s="44">
        <v>862690</v>
      </c>
      <c r="G9" s="45">
        <v>84947</v>
      </c>
      <c r="H9" s="46">
        <v>0</v>
      </c>
      <c r="I9" s="47">
        <v>0</v>
      </c>
      <c r="J9" s="48">
        <v>6291</v>
      </c>
      <c r="K9" s="43">
        <v>56734</v>
      </c>
      <c r="L9" s="49">
        <v>0</v>
      </c>
      <c r="M9" s="47">
        <v>0</v>
      </c>
      <c r="N9" s="50">
        <v>96591</v>
      </c>
      <c r="O9" s="51">
        <v>96591</v>
      </c>
      <c r="P9" s="51">
        <v>2601</v>
      </c>
      <c r="Q9" s="51">
        <v>0</v>
      </c>
      <c r="R9" s="51">
        <v>0</v>
      </c>
      <c r="S9" s="51">
        <v>0</v>
      </c>
      <c r="T9" s="51">
        <v>23195</v>
      </c>
      <c r="U9" s="103">
        <f t="shared" si="1"/>
        <v>122387</v>
      </c>
      <c r="V9" s="52">
        <v>9</v>
      </c>
      <c r="W9" s="52">
        <v>13181</v>
      </c>
      <c r="X9" s="50">
        <v>2</v>
      </c>
      <c r="Y9" s="51">
        <v>2</v>
      </c>
      <c r="Z9" s="51">
        <v>1</v>
      </c>
      <c r="AA9" s="51">
        <v>20</v>
      </c>
      <c r="AB9" s="51">
        <v>3</v>
      </c>
      <c r="AC9" s="38">
        <v>1</v>
      </c>
      <c r="AD9" s="51">
        <v>3</v>
      </c>
      <c r="AE9" s="51">
        <v>2</v>
      </c>
      <c r="AF9" s="51">
        <v>6</v>
      </c>
      <c r="AG9" s="51">
        <v>5</v>
      </c>
    </row>
    <row r="10" spans="1:33" ht="13.5">
      <c r="A10" s="40" t="s">
        <v>15</v>
      </c>
      <c r="B10" s="41">
        <v>193114</v>
      </c>
      <c r="C10" s="42">
        <v>1756476</v>
      </c>
      <c r="D10" s="42">
        <v>85945</v>
      </c>
      <c r="E10" s="31">
        <f t="shared" si="0"/>
        <v>1729791</v>
      </c>
      <c r="F10" s="44">
        <v>1196991</v>
      </c>
      <c r="G10" s="45">
        <v>513000</v>
      </c>
      <c r="H10" s="46">
        <v>0</v>
      </c>
      <c r="I10" s="47">
        <v>19800</v>
      </c>
      <c r="J10" s="48">
        <v>16013</v>
      </c>
      <c r="K10" s="43">
        <v>74793</v>
      </c>
      <c r="L10" s="49">
        <v>0</v>
      </c>
      <c r="M10" s="47">
        <v>0</v>
      </c>
      <c r="N10" s="50">
        <v>78860</v>
      </c>
      <c r="O10" s="51">
        <v>78860</v>
      </c>
      <c r="P10" s="51">
        <v>14269</v>
      </c>
      <c r="Q10" s="51">
        <v>0</v>
      </c>
      <c r="R10" s="51">
        <v>0</v>
      </c>
      <c r="S10" s="51">
        <v>0</v>
      </c>
      <c r="T10" s="51">
        <v>70386</v>
      </c>
      <c r="U10" s="103">
        <f t="shared" si="1"/>
        <v>163515</v>
      </c>
      <c r="V10" s="52">
        <v>10</v>
      </c>
      <c r="W10" s="52">
        <v>14290</v>
      </c>
      <c r="X10" s="50">
        <v>1</v>
      </c>
      <c r="Y10" s="51">
        <v>2</v>
      </c>
      <c r="Z10" s="51">
        <v>2</v>
      </c>
      <c r="AA10" s="51">
        <v>30</v>
      </c>
      <c r="AB10" s="51">
        <v>1</v>
      </c>
      <c r="AC10" s="38">
        <v>1</v>
      </c>
      <c r="AD10" s="51">
        <v>2</v>
      </c>
      <c r="AE10" s="51">
        <v>1</v>
      </c>
      <c r="AF10" s="51">
        <v>3</v>
      </c>
      <c r="AG10" s="51">
        <v>2</v>
      </c>
    </row>
    <row r="11" spans="1:33" ht="13.5">
      <c r="A11" s="40" t="s">
        <v>4</v>
      </c>
      <c r="B11" s="41">
        <v>82156</v>
      </c>
      <c r="C11" s="42">
        <v>849827</v>
      </c>
      <c r="D11" s="42">
        <v>44106</v>
      </c>
      <c r="E11" s="31">
        <f t="shared" si="0"/>
        <v>1037500</v>
      </c>
      <c r="F11" s="44">
        <v>1037500</v>
      </c>
      <c r="G11" s="45">
        <v>0</v>
      </c>
      <c r="H11" s="46">
        <v>0</v>
      </c>
      <c r="I11" s="47">
        <v>0</v>
      </c>
      <c r="J11" s="48">
        <v>7313</v>
      </c>
      <c r="K11" s="43">
        <v>34556</v>
      </c>
      <c r="L11" s="49">
        <v>891</v>
      </c>
      <c r="M11" s="47">
        <v>0</v>
      </c>
      <c r="N11" s="50">
        <v>6344</v>
      </c>
      <c r="O11" s="51">
        <v>6344</v>
      </c>
      <c r="P11" s="51">
        <v>6380</v>
      </c>
      <c r="Q11" s="51">
        <v>0</v>
      </c>
      <c r="R11" s="51">
        <v>0</v>
      </c>
      <c r="S11" s="51">
        <v>47</v>
      </c>
      <c r="T11" s="51">
        <v>58664</v>
      </c>
      <c r="U11" s="103">
        <f t="shared" si="1"/>
        <v>71435</v>
      </c>
      <c r="V11" s="52">
        <v>15</v>
      </c>
      <c r="W11" s="52">
        <v>6655</v>
      </c>
      <c r="X11" s="50">
        <v>1</v>
      </c>
      <c r="Y11" s="51">
        <v>3</v>
      </c>
      <c r="Z11" s="51">
        <v>0</v>
      </c>
      <c r="AA11" s="51">
        <v>18</v>
      </c>
      <c r="AB11" s="51">
        <v>1</v>
      </c>
      <c r="AC11" s="38">
        <v>0</v>
      </c>
      <c r="AD11" s="51">
        <v>2</v>
      </c>
      <c r="AE11" s="51">
        <v>1</v>
      </c>
      <c r="AF11" s="51">
        <v>1</v>
      </c>
      <c r="AG11" s="51">
        <v>3</v>
      </c>
    </row>
    <row r="12" spans="1:33" ht="13.5">
      <c r="A12" s="40" t="s">
        <v>5</v>
      </c>
      <c r="B12" s="41">
        <v>22103</v>
      </c>
      <c r="C12" s="42">
        <v>211375</v>
      </c>
      <c r="D12" s="42">
        <v>9569</v>
      </c>
      <c r="E12" s="31">
        <f t="shared" si="0"/>
        <v>107121</v>
      </c>
      <c r="F12" s="44">
        <v>91500</v>
      </c>
      <c r="G12" s="45">
        <v>0</v>
      </c>
      <c r="H12" s="46">
        <v>15621</v>
      </c>
      <c r="I12" s="47">
        <v>0</v>
      </c>
      <c r="J12" s="48">
        <v>5606</v>
      </c>
      <c r="K12" s="43">
        <v>9051</v>
      </c>
      <c r="L12" s="49">
        <v>4589</v>
      </c>
      <c r="M12" s="47">
        <v>0</v>
      </c>
      <c r="N12" s="50">
        <v>1779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3698</v>
      </c>
      <c r="U12" s="103">
        <f t="shared" si="1"/>
        <v>3698</v>
      </c>
      <c r="V12" s="52">
        <v>0</v>
      </c>
      <c r="W12" s="52">
        <v>536</v>
      </c>
      <c r="X12" s="50">
        <v>1</v>
      </c>
      <c r="Y12" s="51">
        <v>0</v>
      </c>
      <c r="Z12" s="51">
        <v>1</v>
      </c>
      <c r="AA12" s="51">
        <v>11</v>
      </c>
      <c r="AB12" s="51">
        <v>1</v>
      </c>
      <c r="AC12" s="38">
        <v>0</v>
      </c>
      <c r="AD12" s="51">
        <v>1</v>
      </c>
      <c r="AE12" s="51">
        <v>1</v>
      </c>
      <c r="AF12" s="51">
        <v>1</v>
      </c>
      <c r="AG12" s="51">
        <v>0</v>
      </c>
    </row>
    <row r="13" spans="1:33" ht="13.5">
      <c r="A13" s="40" t="s">
        <v>16</v>
      </c>
      <c r="B13" s="41">
        <v>49253</v>
      </c>
      <c r="C13" s="42">
        <v>528565</v>
      </c>
      <c r="D13" s="42">
        <v>63638</v>
      </c>
      <c r="E13" s="31">
        <f t="shared" si="0"/>
        <v>602830</v>
      </c>
      <c r="F13" s="44">
        <v>460630</v>
      </c>
      <c r="G13" s="45">
        <v>142000</v>
      </c>
      <c r="H13" s="46">
        <v>200</v>
      </c>
      <c r="I13" s="47">
        <v>0</v>
      </c>
      <c r="J13" s="48">
        <v>7027</v>
      </c>
      <c r="K13" s="43">
        <v>19651</v>
      </c>
      <c r="L13" s="49">
        <v>1517</v>
      </c>
      <c r="M13" s="47">
        <v>0</v>
      </c>
      <c r="N13" s="50">
        <v>15529</v>
      </c>
      <c r="O13" s="51">
        <v>15529</v>
      </c>
      <c r="P13" s="51">
        <v>7364</v>
      </c>
      <c r="Q13" s="51">
        <v>0</v>
      </c>
      <c r="R13" s="51">
        <v>0</v>
      </c>
      <c r="S13" s="51">
        <v>0</v>
      </c>
      <c r="T13" s="51">
        <v>11910</v>
      </c>
      <c r="U13" s="103">
        <f t="shared" si="1"/>
        <v>34803</v>
      </c>
      <c r="V13" s="52">
        <v>9</v>
      </c>
      <c r="W13" s="52">
        <v>3521</v>
      </c>
      <c r="X13" s="50">
        <v>1</v>
      </c>
      <c r="Y13" s="51">
        <v>1</v>
      </c>
      <c r="Z13" s="51">
        <v>2</v>
      </c>
      <c r="AA13" s="51">
        <v>1</v>
      </c>
      <c r="AB13" s="51">
        <v>1</v>
      </c>
      <c r="AC13" s="38">
        <v>1</v>
      </c>
      <c r="AD13" s="51">
        <v>3</v>
      </c>
      <c r="AE13" s="51">
        <v>1</v>
      </c>
      <c r="AF13" s="51">
        <v>2</v>
      </c>
      <c r="AG13" s="51">
        <v>3</v>
      </c>
    </row>
    <row r="14" spans="1:33" ht="13.5">
      <c r="A14" s="40" t="s">
        <v>6</v>
      </c>
      <c r="B14" s="41">
        <v>23067</v>
      </c>
      <c r="C14" s="42">
        <v>244503</v>
      </c>
      <c r="D14" s="42">
        <v>48420</v>
      </c>
      <c r="E14" s="31">
        <f t="shared" si="0"/>
        <v>190349</v>
      </c>
      <c r="F14" s="44">
        <v>186792</v>
      </c>
      <c r="G14" s="45">
        <v>0</v>
      </c>
      <c r="H14" s="46">
        <v>3557</v>
      </c>
      <c r="I14" s="47">
        <v>0</v>
      </c>
      <c r="J14" s="48">
        <v>3695</v>
      </c>
      <c r="K14" s="43">
        <v>12830</v>
      </c>
      <c r="L14" s="49">
        <v>4105</v>
      </c>
      <c r="M14" s="47">
        <v>0</v>
      </c>
      <c r="N14" s="50">
        <v>1907</v>
      </c>
      <c r="O14" s="51">
        <v>1907</v>
      </c>
      <c r="P14" s="51">
        <v>0</v>
      </c>
      <c r="Q14" s="51">
        <v>0</v>
      </c>
      <c r="R14" s="51">
        <v>0</v>
      </c>
      <c r="S14" s="51">
        <v>0</v>
      </c>
      <c r="T14" s="51">
        <v>4764</v>
      </c>
      <c r="U14" s="103">
        <f t="shared" si="1"/>
        <v>6671</v>
      </c>
      <c r="V14" s="52">
        <v>12</v>
      </c>
      <c r="W14" s="52">
        <v>4153</v>
      </c>
      <c r="X14" s="50">
        <v>1</v>
      </c>
      <c r="Y14" s="51">
        <v>0</v>
      </c>
      <c r="Z14" s="51">
        <v>1</v>
      </c>
      <c r="AA14" s="51">
        <v>29</v>
      </c>
      <c r="AB14" s="51">
        <v>1</v>
      </c>
      <c r="AC14" s="38">
        <v>0</v>
      </c>
      <c r="AD14" s="51">
        <v>2</v>
      </c>
      <c r="AE14" s="51">
        <v>1</v>
      </c>
      <c r="AF14" s="51">
        <v>1</v>
      </c>
      <c r="AG14" s="51">
        <v>2</v>
      </c>
    </row>
    <row r="15" spans="1:33" ht="13.5">
      <c r="A15" s="40" t="s">
        <v>7</v>
      </c>
      <c r="B15" s="41">
        <v>21230</v>
      </c>
      <c r="C15" s="42">
        <v>379851</v>
      </c>
      <c r="D15" s="42">
        <v>56178</v>
      </c>
      <c r="E15" s="31">
        <f t="shared" si="0"/>
        <v>154808</v>
      </c>
      <c r="F15" s="44">
        <v>154808</v>
      </c>
      <c r="G15" s="45">
        <v>0</v>
      </c>
      <c r="H15" s="46">
        <v>0</v>
      </c>
      <c r="I15" s="47">
        <v>0</v>
      </c>
      <c r="J15" s="48">
        <v>7096</v>
      </c>
      <c r="K15" s="43">
        <v>8749</v>
      </c>
      <c r="L15" s="49">
        <v>6575</v>
      </c>
      <c r="M15" s="47">
        <v>444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4857</v>
      </c>
      <c r="U15" s="103">
        <f t="shared" si="1"/>
        <v>4857</v>
      </c>
      <c r="V15" s="52">
        <v>13</v>
      </c>
      <c r="W15" s="52">
        <v>5842</v>
      </c>
      <c r="X15" s="50">
        <v>2</v>
      </c>
      <c r="Y15" s="51">
        <v>2</v>
      </c>
      <c r="Z15" s="51">
        <v>1</v>
      </c>
      <c r="AA15" s="51">
        <v>7</v>
      </c>
      <c r="AB15" s="51">
        <v>0</v>
      </c>
      <c r="AC15" s="38">
        <v>0</v>
      </c>
      <c r="AD15" s="51">
        <v>2</v>
      </c>
      <c r="AE15" s="51">
        <v>1</v>
      </c>
      <c r="AF15" s="51">
        <v>2</v>
      </c>
      <c r="AG15" s="51">
        <v>2</v>
      </c>
    </row>
    <row r="16" spans="1:33" ht="13.5">
      <c r="A16" s="40" t="s">
        <v>24</v>
      </c>
      <c r="B16" s="41">
        <v>46446</v>
      </c>
      <c r="C16" s="42">
        <v>814433</v>
      </c>
      <c r="D16" s="42">
        <v>150234</v>
      </c>
      <c r="E16" s="31">
        <f t="shared" si="0"/>
        <v>176086</v>
      </c>
      <c r="F16" s="44">
        <v>162686</v>
      </c>
      <c r="G16" s="45">
        <v>0</v>
      </c>
      <c r="H16" s="46">
        <v>13400</v>
      </c>
      <c r="I16" s="47">
        <v>0</v>
      </c>
      <c r="J16" s="48">
        <v>2028</v>
      </c>
      <c r="K16" s="43">
        <v>17229</v>
      </c>
      <c r="L16" s="49">
        <v>9712</v>
      </c>
      <c r="M16" s="47">
        <v>0</v>
      </c>
      <c r="N16" s="50">
        <v>38881</v>
      </c>
      <c r="O16" s="51">
        <v>38881</v>
      </c>
      <c r="P16" s="51">
        <v>5871</v>
      </c>
      <c r="Q16" s="51">
        <v>0</v>
      </c>
      <c r="R16" s="51">
        <v>0</v>
      </c>
      <c r="S16" s="51">
        <v>0</v>
      </c>
      <c r="T16" s="51">
        <v>1443</v>
      </c>
      <c r="U16" s="103">
        <f t="shared" si="1"/>
        <v>46195</v>
      </c>
      <c r="V16" s="52">
        <v>12</v>
      </c>
      <c r="W16" s="52">
        <v>3468</v>
      </c>
      <c r="X16" s="50">
        <v>0</v>
      </c>
      <c r="Y16" s="51">
        <v>3</v>
      </c>
      <c r="Z16" s="51">
        <v>3</v>
      </c>
      <c r="AA16" s="51">
        <v>2</v>
      </c>
      <c r="AB16" s="51">
        <v>4</v>
      </c>
      <c r="AC16" s="38">
        <v>3</v>
      </c>
      <c r="AD16" s="51">
        <v>4</v>
      </c>
      <c r="AE16" s="51">
        <v>1</v>
      </c>
      <c r="AF16" s="51">
        <v>7</v>
      </c>
      <c r="AG16" s="51">
        <v>3</v>
      </c>
    </row>
    <row r="17" spans="1:33" ht="13.5">
      <c r="A17" s="40" t="s">
        <v>95</v>
      </c>
      <c r="B17" s="41">
        <v>58225</v>
      </c>
      <c r="C17" s="42">
        <v>627425</v>
      </c>
      <c r="D17" s="42">
        <v>135798</v>
      </c>
      <c r="E17" s="31">
        <f t="shared" si="0"/>
        <v>254229</v>
      </c>
      <c r="F17" s="44">
        <v>254229</v>
      </c>
      <c r="G17" s="45">
        <v>0</v>
      </c>
      <c r="H17" s="46">
        <v>0</v>
      </c>
      <c r="I17" s="47">
        <v>0</v>
      </c>
      <c r="J17" s="48">
        <v>17509</v>
      </c>
      <c r="K17" s="43">
        <v>24469</v>
      </c>
      <c r="L17" s="49">
        <v>166</v>
      </c>
      <c r="M17" s="47">
        <v>0</v>
      </c>
      <c r="N17" s="50">
        <v>8313</v>
      </c>
      <c r="O17" s="51">
        <v>8313</v>
      </c>
      <c r="P17" s="51">
        <v>1500</v>
      </c>
      <c r="Q17" s="51">
        <v>2212</v>
      </c>
      <c r="R17" s="51">
        <v>0</v>
      </c>
      <c r="S17" s="51">
        <v>0</v>
      </c>
      <c r="T17" s="51">
        <v>14152</v>
      </c>
      <c r="U17" s="103">
        <f t="shared" si="1"/>
        <v>26177</v>
      </c>
      <c r="V17" s="52">
        <v>20</v>
      </c>
      <c r="W17" s="52">
        <v>4404</v>
      </c>
      <c r="X17" s="50">
        <v>5</v>
      </c>
      <c r="Y17" s="51">
        <v>4</v>
      </c>
      <c r="Z17" s="51">
        <v>3</v>
      </c>
      <c r="AA17" s="51">
        <v>20</v>
      </c>
      <c r="AB17" s="51">
        <v>3</v>
      </c>
      <c r="AC17" s="38">
        <v>0</v>
      </c>
      <c r="AD17" s="51">
        <v>4</v>
      </c>
      <c r="AE17" s="51">
        <v>1</v>
      </c>
      <c r="AF17" s="51">
        <v>2</v>
      </c>
      <c r="AG17" s="51">
        <v>7</v>
      </c>
    </row>
    <row r="18" spans="1:33" ht="14.25" thickBot="1">
      <c r="A18" s="75" t="s">
        <v>96</v>
      </c>
      <c r="B18" s="53">
        <v>100623</v>
      </c>
      <c r="C18" s="54">
        <v>2216165</v>
      </c>
      <c r="D18" s="54">
        <v>182180</v>
      </c>
      <c r="E18" s="31">
        <f t="shared" si="0"/>
        <v>1036655</v>
      </c>
      <c r="F18" s="56">
        <v>1036655</v>
      </c>
      <c r="G18" s="57">
        <v>0</v>
      </c>
      <c r="H18" s="58">
        <v>0</v>
      </c>
      <c r="I18" s="59">
        <v>0</v>
      </c>
      <c r="J18" s="60">
        <v>18069</v>
      </c>
      <c r="K18" s="55">
        <v>36489</v>
      </c>
      <c r="L18" s="61">
        <v>23136</v>
      </c>
      <c r="M18" s="59">
        <v>0</v>
      </c>
      <c r="N18" s="62">
        <v>13287</v>
      </c>
      <c r="O18" s="63">
        <v>13287</v>
      </c>
      <c r="P18" s="63">
        <v>15117</v>
      </c>
      <c r="Q18" s="63">
        <v>0</v>
      </c>
      <c r="R18" s="63">
        <v>0</v>
      </c>
      <c r="S18" s="63">
        <v>287</v>
      </c>
      <c r="T18" s="63">
        <v>34622</v>
      </c>
      <c r="U18" s="103">
        <f t="shared" si="1"/>
        <v>63313</v>
      </c>
      <c r="V18" s="64">
        <v>23</v>
      </c>
      <c r="W18" s="64">
        <v>21815</v>
      </c>
      <c r="X18" s="62">
        <v>4</v>
      </c>
      <c r="Y18" s="63">
        <v>3</v>
      </c>
      <c r="Z18" s="63">
        <v>6</v>
      </c>
      <c r="AA18" s="63">
        <v>28</v>
      </c>
      <c r="AB18" s="63">
        <v>1</v>
      </c>
      <c r="AC18" s="38">
        <v>0</v>
      </c>
      <c r="AD18" s="63">
        <v>10</v>
      </c>
      <c r="AE18" s="63">
        <v>1</v>
      </c>
      <c r="AF18" s="63">
        <v>1</v>
      </c>
      <c r="AG18" s="63">
        <v>4</v>
      </c>
    </row>
    <row r="19" spans="1:33" ht="15" thickBot="1" thickTop="1">
      <c r="A19" s="65" t="s">
        <v>82</v>
      </c>
      <c r="B19" s="66">
        <f>SUM(B5:B18)</f>
        <v>1631562</v>
      </c>
      <c r="C19" s="67">
        <f aca="true" t="shared" si="2" ref="C19:AG19">SUM(C5:C18)</f>
        <v>16805884</v>
      </c>
      <c r="D19" s="67">
        <f t="shared" si="2"/>
        <v>1569631</v>
      </c>
      <c r="E19" s="69">
        <f t="shared" si="2"/>
        <v>13895074</v>
      </c>
      <c r="F19" s="70">
        <f t="shared" si="2"/>
        <v>12572843</v>
      </c>
      <c r="G19" s="71">
        <f t="shared" si="2"/>
        <v>1004647</v>
      </c>
      <c r="H19" s="72">
        <f t="shared" si="2"/>
        <v>267484</v>
      </c>
      <c r="I19" s="73">
        <f t="shared" si="2"/>
        <v>50100</v>
      </c>
      <c r="J19" s="74">
        <f t="shared" si="2"/>
        <v>174878</v>
      </c>
      <c r="K19" s="68">
        <f t="shared" si="2"/>
        <v>710200</v>
      </c>
      <c r="L19" s="69">
        <f t="shared" si="2"/>
        <v>66498</v>
      </c>
      <c r="M19" s="73">
        <f t="shared" si="2"/>
        <v>444</v>
      </c>
      <c r="N19" s="74">
        <f t="shared" si="2"/>
        <v>676972</v>
      </c>
      <c r="O19" s="71">
        <f t="shared" si="2"/>
        <v>662285</v>
      </c>
      <c r="P19" s="71">
        <f t="shared" si="2"/>
        <v>73009</v>
      </c>
      <c r="Q19" s="71">
        <f t="shared" si="2"/>
        <v>2212</v>
      </c>
      <c r="R19" s="71">
        <f t="shared" si="2"/>
        <v>62</v>
      </c>
      <c r="S19" s="71">
        <f t="shared" si="2"/>
        <v>4361</v>
      </c>
      <c r="T19" s="71">
        <f t="shared" si="2"/>
        <v>447493</v>
      </c>
      <c r="U19" s="73">
        <f t="shared" si="2"/>
        <v>1189422</v>
      </c>
      <c r="V19" s="67">
        <f t="shared" si="2"/>
        <v>223</v>
      </c>
      <c r="W19" s="67">
        <f t="shared" si="2"/>
        <v>146309</v>
      </c>
      <c r="X19" s="74">
        <f t="shared" si="2"/>
        <v>36</v>
      </c>
      <c r="Y19" s="71">
        <f t="shared" si="2"/>
        <v>36</v>
      </c>
      <c r="Z19" s="71">
        <f t="shared" si="2"/>
        <v>41</v>
      </c>
      <c r="AA19" s="71">
        <f t="shared" si="2"/>
        <v>308</v>
      </c>
      <c r="AB19" s="71">
        <f t="shared" si="2"/>
        <v>30</v>
      </c>
      <c r="AC19" s="71">
        <f t="shared" si="2"/>
        <v>8</v>
      </c>
      <c r="AD19" s="71">
        <f t="shared" si="2"/>
        <v>66</v>
      </c>
      <c r="AE19" s="71">
        <f t="shared" si="2"/>
        <v>14</v>
      </c>
      <c r="AF19" s="71">
        <f t="shared" si="2"/>
        <v>44</v>
      </c>
      <c r="AG19" s="71">
        <f t="shared" si="2"/>
        <v>61</v>
      </c>
    </row>
    <row r="20" spans="1:33" ht="14.25" thickTop="1">
      <c r="A20" s="27" t="s">
        <v>17</v>
      </c>
      <c r="B20" s="28">
        <v>6965</v>
      </c>
      <c r="C20" s="29">
        <v>98626</v>
      </c>
      <c r="D20" s="29">
        <v>38370</v>
      </c>
      <c r="E20" s="31">
        <f t="shared" si="0"/>
        <v>39800</v>
      </c>
      <c r="F20" s="32">
        <v>39800</v>
      </c>
      <c r="G20" s="33">
        <v>0</v>
      </c>
      <c r="H20" s="34">
        <v>0</v>
      </c>
      <c r="I20" s="35">
        <v>0</v>
      </c>
      <c r="J20" s="36">
        <v>100</v>
      </c>
      <c r="K20" s="30">
        <v>1805</v>
      </c>
      <c r="L20" s="31">
        <v>0</v>
      </c>
      <c r="M20" s="35">
        <v>0</v>
      </c>
      <c r="N20" s="37">
        <v>4643</v>
      </c>
      <c r="O20" s="38">
        <v>4643</v>
      </c>
      <c r="P20" s="38">
        <v>2393</v>
      </c>
      <c r="Q20" s="38">
        <v>0</v>
      </c>
      <c r="R20" s="38">
        <v>0</v>
      </c>
      <c r="S20" s="38">
        <v>0</v>
      </c>
      <c r="T20" s="38">
        <v>0</v>
      </c>
      <c r="U20" s="103">
        <f t="shared" si="1"/>
        <v>7036</v>
      </c>
      <c r="V20" s="39">
        <v>2</v>
      </c>
      <c r="W20" s="39">
        <v>1022</v>
      </c>
      <c r="X20" s="37">
        <v>1</v>
      </c>
      <c r="Y20" s="38">
        <v>0</v>
      </c>
      <c r="Z20" s="38">
        <v>0</v>
      </c>
      <c r="AA20" s="38">
        <v>2</v>
      </c>
      <c r="AB20" s="38">
        <v>0</v>
      </c>
      <c r="AC20" s="38">
        <v>0</v>
      </c>
      <c r="AD20" s="38">
        <v>1</v>
      </c>
      <c r="AE20" s="38">
        <v>0</v>
      </c>
      <c r="AF20" s="38">
        <v>2</v>
      </c>
      <c r="AG20" s="38">
        <v>0</v>
      </c>
    </row>
    <row r="21" spans="1:33" ht="13.5">
      <c r="A21" s="40" t="s">
        <v>18</v>
      </c>
      <c r="B21" s="41">
        <v>25897</v>
      </c>
      <c r="C21" s="42">
        <v>223451</v>
      </c>
      <c r="D21" s="42">
        <v>46064</v>
      </c>
      <c r="E21" s="31">
        <f t="shared" si="0"/>
        <v>401787</v>
      </c>
      <c r="F21" s="44">
        <v>401787</v>
      </c>
      <c r="G21" s="45">
        <v>0</v>
      </c>
      <c r="H21" s="46">
        <v>0</v>
      </c>
      <c r="I21" s="47">
        <v>0</v>
      </c>
      <c r="J21" s="48">
        <v>538</v>
      </c>
      <c r="K21" s="43">
        <v>5618</v>
      </c>
      <c r="L21" s="49">
        <v>0</v>
      </c>
      <c r="M21" s="47">
        <v>0</v>
      </c>
      <c r="N21" s="50">
        <v>25906</v>
      </c>
      <c r="O21" s="51">
        <v>25906</v>
      </c>
      <c r="P21" s="51">
        <v>0</v>
      </c>
      <c r="Q21" s="51">
        <v>0</v>
      </c>
      <c r="R21" s="51">
        <v>0</v>
      </c>
      <c r="S21" s="51">
        <v>0</v>
      </c>
      <c r="T21" s="51">
        <v>442</v>
      </c>
      <c r="U21" s="103">
        <f t="shared" si="1"/>
        <v>26348</v>
      </c>
      <c r="V21" s="52">
        <v>5</v>
      </c>
      <c r="W21" s="52">
        <v>954</v>
      </c>
      <c r="X21" s="50">
        <v>1</v>
      </c>
      <c r="Y21" s="51">
        <v>0</v>
      </c>
      <c r="Z21" s="51">
        <v>1</v>
      </c>
      <c r="AA21" s="51">
        <v>2</v>
      </c>
      <c r="AB21" s="51">
        <v>1</v>
      </c>
      <c r="AC21" s="38">
        <v>0</v>
      </c>
      <c r="AD21" s="51">
        <v>2</v>
      </c>
      <c r="AE21" s="51">
        <v>1</v>
      </c>
      <c r="AF21" s="51">
        <v>2</v>
      </c>
      <c r="AG21" s="51">
        <v>1</v>
      </c>
    </row>
    <row r="22" spans="1:33" ht="13.5">
      <c r="A22" s="40" t="s">
        <v>19</v>
      </c>
      <c r="B22" s="41">
        <v>38986</v>
      </c>
      <c r="C22" s="42">
        <v>589611</v>
      </c>
      <c r="D22" s="42">
        <v>5802</v>
      </c>
      <c r="E22" s="31">
        <f t="shared" si="0"/>
        <v>171342</v>
      </c>
      <c r="F22" s="44">
        <v>146842</v>
      </c>
      <c r="G22" s="45">
        <v>0</v>
      </c>
      <c r="H22" s="46">
        <v>24500</v>
      </c>
      <c r="I22" s="47">
        <v>0</v>
      </c>
      <c r="J22" s="48">
        <v>7432</v>
      </c>
      <c r="K22" s="43">
        <v>13333</v>
      </c>
      <c r="L22" s="49">
        <v>207</v>
      </c>
      <c r="M22" s="47">
        <v>0</v>
      </c>
      <c r="N22" s="50">
        <v>18100</v>
      </c>
      <c r="O22" s="51">
        <v>18100</v>
      </c>
      <c r="P22" s="51">
        <v>3388</v>
      </c>
      <c r="Q22" s="51">
        <v>0</v>
      </c>
      <c r="R22" s="51">
        <v>0</v>
      </c>
      <c r="S22" s="51">
        <v>0</v>
      </c>
      <c r="T22" s="51">
        <v>9179</v>
      </c>
      <c r="U22" s="103">
        <f t="shared" si="1"/>
        <v>30667</v>
      </c>
      <c r="V22" s="52">
        <v>6</v>
      </c>
      <c r="W22" s="52">
        <v>3058</v>
      </c>
      <c r="X22" s="50">
        <v>1</v>
      </c>
      <c r="Y22" s="51">
        <v>0</v>
      </c>
      <c r="Z22" s="51">
        <v>0</v>
      </c>
      <c r="AA22" s="51">
        <v>6</v>
      </c>
      <c r="AB22" s="51">
        <v>0</v>
      </c>
      <c r="AC22" s="38">
        <v>0</v>
      </c>
      <c r="AD22" s="51">
        <v>2</v>
      </c>
      <c r="AE22" s="51">
        <v>0</v>
      </c>
      <c r="AF22" s="51">
        <v>2</v>
      </c>
      <c r="AG22" s="51">
        <v>1</v>
      </c>
    </row>
    <row r="23" spans="1:33" ht="13.5">
      <c r="A23" s="40" t="s">
        <v>20</v>
      </c>
      <c r="B23" s="41">
        <v>7114</v>
      </c>
      <c r="C23" s="42">
        <v>49816</v>
      </c>
      <c r="D23" s="42">
        <v>20240</v>
      </c>
      <c r="E23" s="31">
        <f t="shared" si="0"/>
        <v>10057</v>
      </c>
      <c r="F23" s="44">
        <v>10057</v>
      </c>
      <c r="G23" s="45">
        <v>0</v>
      </c>
      <c r="H23" s="46">
        <v>0</v>
      </c>
      <c r="I23" s="47">
        <v>0</v>
      </c>
      <c r="J23" s="48">
        <v>224</v>
      </c>
      <c r="K23" s="43">
        <v>2070</v>
      </c>
      <c r="L23" s="49">
        <v>0</v>
      </c>
      <c r="M23" s="47">
        <v>0</v>
      </c>
      <c r="N23" s="50">
        <v>7917</v>
      </c>
      <c r="O23" s="51">
        <v>7917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103">
        <f t="shared" si="1"/>
        <v>7917</v>
      </c>
      <c r="V23" s="52">
        <v>2</v>
      </c>
      <c r="W23" s="52">
        <v>523</v>
      </c>
      <c r="X23" s="50">
        <v>0</v>
      </c>
      <c r="Y23" s="51">
        <v>1</v>
      </c>
      <c r="Z23" s="51">
        <v>0</v>
      </c>
      <c r="AA23" s="51">
        <v>6</v>
      </c>
      <c r="AB23" s="51">
        <v>1</v>
      </c>
      <c r="AC23" s="38">
        <v>1</v>
      </c>
      <c r="AD23" s="51">
        <v>1</v>
      </c>
      <c r="AE23" s="51">
        <v>0</v>
      </c>
      <c r="AF23" s="51">
        <v>1</v>
      </c>
      <c r="AG23" s="51">
        <v>1</v>
      </c>
    </row>
    <row r="24" spans="1:33" ht="13.5">
      <c r="A24" s="40" t="s">
        <v>21</v>
      </c>
      <c r="B24" s="41">
        <v>13048</v>
      </c>
      <c r="C24" s="42">
        <v>96451</v>
      </c>
      <c r="D24" s="42">
        <v>0</v>
      </c>
      <c r="E24" s="31">
        <f t="shared" si="0"/>
        <v>1811</v>
      </c>
      <c r="F24" s="44">
        <v>1811</v>
      </c>
      <c r="G24" s="45">
        <v>0</v>
      </c>
      <c r="H24" s="46">
        <v>0</v>
      </c>
      <c r="I24" s="47">
        <v>0</v>
      </c>
      <c r="J24" s="48">
        <v>829</v>
      </c>
      <c r="K24" s="43">
        <v>3452</v>
      </c>
      <c r="L24" s="49">
        <v>0</v>
      </c>
      <c r="M24" s="47">
        <v>0</v>
      </c>
      <c r="N24" s="50">
        <v>13289</v>
      </c>
      <c r="O24" s="51">
        <v>13289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103">
        <f t="shared" si="1"/>
        <v>13289</v>
      </c>
      <c r="V24" s="52">
        <v>3</v>
      </c>
      <c r="W24" s="52">
        <v>1582</v>
      </c>
      <c r="X24" s="50">
        <v>1</v>
      </c>
      <c r="Y24" s="51">
        <v>0</v>
      </c>
      <c r="Z24" s="51">
        <v>1</v>
      </c>
      <c r="AA24" s="51">
        <v>1</v>
      </c>
      <c r="AB24" s="51">
        <v>0</v>
      </c>
      <c r="AC24" s="38">
        <v>0</v>
      </c>
      <c r="AD24" s="51">
        <v>1</v>
      </c>
      <c r="AE24" s="51">
        <v>0</v>
      </c>
      <c r="AF24" s="51">
        <v>1</v>
      </c>
      <c r="AG24" s="51">
        <v>1</v>
      </c>
    </row>
    <row r="25" spans="1:33" ht="13.5">
      <c r="A25" s="40" t="s">
        <v>8</v>
      </c>
      <c r="B25" s="41">
        <v>15793</v>
      </c>
      <c r="C25" s="42">
        <v>559026</v>
      </c>
      <c r="D25" s="42">
        <v>3060</v>
      </c>
      <c r="E25" s="31">
        <f t="shared" si="0"/>
        <v>286926</v>
      </c>
      <c r="F25" s="44">
        <v>0</v>
      </c>
      <c r="G25" s="45">
        <v>0</v>
      </c>
      <c r="H25" s="46">
        <v>286926</v>
      </c>
      <c r="I25" s="47">
        <v>0</v>
      </c>
      <c r="J25" s="48">
        <v>2702</v>
      </c>
      <c r="K25" s="43">
        <v>3096</v>
      </c>
      <c r="L25" s="49">
        <v>0</v>
      </c>
      <c r="M25" s="47">
        <v>0</v>
      </c>
      <c r="N25" s="50">
        <v>4921</v>
      </c>
      <c r="O25" s="51">
        <v>4921</v>
      </c>
      <c r="P25" s="51">
        <v>3067</v>
      </c>
      <c r="Q25" s="51">
        <v>0</v>
      </c>
      <c r="R25" s="51">
        <v>0</v>
      </c>
      <c r="S25" s="51">
        <v>0</v>
      </c>
      <c r="T25" s="51">
        <v>4279</v>
      </c>
      <c r="U25" s="103">
        <f t="shared" si="1"/>
        <v>12267</v>
      </c>
      <c r="V25" s="52">
        <v>9</v>
      </c>
      <c r="W25" s="52">
        <v>4217</v>
      </c>
      <c r="X25" s="50">
        <v>1</v>
      </c>
      <c r="Y25" s="51">
        <v>0</v>
      </c>
      <c r="Z25" s="51">
        <v>1</v>
      </c>
      <c r="AA25" s="51">
        <v>5</v>
      </c>
      <c r="AB25" s="51">
        <v>2</v>
      </c>
      <c r="AC25" s="38">
        <v>0</v>
      </c>
      <c r="AD25" s="51">
        <v>2</v>
      </c>
      <c r="AE25" s="51">
        <v>0</v>
      </c>
      <c r="AF25" s="51">
        <v>2</v>
      </c>
      <c r="AG25" s="51">
        <v>0</v>
      </c>
    </row>
    <row r="26" spans="1:33" ht="13.5">
      <c r="A26" s="40" t="s">
        <v>22</v>
      </c>
      <c r="B26" s="41">
        <v>22618</v>
      </c>
      <c r="C26" s="42">
        <v>421111</v>
      </c>
      <c r="D26" s="42">
        <v>98548</v>
      </c>
      <c r="E26" s="31">
        <f t="shared" si="0"/>
        <v>181256</v>
      </c>
      <c r="F26" s="44">
        <v>140256</v>
      </c>
      <c r="G26" s="45">
        <v>41000</v>
      </c>
      <c r="H26" s="46">
        <v>0</v>
      </c>
      <c r="I26" s="47">
        <v>0</v>
      </c>
      <c r="J26" s="48">
        <v>3806</v>
      </c>
      <c r="K26" s="43">
        <v>6565</v>
      </c>
      <c r="L26" s="49">
        <v>194</v>
      </c>
      <c r="M26" s="47">
        <v>0</v>
      </c>
      <c r="N26" s="50">
        <v>2843</v>
      </c>
      <c r="O26" s="51">
        <v>2843</v>
      </c>
      <c r="P26" s="51">
        <v>1124</v>
      </c>
      <c r="Q26" s="51">
        <v>0</v>
      </c>
      <c r="R26" s="51">
        <v>0</v>
      </c>
      <c r="S26" s="51">
        <v>0</v>
      </c>
      <c r="T26" s="51">
        <v>7267</v>
      </c>
      <c r="U26" s="103">
        <f t="shared" si="1"/>
        <v>11234</v>
      </c>
      <c r="V26" s="52">
        <v>3</v>
      </c>
      <c r="W26" s="52">
        <v>2857</v>
      </c>
      <c r="X26" s="50">
        <v>0</v>
      </c>
      <c r="Y26" s="51">
        <v>1</v>
      </c>
      <c r="Z26" s="51">
        <v>0</v>
      </c>
      <c r="AA26" s="51">
        <v>6</v>
      </c>
      <c r="AB26" s="51">
        <v>1</v>
      </c>
      <c r="AC26" s="38">
        <v>0</v>
      </c>
      <c r="AD26" s="51">
        <v>1</v>
      </c>
      <c r="AE26" s="51">
        <v>0</v>
      </c>
      <c r="AF26" s="51">
        <v>1</v>
      </c>
      <c r="AG26" s="51">
        <v>0</v>
      </c>
    </row>
    <row r="27" spans="1:33" ht="13.5">
      <c r="A27" s="40" t="s">
        <v>9</v>
      </c>
      <c r="B27" s="41">
        <v>11099</v>
      </c>
      <c r="C27" s="42">
        <v>225293</v>
      </c>
      <c r="D27" s="42">
        <v>25954</v>
      </c>
      <c r="E27" s="31">
        <f t="shared" si="0"/>
        <v>0</v>
      </c>
      <c r="F27" s="44">
        <v>0</v>
      </c>
      <c r="G27" s="45">
        <v>0</v>
      </c>
      <c r="H27" s="46">
        <v>0</v>
      </c>
      <c r="I27" s="47">
        <v>0</v>
      </c>
      <c r="J27" s="48">
        <v>6565</v>
      </c>
      <c r="K27" s="43">
        <v>2861</v>
      </c>
      <c r="L27" s="49">
        <v>11059</v>
      </c>
      <c r="M27" s="47">
        <v>0</v>
      </c>
      <c r="N27" s="50">
        <v>1990</v>
      </c>
      <c r="O27" s="51">
        <v>1990</v>
      </c>
      <c r="P27" s="51">
        <v>0</v>
      </c>
      <c r="Q27" s="51">
        <v>0</v>
      </c>
      <c r="R27" s="51">
        <v>0</v>
      </c>
      <c r="S27" s="51">
        <v>0</v>
      </c>
      <c r="T27" s="51">
        <v>3576</v>
      </c>
      <c r="U27" s="103">
        <f t="shared" si="1"/>
        <v>5566</v>
      </c>
      <c r="V27" s="52">
        <v>5</v>
      </c>
      <c r="W27" s="52">
        <v>3990</v>
      </c>
      <c r="X27" s="50">
        <v>0</v>
      </c>
      <c r="Y27" s="51">
        <v>0</v>
      </c>
      <c r="Z27" s="51">
        <v>1</v>
      </c>
      <c r="AA27" s="51">
        <v>4</v>
      </c>
      <c r="AB27" s="51">
        <v>1</v>
      </c>
      <c r="AC27" s="38">
        <v>0</v>
      </c>
      <c r="AD27" s="51">
        <v>4</v>
      </c>
      <c r="AE27" s="51">
        <v>0</v>
      </c>
      <c r="AF27" s="51">
        <v>1</v>
      </c>
      <c r="AG27" s="51">
        <v>0</v>
      </c>
    </row>
    <row r="28" spans="1:33" ht="13.5">
      <c r="A28" s="40" t="s">
        <v>10</v>
      </c>
      <c r="B28" s="41">
        <v>14835</v>
      </c>
      <c r="C28" s="42">
        <v>216919</v>
      </c>
      <c r="D28" s="42">
        <v>62967</v>
      </c>
      <c r="E28" s="31">
        <f t="shared" si="0"/>
        <v>400977</v>
      </c>
      <c r="F28" s="44">
        <v>122177</v>
      </c>
      <c r="G28" s="45">
        <v>278800</v>
      </c>
      <c r="H28" s="46">
        <v>0</v>
      </c>
      <c r="I28" s="47">
        <v>0</v>
      </c>
      <c r="J28" s="48">
        <v>2642</v>
      </c>
      <c r="K28" s="43">
        <v>5236</v>
      </c>
      <c r="L28" s="49">
        <v>0</v>
      </c>
      <c r="M28" s="47">
        <v>0</v>
      </c>
      <c r="N28" s="50">
        <v>4992</v>
      </c>
      <c r="O28" s="51">
        <v>4992</v>
      </c>
      <c r="P28" s="51">
        <v>941</v>
      </c>
      <c r="Q28" s="51">
        <v>0</v>
      </c>
      <c r="R28" s="51">
        <v>0</v>
      </c>
      <c r="S28" s="51">
        <v>0</v>
      </c>
      <c r="T28" s="51">
        <v>4404</v>
      </c>
      <c r="U28" s="103">
        <f t="shared" si="1"/>
        <v>10337</v>
      </c>
      <c r="V28" s="52">
        <v>4</v>
      </c>
      <c r="W28" s="52">
        <v>1958</v>
      </c>
      <c r="X28" s="50">
        <v>1</v>
      </c>
      <c r="Y28" s="51">
        <v>2</v>
      </c>
      <c r="Z28" s="51">
        <v>0</v>
      </c>
      <c r="AA28" s="51">
        <v>0</v>
      </c>
      <c r="AB28" s="51">
        <v>0</v>
      </c>
      <c r="AC28" s="38">
        <v>0</v>
      </c>
      <c r="AD28" s="51">
        <v>1</v>
      </c>
      <c r="AE28" s="51">
        <v>0</v>
      </c>
      <c r="AF28" s="51">
        <v>1</v>
      </c>
      <c r="AG28" s="51">
        <v>1</v>
      </c>
    </row>
    <row r="29" spans="1:33" ht="13.5">
      <c r="A29" s="40" t="s">
        <v>11</v>
      </c>
      <c r="B29" s="41">
        <v>9057</v>
      </c>
      <c r="C29" s="42">
        <v>119595</v>
      </c>
      <c r="D29" s="42">
        <v>58691</v>
      </c>
      <c r="E29" s="31">
        <f t="shared" si="0"/>
        <v>86092</v>
      </c>
      <c r="F29" s="44">
        <v>0</v>
      </c>
      <c r="G29" s="45">
        <v>0</v>
      </c>
      <c r="H29" s="46">
        <v>86092</v>
      </c>
      <c r="I29" s="47">
        <v>0</v>
      </c>
      <c r="J29" s="48">
        <v>2285</v>
      </c>
      <c r="K29" s="43">
        <v>3082</v>
      </c>
      <c r="L29" s="49">
        <v>9253</v>
      </c>
      <c r="M29" s="47">
        <v>0</v>
      </c>
      <c r="N29" s="50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3094</v>
      </c>
      <c r="U29" s="103">
        <f t="shared" si="1"/>
        <v>3094</v>
      </c>
      <c r="V29" s="52">
        <v>4</v>
      </c>
      <c r="W29" s="52">
        <v>864</v>
      </c>
      <c r="X29" s="50">
        <v>1</v>
      </c>
      <c r="Y29" s="51">
        <v>0</v>
      </c>
      <c r="Z29" s="51">
        <v>0</v>
      </c>
      <c r="AA29" s="51">
        <v>2</v>
      </c>
      <c r="AB29" s="51">
        <v>0</v>
      </c>
      <c r="AC29" s="38">
        <v>0</v>
      </c>
      <c r="AD29" s="51">
        <v>1</v>
      </c>
      <c r="AE29" s="51">
        <v>0</v>
      </c>
      <c r="AF29" s="51">
        <v>1</v>
      </c>
      <c r="AG29" s="51">
        <v>3</v>
      </c>
    </row>
    <row r="30" spans="1:33" ht="13.5">
      <c r="A30" s="40" t="s">
        <v>97</v>
      </c>
      <c r="B30" s="41">
        <v>10788</v>
      </c>
      <c r="C30" s="42">
        <v>150112</v>
      </c>
      <c r="D30" s="42">
        <v>57041</v>
      </c>
      <c r="E30" s="31">
        <f t="shared" si="0"/>
        <v>115576</v>
      </c>
      <c r="F30" s="44">
        <v>0</v>
      </c>
      <c r="G30" s="45">
        <v>0</v>
      </c>
      <c r="H30" s="46">
        <v>115576</v>
      </c>
      <c r="I30" s="47">
        <v>0</v>
      </c>
      <c r="J30" s="48">
        <v>6232</v>
      </c>
      <c r="K30" s="43">
        <v>3150</v>
      </c>
      <c r="L30" s="49">
        <v>10540</v>
      </c>
      <c r="M30" s="47">
        <v>0</v>
      </c>
      <c r="N30" s="50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2902</v>
      </c>
      <c r="U30" s="103">
        <f t="shared" si="1"/>
        <v>2902</v>
      </c>
      <c r="V30" s="52">
        <v>7</v>
      </c>
      <c r="W30" s="52">
        <v>5827</v>
      </c>
      <c r="X30" s="50">
        <v>1</v>
      </c>
      <c r="Y30" s="51">
        <v>2</v>
      </c>
      <c r="Z30" s="51">
        <v>2</v>
      </c>
      <c r="AA30" s="51">
        <v>6</v>
      </c>
      <c r="AB30" s="51">
        <v>0</v>
      </c>
      <c r="AC30" s="38">
        <v>0</v>
      </c>
      <c r="AD30" s="51">
        <v>0</v>
      </c>
      <c r="AE30" s="51">
        <v>0</v>
      </c>
      <c r="AF30" s="51">
        <v>0</v>
      </c>
      <c r="AG30" s="51">
        <v>0</v>
      </c>
    </row>
    <row r="31" spans="1:33" ht="13.5">
      <c r="A31" s="40" t="s">
        <v>100</v>
      </c>
      <c r="B31" s="41">
        <v>16687</v>
      </c>
      <c r="C31" s="42">
        <v>364385</v>
      </c>
      <c r="D31" s="42">
        <v>32989</v>
      </c>
      <c r="E31" s="31">
        <f t="shared" si="0"/>
        <v>2831</v>
      </c>
      <c r="F31" s="44">
        <v>2831</v>
      </c>
      <c r="G31" s="45">
        <v>0</v>
      </c>
      <c r="H31" s="46">
        <v>0</v>
      </c>
      <c r="I31" s="47">
        <v>0</v>
      </c>
      <c r="J31" s="48">
        <v>5095</v>
      </c>
      <c r="K31" s="43">
        <v>6107</v>
      </c>
      <c r="L31" s="49">
        <v>7601</v>
      </c>
      <c r="M31" s="47">
        <v>0</v>
      </c>
      <c r="N31" s="50">
        <v>985</v>
      </c>
      <c r="O31" s="51">
        <v>985</v>
      </c>
      <c r="P31" s="51">
        <v>1057</v>
      </c>
      <c r="Q31" s="51">
        <v>4167</v>
      </c>
      <c r="R31" s="51">
        <v>0</v>
      </c>
      <c r="S31" s="51">
        <v>0</v>
      </c>
      <c r="T31" s="51">
        <v>1115</v>
      </c>
      <c r="U31" s="103">
        <f t="shared" si="1"/>
        <v>7324</v>
      </c>
      <c r="V31" s="52">
        <v>11</v>
      </c>
      <c r="W31" s="52">
        <v>2869</v>
      </c>
      <c r="X31" s="50">
        <v>1</v>
      </c>
      <c r="Y31" s="51">
        <v>0</v>
      </c>
      <c r="Z31" s="51">
        <v>2</v>
      </c>
      <c r="AA31" s="51">
        <v>6</v>
      </c>
      <c r="AB31" s="51">
        <v>0</v>
      </c>
      <c r="AC31" s="38">
        <v>0</v>
      </c>
      <c r="AD31" s="51">
        <v>6</v>
      </c>
      <c r="AE31" s="51">
        <v>0</v>
      </c>
      <c r="AF31" s="51">
        <v>2</v>
      </c>
      <c r="AG31" s="51">
        <v>1</v>
      </c>
    </row>
    <row r="32" spans="1:33" ht="13.5">
      <c r="A32" s="40" t="s">
        <v>101</v>
      </c>
      <c r="B32" s="41">
        <v>19963</v>
      </c>
      <c r="C32" s="42">
        <v>239354</v>
      </c>
      <c r="D32" s="42">
        <v>31667</v>
      </c>
      <c r="E32" s="31">
        <f t="shared" si="0"/>
        <v>680420</v>
      </c>
      <c r="F32" s="44">
        <v>35437</v>
      </c>
      <c r="G32" s="45">
        <v>543600</v>
      </c>
      <c r="H32" s="46">
        <v>95082</v>
      </c>
      <c r="I32" s="47">
        <v>6301</v>
      </c>
      <c r="J32" s="48">
        <v>4101</v>
      </c>
      <c r="K32" s="43">
        <v>10681</v>
      </c>
      <c r="L32" s="49">
        <v>6074</v>
      </c>
      <c r="M32" s="47">
        <v>0</v>
      </c>
      <c r="N32" s="50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2684</v>
      </c>
      <c r="U32" s="103">
        <f t="shared" si="1"/>
        <v>2684</v>
      </c>
      <c r="V32" s="52">
        <v>2</v>
      </c>
      <c r="W32" s="52">
        <v>8795</v>
      </c>
      <c r="X32" s="50">
        <v>1</v>
      </c>
      <c r="Y32" s="51">
        <v>0</v>
      </c>
      <c r="Z32" s="51">
        <v>3</v>
      </c>
      <c r="AA32" s="51">
        <v>10</v>
      </c>
      <c r="AB32" s="51">
        <v>0</v>
      </c>
      <c r="AC32" s="38">
        <v>0</v>
      </c>
      <c r="AD32" s="51">
        <v>2</v>
      </c>
      <c r="AE32" s="51">
        <v>1</v>
      </c>
      <c r="AF32" s="51">
        <v>0</v>
      </c>
      <c r="AG32" s="51">
        <v>0</v>
      </c>
    </row>
    <row r="33" spans="1:33" ht="13.5">
      <c r="A33" s="40" t="s">
        <v>23</v>
      </c>
      <c r="B33" s="41">
        <v>9903</v>
      </c>
      <c r="C33" s="42">
        <v>254809</v>
      </c>
      <c r="D33" s="42">
        <v>17868</v>
      </c>
      <c r="E33" s="31">
        <f t="shared" si="0"/>
        <v>178583</v>
      </c>
      <c r="F33" s="44">
        <v>178583</v>
      </c>
      <c r="G33" s="45">
        <v>0</v>
      </c>
      <c r="H33" s="46">
        <v>0</v>
      </c>
      <c r="I33" s="47">
        <v>0</v>
      </c>
      <c r="J33" s="48">
        <v>1242</v>
      </c>
      <c r="K33" s="43">
        <v>3277</v>
      </c>
      <c r="L33" s="49">
        <v>605</v>
      </c>
      <c r="M33" s="47">
        <v>0</v>
      </c>
      <c r="N33" s="50">
        <v>2860</v>
      </c>
      <c r="O33" s="51">
        <v>2860</v>
      </c>
      <c r="P33" s="51">
        <v>0</v>
      </c>
      <c r="Q33" s="51">
        <v>0</v>
      </c>
      <c r="R33" s="51">
        <v>0</v>
      </c>
      <c r="S33" s="51">
        <v>0</v>
      </c>
      <c r="T33" s="51">
        <v>3061</v>
      </c>
      <c r="U33" s="103">
        <f t="shared" si="1"/>
        <v>5921</v>
      </c>
      <c r="V33" s="52">
        <v>5</v>
      </c>
      <c r="W33" s="52">
        <v>635</v>
      </c>
      <c r="X33" s="50">
        <v>1</v>
      </c>
      <c r="Y33" s="51">
        <v>0</v>
      </c>
      <c r="Z33" s="51">
        <v>0</v>
      </c>
      <c r="AA33" s="51">
        <v>7</v>
      </c>
      <c r="AB33" s="51">
        <v>0</v>
      </c>
      <c r="AC33" s="38">
        <v>0</v>
      </c>
      <c r="AD33" s="51">
        <v>2</v>
      </c>
      <c r="AE33" s="51">
        <v>0</v>
      </c>
      <c r="AF33" s="51">
        <v>0</v>
      </c>
      <c r="AG33" s="51">
        <v>0</v>
      </c>
    </row>
    <row r="34" spans="1:33" ht="14.25" thickBot="1">
      <c r="A34" s="40" t="s">
        <v>12</v>
      </c>
      <c r="B34" s="41">
        <v>12648</v>
      </c>
      <c r="C34" s="42">
        <v>279853</v>
      </c>
      <c r="D34" s="42">
        <v>7381</v>
      </c>
      <c r="E34" s="31">
        <f t="shared" si="0"/>
        <v>89079</v>
      </c>
      <c r="F34" s="44">
        <v>0</v>
      </c>
      <c r="G34" s="45">
        <v>0</v>
      </c>
      <c r="H34" s="46">
        <v>88902</v>
      </c>
      <c r="I34" s="47">
        <v>177</v>
      </c>
      <c r="J34" s="48">
        <v>1509</v>
      </c>
      <c r="K34" s="43">
        <v>4104</v>
      </c>
      <c r="L34" s="49">
        <v>0</v>
      </c>
      <c r="M34" s="47">
        <v>0</v>
      </c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3064</v>
      </c>
      <c r="U34" s="103">
        <f t="shared" si="1"/>
        <v>3064</v>
      </c>
      <c r="V34" s="52">
        <v>6</v>
      </c>
      <c r="W34" s="52">
        <v>4190</v>
      </c>
      <c r="X34" s="50">
        <v>1</v>
      </c>
      <c r="Y34" s="51">
        <v>0</v>
      </c>
      <c r="Z34" s="51">
        <v>0</v>
      </c>
      <c r="AA34" s="51">
        <v>1</v>
      </c>
      <c r="AB34" s="51">
        <v>1</v>
      </c>
      <c r="AC34" s="38">
        <v>0</v>
      </c>
      <c r="AD34" s="51">
        <v>2</v>
      </c>
      <c r="AE34" s="51">
        <v>2</v>
      </c>
      <c r="AF34" s="51">
        <v>0</v>
      </c>
      <c r="AG34" s="51">
        <v>0</v>
      </c>
    </row>
    <row r="35" spans="1:33" ht="15" thickBot="1" thickTop="1">
      <c r="A35" s="65" t="s">
        <v>102</v>
      </c>
      <c r="B35" s="66">
        <f>SUM(B20:B34)</f>
        <v>235401</v>
      </c>
      <c r="C35" s="67">
        <f aca="true" t="shared" si="3" ref="C35:AG35">SUM(C20:C34)</f>
        <v>3888412</v>
      </c>
      <c r="D35" s="67">
        <f t="shared" si="3"/>
        <v>506642</v>
      </c>
      <c r="E35" s="69">
        <f t="shared" si="3"/>
        <v>2646537</v>
      </c>
      <c r="F35" s="70">
        <f t="shared" si="3"/>
        <v>1079581</v>
      </c>
      <c r="G35" s="71">
        <f t="shared" si="3"/>
        <v>863400</v>
      </c>
      <c r="H35" s="72">
        <f t="shared" si="3"/>
        <v>697078</v>
      </c>
      <c r="I35" s="73">
        <f t="shared" si="3"/>
        <v>6478</v>
      </c>
      <c r="J35" s="74">
        <f t="shared" si="3"/>
        <v>45302</v>
      </c>
      <c r="K35" s="68">
        <f t="shared" si="3"/>
        <v>74437</v>
      </c>
      <c r="L35" s="69">
        <f t="shared" si="3"/>
        <v>45533</v>
      </c>
      <c r="M35" s="73">
        <f t="shared" si="3"/>
        <v>0</v>
      </c>
      <c r="N35" s="74">
        <f t="shared" si="3"/>
        <v>88446</v>
      </c>
      <c r="O35" s="71">
        <f t="shared" si="3"/>
        <v>88446</v>
      </c>
      <c r="P35" s="71">
        <f t="shared" si="3"/>
        <v>11970</v>
      </c>
      <c r="Q35" s="71">
        <f t="shared" si="3"/>
        <v>4167</v>
      </c>
      <c r="R35" s="71">
        <f t="shared" si="3"/>
        <v>0</v>
      </c>
      <c r="S35" s="71">
        <f t="shared" si="3"/>
        <v>0</v>
      </c>
      <c r="T35" s="71">
        <f t="shared" si="3"/>
        <v>45067</v>
      </c>
      <c r="U35" s="73">
        <f t="shared" si="3"/>
        <v>149650</v>
      </c>
      <c r="V35" s="67">
        <f t="shared" si="3"/>
        <v>74</v>
      </c>
      <c r="W35" s="67">
        <f t="shared" si="3"/>
        <v>43341</v>
      </c>
      <c r="X35" s="74">
        <f t="shared" si="3"/>
        <v>12</v>
      </c>
      <c r="Y35" s="71">
        <f t="shared" si="3"/>
        <v>6</v>
      </c>
      <c r="Z35" s="71">
        <f t="shared" si="3"/>
        <v>11</v>
      </c>
      <c r="AA35" s="71">
        <f t="shared" si="3"/>
        <v>64</v>
      </c>
      <c r="AB35" s="71">
        <f t="shared" si="3"/>
        <v>7</v>
      </c>
      <c r="AC35" s="71">
        <f t="shared" si="3"/>
        <v>1</v>
      </c>
      <c r="AD35" s="71">
        <f t="shared" si="3"/>
        <v>28</v>
      </c>
      <c r="AE35" s="71">
        <f t="shared" si="3"/>
        <v>4</v>
      </c>
      <c r="AF35" s="71">
        <f t="shared" si="3"/>
        <v>16</v>
      </c>
      <c r="AG35" s="71">
        <f t="shared" si="3"/>
        <v>9</v>
      </c>
    </row>
    <row r="36" spans="1:33" ht="14.25" thickTop="1">
      <c r="A36" s="76" t="s">
        <v>42</v>
      </c>
      <c r="B36" s="77">
        <f>SUM(B19,B35)</f>
        <v>1866963</v>
      </c>
      <c r="C36" s="78">
        <f aca="true" t="shared" si="4" ref="C36:AG36">SUM(C19,C35)</f>
        <v>20694296</v>
      </c>
      <c r="D36" s="78">
        <f t="shared" si="4"/>
        <v>2076273</v>
      </c>
      <c r="E36" s="80">
        <f t="shared" si="4"/>
        <v>16541611</v>
      </c>
      <c r="F36" s="81">
        <f t="shared" si="4"/>
        <v>13652424</v>
      </c>
      <c r="G36" s="82">
        <f t="shared" si="4"/>
        <v>1868047</v>
      </c>
      <c r="H36" s="83">
        <f t="shared" si="4"/>
        <v>964562</v>
      </c>
      <c r="I36" s="84">
        <f t="shared" si="4"/>
        <v>56578</v>
      </c>
      <c r="J36" s="85">
        <f t="shared" si="4"/>
        <v>220180</v>
      </c>
      <c r="K36" s="79">
        <f t="shared" si="4"/>
        <v>784637</v>
      </c>
      <c r="L36" s="80">
        <f t="shared" si="4"/>
        <v>112031</v>
      </c>
      <c r="M36" s="84">
        <f t="shared" si="4"/>
        <v>444</v>
      </c>
      <c r="N36" s="85">
        <f t="shared" si="4"/>
        <v>765418</v>
      </c>
      <c r="O36" s="82">
        <f t="shared" si="4"/>
        <v>750731</v>
      </c>
      <c r="P36" s="82">
        <f t="shared" si="4"/>
        <v>84979</v>
      </c>
      <c r="Q36" s="82">
        <f t="shared" si="4"/>
        <v>6379</v>
      </c>
      <c r="R36" s="82">
        <f t="shared" si="4"/>
        <v>62</v>
      </c>
      <c r="S36" s="82">
        <f t="shared" si="4"/>
        <v>4361</v>
      </c>
      <c r="T36" s="82">
        <f t="shared" si="4"/>
        <v>492560</v>
      </c>
      <c r="U36" s="84">
        <f t="shared" si="4"/>
        <v>1339072</v>
      </c>
      <c r="V36" s="78">
        <f t="shared" si="4"/>
        <v>297</v>
      </c>
      <c r="W36" s="78">
        <f t="shared" si="4"/>
        <v>189650</v>
      </c>
      <c r="X36" s="85">
        <f t="shared" si="4"/>
        <v>48</v>
      </c>
      <c r="Y36" s="82">
        <f t="shared" si="4"/>
        <v>42</v>
      </c>
      <c r="Z36" s="82">
        <f t="shared" si="4"/>
        <v>52</v>
      </c>
      <c r="AA36" s="82">
        <f t="shared" si="4"/>
        <v>372</v>
      </c>
      <c r="AB36" s="82">
        <f t="shared" si="4"/>
        <v>37</v>
      </c>
      <c r="AC36" s="82">
        <f t="shared" si="4"/>
        <v>9</v>
      </c>
      <c r="AD36" s="82">
        <f t="shared" si="4"/>
        <v>94</v>
      </c>
      <c r="AE36" s="82">
        <f t="shared" si="4"/>
        <v>18</v>
      </c>
      <c r="AF36" s="82">
        <f t="shared" si="4"/>
        <v>60</v>
      </c>
      <c r="AG36" s="82">
        <f t="shared" si="4"/>
        <v>70</v>
      </c>
    </row>
    <row r="38" spans="14:33" ht="13.5"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</row>
    <row r="39" spans="14:33" ht="13.5"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</row>
    <row r="40" spans="14:33" ht="13.5"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</row>
    <row r="41" spans="14:33" ht="13.5"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</row>
  </sheetData>
  <printOptions/>
  <pageMargins left="0.7874015748031497" right="0.7874015748031497" top="1.1811023622047245" bottom="0.7874015748031497" header="0.7874015748031497" footer="0.5118110236220472"/>
  <pageSetup fitToWidth="10" horizontalDpi="600" verticalDpi="600" orientation="landscape" paperSize="9" scale="99" r:id="rId1"/>
  <headerFooter alignWithMargins="0">
    <oddHeader>&amp;C平成18年度公共施設状況調査</oddHeader>
  </headerFooter>
  <colBreaks count="3" manualBreakCount="3">
    <brk id="13" max="65535" man="1"/>
    <brk id="21" max="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2007-11-28T01:51:48Z</cp:lastPrinted>
  <dcterms:created xsi:type="dcterms:W3CDTF">2004-08-10T05:31:55Z</dcterms:created>
  <dcterms:modified xsi:type="dcterms:W3CDTF">2007-11-30T02:31:55Z</dcterms:modified>
  <cp:category/>
  <cp:version/>
  <cp:contentType/>
  <cp:contentStatus/>
</cp:coreProperties>
</file>