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16" windowWidth="6120" windowHeight="11475" tabRatio="756" activeTab="0"/>
  </bookViews>
  <sheets>
    <sheet name="第３表" sheetId="1" r:id="rId1"/>
  </sheets>
  <externalReferences>
    <externalReference r:id="rId4"/>
  </externalReferences>
  <definedNames>
    <definedName name="_xlnm.Print_Area" localSheetId="0">'第３表'!$A$1:$S$76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<sst xmlns="http://schemas.openxmlformats.org/spreadsheetml/2006/main" count="41" uniqueCount="41">
  <si>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 </t>
  </si>
  <si>
    <t>平成９年度</t>
  </si>
  <si>
    <t>平成10年度</t>
  </si>
  <si>
    <t>平成11年度</t>
  </si>
  <si>
    <t>平成６年度</t>
  </si>
  <si>
    <t>平成７年度</t>
  </si>
  <si>
    <t>平成８年度</t>
  </si>
  <si>
    <t>市町村民税</t>
  </si>
  <si>
    <t>　個人均等割</t>
  </si>
  <si>
    <t>　所得割</t>
  </si>
  <si>
    <t>　法人均等割</t>
  </si>
  <si>
    <t>　法人税割</t>
  </si>
  <si>
    <t>固定資産税</t>
  </si>
  <si>
    <t>　土地</t>
  </si>
  <si>
    <t>　家屋</t>
  </si>
  <si>
    <t>　償却資産</t>
  </si>
  <si>
    <t>　交付金等</t>
  </si>
  <si>
    <t>軽自動車税</t>
  </si>
  <si>
    <t>市町村たばこ税</t>
  </si>
  <si>
    <t>鉱産税</t>
  </si>
  <si>
    <t>特別土地保有税</t>
  </si>
  <si>
    <t>入湯税</t>
  </si>
  <si>
    <t>都市計画税</t>
  </si>
  <si>
    <t>その他</t>
  </si>
  <si>
    <t>平成５年度</t>
  </si>
  <si>
    <t>第３表　市町村税科目別構成比の推移</t>
  </si>
  <si>
    <t>(単位：％)</t>
  </si>
  <si>
    <t>平成12年度</t>
  </si>
  <si>
    <t>税   目</t>
  </si>
  <si>
    <t>平成15年度</t>
  </si>
  <si>
    <t>　</t>
  </si>
  <si>
    <t>平成13年度</t>
  </si>
  <si>
    <t>平成14年度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</si>
  <si>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</si>
  <si>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</si>
  <si>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</si>
  <si>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</si>
  <si>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</si>
  <si>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</si>
  <si>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</si>
  <si>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合   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</si>
</sst>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0.0_);[Red]\(0.0\)"/>
    <numFmt numFmtId="180" formatCode="0.00_);[Red]\(0.00\)"/>
    <numFmt numFmtId="181" formatCode="#,##0_ ;[Red]\-#,##0\ "/>
    <numFmt numFmtId="182" formatCode="#,##0_);[Red]\(#,##0\)"/>
    <numFmt numFmtId="183" formatCode="0.00_ "/>
    <numFmt numFmtId="184" formatCode="0.000_ "/>
    <numFmt numFmtId="185" formatCode="0.000"/>
    <numFmt numFmtId="186" formatCode="0.0000"/>
    <numFmt numFmtId="187" formatCode="0.00000"/>
    <numFmt numFmtId="188" formatCode="#,##0.0;[Red]\-#,##0.0"/>
    <numFmt numFmtId="189" formatCode="0_ "/>
    <numFmt numFmtId="190" formatCode="#,##0_ "/>
    <numFmt numFmtId="191" formatCode="#,##0.0_ "/>
    <numFmt numFmtId="192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9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9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9" fontId="2" fillId="0" borderId="28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79" fontId="2" fillId="0" borderId="3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32" xfId="0" applyNumberFormat="1" applyFont="1" applyBorder="1" applyAlignment="1">
      <alignment vertical="center"/>
    </xf>
    <xf numFmtId="179" fontId="2" fillId="0" borderId="33" xfId="0" applyNumberFormat="1" applyFont="1" applyBorder="1" applyAlignment="1">
      <alignment vertical="center"/>
    </xf>
    <xf numFmtId="179" fontId="2" fillId="0" borderId="29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179" fontId="2" fillId="0" borderId="35" xfId="0" applyNumberFormat="1" applyFont="1" applyBorder="1" applyAlignment="1">
      <alignment vertical="center"/>
    </xf>
    <xf numFmtId="179" fontId="2" fillId="0" borderId="36" xfId="0" applyNumberFormat="1" applyFont="1" applyBorder="1" applyAlignment="1">
      <alignment vertical="center"/>
    </xf>
    <xf numFmtId="179" fontId="2" fillId="0" borderId="37" xfId="0" applyNumberFormat="1" applyFont="1" applyBorder="1" applyAlignment="1">
      <alignment vertical="center"/>
    </xf>
    <xf numFmtId="179" fontId="2" fillId="0" borderId="38" xfId="0" applyNumberFormat="1" applyFont="1" applyBorder="1" applyAlignment="1">
      <alignment vertical="center"/>
    </xf>
    <xf numFmtId="179" fontId="2" fillId="0" borderId="39" xfId="0" applyNumberFormat="1" applyFont="1" applyBorder="1" applyAlignment="1">
      <alignment vertical="center"/>
    </xf>
    <xf numFmtId="179" fontId="2" fillId="0" borderId="3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8" fontId="2" fillId="0" borderId="40" xfId="0" applyNumberFormat="1" applyFont="1" applyBorder="1" applyAlignment="1">
      <alignment vertical="center"/>
    </xf>
    <xf numFmtId="178" fontId="2" fillId="0" borderId="41" xfId="0" applyNumberFormat="1" applyFon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8" fontId="2" fillId="0" borderId="36" xfId="0" applyNumberFormat="1" applyFont="1" applyBorder="1" applyAlignment="1">
      <alignment vertical="center"/>
    </xf>
    <xf numFmtId="178" fontId="2" fillId="0" borderId="37" xfId="0" applyNumberFormat="1" applyFont="1" applyBorder="1" applyAlignment="1">
      <alignment vertical="center"/>
    </xf>
    <xf numFmtId="178" fontId="2" fillId="0" borderId="38" xfId="0" applyNumberFormat="1" applyFont="1" applyBorder="1" applyAlignment="1">
      <alignment vertical="center"/>
    </xf>
    <xf numFmtId="178" fontId="2" fillId="0" borderId="34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&#31246;&#38306;&#20418;&#65288;&#20445;&#31649;&#29992;&#65289;\&#24066;&#30010;&#26449;&#31246;&#12398;&#27010;&#35201;\&#24179;&#25104;&#65298;&#65299;&#24180;&#24230;\&#23713;&#26412;&#65288;&#20840;&#20307;&#20316;&#26989;&#65289;\03&#12507;&#12540;&#12512;&#12506;&#12540;&#12472;&#29992;\&#9675;&#31532;&#65297;&#65374;16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○第１表"/>
      <sheetName val="○第２表"/>
      <sheetName val="○第３表"/>
      <sheetName val="○第４表"/>
      <sheetName val="○第５表"/>
      <sheetName val="○第６表"/>
      <sheetName val="○第７表"/>
      <sheetName val="○第８表"/>
      <sheetName val="○第９表"/>
      <sheetName val="○第10表"/>
      <sheetName val="○第11～16表"/>
    </sheetNames>
    <sheetDataSet>
      <sheetData sheetId="1">
        <row r="92">
          <cell r="Y92">
            <v>0.62</v>
          </cell>
        </row>
        <row r="93">
          <cell r="Y93">
            <v>30.86</v>
          </cell>
        </row>
        <row r="94">
          <cell r="Y94">
            <v>1.87</v>
          </cell>
        </row>
        <row r="95">
          <cell r="Y95">
            <v>7.04</v>
          </cell>
        </row>
        <row r="97">
          <cell r="Y97">
            <v>15.78</v>
          </cell>
        </row>
        <row r="98">
          <cell r="Y98">
            <v>19.54</v>
          </cell>
        </row>
        <row r="99">
          <cell r="Y99">
            <v>13.76</v>
          </cell>
        </row>
        <row r="101">
          <cell r="Y101">
            <v>1.06</v>
          </cell>
        </row>
        <row r="102">
          <cell r="Y102">
            <v>4.2</v>
          </cell>
        </row>
        <row r="103">
          <cell r="Y103">
            <v>0.01</v>
          </cell>
        </row>
        <row r="104">
          <cell r="Y104">
            <v>0.88</v>
          </cell>
        </row>
        <row r="106">
          <cell r="Y106">
            <v>3.97</v>
          </cell>
        </row>
        <row r="107">
          <cell r="Y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75" zoomScaleNormal="75" zoomScaleSheetLayoutView="75" zoomScalePageLayoutView="0" workbookViewId="0" topLeftCell="A1">
      <selection activeCell="Q28" sqref="Q28"/>
    </sheetView>
  </sheetViews>
  <sheetFormatPr defaultColWidth="9.00390625" defaultRowHeight="13.5"/>
  <cols>
    <col min="1" max="1" width="15.875" style="43" customWidth="1"/>
    <col min="2" max="11" width="12.125" style="43" hidden="1" customWidth="1"/>
    <col min="12" max="16" width="12.125" style="43" customWidth="1"/>
    <col min="17" max="17" width="12.25390625" style="43" customWidth="1"/>
    <col min="18" max="19" width="12.375" style="43" customWidth="1"/>
    <col min="20" max="16384" width="9.00390625" style="43" customWidth="1"/>
  </cols>
  <sheetData>
    <row r="1" spans="1:9" ht="18.75">
      <c r="A1" s="39" t="s">
        <v>25</v>
      </c>
      <c r="B1" s="1"/>
      <c r="C1" s="1"/>
      <c r="D1" s="1"/>
      <c r="E1" s="1"/>
      <c r="F1" s="1"/>
      <c r="G1" s="1"/>
      <c r="H1" s="1"/>
      <c r="I1" s="1"/>
    </row>
    <row r="2" spans="1:19" ht="13.5">
      <c r="A2" s="1"/>
      <c r="B2" s="1"/>
      <c r="C2" s="1"/>
      <c r="D2" s="1"/>
      <c r="E2" s="1"/>
      <c r="F2" s="1" t="s">
        <v>0</v>
      </c>
      <c r="G2" s="1"/>
      <c r="H2" s="1"/>
      <c r="J2" s="2"/>
      <c r="K2" s="2"/>
      <c r="L2" s="2"/>
      <c r="M2" s="2" t="s">
        <v>30</v>
      </c>
      <c r="O2" s="2"/>
      <c r="P2" s="2"/>
      <c r="Q2" s="2"/>
      <c r="R2" s="2"/>
      <c r="S2" s="2" t="s">
        <v>26</v>
      </c>
    </row>
    <row r="3" spans="1:19" ht="24" customHeight="1">
      <c r="A3" s="3" t="s">
        <v>28</v>
      </c>
      <c r="B3" s="6" t="s">
        <v>24</v>
      </c>
      <c r="C3" s="7" t="s">
        <v>4</v>
      </c>
      <c r="D3" s="7" t="s">
        <v>5</v>
      </c>
      <c r="E3" s="7" t="s">
        <v>6</v>
      </c>
      <c r="F3" s="7" t="s">
        <v>1</v>
      </c>
      <c r="G3" s="7" t="s">
        <v>2</v>
      </c>
      <c r="H3" s="7" t="s">
        <v>3</v>
      </c>
      <c r="I3" s="7" t="s">
        <v>27</v>
      </c>
      <c r="J3" s="7" t="s">
        <v>31</v>
      </c>
      <c r="K3" s="7" t="s">
        <v>32</v>
      </c>
      <c r="L3" s="7" t="s">
        <v>29</v>
      </c>
      <c r="M3" s="25" t="s">
        <v>33</v>
      </c>
      <c r="N3" s="32" t="s">
        <v>34</v>
      </c>
      <c r="O3" s="32" t="s">
        <v>35</v>
      </c>
      <c r="P3" s="7" t="s">
        <v>36</v>
      </c>
      <c r="Q3" s="25" t="s">
        <v>37</v>
      </c>
      <c r="R3" s="32" t="s">
        <v>38</v>
      </c>
      <c r="S3" s="8" t="s">
        <v>39</v>
      </c>
    </row>
    <row r="4" spans="1:19" ht="13.5">
      <c r="A4" s="4" t="s">
        <v>7</v>
      </c>
      <c r="B4" s="15">
        <v>49.92</v>
      </c>
      <c r="C4" s="16">
        <v>45.57</v>
      </c>
      <c r="D4" s="16">
        <v>45.69</v>
      </c>
      <c r="E4" s="16">
        <v>45.16</v>
      </c>
      <c r="F4" s="16">
        <v>46.65</v>
      </c>
      <c r="G4" s="16">
        <v>42.84</v>
      </c>
      <c r="H4" s="16">
        <v>41.28</v>
      </c>
      <c r="I4" s="16">
        <f>SUM(I5:I8)</f>
        <v>40.4</v>
      </c>
      <c r="J4" s="16">
        <v>39.61</v>
      </c>
      <c r="K4" s="16">
        <v>38.65</v>
      </c>
      <c r="L4" s="16">
        <v>39.2</v>
      </c>
      <c r="M4" s="26">
        <v>38.82</v>
      </c>
      <c r="N4" s="33">
        <v>39.58</v>
      </c>
      <c r="O4" s="33">
        <v>42.06</v>
      </c>
      <c r="P4" s="16">
        <v>45.26</v>
      </c>
      <c r="Q4" s="26">
        <v>44.2</v>
      </c>
      <c r="R4" s="44">
        <v>41.5</v>
      </c>
      <c r="S4" s="40">
        <v>41.2</v>
      </c>
    </row>
    <row r="5" spans="1:19" ht="13.5">
      <c r="A5" s="10" t="s">
        <v>8</v>
      </c>
      <c r="B5" s="17">
        <v>0.48</v>
      </c>
      <c r="C5" s="9">
        <v>0.52</v>
      </c>
      <c r="D5" s="9">
        <v>0.49</v>
      </c>
      <c r="E5" s="9">
        <v>0.62</v>
      </c>
      <c r="F5" s="9">
        <v>0.58</v>
      </c>
      <c r="G5" s="9">
        <v>0.6</v>
      </c>
      <c r="H5" s="9">
        <v>0.6</v>
      </c>
      <c r="I5" s="9">
        <f>ROUND('[1]○第２表'!Y92,1)</f>
        <v>0.6</v>
      </c>
      <c r="J5" s="9">
        <v>0.61</v>
      </c>
      <c r="K5" s="9">
        <v>0.61</v>
      </c>
      <c r="L5" s="9">
        <v>0.65</v>
      </c>
      <c r="M5" s="27">
        <v>0.8</v>
      </c>
      <c r="N5" s="34">
        <v>0.89</v>
      </c>
      <c r="O5" s="34">
        <v>0.98</v>
      </c>
      <c r="P5" s="9">
        <v>0.9</v>
      </c>
      <c r="Q5" s="27">
        <v>0.9</v>
      </c>
      <c r="R5" s="44">
        <v>1</v>
      </c>
      <c r="S5" s="40">
        <v>1</v>
      </c>
    </row>
    <row r="6" spans="1:19" ht="13.5">
      <c r="A6" s="10" t="s">
        <v>9</v>
      </c>
      <c r="B6" s="17">
        <v>38.71</v>
      </c>
      <c r="C6" s="9">
        <v>34.58</v>
      </c>
      <c r="D6" s="9">
        <v>34.53</v>
      </c>
      <c r="E6" s="9">
        <v>33.14</v>
      </c>
      <c r="F6" s="9">
        <v>34.64</v>
      </c>
      <c r="G6" s="9">
        <v>32.42</v>
      </c>
      <c r="H6" s="9">
        <v>31.4</v>
      </c>
      <c r="I6" s="9">
        <f>ROUND('[1]○第２表'!Y93,1)</f>
        <v>30.9</v>
      </c>
      <c r="J6" s="9">
        <v>30.12</v>
      </c>
      <c r="K6" s="9">
        <v>29.72</v>
      </c>
      <c r="L6" s="9">
        <v>28.74</v>
      </c>
      <c r="M6" s="27">
        <v>27.33</v>
      </c>
      <c r="N6" s="34">
        <v>27.37</v>
      </c>
      <c r="O6" s="34">
        <v>29.09</v>
      </c>
      <c r="P6" s="9">
        <v>32.93</v>
      </c>
      <c r="Q6" s="27">
        <v>33.4</v>
      </c>
      <c r="R6" s="44">
        <v>35</v>
      </c>
      <c r="S6" s="40">
        <v>32.7</v>
      </c>
    </row>
    <row r="7" spans="1:19" ht="13.5">
      <c r="A7" s="10" t="s">
        <v>10</v>
      </c>
      <c r="B7" s="17">
        <v>1.54</v>
      </c>
      <c r="C7" s="9">
        <v>1.75</v>
      </c>
      <c r="D7" s="9">
        <v>1.75</v>
      </c>
      <c r="E7" s="9">
        <v>1.77</v>
      </c>
      <c r="F7" s="9">
        <v>1.65</v>
      </c>
      <c r="G7" s="9">
        <v>1.75</v>
      </c>
      <c r="H7" s="9">
        <v>1.72</v>
      </c>
      <c r="I7" s="9">
        <f>ROUND('[1]○第２表'!Y94,1)</f>
        <v>1.9</v>
      </c>
      <c r="J7" s="9">
        <v>1.8</v>
      </c>
      <c r="K7" s="9">
        <v>1.77</v>
      </c>
      <c r="L7" s="9">
        <v>1.85</v>
      </c>
      <c r="M7" s="27">
        <v>1.88</v>
      </c>
      <c r="N7" s="34">
        <v>1.82</v>
      </c>
      <c r="O7" s="34">
        <v>1.79</v>
      </c>
      <c r="P7" s="9">
        <v>1.66</v>
      </c>
      <c r="Q7" s="27">
        <v>1.7</v>
      </c>
      <c r="R7" s="44">
        <v>1.7</v>
      </c>
      <c r="S7" s="40">
        <v>1.7</v>
      </c>
    </row>
    <row r="8" spans="1:19" ht="13.5">
      <c r="A8" s="10" t="s">
        <v>11</v>
      </c>
      <c r="B8" s="17">
        <v>9.19</v>
      </c>
      <c r="C8" s="9">
        <v>8.72</v>
      </c>
      <c r="D8" s="9">
        <v>8.92</v>
      </c>
      <c r="E8" s="9">
        <v>9.63</v>
      </c>
      <c r="F8" s="9">
        <v>9.78</v>
      </c>
      <c r="G8" s="9">
        <v>8.07</v>
      </c>
      <c r="H8" s="9">
        <v>7.56</v>
      </c>
      <c r="I8" s="9">
        <f>ROUND('[1]○第２表'!Y95,1)</f>
        <v>7</v>
      </c>
      <c r="J8" s="9">
        <v>7.08</v>
      </c>
      <c r="K8" s="9">
        <v>6.55</v>
      </c>
      <c r="L8" s="9">
        <v>7.96</v>
      </c>
      <c r="M8" s="27">
        <v>8.81</v>
      </c>
      <c r="N8" s="34">
        <v>9.5</v>
      </c>
      <c r="O8" s="34">
        <v>10.2</v>
      </c>
      <c r="P8" s="9">
        <v>9.77</v>
      </c>
      <c r="Q8" s="27">
        <v>8.2</v>
      </c>
      <c r="R8" s="44">
        <v>3.8</v>
      </c>
      <c r="S8" s="40">
        <v>5.8</v>
      </c>
    </row>
    <row r="9" spans="1:19" ht="13.5">
      <c r="A9" s="12" t="s">
        <v>12</v>
      </c>
      <c r="B9" s="18">
        <v>40.83</v>
      </c>
      <c r="C9" s="19">
        <v>44.48</v>
      </c>
      <c r="D9" s="19">
        <v>44.58</v>
      </c>
      <c r="E9" s="19">
        <v>45.08</v>
      </c>
      <c r="F9" s="19">
        <v>43.7</v>
      </c>
      <c r="G9" s="19">
        <v>47.32</v>
      </c>
      <c r="H9" s="19">
        <v>48.76</v>
      </c>
      <c r="I9" s="19">
        <f>SUM(I10:I13)</f>
        <v>49.3</v>
      </c>
      <c r="J9" s="19">
        <v>50.13</v>
      </c>
      <c r="K9" s="19">
        <v>51.04</v>
      </c>
      <c r="L9" s="19">
        <v>50.43</v>
      </c>
      <c r="M9" s="28">
        <v>50.73</v>
      </c>
      <c r="N9" s="35">
        <v>50.45</v>
      </c>
      <c r="O9" s="35">
        <v>48.2</v>
      </c>
      <c r="P9" s="19">
        <v>46.06</v>
      </c>
      <c r="Q9" s="28">
        <v>47.5</v>
      </c>
      <c r="R9" s="45">
        <v>50</v>
      </c>
      <c r="S9" s="41">
        <v>49.7</v>
      </c>
    </row>
    <row r="10" spans="1:19" ht="13.5">
      <c r="A10" s="10" t="s">
        <v>13</v>
      </c>
      <c r="B10" s="17">
        <v>11.56</v>
      </c>
      <c r="C10" s="9">
        <v>13.21</v>
      </c>
      <c r="D10" s="9">
        <v>13.5</v>
      </c>
      <c r="E10" s="9">
        <v>13.8</v>
      </c>
      <c r="F10" s="9">
        <v>13.48</v>
      </c>
      <c r="G10" s="9">
        <v>14.53</v>
      </c>
      <c r="H10" s="9">
        <v>14.86</v>
      </c>
      <c r="I10" s="9">
        <f>ROUND('[1]○第２表'!Y97,1)</f>
        <v>15.8</v>
      </c>
      <c r="J10" s="9">
        <v>16.03</v>
      </c>
      <c r="K10" s="9">
        <v>16.27</v>
      </c>
      <c r="L10" s="9">
        <v>16.88</v>
      </c>
      <c r="M10" s="27">
        <v>16.92</v>
      </c>
      <c r="N10" s="34">
        <v>16.2</v>
      </c>
      <c r="O10" s="34">
        <v>15.93</v>
      </c>
      <c r="P10" s="9">
        <v>14.53</v>
      </c>
      <c r="Q10" s="27">
        <v>14.3</v>
      </c>
      <c r="R10" s="44">
        <v>14.9</v>
      </c>
      <c r="S10" s="40">
        <v>15.1</v>
      </c>
    </row>
    <row r="11" spans="1:19" ht="13.5">
      <c r="A11" s="10" t="s">
        <v>14</v>
      </c>
      <c r="B11" s="17">
        <v>16.87</v>
      </c>
      <c r="C11" s="9">
        <v>18.12</v>
      </c>
      <c r="D11" s="9">
        <v>18.51</v>
      </c>
      <c r="E11" s="9">
        <v>19.27</v>
      </c>
      <c r="F11" s="9">
        <v>17.56</v>
      </c>
      <c r="G11" s="9">
        <v>19.31</v>
      </c>
      <c r="H11" s="9">
        <v>20.15</v>
      </c>
      <c r="I11" s="9">
        <f>ROUND('[1]○第２表'!Y98,1)</f>
        <v>19.5</v>
      </c>
      <c r="J11" s="9">
        <v>20.36</v>
      </c>
      <c r="K11" s="9">
        <v>21.5</v>
      </c>
      <c r="L11" s="9">
        <v>20.26</v>
      </c>
      <c r="M11" s="27">
        <v>20.98</v>
      </c>
      <c r="N11" s="34">
        <v>21.18</v>
      </c>
      <c r="O11" s="34">
        <v>18.66</v>
      </c>
      <c r="P11" s="9">
        <v>17.82</v>
      </c>
      <c r="Q11" s="27">
        <v>18.1</v>
      </c>
      <c r="R11" s="44">
        <v>18.5</v>
      </c>
      <c r="S11" s="40">
        <v>19.5</v>
      </c>
    </row>
    <row r="12" spans="1:19" ht="13.5">
      <c r="A12" s="10" t="s">
        <v>15</v>
      </c>
      <c r="B12" s="17">
        <v>12.17</v>
      </c>
      <c r="C12" s="9">
        <v>12.91</v>
      </c>
      <c r="D12" s="9">
        <v>12.35</v>
      </c>
      <c r="E12" s="9">
        <v>11.79</v>
      </c>
      <c r="F12" s="9">
        <v>12.44</v>
      </c>
      <c r="G12" s="9">
        <v>13.24</v>
      </c>
      <c r="H12" s="9">
        <v>13.51</v>
      </c>
      <c r="I12" s="9">
        <f>ROUND('[1]○第２表'!Y99,1)</f>
        <v>13.8</v>
      </c>
      <c r="J12" s="9">
        <v>13.5</v>
      </c>
      <c r="K12" s="9">
        <v>13.03</v>
      </c>
      <c r="L12" s="9">
        <v>13.03</v>
      </c>
      <c r="M12" s="27">
        <v>12.54</v>
      </c>
      <c r="N12" s="34">
        <v>12.79</v>
      </c>
      <c r="O12" s="34">
        <v>13.44</v>
      </c>
      <c r="P12" s="9">
        <v>13.51</v>
      </c>
      <c r="Q12" s="27">
        <v>14.9</v>
      </c>
      <c r="R12" s="44">
        <v>16.4</v>
      </c>
      <c r="S12" s="40">
        <v>14.9</v>
      </c>
    </row>
    <row r="13" spans="1:19" ht="13.5">
      <c r="A13" s="13" t="s">
        <v>16</v>
      </c>
      <c r="B13" s="20">
        <v>0.23</v>
      </c>
      <c r="C13" s="21">
        <v>0.24</v>
      </c>
      <c r="D13" s="21">
        <v>0.22</v>
      </c>
      <c r="E13" s="21">
        <v>0.22</v>
      </c>
      <c r="F13" s="21">
        <v>0.22</v>
      </c>
      <c r="G13" s="21">
        <v>0.24</v>
      </c>
      <c r="H13" s="21">
        <v>0.24</v>
      </c>
      <c r="I13" s="21">
        <v>0.2</v>
      </c>
      <c r="J13" s="21">
        <v>0.2</v>
      </c>
      <c r="K13" s="21">
        <v>0.24</v>
      </c>
      <c r="L13" s="21">
        <v>0.26</v>
      </c>
      <c r="M13" s="29">
        <v>0.29</v>
      </c>
      <c r="N13" s="36">
        <v>0.28</v>
      </c>
      <c r="O13" s="36">
        <v>0.23</v>
      </c>
      <c r="P13" s="21">
        <v>0.2</v>
      </c>
      <c r="Q13" s="29">
        <v>0.18</v>
      </c>
      <c r="R13" s="46">
        <v>0.2</v>
      </c>
      <c r="S13" s="42">
        <v>0.2</v>
      </c>
    </row>
    <row r="14" spans="1:19" ht="13.5">
      <c r="A14" s="10" t="s">
        <v>17</v>
      </c>
      <c r="B14" s="17">
        <v>0.89</v>
      </c>
      <c r="C14" s="9">
        <v>0.95</v>
      </c>
      <c r="D14" s="9">
        <v>0.93</v>
      </c>
      <c r="E14" s="9">
        <v>0.94</v>
      </c>
      <c r="F14" s="9">
        <v>0.9</v>
      </c>
      <c r="G14" s="9">
        <v>0.96</v>
      </c>
      <c r="H14" s="9">
        <v>0.98</v>
      </c>
      <c r="I14" s="9">
        <f>ROUND('[1]○第２表'!Y101,1)</f>
        <v>1.1</v>
      </c>
      <c r="J14" s="9">
        <v>1.1</v>
      </c>
      <c r="K14" s="9">
        <v>1.15</v>
      </c>
      <c r="L14" s="9">
        <v>1.22</v>
      </c>
      <c r="M14" s="27">
        <v>1.26</v>
      </c>
      <c r="N14" s="34">
        <v>1.26</v>
      </c>
      <c r="O14" s="34">
        <v>1.28</v>
      </c>
      <c r="P14" s="9">
        <v>1.21</v>
      </c>
      <c r="Q14" s="27">
        <v>1.17</v>
      </c>
      <c r="R14" s="44">
        <v>1.3</v>
      </c>
      <c r="S14" s="40">
        <v>1.4</v>
      </c>
    </row>
    <row r="15" spans="1:19" ht="13.5">
      <c r="A15" s="10" t="s">
        <v>18</v>
      </c>
      <c r="B15" s="17">
        <v>3.51</v>
      </c>
      <c r="C15" s="9">
        <v>3.66</v>
      </c>
      <c r="D15" s="9">
        <v>3.51</v>
      </c>
      <c r="E15" s="9">
        <v>3.43</v>
      </c>
      <c r="F15" s="9">
        <v>3.76</v>
      </c>
      <c r="G15" s="9">
        <v>3.91</v>
      </c>
      <c r="H15" s="9">
        <v>4.07</v>
      </c>
      <c r="I15" s="9">
        <f>ROUND('[1]○第２表'!Y102,1)</f>
        <v>4.2</v>
      </c>
      <c r="J15" s="9">
        <v>4.08</v>
      </c>
      <c r="K15" s="9">
        <v>4</v>
      </c>
      <c r="L15" s="9">
        <v>4.19</v>
      </c>
      <c r="M15" s="27">
        <v>4.24</v>
      </c>
      <c r="N15" s="34">
        <v>4.03</v>
      </c>
      <c r="O15" s="34">
        <v>4.08</v>
      </c>
      <c r="P15" s="9">
        <v>3.7</v>
      </c>
      <c r="Q15" s="27">
        <v>3.5</v>
      </c>
      <c r="R15" s="44">
        <v>3.4</v>
      </c>
      <c r="S15" s="40">
        <v>3.6</v>
      </c>
    </row>
    <row r="16" spans="1:19" ht="13.5">
      <c r="A16" s="10" t="s">
        <v>19</v>
      </c>
      <c r="B16" s="17">
        <v>0.01</v>
      </c>
      <c r="C16" s="9">
        <v>0.01</v>
      </c>
      <c r="D16" s="9">
        <v>0.01</v>
      </c>
      <c r="E16" s="9">
        <v>0.01</v>
      </c>
      <c r="F16" s="9">
        <v>0.01</v>
      </c>
      <c r="G16" s="9">
        <v>0.01</v>
      </c>
      <c r="H16" s="9">
        <v>0</v>
      </c>
      <c r="I16" s="9">
        <f>ROUND('[1]○第２表'!Y103,1)</f>
        <v>0</v>
      </c>
      <c r="J16" s="9">
        <v>0.01</v>
      </c>
      <c r="K16" s="9">
        <v>0.01</v>
      </c>
      <c r="L16" s="9">
        <v>0.01</v>
      </c>
      <c r="M16" s="27">
        <v>0.01</v>
      </c>
      <c r="N16" s="34">
        <v>0.01</v>
      </c>
      <c r="O16" s="34">
        <v>0.01</v>
      </c>
      <c r="P16" s="9">
        <v>0</v>
      </c>
      <c r="Q16" s="27">
        <v>0</v>
      </c>
      <c r="R16" s="44">
        <v>0</v>
      </c>
      <c r="S16" s="40">
        <v>0</v>
      </c>
    </row>
    <row r="17" spans="1:19" ht="13.5">
      <c r="A17" s="10" t="s">
        <v>20</v>
      </c>
      <c r="B17" s="17">
        <v>1.35</v>
      </c>
      <c r="C17" s="9">
        <v>1.52</v>
      </c>
      <c r="D17" s="9">
        <v>1.41</v>
      </c>
      <c r="E17" s="9">
        <v>1.45</v>
      </c>
      <c r="F17" s="9">
        <v>1.3</v>
      </c>
      <c r="G17" s="9">
        <v>0.99</v>
      </c>
      <c r="H17" s="9">
        <v>0.83</v>
      </c>
      <c r="I17" s="9">
        <f>ROUND('[1]○第２表'!Y104,1)</f>
        <v>0.9</v>
      </c>
      <c r="J17" s="9">
        <v>0.86</v>
      </c>
      <c r="K17" s="9">
        <v>0.8</v>
      </c>
      <c r="L17" s="9">
        <v>0.69</v>
      </c>
      <c r="M17" s="27">
        <v>0.66</v>
      </c>
      <c r="N17" s="34">
        <v>0.63</v>
      </c>
      <c r="O17" s="34">
        <v>0.58</v>
      </c>
      <c r="P17" s="9">
        <v>0.23</v>
      </c>
      <c r="Q17" s="27">
        <v>0.1</v>
      </c>
      <c r="R17" s="44">
        <v>0.1</v>
      </c>
      <c r="S17" s="40">
        <v>0.1</v>
      </c>
    </row>
    <row r="18" spans="1:19" ht="13.5">
      <c r="A18" s="10" t="s">
        <v>21</v>
      </c>
      <c r="B18" s="17">
        <v>0.11</v>
      </c>
      <c r="C18" s="9">
        <v>0.13</v>
      </c>
      <c r="D18" s="9">
        <v>0.13</v>
      </c>
      <c r="E18" s="9">
        <v>0.13</v>
      </c>
      <c r="F18" s="9">
        <v>0.13</v>
      </c>
      <c r="G18" s="9">
        <v>0.14</v>
      </c>
      <c r="H18" s="9">
        <v>0.16</v>
      </c>
      <c r="I18" s="9">
        <v>0.1</v>
      </c>
      <c r="J18" s="9">
        <v>0.16</v>
      </c>
      <c r="K18" s="9">
        <v>0.18</v>
      </c>
      <c r="L18" s="9">
        <v>0.16</v>
      </c>
      <c r="M18" s="27">
        <v>0.15</v>
      </c>
      <c r="N18" s="34">
        <v>0.1</v>
      </c>
      <c r="O18" s="34">
        <v>0.13</v>
      </c>
      <c r="P18" s="9">
        <v>0.17</v>
      </c>
      <c r="Q18" s="27">
        <v>0.2</v>
      </c>
      <c r="R18" s="44">
        <v>0.2</v>
      </c>
      <c r="S18" s="40">
        <v>0.2</v>
      </c>
    </row>
    <row r="19" spans="1:19" ht="13.5">
      <c r="A19" s="10" t="s">
        <v>22</v>
      </c>
      <c r="B19" s="17">
        <v>3.38</v>
      </c>
      <c r="C19" s="9">
        <v>3.68</v>
      </c>
      <c r="D19" s="9">
        <v>3.74</v>
      </c>
      <c r="E19" s="9">
        <v>3.83</v>
      </c>
      <c r="F19" s="9">
        <v>3.56</v>
      </c>
      <c r="G19" s="9">
        <v>3.83</v>
      </c>
      <c r="H19" s="9">
        <v>3.92</v>
      </c>
      <c r="I19" s="9">
        <f>ROUND('[1]○第２表'!Y106,1)</f>
        <v>4</v>
      </c>
      <c r="J19" s="9">
        <v>4</v>
      </c>
      <c r="K19" s="9">
        <v>4.14</v>
      </c>
      <c r="L19" s="9">
        <v>4.09</v>
      </c>
      <c r="M19" s="27">
        <v>4.13</v>
      </c>
      <c r="N19" s="34">
        <v>3.89</v>
      </c>
      <c r="O19" s="34">
        <v>3.61</v>
      </c>
      <c r="P19" s="9">
        <v>3.36</v>
      </c>
      <c r="Q19" s="27">
        <v>3.3</v>
      </c>
      <c r="R19" s="44">
        <v>3.5</v>
      </c>
      <c r="S19" s="40">
        <v>3.7</v>
      </c>
    </row>
    <row r="20" spans="1:19" ht="13.5">
      <c r="A20" s="5" t="s">
        <v>23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f>ROUND('[1]○第２表'!Y107,1)</f>
        <v>0</v>
      </c>
      <c r="J20" s="23">
        <v>0</v>
      </c>
      <c r="K20" s="23">
        <v>0</v>
      </c>
      <c r="L20" s="23">
        <v>0</v>
      </c>
      <c r="M20" s="30">
        <v>0</v>
      </c>
      <c r="N20" s="37">
        <v>0</v>
      </c>
      <c r="O20" s="37">
        <v>0</v>
      </c>
      <c r="P20" s="23">
        <v>0</v>
      </c>
      <c r="Q20" s="30">
        <v>0</v>
      </c>
      <c r="R20" s="44">
        <v>0</v>
      </c>
      <c r="S20" s="40">
        <v>0.1</v>
      </c>
    </row>
    <row r="21" spans="1:19" ht="13.5">
      <c r="A21" s="3" t="s">
        <v>40</v>
      </c>
      <c r="B21" s="24">
        <v>100</v>
      </c>
      <c r="C21" s="11">
        <v>100</v>
      </c>
      <c r="D21" s="11">
        <v>100</v>
      </c>
      <c r="E21" s="11">
        <v>100.03</v>
      </c>
      <c r="F21" s="11">
        <v>100.01</v>
      </c>
      <c r="G21" s="11">
        <v>100</v>
      </c>
      <c r="H21" s="11">
        <v>100</v>
      </c>
      <c r="I21" s="11">
        <f aca="true" t="shared" si="0" ref="I21:N21">I4+I9+I14+I15+I16+I17+I18+I19+I20</f>
        <v>99.99999999999999</v>
      </c>
      <c r="J21" s="11">
        <f t="shared" si="0"/>
        <v>99.95</v>
      </c>
      <c r="K21" s="11">
        <f t="shared" si="0"/>
        <v>99.97000000000001</v>
      </c>
      <c r="L21" s="11">
        <f t="shared" si="0"/>
        <v>99.99</v>
      </c>
      <c r="M21" s="31">
        <f t="shared" si="0"/>
        <v>100</v>
      </c>
      <c r="N21" s="38">
        <f t="shared" si="0"/>
        <v>99.95</v>
      </c>
      <c r="O21" s="38">
        <f>O4+O9+O14+O15+O16+O17+O18+O19+O20</f>
        <v>99.95</v>
      </c>
      <c r="P21" s="11">
        <f>P4+P9+P14+P15+P16+P17+P18+P19+P20</f>
        <v>99.99</v>
      </c>
      <c r="Q21" s="31">
        <f>Q4+Q9+Q14+Q15+Q16+Q17+Q18+Q19+Q20</f>
        <v>99.97</v>
      </c>
      <c r="R21" s="47">
        <f>R4+R9+R14+R15+R16+R17+R18+R19+R20</f>
        <v>100</v>
      </c>
      <c r="S21" s="14">
        <f>S4+S9+S14+S15+S16+S17+S18+S19+S20</f>
        <v>100</v>
      </c>
    </row>
    <row r="23" spans="5:16" ht="13.5" hidden="1">
      <c r="E23" s="48">
        <f aca="true" t="shared" si="1" ref="E23:M23">E4+E9+E14+E15+E16+E17+E18+E19+E20</f>
        <v>100.03</v>
      </c>
      <c r="F23" s="48">
        <f t="shared" si="1"/>
        <v>100.01</v>
      </c>
      <c r="G23" s="48">
        <f t="shared" si="1"/>
        <v>99.99999999999999</v>
      </c>
      <c r="H23" s="48">
        <f t="shared" si="1"/>
        <v>100</v>
      </c>
      <c r="I23" s="48">
        <f t="shared" si="1"/>
        <v>99.99999999999999</v>
      </c>
      <c r="J23" s="48">
        <f t="shared" si="1"/>
        <v>99.95</v>
      </c>
      <c r="K23" s="48">
        <f t="shared" si="1"/>
        <v>99.97000000000001</v>
      </c>
      <c r="L23" s="48">
        <f t="shared" si="1"/>
        <v>99.99</v>
      </c>
      <c r="M23" s="48">
        <f t="shared" si="1"/>
        <v>100</v>
      </c>
      <c r="N23" s="48">
        <f>N4+N9+N14+N15+N16+N17+N18+N19+N20</f>
        <v>99.95</v>
      </c>
      <c r="O23" s="48">
        <f>O4+O9+O14+O15+O16+O17+O18+O19+O20</f>
        <v>99.95</v>
      </c>
      <c r="P23" s="48">
        <f>P4+P9+P14+P15+P16+P17+P18+P19+P20</f>
        <v>99.99</v>
      </c>
    </row>
  </sheetData>
  <sheetProtection/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2011-03-11T00:32:13Z</cp:lastPrinted>
  <dcterms:created xsi:type="dcterms:W3CDTF">2002-03-19T23:51:54Z</dcterms:created>
  <dcterms:modified xsi:type="dcterms:W3CDTF">2012-03-07T23:40:04Z</dcterms:modified>
  <cp:category/>
  <cp:version/>
  <cp:contentType/>
  <cp:contentStatus/>
</cp:coreProperties>
</file>