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0" windowWidth="15480" windowHeight="11340" activeTab="0"/>
  </bookViews>
  <sheets>
    <sheet name="第２２表（１）" sheetId="1" r:id="rId1"/>
    <sheet name="第２２表（２）" sheetId="2" r:id="rId2"/>
    <sheet name="第２２表（３）" sheetId="3" r:id="rId3"/>
    <sheet name="第２２表（４）" sheetId="4" r:id="rId4"/>
    <sheet name="第２２表（５）" sheetId="5" r:id="rId5"/>
    <sheet name="第２２表（６）" sheetId="6" r:id="rId6"/>
    <sheet name="第２２表（７）" sheetId="7" r:id="rId7"/>
    <sheet name="第２２表（８）" sheetId="8" r:id="rId8"/>
    <sheet name="第２２表（９）" sheetId="9" r:id="rId9"/>
    <sheet name="第２２表（１０）" sheetId="10" r:id="rId10"/>
    <sheet name="第２２表（１１）" sheetId="11" r:id="rId11"/>
    <sheet name="第２２表（１２）" sheetId="12" r:id="rId12"/>
    <sheet name="第２２表（１３）" sheetId="13" r:id="rId13"/>
  </sheets>
  <externalReferences>
    <externalReference r:id="rId16"/>
  </externalReferences>
  <definedNames>
    <definedName name="_xlnm.Print_Area" localSheetId="0">'第２２表（１）'!$A$1:$I$79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<sst xmlns="http://schemas.openxmlformats.org/spreadsheetml/2006/main" count="1586" uniqueCount="109">
  <si>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</si>
  <si>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</si>
  <si>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</si>
  <si>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</si>
  <si>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</si>
  <si>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</si>
  <si>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</si>
  <si>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</si>
  <si>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</si>
  <si>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</si>
  <si>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</si>
  <si>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</si>
  <si>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</si>
  <si>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</si>
  <si>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</si>
  <si>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</si>
  <si>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</si>
  <si>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</si>
  <si>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</si>
  <si>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</si>
  <si>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</si>
  <si>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</si>
  <si>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</si>
  <si>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</si>
  <si>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</si>
  <si>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県　　計</t>
  </si>
  <si>
    <t>（単位：㎡、千円）</t>
  </si>
  <si>
    <t>（単位：筆）</t>
  </si>
  <si>
    <t>地　　　　　積</t>
  </si>
  <si>
    <t>決　　定　　価　　格</t>
  </si>
  <si>
    <t>筆　　　　　数</t>
  </si>
  <si>
    <t>法定免税点未満</t>
  </si>
  <si>
    <t>法定免税点以上</t>
  </si>
  <si>
    <t>法定免税点以上</t>
  </si>
  <si>
    <t>平均価格</t>
  </si>
  <si>
    <t>非課税地積</t>
  </si>
  <si>
    <t>評価総地積</t>
  </si>
  <si>
    <t>総額</t>
  </si>
  <si>
    <t>非課税地筆数</t>
  </si>
  <si>
    <t>評価総筆数</t>
  </si>
  <si>
    <t>のもの　　　　</t>
  </si>
  <si>
    <t>（円/㎡）</t>
  </si>
  <si>
    <t>志摩市</t>
  </si>
  <si>
    <t>伊賀市</t>
  </si>
  <si>
    <t>大紀町</t>
  </si>
  <si>
    <t>南伊勢町</t>
  </si>
  <si>
    <t>紀北町</t>
  </si>
  <si>
    <t>紀宝町</t>
  </si>
  <si>
    <t>町　　計</t>
  </si>
  <si>
    <t>市町名</t>
  </si>
  <si>
    <t>（１）一般田</t>
  </si>
  <si>
    <t>（５）宅地</t>
  </si>
  <si>
    <t>（７）池沼</t>
  </si>
  <si>
    <t>（８）一般山林</t>
  </si>
  <si>
    <t>（９）介在山林</t>
  </si>
  <si>
    <t>　</t>
  </si>
  <si>
    <t>(イ)</t>
  </si>
  <si>
    <t>(ロ)</t>
  </si>
  <si>
    <t>(ハ)</t>
  </si>
  <si>
    <t>(ニ)</t>
  </si>
  <si>
    <t>(ホ)</t>
  </si>
  <si>
    <t>(ヘ)</t>
  </si>
  <si>
    <t>(ト)</t>
  </si>
  <si>
    <t>(ホ)/(ロ)</t>
  </si>
  <si>
    <t>のもの</t>
  </si>
  <si>
    <t>(ロ）－（二）</t>
  </si>
  <si>
    <t>（ホ）－（ト）</t>
  </si>
  <si>
    <t>課　　税　　標　　準　　額</t>
  </si>
  <si>
    <t>(チ)</t>
  </si>
  <si>
    <t>(リ)</t>
  </si>
  <si>
    <t>(ヌ)</t>
  </si>
  <si>
    <t>（チ）－（ヌ）</t>
  </si>
  <si>
    <t>(ル)</t>
  </si>
  <si>
    <t>(ヲ)</t>
  </si>
  <si>
    <t>(ワ)</t>
  </si>
  <si>
    <t>（ヲ）－（カ）</t>
  </si>
  <si>
    <t>(カ)</t>
  </si>
  <si>
    <t>（２）介在田・市街化区域田</t>
  </si>
  <si>
    <t>（３）一般畑</t>
  </si>
  <si>
    <t>（４）介在畑・市街化区域畑</t>
  </si>
  <si>
    <t>（６）鉱泉地</t>
  </si>
  <si>
    <t>（１０）牧場</t>
  </si>
  <si>
    <t>（１１）原野</t>
  </si>
  <si>
    <t>（１２）雑種地</t>
  </si>
  <si>
    <t>（１３）合計</t>
  </si>
  <si>
    <t>第22表　　平成23年度　土地の地目別地積・決定価格・課税標準額・筆数</t>
  </si>
  <si>
    <t>　</t>
  </si>
  <si>
    <t>のもの</t>
  </si>
  <si>
    <t>のもの　　　　</t>
  </si>
  <si>
    <t>（ホ）－（ト）</t>
  </si>
  <si>
    <t>(イ)</t>
  </si>
  <si>
    <t>(ロ)</t>
  </si>
  <si>
    <t>(ハ)</t>
  </si>
  <si>
    <t>(ニ)</t>
  </si>
  <si>
    <t>(ホ)</t>
  </si>
  <si>
    <t>(ヘ)</t>
  </si>
  <si>
    <t>(ト)</t>
  </si>
  <si>
    <t>　</t>
  </si>
  <si>
    <t>のもの　　　　</t>
  </si>
  <si>
    <t>（チ）－（ヌ）</t>
  </si>
  <si>
    <t>（ヲ）－（カ）</t>
  </si>
  <si>
    <t>(チ)</t>
  </si>
  <si>
    <t>(リ)</t>
  </si>
  <si>
    <t>(ヌ)</t>
  </si>
  <si>
    <t>(ル)</t>
  </si>
  <si>
    <t>(ヲ)</t>
  </si>
  <si>
    <t>(ワ)</t>
  </si>
  <si>
    <t>(カ)</t>
  </si>
  <si>
    <t>(ホ)/(ロ)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</si>
</sst>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#,##0;&quot;▲ &quot;#,##0"/>
    <numFmt numFmtId="200" formatCode="0_ "/>
    <numFmt numFmtId="201" formatCode="#,##0_);\(#,##0\)"/>
  </numFmts>
  <fonts count="4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Border="1" applyAlignment="1">
      <alignment horizontal="right"/>
    </xf>
    <xf numFmtId="178" fontId="5" fillId="0" borderId="11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178" fontId="5" fillId="0" borderId="10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14" xfId="0" applyFont="1" applyBorder="1" applyAlignment="1">
      <alignment horizontal="right"/>
    </xf>
    <xf numFmtId="3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 quotePrefix="1">
      <alignment horizontal="right"/>
    </xf>
    <xf numFmtId="178" fontId="5" fillId="0" borderId="11" xfId="0" applyNumberFormat="1" applyFont="1" applyBorder="1" applyAlignment="1">
      <alignment horizontal="left"/>
    </xf>
    <xf numFmtId="178" fontId="5" fillId="0" borderId="16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right"/>
    </xf>
    <xf numFmtId="38" fontId="5" fillId="0" borderId="17" xfId="49" applyFont="1" applyFill="1" applyBorder="1" applyAlignment="1" quotePrefix="1">
      <alignment/>
    </xf>
    <xf numFmtId="38" fontId="5" fillId="0" borderId="0" xfId="49" applyFont="1" applyFill="1" applyBorder="1" applyAlignment="1" quotePrefix="1">
      <alignment/>
    </xf>
    <xf numFmtId="38" fontId="5" fillId="0" borderId="12" xfId="49" applyFont="1" applyFill="1" applyBorder="1" applyAlignment="1" quotePrefix="1">
      <alignment/>
    </xf>
    <xf numFmtId="38" fontId="5" fillId="0" borderId="0" xfId="49" applyFont="1" applyFill="1" applyAlignment="1" quotePrefix="1">
      <alignment/>
    </xf>
    <xf numFmtId="0" fontId="5" fillId="0" borderId="17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12" xfId="0" applyNumberFormat="1" applyFont="1" applyFill="1" applyBorder="1" applyAlignment="1" quotePrefix="1">
      <alignment/>
    </xf>
    <xf numFmtId="178" fontId="5" fillId="0" borderId="18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178" fontId="5" fillId="0" borderId="23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/>
    </xf>
    <xf numFmtId="178" fontId="5" fillId="0" borderId="17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right"/>
    </xf>
    <xf numFmtId="178" fontId="5" fillId="0" borderId="21" xfId="0" applyNumberFormat="1" applyFont="1" applyFill="1" applyBorder="1" applyAlignment="1">
      <alignment horizontal="right"/>
    </xf>
    <xf numFmtId="178" fontId="5" fillId="0" borderId="22" xfId="0" applyNumberFormat="1" applyFont="1" applyFill="1" applyBorder="1" applyAlignment="1">
      <alignment horizontal="right"/>
    </xf>
    <xf numFmtId="178" fontId="5" fillId="0" borderId="22" xfId="0" applyNumberFormat="1" applyFont="1" applyFill="1" applyBorder="1" applyAlignment="1">
      <alignment horizontal="center"/>
    </xf>
    <xf numFmtId="178" fontId="5" fillId="0" borderId="20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5" fillId="0" borderId="25" xfId="0" applyNumberFormat="1" applyFont="1" applyFill="1" applyBorder="1" applyAlignment="1">
      <alignment/>
    </xf>
    <xf numFmtId="0" fontId="5" fillId="0" borderId="0" xfId="0" applyNumberFormat="1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25" fillId="0" borderId="16" xfId="61" applyNumberFormat="1" applyFont="1" applyFill="1" applyBorder="1" applyAlignment="1">
      <alignment horizontal="right" wrapText="1"/>
      <protection/>
    </xf>
    <xf numFmtId="3" fontId="25" fillId="0" borderId="17" xfId="61" applyNumberFormat="1" applyFont="1" applyFill="1" applyBorder="1" applyAlignment="1">
      <alignment horizontal="right" wrapText="1"/>
      <protection/>
    </xf>
    <xf numFmtId="3" fontId="25" fillId="0" borderId="25" xfId="61" applyNumberFormat="1" applyFont="1" applyFill="1" applyBorder="1" applyAlignment="1">
      <alignment horizontal="righ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3;&#65374;&#65297;&#65305;&#34920;&#65288;&#20837;&#21147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均等01"/>
      <sheetName val="17均等02"/>
      <sheetName val="17均等03"/>
      <sheetName val="18住民01"/>
      <sheetName val="18住民02"/>
      <sheetName val="19住民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="75" zoomScaleNormal="75" zoomScaleSheetLayoutView="75" zoomScalePageLayoutView="0" workbookViewId="0" topLeftCell="A1">
      <selection activeCell="C3" sqref="C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8" width="15.1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1353002</v>
      </c>
      <c r="C9" s="26">
        <f>SUM(D9:E9)</f>
        <v>71965775</v>
      </c>
      <c r="D9" s="26">
        <v>2733526</v>
      </c>
      <c r="E9" s="26">
        <v>69232249</v>
      </c>
      <c r="F9" s="23">
        <f>SUM(G9:H9)</f>
        <v>9482552</v>
      </c>
      <c r="G9" s="24">
        <v>301037</v>
      </c>
      <c r="H9" s="25">
        <v>9181515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368870</v>
      </c>
      <c r="C10" s="26">
        <f aca="true" t="shared" si="0" ref="C10:C22">SUM(D10:E10)</f>
        <v>29140010</v>
      </c>
      <c r="D10" s="26">
        <v>1305456</v>
      </c>
      <c r="E10" s="26">
        <v>27834554</v>
      </c>
      <c r="F10" s="23">
        <f aca="true" t="shared" si="1" ref="F10:F40">SUM(G10:H10)</f>
        <v>3680146</v>
      </c>
      <c r="G10" s="24">
        <v>157613</v>
      </c>
      <c r="H10" s="25">
        <v>3522533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22921570</v>
      </c>
      <c r="D11" s="26">
        <v>964869</v>
      </c>
      <c r="E11" s="26">
        <v>21956701</v>
      </c>
      <c r="F11" s="23">
        <f t="shared" si="1"/>
        <v>2565002</v>
      </c>
      <c r="G11" s="24">
        <v>97515</v>
      </c>
      <c r="H11" s="25">
        <v>2467487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1202781</v>
      </c>
      <c r="C12" s="26">
        <f t="shared" si="0"/>
        <v>64801239</v>
      </c>
      <c r="D12" s="26">
        <v>2134807</v>
      </c>
      <c r="E12" s="26">
        <v>62666432</v>
      </c>
      <c r="F12" s="23">
        <f t="shared" si="1"/>
        <v>8048664</v>
      </c>
      <c r="G12" s="24">
        <v>212893</v>
      </c>
      <c r="H12" s="25">
        <v>7835771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304648</v>
      </c>
      <c r="C13" s="26">
        <f t="shared" si="0"/>
        <v>22998945</v>
      </c>
      <c r="D13" s="26">
        <v>937273</v>
      </c>
      <c r="E13" s="26">
        <v>22061672</v>
      </c>
      <c r="F13" s="23">
        <f t="shared" si="1"/>
        <v>2803411</v>
      </c>
      <c r="G13" s="24">
        <v>99210</v>
      </c>
      <c r="H13" s="25">
        <v>2704201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1126656</v>
      </c>
      <c r="C14" s="26">
        <f t="shared" si="0"/>
        <v>39308982</v>
      </c>
      <c r="D14" s="26">
        <v>1451337</v>
      </c>
      <c r="E14" s="26">
        <v>37857645</v>
      </c>
      <c r="F14" s="23">
        <f t="shared" si="1"/>
        <v>5282624</v>
      </c>
      <c r="G14" s="24">
        <v>178745</v>
      </c>
      <c r="H14" s="25">
        <v>5103879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499528</v>
      </c>
      <c r="C15" s="26">
        <f t="shared" si="0"/>
        <v>11913695</v>
      </c>
      <c r="D15" s="26">
        <v>880202</v>
      </c>
      <c r="E15" s="26">
        <v>11033493</v>
      </c>
      <c r="F15" s="23">
        <f t="shared" si="1"/>
        <v>1352046</v>
      </c>
      <c r="G15" s="24">
        <v>80432</v>
      </c>
      <c r="H15" s="25">
        <v>1271614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66321</v>
      </c>
      <c r="C16" s="26">
        <f t="shared" si="0"/>
        <v>658337</v>
      </c>
      <c r="D16" s="26">
        <v>78575</v>
      </c>
      <c r="E16" s="26">
        <v>579762</v>
      </c>
      <c r="F16" s="23">
        <f t="shared" si="1"/>
        <v>50598</v>
      </c>
      <c r="G16" s="24">
        <v>5794</v>
      </c>
      <c r="H16" s="25">
        <v>44804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631115</v>
      </c>
      <c r="C17" s="26">
        <f t="shared" si="0"/>
        <v>16395478</v>
      </c>
      <c r="D17" s="26">
        <v>889430</v>
      </c>
      <c r="E17" s="26">
        <v>15506048</v>
      </c>
      <c r="F17" s="23">
        <f t="shared" si="1"/>
        <v>1864556</v>
      </c>
      <c r="G17" s="24">
        <v>92417</v>
      </c>
      <c r="H17" s="25">
        <v>1772139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23125</v>
      </c>
      <c r="C18" s="26">
        <f t="shared" si="0"/>
        <v>5223499</v>
      </c>
      <c r="D18" s="26">
        <v>267449</v>
      </c>
      <c r="E18" s="26">
        <v>4956050</v>
      </c>
      <c r="F18" s="23">
        <f t="shared" si="1"/>
        <v>419250</v>
      </c>
      <c r="G18" s="24">
        <v>21036</v>
      </c>
      <c r="H18" s="25">
        <v>398214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229655</v>
      </c>
      <c r="C19" s="26">
        <f t="shared" si="0"/>
        <v>6609529</v>
      </c>
      <c r="D19" s="26">
        <v>1967531</v>
      </c>
      <c r="E19" s="26">
        <v>4641998</v>
      </c>
      <c r="F19" s="23">
        <f t="shared" si="1"/>
        <v>331215</v>
      </c>
      <c r="G19" s="24">
        <v>76144</v>
      </c>
      <c r="H19" s="25">
        <v>255071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342809</v>
      </c>
      <c r="C20" s="26">
        <f t="shared" si="0"/>
        <v>23152114</v>
      </c>
      <c r="D20" s="26">
        <v>1068078</v>
      </c>
      <c r="E20" s="26">
        <v>22084036</v>
      </c>
      <c r="F20" s="23">
        <f t="shared" si="1"/>
        <v>2949545</v>
      </c>
      <c r="G20" s="24">
        <v>125206</v>
      </c>
      <c r="H20" s="25">
        <v>2824339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306629</v>
      </c>
      <c r="C21" s="26">
        <f t="shared" si="0"/>
        <v>14986715</v>
      </c>
      <c r="D21" s="26">
        <v>1118623</v>
      </c>
      <c r="E21" s="26">
        <v>13868092</v>
      </c>
      <c r="F21" s="23">
        <f t="shared" si="1"/>
        <v>1180148</v>
      </c>
      <c r="G21" s="24">
        <v>83071</v>
      </c>
      <c r="H21" s="25">
        <v>1097077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1289159</v>
      </c>
      <c r="C22" s="26">
        <f t="shared" si="0"/>
        <v>62790455</v>
      </c>
      <c r="D22" s="26">
        <v>2639180</v>
      </c>
      <c r="E22" s="26">
        <v>60151275</v>
      </c>
      <c r="F22" s="23">
        <f t="shared" si="1"/>
        <v>7634183</v>
      </c>
      <c r="G22" s="24">
        <v>268086</v>
      </c>
      <c r="H22" s="25">
        <v>7366097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7744298</v>
      </c>
      <c r="C23" s="31">
        <f>SUM(D23:E23)</f>
        <v>392866343</v>
      </c>
      <c r="D23" s="31">
        <f>SUM(D9:D22)</f>
        <v>18436336</v>
      </c>
      <c r="E23" s="31">
        <f>SUM(E9:E22)</f>
        <v>374430007</v>
      </c>
      <c r="F23" s="30">
        <f t="shared" si="1"/>
        <v>47643940</v>
      </c>
      <c r="G23" s="31">
        <f>SUM(G9:G22)</f>
        <v>1799199</v>
      </c>
      <c r="H23" s="32">
        <f>SUM(H9:H22)</f>
        <v>45844741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32613</v>
      </c>
      <c r="C24" s="26">
        <f>SUM(D24:E24)</f>
        <v>4807804</v>
      </c>
      <c r="D24" s="26">
        <v>109035</v>
      </c>
      <c r="E24" s="26">
        <v>4698769</v>
      </c>
      <c r="F24" s="23">
        <f t="shared" si="1"/>
        <v>652469</v>
      </c>
      <c r="G24" s="24">
        <v>14785</v>
      </c>
      <c r="H24" s="25">
        <v>637684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282938</v>
      </c>
      <c r="C25" s="26">
        <f aca="true" t="shared" si="2" ref="C25:C38">SUM(D25:E25)</f>
        <v>6107838</v>
      </c>
      <c r="D25" s="26">
        <v>419909</v>
      </c>
      <c r="E25" s="26">
        <v>5687929</v>
      </c>
      <c r="F25" s="23">
        <f t="shared" si="1"/>
        <v>780541</v>
      </c>
      <c r="G25" s="24">
        <v>53093</v>
      </c>
      <c r="H25" s="25">
        <v>727448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181593</v>
      </c>
      <c r="C26" s="26">
        <f t="shared" si="2"/>
        <v>16447674</v>
      </c>
      <c r="D26" s="26">
        <v>523205</v>
      </c>
      <c r="E26" s="26">
        <v>15924469</v>
      </c>
      <c r="F26" s="23">
        <f t="shared" si="1"/>
        <v>2004947</v>
      </c>
      <c r="G26" s="24">
        <v>61092</v>
      </c>
      <c r="H26" s="25">
        <v>1943855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65472</v>
      </c>
      <c r="C27" s="26">
        <f t="shared" si="2"/>
        <v>1033801</v>
      </c>
      <c r="D27" s="26">
        <v>141150</v>
      </c>
      <c r="E27" s="26">
        <v>892651</v>
      </c>
      <c r="F27" s="23">
        <f t="shared" si="1"/>
        <v>116052</v>
      </c>
      <c r="G27" s="24">
        <v>15324</v>
      </c>
      <c r="H27" s="25">
        <v>100728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20658</v>
      </c>
      <c r="C28" s="26">
        <f t="shared" si="2"/>
        <v>365889</v>
      </c>
      <c r="D28" s="26">
        <v>33382</v>
      </c>
      <c r="E28" s="26">
        <v>332507</v>
      </c>
      <c r="F28" s="23">
        <f t="shared" si="1"/>
        <v>41400</v>
      </c>
      <c r="G28" s="24">
        <v>3932</v>
      </c>
      <c r="H28" s="25">
        <v>37468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253402</v>
      </c>
      <c r="C29" s="26">
        <f t="shared" si="2"/>
        <v>14129800</v>
      </c>
      <c r="D29" s="26">
        <v>545122</v>
      </c>
      <c r="E29" s="26">
        <v>13584678</v>
      </c>
      <c r="F29" s="23">
        <f t="shared" si="1"/>
        <v>1401598</v>
      </c>
      <c r="G29" s="24">
        <v>48182</v>
      </c>
      <c r="H29" s="25">
        <v>1353416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152480</v>
      </c>
      <c r="C30" s="26">
        <f t="shared" si="2"/>
        <v>15436862</v>
      </c>
      <c r="D30" s="26">
        <v>628965</v>
      </c>
      <c r="E30" s="26">
        <v>14807897</v>
      </c>
      <c r="F30" s="23">
        <f t="shared" si="1"/>
        <v>1557417</v>
      </c>
      <c r="G30" s="24">
        <v>53860</v>
      </c>
      <c r="H30" s="25">
        <v>1503557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56895</v>
      </c>
      <c r="C31" s="26">
        <f t="shared" si="2"/>
        <v>3643741</v>
      </c>
      <c r="D31" s="26">
        <v>407627</v>
      </c>
      <c r="E31" s="26">
        <v>3236114</v>
      </c>
      <c r="F31" s="23">
        <f t="shared" si="1"/>
        <v>244323</v>
      </c>
      <c r="G31" s="24">
        <v>25015</v>
      </c>
      <c r="H31" s="25">
        <v>219308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108394</v>
      </c>
      <c r="C32" s="26">
        <f t="shared" si="2"/>
        <v>10472861</v>
      </c>
      <c r="D32" s="26">
        <v>306691</v>
      </c>
      <c r="E32" s="26">
        <v>10166170</v>
      </c>
      <c r="F32" s="23">
        <f t="shared" si="1"/>
        <v>1307555</v>
      </c>
      <c r="G32" s="24">
        <v>35902</v>
      </c>
      <c r="H32" s="25">
        <v>1271653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59307</v>
      </c>
      <c r="C33" s="26">
        <f t="shared" si="2"/>
        <v>5842691</v>
      </c>
      <c r="D33" s="26">
        <v>425965</v>
      </c>
      <c r="E33" s="26">
        <v>5416726</v>
      </c>
      <c r="F33" s="23">
        <f t="shared" si="1"/>
        <v>513023</v>
      </c>
      <c r="G33" s="24">
        <v>30564</v>
      </c>
      <c r="H33" s="25">
        <v>482459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209705</v>
      </c>
      <c r="C34" s="26">
        <f t="shared" si="2"/>
        <v>5633213</v>
      </c>
      <c r="D34" s="26">
        <v>677440</v>
      </c>
      <c r="E34" s="26">
        <v>4955773</v>
      </c>
      <c r="F34" s="23">
        <f t="shared" si="1"/>
        <v>404558</v>
      </c>
      <c r="G34" s="24">
        <v>44601</v>
      </c>
      <c r="H34" s="25">
        <v>359957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156623</v>
      </c>
      <c r="C35" s="26">
        <f t="shared" si="2"/>
        <v>6549731</v>
      </c>
      <c r="D35" s="26">
        <v>605351</v>
      </c>
      <c r="E35" s="26">
        <v>5944380</v>
      </c>
      <c r="F35" s="23">
        <f t="shared" si="1"/>
        <v>428245</v>
      </c>
      <c r="G35" s="24">
        <v>37460</v>
      </c>
      <c r="H35" s="25">
        <v>390785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93438</v>
      </c>
      <c r="C36" s="26">
        <f t="shared" si="2"/>
        <v>2657472</v>
      </c>
      <c r="D36" s="26">
        <v>263504</v>
      </c>
      <c r="E36" s="26">
        <v>2393968</v>
      </c>
      <c r="F36" s="23">
        <f t="shared" si="1"/>
        <v>289709</v>
      </c>
      <c r="G36" s="24">
        <v>27002</v>
      </c>
      <c r="H36" s="25">
        <v>262707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105527</v>
      </c>
      <c r="C37" s="26">
        <f t="shared" si="2"/>
        <v>4558395</v>
      </c>
      <c r="D37" s="26">
        <v>706301</v>
      </c>
      <c r="E37" s="26">
        <v>3852094</v>
      </c>
      <c r="F37" s="23">
        <f t="shared" si="1"/>
        <v>310319</v>
      </c>
      <c r="G37" s="24">
        <v>39286</v>
      </c>
      <c r="H37" s="25">
        <v>271033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0</v>
      </c>
      <c r="C38" s="26">
        <f t="shared" si="2"/>
        <v>4421175</v>
      </c>
      <c r="D38" s="26">
        <v>404546</v>
      </c>
      <c r="E38" s="26">
        <v>4016629</v>
      </c>
      <c r="F38" s="23">
        <f t="shared" si="1"/>
        <v>380232</v>
      </c>
      <c r="G38" s="24">
        <v>28395</v>
      </c>
      <c r="H38" s="25">
        <v>351837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3" ref="B39:H39">SUM(B24:B38)</f>
        <v>1779045</v>
      </c>
      <c r="C39" s="31">
        <f>SUM(D39:E39)</f>
        <v>102108947</v>
      </c>
      <c r="D39" s="31">
        <f t="shared" si="3"/>
        <v>6198193</v>
      </c>
      <c r="E39" s="31">
        <f t="shared" si="3"/>
        <v>95910754</v>
      </c>
      <c r="F39" s="30">
        <f t="shared" si="1"/>
        <v>10432388</v>
      </c>
      <c r="G39" s="31">
        <f t="shared" si="3"/>
        <v>518493</v>
      </c>
      <c r="H39" s="32">
        <f t="shared" si="3"/>
        <v>9913895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4" ref="B40:H40">+B23+B39</f>
        <v>9523343</v>
      </c>
      <c r="C40" s="34">
        <f>SUM(D40:E40)</f>
        <v>494975290</v>
      </c>
      <c r="D40" s="34">
        <f t="shared" si="4"/>
        <v>24634529</v>
      </c>
      <c r="E40" s="34">
        <f t="shared" si="4"/>
        <v>470340761</v>
      </c>
      <c r="F40" s="33">
        <f t="shared" si="1"/>
        <v>58076328</v>
      </c>
      <c r="G40" s="34">
        <f t="shared" si="4"/>
        <v>2317692</v>
      </c>
      <c r="H40" s="35">
        <f t="shared" si="4"/>
        <v>55758636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9480589</v>
      </c>
      <c r="C48" s="26">
        <v>301019</v>
      </c>
      <c r="D48" s="26">
        <v>9179570</v>
      </c>
      <c r="E48" s="23">
        <v>5925</v>
      </c>
      <c r="F48" s="24">
        <f>SUM(G48:H48)</f>
        <v>73973</v>
      </c>
      <c r="G48" s="24">
        <v>4796</v>
      </c>
      <c r="H48" s="25">
        <v>69177</v>
      </c>
      <c r="I48" s="45">
        <f>IF(F9=0,"0",ROUND(F9*1000/C9,0))</f>
        <v>132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5" ref="B49:B79">SUM(C49:D49)</f>
        <v>3680146</v>
      </c>
      <c r="C49" s="26">
        <v>157613</v>
      </c>
      <c r="D49" s="26">
        <v>3522533</v>
      </c>
      <c r="E49" s="23">
        <v>1360</v>
      </c>
      <c r="F49" s="24">
        <f aca="true" t="shared" si="6" ref="F49:F79">SUM(G49:H49)</f>
        <v>36113</v>
      </c>
      <c r="G49" s="24">
        <v>2268</v>
      </c>
      <c r="H49" s="25">
        <v>33845</v>
      </c>
      <c r="I49" s="45">
        <f aca="true" t="shared" si="7" ref="I49:I79">IF(F10=0,"0",ROUND(F10*1000/C10,0))</f>
        <v>126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5"/>
        <v>2564894</v>
      </c>
      <c r="C50" s="26">
        <v>97515</v>
      </c>
      <c r="D50" s="26">
        <v>2467379</v>
      </c>
      <c r="E50" s="23">
        <v>0</v>
      </c>
      <c r="F50" s="24">
        <f t="shared" si="6"/>
        <v>28818</v>
      </c>
      <c r="G50" s="24">
        <v>1903</v>
      </c>
      <c r="H50" s="25">
        <v>26915</v>
      </c>
      <c r="I50" s="45">
        <f t="shared" si="7"/>
        <v>112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5"/>
        <v>8048609</v>
      </c>
      <c r="C51" s="26">
        <v>212893</v>
      </c>
      <c r="D51" s="26">
        <v>7835716</v>
      </c>
      <c r="E51" s="23">
        <v>5841</v>
      </c>
      <c r="F51" s="24">
        <f t="shared" si="6"/>
        <v>60484</v>
      </c>
      <c r="G51" s="24">
        <v>3653</v>
      </c>
      <c r="H51" s="25">
        <v>56831</v>
      </c>
      <c r="I51" s="45">
        <f t="shared" si="7"/>
        <v>124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5"/>
        <v>2803411</v>
      </c>
      <c r="C52" s="26">
        <v>99210</v>
      </c>
      <c r="D52" s="26">
        <v>2704201</v>
      </c>
      <c r="E52" s="23">
        <v>2340</v>
      </c>
      <c r="F52" s="24">
        <f t="shared" si="6"/>
        <v>32298</v>
      </c>
      <c r="G52" s="24">
        <v>1904</v>
      </c>
      <c r="H52" s="25">
        <v>30394</v>
      </c>
      <c r="I52" s="45">
        <f t="shared" si="7"/>
        <v>122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5"/>
        <v>5282624</v>
      </c>
      <c r="C53" s="26">
        <v>178745</v>
      </c>
      <c r="D53" s="26">
        <v>5103879</v>
      </c>
      <c r="E53" s="23">
        <v>5273</v>
      </c>
      <c r="F53" s="24">
        <f t="shared" si="6"/>
        <v>35955</v>
      </c>
      <c r="G53" s="24">
        <v>1992</v>
      </c>
      <c r="H53" s="25">
        <v>33963</v>
      </c>
      <c r="I53" s="45">
        <f t="shared" si="7"/>
        <v>134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5"/>
        <v>1352046</v>
      </c>
      <c r="C54" s="26">
        <v>80432</v>
      </c>
      <c r="D54" s="26">
        <v>1271614</v>
      </c>
      <c r="E54" s="23">
        <v>2835</v>
      </c>
      <c r="F54" s="24">
        <f t="shared" si="6"/>
        <v>18451</v>
      </c>
      <c r="G54" s="24">
        <v>2007</v>
      </c>
      <c r="H54" s="25">
        <v>16444</v>
      </c>
      <c r="I54" s="45">
        <f t="shared" si="7"/>
        <v>113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5"/>
        <v>50598</v>
      </c>
      <c r="C55" s="26">
        <v>5794</v>
      </c>
      <c r="D55" s="26">
        <v>44804</v>
      </c>
      <c r="E55" s="23">
        <v>489</v>
      </c>
      <c r="F55" s="24">
        <f t="shared" si="6"/>
        <v>1437</v>
      </c>
      <c r="G55" s="24">
        <v>228</v>
      </c>
      <c r="H55" s="25">
        <v>1209</v>
      </c>
      <c r="I55" s="45">
        <f t="shared" si="7"/>
        <v>77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5"/>
        <v>1864556</v>
      </c>
      <c r="C56" s="26">
        <v>92417</v>
      </c>
      <c r="D56" s="26">
        <v>1772139</v>
      </c>
      <c r="E56" s="23">
        <v>2922</v>
      </c>
      <c r="F56" s="24">
        <f t="shared" si="6"/>
        <v>17743</v>
      </c>
      <c r="G56" s="24">
        <v>1293</v>
      </c>
      <c r="H56" s="25">
        <v>16450</v>
      </c>
      <c r="I56" s="45">
        <f t="shared" si="7"/>
        <v>114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5"/>
        <v>419250</v>
      </c>
      <c r="C57" s="26">
        <v>21036</v>
      </c>
      <c r="D57" s="26">
        <v>398214</v>
      </c>
      <c r="E57" s="23">
        <v>91</v>
      </c>
      <c r="F57" s="24">
        <f t="shared" si="6"/>
        <v>6405</v>
      </c>
      <c r="G57" s="24">
        <v>461</v>
      </c>
      <c r="H57" s="25">
        <v>5944</v>
      </c>
      <c r="I57" s="45">
        <f t="shared" si="7"/>
        <v>80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5"/>
        <v>331205</v>
      </c>
      <c r="C58" s="26">
        <v>76144</v>
      </c>
      <c r="D58" s="26">
        <v>255061</v>
      </c>
      <c r="E58" s="23">
        <v>1419</v>
      </c>
      <c r="F58" s="24">
        <f t="shared" si="6"/>
        <v>13029</v>
      </c>
      <c r="G58" s="24">
        <v>4073</v>
      </c>
      <c r="H58" s="25">
        <v>8956</v>
      </c>
      <c r="I58" s="45">
        <f t="shared" si="7"/>
        <v>50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5"/>
        <v>2948594</v>
      </c>
      <c r="C59" s="26">
        <v>125190</v>
      </c>
      <c r="D59" s="26">
        <v>2823404</v>
      </c>
      <c r="E59" s="23">
        <v>1228</v>
      </c>
      <c r="F59" s="24">
        <f t="shared" si="6"/>
        <v>21649</v>
      </c>
      <c r="G59" s="24">
        <v>1657</v>
      </c>
      <c r="H59" s="25">
        <v>19992</v>
      </c>
      <c r="I59" s="45">
        <f t="shared" si="7"/>
        <v>127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5"/>
        <v>1180015</v>
      </c>
      <c r="C60" s="26">
        <v>83071</v>
      </c>
      <c r="D60" s="26">
        <v>1096944</v>
      </c>
      <c r="E60" s="23">
        <v>1240</v>
      </c>
      <c r="F60" s="24">
        <f t="shared" si="6"/>
        <v>17516</v>
      </c>
      <c r="G60" s="24">
        <v>1638</v>
      </c>
      <c r="H60" s="25">
        <v>15878</v>
      </c>
      <c r="I60" s="45">
        <f t="shared" si="7"/>
        <v>79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5"/>
        <v>7633803</v>
      </c>
      <c r="C61" s="26">
        <v>268078</v>
      </c>
      <c r="D61" s="26">
        <v>7365725</v>
      </c>
      <c r="E61" s="23">
        <v>6564</v>
      </c>
      <c r="F61" s="24">
        <f t="shared" si="6"/>
        <v>66621</v>
      </c>
      <c r="G61" s="24">
        <v>5121</v>
      </c>
      <c r="H61" s="25">
        <v>61500</v>
      </c>
      <c r="I61" s="45">
        <f t="shared" si="7"/>
        <v>122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5"/>
        <v>47640340</v>
      </c>
      <c r="C62" s="31">
        <f>SUM(C48:C61)</f>
        <v>1799157</v>
      </c>
      <c r="D62" s="31">
        <f>SUM(D48:D61)</f>
        <v>45841183</v>
      </c>
      <c r="E62" s="30">
        <f>SUM(E48:E61)</f>
        <v>37527</v>
      </c>
      <c r="F62" s="31">
        <f t="shared" si="6"/>
        <v>430492</v>
      </c>
      <c r="G62" s="31">
        <f>SUM(G48:G61)</f>
        <v>32994</v>
      </c>
      <c r="H62" s="32">
        <f>SUM(H48:H61)</f>
        <v>397498</v>
      </c>
      <c r="I62" s="51">
        <f t="shared" si="7"/>
        <v>121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5"/>
        <v>652469</v>
      </c>
      <c r="C63" s="26">
        <v>14785</v>
      </c>
      <c r="D63" s="26">
        <v>637684</v>
      </c>
      <c r="E63" s="23">
        <v>412</v>
      </c>
      <c r="F63" s="24">
        <f t="shared" si="6"/>
        <v>4740</v>
      </c>
      <c r="G63" s="24">
        <v>140</v>
      </c>
      <c r="H63" s="25">
        <v>4600</v>
      </c>
      <c r="I63" s="45">
        <f t="shared" si="7"/>
        <v>136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5"/>
        <v>780536</v>
      </c>
      <c r="C64" s="26">
        <v>53094</v>
      </c>
      <c r="D64" s="26">
        <v>727442</v>
      </c>
      <c r="E64" s="23">
        <v>640</v>
      </c>
      <c r="F64" s="24">
        <f t="shared" si="6"/>
        <v>6478</v>
      </c>
      <c r="G64" s="24">
        <v>586</v>
      </c>
      <c r="H64" s="25">
        <v>5892</v>
      </c>
      <c r="I64" s="45">
        <f t="shared" si="7"/>
        <v>128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5"/>
        <v>2004947</v>
      </c>
      <c r="C65" s="26">
        <v>61092</v>
      </c>
      <c r="D65" s="26">
        <v>1943855</v>
      </c>
      <c r="E65" s="23">
        <v>326</v>
      </c>
      <c r="F65" s="24">
        <f t="shared" si="6"/>
        <v>10844</v>
      </c>
      <c r="G65" s="24">
        <v>684</v>
      </c>
      <c r="H65" s="25">
        <v>10160</v>
      </c>
      <c r="I65" s="45">
        <f t="shared" si="7"/>
        <v>122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5"/>
        <v>116052</v>
      </c>
      <c r="C66" s="26">
        <v>15324</v>
      </c>
      <c r="D66" s="26">
        <v>100728</v>
      </c>
      <c r="E66" s="23">
        <v>635</v>
      </c>
      <c r="F66" s="24">
        <f t="shared" si="6"/>
        <v>1693</v>
      </c>
      <c r="G66" s="24">
        <v>219</v>
      </c>
      <c r="H66" s="25">
        <v>1474</v>
      </c>
      <c r="I66" s="45">
        <f t="shared" si="7"/>
        <v>112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5"/>
        <v>41400</v>
      </c>
      <c r="C67" s="26">
        <v>3932</v>
      </c>
      <c r="D67" s="26">
        <v>37468</v>
      </c>
      <c r="E67" s="23">
        <v>122</v>
      </c>
      <c r="F67" s="24">
        <f t="shared" si="6"/>
        <v>499</v>
      </c>
      <c r="G67" s="24">
        <v>59</v>
      </c>
      <c r="H67" s="25">
        <v>440</v>
      </c>
      <c r="I67" s="45">
        <f t="shared" si="7"/>
        <v>113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5"/>
        <v>1401598</v>
      </c>
      <c r="C68" s="26">
        <v>48182</v>
      </c>
      <c r="D68" s="26">
        <v>1353416</v>
      </c>
      <c r="E68" s="23">
        <v>1435</v>
      </c>
      <c r="F68" s="24">
        <f t="shared" si="6"/>
        <v>14968</v>
      </c>
      <c r="G68" s="24">
        <v>917</v>
      </c>
      <c r="H68" s="25">
        <v>14051</v>
      </c>
      <c r="I68" s="45">
        <f t="shared" si="7"/>
        <v>99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5"/>
        <v>1555471</v>
      </c>
      <c r="C69" s="26">
        <v>53856</v>
      </c>
      <c r="D69" s="26">
        <v>1501615</v>
      </c>
      <c r="E69" s="23">
        <v>413</v>
      </c>
      <c r="F69" s="24">
        <f t="shared" si="6"/>
        <v>10937</v>
      </c>
      <c r="G69" s="24">
        <v>700</v>
      </c>
      <c r="H69" s="25">
        <v>10237</v>
      </c>
      <c r="I69" s="45">
        <f t="shared" si="7"/>
        <v>101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5"/>
        <v>244323</v>
      </c>
      <c r="C70" s="26">
        <v>25015</v>
      </c>
      <c r="D70" s="26">
        <v>219308</v>
      </c>
      <c r="E70" s="23">
        <v>377</v>
      </c>
      <c r="F70" s="24">
        <f t="shared" si="6"/>
        <v>7371</v>
      </c>
      <c r="G70" s="24">
        <v>944</v>
      </c>
      <c r="H70" s="25">
        <v>6427</v>
      </c>
      <c r="I70" s="45">
        <f t="shared" si="7"/>
        <v>67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5"/>
        <v>1307453</v>
      </c>
      <c r="C71" s="26">
        <v>35901</v>
      </c>
      <c r="D71" s="26">
        <v>1271552</v>
      </c>
      <c r="E71" s="23">
        <v>921</v>
      </c>
      <c r="F71" s="24">
        <f t="shared" si="6"/>
        <v>7135</v>
      </c>
      <c r="G71" s="24">
        <v>424</v>
      </c>
      <c r="H71" s="25">
        <v>6711</v>
      </c>
      <c r="I71" s="45">
        <f t="shared" si="7"/>
        <v>125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5"/>
        <v>513023</v>
      </c>
      <c r="C72" s="26">
        <v>30564</v>
      </c>
      <c r="D72" s="26">
        <v>482459</v>
      </c>
      <c r="E72" s="23">
        <v>727</v>
      </c>
      <c r="F72" s="24">
        <f t="shared" si="6"/>
        <v>9024</v>
      </c>
      <c r="G72" s="24">
        <v>944</v>
      </c>
      <c r="H72" s="25">
        <v>8080</v>
      </c>
      <c r="I72" s="45">
        <f t="shared" si="7"/>
        <v>88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5"/>
        <v>404514</v>
      </c>
      <c r="C73" s="26">
        <v>44592</v>
      </c>
      <c r="D73" s="26">
        <v>359922</v>
      </c>
      <c r="E73" s="23">
        <v>1257</v>
      </c>
      <c r="F73" s="24">
        <f t="shared" si="6"/>
        <v>8180</v>
      </c>
      <c r="G73" s="24">
        <v>1200</v>
      </c>
      <c r="H73" s="25">
        <v>6980</v>
      </c>
      <c r="I73" s="45">
        <f t="shared" si="7"/>
        <v>72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5"/>
        <v>428225</v>
      </c>
      <c r="C74" s="26">
        <v>37459</v>
      </c>
      <c r="D74" s="26">
        <v>390766</v>
      </c>
      <c r="E74" s="23">
        <v>951</v>
      </c>
      <c r="F74" s="24">
        <f t="shared" si="6"/>
        <v>12944</v>
      </c>
      <c r="G74" s="24">
        <v>1506</v>
      </c>
      <c r="H74" s="25">
        <v>11438</v>
      </c>
      <c r="I74" s="45">
        <f t="shared" si="7"/>
        <v>65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5"/>
        <v>289709</v>
      </c>
      <c r="C75" s="26">
        <v>27002</v>
      </c>
      <c r="D75" s="26">
        <v>262707</v>
      </c>
      <c r="E75" s="23">
        <v>474</v>
      </c>
      <c r="F75" s="24">
        <f t="shared" si="6"/>
        <v>3735</v>
      </c>
      <c r="G75" s="24">
        <v>487</v>
      </c>
      <c r="H75" s="25">
        <v>3248</v>
      </c>
      <c r="I75" s="45">
        <f t="shared" si="7"/>
        <v>109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5"/>
        <v>310319</v>
      </c>
      <c r="C76" s="26">
        <v>39286</v>
      </c>
      <c r="D76" s="26">
        <v>271033</v>
      </c>
      <c r="E76" s="23">
        <v>367</v>
      </c>
      <c r="F76" s="24">
        <f t="shared" si="6"/>
        <v>7156</v>
      </c>
      <c r="G76" s="24">
        <v>1268</v>
      </c>
      <c r="H76" s="25">
        <v>5888</v>
      </c>
      <c r="I76" s="45">
        <f t="shared" si="7"/>
        <v>68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5"/>
        <v>380232</v>
      </c>
      <c r="C77" s="26">
        <v>28395</v>
      </c>
      <c r="D77" s="26">
        <v>351837</v>
      </c>
      <c r="E77" s="23">
        <v>0</v>
      </c>
      <c r="F77" s="24">
        <f t="shared" si="6"/>
        <v>6965</v>
      </c>
      <c r="G77" s="24">
        <v>890</v>
      </c>
      <c r="H77" s="25">
        <v>6075</v>
      </c>
      <c r="I77" s="45">
        <f t="shared" si="7"/>
        <v>86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5"/>
        <v>10430271</v>
      </c>
      <c r="C78" s="31">
        <f>SUM(C63:C77)</f>
        <v>518479</v>
      </c>
      <c r="D78" s="31">
        <f>SUM(D63:D77)</f>
        <v>9911792</v>
      </c>
      <c r="E78" s="30">
        <f>SUM(E63:E77)</f>
        <v>9057</v>
      </c>
      <c r="F78" s="31">
        <f t="shared" si="6"/>
        <v>112669</v>
      </c>
      <c r="G78" s="31">
        <f>SUM(G63:G77)</f>
        <v>10968</v>
      </c>
      <c r="H78" s="32">
        <f>SUM(H63:H77)</f>
        <v>101701</v>
      </c>
      <c r="I78" s="51">
        <f t="shared" si="7"/>
        <v>102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5"/>
        <v>58070611</v>
      </c>
      <c r="C79" s="34">
        <f>+C62+C78</f>
        <v>2317636</v>
      </c>
      <c r="D79" s="34">
        <f>+D62+D78</f>
        <v>55752975</v>
      </c>
      <c r="E79" s="33">
        <f>+E62+E78</f>
        <v>46584</v>
      </c>
      <c r="F79" s="34">
        <f t="shared" si="6"/>
        <v>543161</v>
      </c>
      <c r="G79" s="34">
        <f>+G62+G78</f>
        <v>43962</v>
      </c>
      <c r="H79" s="35">
        <f>+H62+H78</f>
        <v>499199</v>
      </c>
      <c r="I79" s="52">
        <f t="shared" si="7"/>
        <v>117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</sheetData>
  <sheetProtection/>
  <mergeCells count="8">
    <mergeCell ref="B43:D43"/>
    <mergeCell ref="A1:H1"/>
    <mergeCell ref="I1:K1"/>
    <mergeCell ref="A2:H2"/>
    <mergeCell ref="I2:K2"/>
    <mergeCell ref="B4:E4"/>
    <mergeCell ref="F4:H4"/>
    <mergeCell ref="E43:H43"/>
  </mergeCells>
  <printOptions/>
  <pageMargins left="0.5905511811023623" right="0.5905511811023623" top="0.7874015748031497" bottom="0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3"/>
  <sheetViews>
    <sheetView zoomScale="75" zoomScaleNormal="75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6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0</v>
      </c>
      <c r="C9" s="26">
        <f>SUM(D9:E9)</f>
        <v>0</v>
      </c>
      <c r="D9" s="26">
        <v>0</v>
      </c>
      <c r="E9" s="26">
        <v>0</v>
      </c>
      <c r="F9" s="23">
        <f>SUM(G9:H9)</f>
        <v>0</v>
      </c>
      <c r="G9" s="28">
        <v>0</v>
      </c>
      <c r="H9" s="25">
        <v>0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0</v>
      </c>
      <c r="C10" s="26">
        <f aca="true" t="shared" si="0" ref="C10:C40">SUM(D10:E10)</f>
        <v>0</v>
      </c>
      <c r="D10" s="26">
        <v>0</v>
      </c>
      <c r="E10" s="26">
        <v>0</v>
      </c>
      <c r="F10" s="23">
        <f aca="true" t="shared" si="1" ref="F10:F40">SUM(G10:H10)</f>
        <v>0</v>
      </c>
      <c r="G10" s="28">
        <v>0</v>
      </c>
      <c r="H10" s="25">
        <v>0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28">
        <v>0</v>
      </c>
      <c r="H11" s="25">
        <v>0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156861</v>
      </c>
      <c r="C12" s="26">
        <f t="shared" si="0"/>
        <v>23621</v>
      </c>
      <c r="D12" s="26">
        <v>0</v>
      </c>
      <c r="E12" s="26">
        <v>23621</v>
      </c>
      <c r="F12" s="23">
        <f t="shared" si="1"/>
        <v>2489</v>
      </c>
      <c r="G12" s="28">
        <v>0</v>
      </c>
      <c r="H12" s="25">
        <v>2489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0</v>
      </c>
      <c r="C13" s="26">
        <f t="shared" si="0"/>
        <v>0</v>
      </c>
      <c r="D13" s="26">
        <v>0</v>
      </c>
      <c r="E13" s="26">
        <v>0</v>
      </c>
      <c r="F13" s="23">
        <f t="shared" si="1"/>
        <v>0</v>
      </c>
      <c r="G13" s="28">
        <v>0</v>
      </c>
      <c r="H13" s="25">
        <v>0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0</v>
      </c>
      <c r="C14" s="26">
        <f t="shared" si="0"/>
        <v>1305</v>
      </c>
      <c r="D14" s="26">
        <v>0</v>
      </c>
      <c r="E14" s="26">
        <v>1305</v>
      </c>
      <c r="F14" s="23">
        <f t="shared" si="1"/>
        <v>214</v>
      </c>
      <c r="G14" s="28">
        <v>0</v>
      </c>
      <c r="H14" s="25">
        <v>214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28">
        <v>0</v>
      </c>
      <c r="H15" s="25">
        <v>0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28">
        <v>0</v>
      </c>
      <c r="H16" s="25">
        <v>0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366</v>
      </c>
      <c r="C17" s="26">
        <f t="shared" si="0"/>
        <v>469973</v>
      </c>
      <c r="D17" s="26">
        <v>2767</v>
      </c>
      <c r="E17" s="26">
        <v>467206</v>
      </c>
      <c r="F17" s="23">
        <f t="shared" si="1"/>
        <v>18423</v>
      </c>
      <c r="G17" s="28">
        <v>109</v>
      </c>
      <c r="H17" s="25">
        <v>18314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28">
        <v>0</v>
      </c>
      <c r="H18" s="25">
        <v>0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28">
        <v>0</v>
      </c>
      <c r="H19" s="25">
        <v>0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0</v>
      </c>
      <c r="C20" s="26">
        <f t="shared" si="0"/>
        <v>0</v>
      </c>
      <c r="D20" s="26">
        <v>0</v>
      </c>
      <c r="E20" s="26">
        <v>0</v>
      </c>
      <c r="F20" s="23">
        <f t="shared" si="1"/>
        <v>0</v>
      </c>
      <c r="G20" s="28">
        <v>0</v>
      </c>
      <c r="H20" s="25">
        <v>0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28">
        <v>0</v>
      </c>
      <c r="H21" s="25">
        <v>0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0</v>
      </c>
      <c r="C22" s="26">
        <f t="shared" si="0"/>
        <v>0</v>
      </c>
      <c r="D22" s="26">
        <v>0</v>
      </c>
      <c r="E22" s="26">
        <v>0</v>
      </c>
      <c r="F22" s="23">
        <f t="shared" si="1"/>
        <v>0</v>
      </c>
      <c r="G22" s="28">
        <v>0</v>
      </c>
      <c r="H22" s="25">
        <v>0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157227</v>
      </c>
      <c r="C23" s="31">
        <f t="shared" si="0"/>
        <v>494899</v>
      </c>
      <c r="D23" s="31">
        <f>SUM(D9:D22)</f>
        <v>2767</v>
      </c>
      <c r="E23" s="31">
        <f>SUM(E9:E22)</f>
        <v>492132</v>
      </c>
      <c r="F23" s="30">
        <f t="shared" si="1"/>
        <v>21126</v>
      </c>
      <c r="G23" s="31">
        <f>SUM(G9:G22)</f>
        <v>109</v>
      </c>
      <c r="H23" s="32">
        <f>SUM(H9:H22)</f>
        <v>21017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54">
        <v>0</v>
      </c>
      <c r="C24" s="26">
        <f t="shared" si="0"/>
        <v>0</v>
      </c>
      <c r="D24" s="54">
        <v>0</v>
      </c>
      <c r="E24" s="26">
        <v>0</v>
      </c>
      <c r="F24" s="23">
        <f t="shared" si="1"/>
        <v>0</v>
      </c>
      <c r="G24" s="28">
        <v>0</v>
      </c>
      <c r="H24" s="29">
        <v>0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54">
        <v>0</v>
      </c>
      <c r="C25" s="26">
        <f t="shared" si="0"/>
        <v>0</v>
      </c>
      <c r="D25" s="54">
        <v>0</v>
      </c>
      <c r="E25" s="26">
        <v>0</v>
      </c>
      <c r="F25" s="23">
        <f t="shared" si="1"/>
        <v>0</v>
      </c>
      <c r="G25" s="28">
        <v>0</v>
      </c>
      <c r="H25" s="29">
        <v>0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54">
        <v>0</v>
      </c>
      <c r="C26" s="26">
        <f t="shared" si="0"/>
        <v>0</v>
      </c>
      <c r="D26" s="54">
        <v>0</v>
      </c>
      <c r="E26" s="26">
        <v>0</v>
      </c>
      <c r="F26" s="23">
        <f t="shared" si="1"/>
        <v>0</v>
      </c>
      <c r="G26" s="28">
        <v>0</v>
      </c>
      <c r="H26" s="29">
        <v>0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54">
        <v>0</v>
      </c>
      <c r="C27" s="26">
        <f t="shared" si="0"/>
        <v>0</v>
      </c>
      <c r="D27" s="54">
        <v>0</v>
      </c>
      <c r="E27" s="26">
        <v>0</v>
      </c>
      <c r="F27" s="23">
        <f t="shared" si="1"/>
        <v>0</v>
      </c>
      <c r="G27" s="28">
        <v>0</v>
      </c>
      <c r="H27" s="29">
        <v>0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54">
        <v>0</v>
      </c>
      <c r="C28" s="26">
        <f t="shared" si="0"/>
        <v>0</v>
      </c>
      <c r="D28" s="54">
        <v>0</v>
      </c>
      <c r="E28" s="26">
        <v>0</v>
      </c>
      <c r="F28" s="23">
        <f t="shared" si="1"/>
        <v>0</v>
      </c>
      <c r="G28" s="28">
        <v>0</v>
      </c>
      <c r="H28" s="29">
        <v>0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54">
        <v>0</v>
      </c>
      <c r="C29" s="26">
        <f t="shared" si="0"/>
        <v>0</v>
      </c>
      <c r="D29" s="54">
        <v>0</v>
      </c>
      <c r="E29" s="26">
        <v>0</v>
      </c>
      <c r="F29" s="23">
        <f t="shared" si="1"/>
        <v>0</v>
      </c>
      <c r="G29" s="28">
        <v>0</v>
      </c>
      <c r="H29" s="29">
        <v>0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54">
        <v>0</v>
      </c>
      <c r="C30" s="26">
        <f t="shared" si="0"/>
        <v>1936</v>
      </c>
      <c r="D30" s="54">
        <v>0</v>
      </c>
      <c r="E30" s="26">
        <v>1936</v>
      </c>
      <c r="F30" s="23">
        <f t="shared" si="1"/>
        <v>309</v>
      </c>
      <c r="G30" s="28">
        <v>0</v>
      </c>
      <c r="H30" s="29">
        <v>309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54">
        <v>0</v>
      </c>
      <c r="C31" s="26">
        <f t="shared" si="0"/>
        <v>0</v>
      </c>
      <c r="D31" s="54">
        <v>0</v>
      </c>
      <c r="E31" s="26">
        <v>0</v>
      </c>
      <c r="F31" s="23">
        <f t="shared" si="1"/>
        <v>0</v>
      </c>
      <c r="G31" s="28">
        <v>0</v>
      </c>
      <c r="H31" s="29">
        <v>0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54">
        <v>0</v>
      </c>
      <c r="C32" s="26">
        <f t="shared" si="0"/>
        <v>0</v>
      </c>
      <c r="D32" s="54">
        <v>0</v>
      </c>
      <c r="E32" s="26">
        <v>0</v>
      </c>
      <c r="F32" s="23">
        <f t="shared" si="1"/>
        <v>0</v>
      </c>
      <c r="G32" s="28">
        <v>0</v>
      </c>
      <c r="H32" s="29">
        <v>0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54">
        <v>78</v>
      </c>
      <c r="C33" s="26">
        <f t="shared" si="0"/>
        <v>0</v>
      </c>
      <c r="D33" s="54">
        <v>0</v>
      </c>
      <c r="E33" s="26">
        <v>0</v>
      </c>
      <c r="F33" s="23">
        <f t="shared" si="1"/>
        <v>0</v>
      </c>
      <c r="G33" s="28">
        <v>0</v>
      </c>
      <c r="H33" s="29">
        <v>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54">
        <v>0</v>
      </c>
      <c r="C34" s="26">
        <f t="shared" si="0"/>
        <v>0</v>
      </c>
      <c r="D34" s="54">
        <v>0</v>
      </c>
      <c r="E34" s="26">
        <v>0</v>
      </c>
      <c r="F34" s="23">
        <f t="shared" si="1"/>
        <v>0</v>
      </c>
      <c r="G34" s="28">
        <v>0</v>
      </c>
      <c r="H34" s="29">
        <v>0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54">
        <v>0</v>
      </c>
      <c r="C35" s="26">
        <f t="shared" si="0"/>
        <v>3379</v>
      </c>
      <c r="D35" s="54">
        <v>0</v>
      </c>
      <c r="E35" s="26">
        <v>3379</v>
      </c>
      <c r="F35" s="23">
        <f t="shared" si="1"/>
        <v>456</v>
      </c>
      <c r="G35" s="28">
        <v>0</v>
      </c>
      <c r="H35" s="29">
        <v>456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54">
        <v>0</v>
      </c>
      <c r="C36" s="26">
        <f t="shared" si="0"/>
        <v>0</v>
      </c>
      <c r="D36" s="54">
        <v>0</v>
      </c>
      <c r="E36" s="26">
        <v>0</v>
      </c>
      <c r="F36" s="23">
        <f t="shared" si="1"/>
        <v>0</v>
      </c>
      <c r="G36" s="28">
        <v>0</v>
      </c>
      <c r="H36" s="29">
        <v>0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54">
        <v>0</v>
      </c>
      <c r="C37" s="26">
        <f t="shared" si="0"/>
        <v>0</v>
      </c>
      <c r="D37" s="54">
        <v>0</v>
      </c>
      <c r="E37" s="26">
        <v>0</v>
      </c>
      <c r="F37" s="23">
        <f t="shared" si="1"/>
        <v>0</v>
      </c>
      <c r="G37" s="28">
        <v>0</v>
      </c>
      <c r="H37" s="29">
        <v>0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54">
        <v>0</v>
      </c>
      <c r="C38" s="26">
        <f t="shared" si="0"/>
        <v>0</v>
      </c>
      <c r="D38" s="54">
        <v>0</v>
      </c>
      <c r="E38" s="26">
        <v>0</v>
      </c>
      <c r="F38" s="23">
        <f t="shared" si="1"/>
        <v>0</v>
      </c>
      <c r="G38" s="28">
        <v>0</v>
      </c>
      <c r="H38" s="29">
        <v>0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78</v>
      </c>
      <c r="C39" s="31">
        <f t="shared" si="0"/>
        <v>5315</v>
      </c>
      <c r="D39" s="31">
        <f t="shared" si="2"/>
        <v>0</v>
      </c>
      <c r="E39" s="31">
        <f t="shared" si="2"/>
        <v>5315</v>
      </c>
      <c r="F39" s="30">
        <f t="shared" si="1"/>
        <v>765</v>
      </c>
      <c r="G39" s="31">
        <f t="shared" si="2"/>
        <v>0</v>
      </c>
      <c r="H39" s="32">
        <f t="shared" si="2"/>
        <v>765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157305</v>
      </c>
      <c r="C40" s="34">
        <f t="shared" si="0"/>
        <v>500214</v>
      </c>
      <c r="D40" s="34">
        <f t="shared" si="3"/>
        <v>2767</v>
      </c>
      <c r="E40" s="34">
        <f t="shared" si="3"/>
        <v>497447</v>
      </c>
      <c r="F40" s="33">
        <f t="shared" si="1"/>
        <v>21891</v>
      </c>
      <c r="G40" s="34">
        <f t="shared" si="3"/>
        <v>109</v>
      </c>
      <c r="H40" s="35">
        <f t="shared" si="3"/>
        <v>21782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0</v>
      </c>
      <c r="C48" s="54">
        <v>0</v>
      </c>
      <c r="D48" s="26">
        <v>0</v>
      </c>
      <c r="E48" s="27">
        <v>0</v>
      </c>
      <c r="F48" s="24">
        <f>SUM(G48:H48)</f>
        <v>0</v>
      </c>
      <c r="G48" s="28">
        <v>0</v>
      </c>
      <c r="H48" s="29">
        <v>0</v>
      </c>
      <c r="I48" s="45" t="str">
        <f>IF(F9=0,"0",ROUND(F9*1000/C9,0))</f>
        <v>0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0</v>
      </c>
      <c r="C49" s="54">
        <v>0</v>
      </c>
      <c r="D49" s="26">
        <v>0</v>
      </c>
      <c r="E49" s="27">
        <v>0</v>
      </c>
      <c r="F49" s="24">
        <f aca="true" t="shared" si="5" ref="F49:F79">SUM(G49:H49)</f>
        <v>0</v>
      </c>
      <c r="G49" s="28">
        <v>0</v>
      </c>
      <c r="H49" s="29">
        <v>0</v>
      </c>
      <c r="I49" s="45" t="str">
        <f aca="true" t="shared" si="6" ref="I49:I79">IF(F10=0,"0",ROUND(F10*1000/C10,0))</f>
        <v>0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54">
        <v>0</v>
      </c>
      <c r="D50" s="26">
        <v>0</v>
      </c>
      <c r="E50" s="27">
        <v>0</v>
      </c>
      <c r="F50" s="24">
        <f t="shared" si="5"/>
        <v>0</v>
      </c>
      <c r="G50" s="28">
        <v>0</v>
      </c>
      <c r="H50" s="29">
        <v>0</v>
      </c>
      <c r="I50" s="45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2489</v>
      </c>
      <c r="C51" s="54">
        <v>0</v>
      </c>
      <c r="D51" s="26">
        <v>2489</v>
      </c>
      <c r="E51" s="27">
        <v>35</v>
      </c>
      <c r="F51" s="24">
        <f t="shared" si="5"/>
        <v>6</v>
      </c>
      <c r="G51" s="28">
        <v>0</v>
      </c>
      <c r="H51" s="29">
        <v>6</v>
      </c>
      <c r="I51" s="45">
        <f t="shared" si="6"/>
        <v>105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0</v>
      </c>
      <c r="C52" s="54">
        <v>0</v>
      </c>
      <c r="D52" s="26">
        <v>0</v>
      </c>
      <c r="E52" s="27">
        <v>0</v>
      </c>
      <c r="F52" s="24">
        <f t="shared" si="5"/>
        <v>0</v>
      </c>
      <c r="G52" s="28">
        <v>0</v>
      </c>
      <c r="H52" s="29">
        <v>0</v>
      </c>
      <c r="I52" s="45" t="str">
        <f t="shared" si="6"/>
        <v>0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214</v>
      </c>
      <c r="C53" s="54">
        <v>0</v>
      </c>
      <c r="D53" s="26">
        <v>214</v>
      </c>
      <c r="E53" s="27">
        <v>0</v>
      </c>
      <c r="F53" s="24">
        <f t="shared" si="5"/>
        <v>1</v>
      </c>
      <c r="G53" s="28">
        <v>0</v>
      </c>
      <c r="H53" s="29">
        <v>1</v>
      </c>
      <c r="I53" s="45">
        <f t="shared" si="6"/>
        <v>164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54">
        <v>0</v>
      </c>
      <c r="D54" s="26">
        <v>0</v>
      </c>
      <c r="E54" s="27">
        <v>0</v>
      </c>
      <c r="F54" s="24">
        <f t="shared" si="5"/>
        <v>0</v>
      </c>
      <c r="G54" s="28">
        <v>0</v>
      </c>
      <c r="H54" s="29">
        <v>0</v>
      </c>
      <c r="I54" s="45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54">
        <v>0</v>
      </c>
      <c r="D55" s="26">
        <v>0</v>
      </c>
      <c r="E55" s="27">
        <v>0</v>
      </c>
      <c r="F55" s="24">
        <f t="shared" si="5"/>
        <v>0</v>
      </c>
      <c r="G55" s="28">
        <v>0</v>
      </c>
      <c r="H55" s="29">
        <v>0</v>
      </c>
      <c r="I55" s="45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18423</v>
      </c>
      <c r="C56" s="54">
        <v>109</v>
      </c>
      <c r="D56" s="26">
        <v>18314</v>
      </c>
      <c r="E56" s="27">
        <v>1</v>
      </c>
      <c r="F56" s="24">
        <f t="shared" si="5"/>
        <v>27</v>
      </c>
      <c r="G56" s="28">
        <v>2</v>
      </c>
      <c r="H56" s="29">
        <v>25</v>
      </c>
      <c r="I56" s="45">
        <f t="shared" si="6"/>
        <v>39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54">
        <v>0</v>
      </c>
      <c r="D57" s="26">
        <v>0</v>
      </c>
      <c r="E57" s="27">
        <v>0</v>
      </c>
      <c r="F57" s="24">
        <f t="shared" si="5"/>
        <v>0</v>
      </c>
      <c r="G57" s="28">
        <v>0</v>
      </c>
      <c r="H57" s="29">
        <v>0</v>
      </c>
      <c r="I57" s="45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54">
        <v>0</v>
      </c>
      <c r="D58" s="26">
        <v>0</v>
      </c>
      <c r="E58" s="27">
        <v>0</v>
      </c>
      <c r="F58" s="24">
        <f t="shared" si="5"/>
        <v>0</v>
      </c>
      <c r="G58" s="28">
        <v>0</v>
      </c>
      <c r="H58" s="29">
        <v>0</v>
      </c>
      <c r="I58" s="45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0</v>
      </c>
      <c r="C59" s="54">
        <v>0</v>
      </c>
      <c r="D59" s="26">
        <v>0</v>
      </c>
      <c r="E59" s="27">
        <v>0</v>
      </c>
      <c r="F59" s="24">
        <f t="shared" si="5"/>
        <v>0</v>
      </c>
      <c r="G59" s="28">
        <v>0</v>
      </c>
      <c r="H59" s="29">
        <v>0</v>
      </c>
      <c r="I59" s="45" t="str">
        <f t="shared" si="6"/>
        <v>0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0</v>
      </c>
      <c r="C60" s="54">
        <v>0</v>
      </c>
      <c r="D60" s="26">
        <v>0</v>
      </c>
      <c r="E60" s="27">
        <v>0</v>
      </c>
      <c r="F60" s="24">
        <f t="shared" si="5"/>
        <v>0</v>
      </c>
      <c r="G60" s="28">
        <v>0</v>
      </c>
      <c r="H60" s="29">
        <v>0</v>
      </c>
      <c r="I60" s="45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0</v>
      </c>
      <c r="C61" s="54">
        <v>0</v>
      </c>
      <c r="D61" s="26">
        <v>0</v>
      </c>
      <c r="E61" s="27">
        <v>0</v>
      </c>
      <c r="F61" s="24">
        <f t="shared" si="5"/>
        <v>0</v>
      </c>
      <c r="G61" s="28">
        <v>0</v>
      </c>
      <c r="H61" s="29">
        <v>0</v>
      </c>
      <c r="I61" s="45" t="str">
        <f t="shared" si="6"/>
        <v>0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21126</v>
      </c>
      <c r="C62" s="31">
        <f>SUM(C48:C61)</f>
        <v>109</v>
      </c>
      <c r="D62" s="31">
        <f>SUM(D48:D61)</f>
        <v>21017</v>
      </c>
      <c r="E62" s="30">
        <f>SUM(E48:E61)</f>
        <v>36</v>
      </c>
      <c r="F62" s="31">
        <f t="shared" si="5"/>
        <v>34</v>
      </c>
      <c r="G62" s="31">
        <f>SUM(G48:G61)</f>
        <v>2</v>
      </c>
      <c r="H62" s="32">
        <f>SUM(H48:H61)</f>
        <v>32</v>
      </c>
      <c r="I62" s="51">
        <f t="shared" si="6"/>
        <v>43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54">
        <v>0</v>
      </c>
      <c r="D63" s="54">
        <v>0</v>
      </c>
      <c r="E63" s="27">
        <v>0</v>
      </c>
      <c r="F63" s="24">
        <f t="shared" si="5"/>
        <v>0</v>
      </c>
      <c r="G63" s="28">
        <v>0</v>
      </c>
      <c r="H63" s="29">
        <v>0</v>
      </c>
      <c r="I63" s="45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0</v>
      </c>
      <c r="C64" s="54">
        <v>0</v>
      </c>
      <c r="D64" s="54">
        <v>0</v>
      </c>
      <c r="E64" s="27">
        <v>0</v>
      </c>
      <c r="F64" s="24">
        <f t="shared" si="5"/>
        <v>0</v>
      </c>
      <c r="G64" s="28">
        <v>0</v>
      </c>
      <c r="H64" s="29">
        <v>0</v>
      </c>
      <c r="I64" s="45" t="str">
        <f t="shared" si="6"/>
        <v>0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0</v>
      </c>
      <c r="C65" s="54">
        <v>0</v>
      </c>
      <c r="D65" s="54">
        <v>0</v>
      </c>
      <c r="E65" s="27">
        <v>0</v>
      </c>
      <c r="F65" s="24">
        <f t="shared" si="5"/>
        <v>0</v>
      </c>
      <c r="G65" s="28">
        <v>0</v>
      </c>
      <c r="H65" s="29">
        <v>0</v>
      </c>
      <c r="I65" s="45" t="str">
        <f t="shared" si="6"/>
        <v>0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54">
        <v>0</v>
      </c>
      <c r="D66" s="54">
        <v>0</v>
      </c>
      <c r="E66" s="27">
        <v>0</v>
      </c>
      <c r="F66" s="24">
        <f t="shared" si="5"/>
        <v>0</v>
      </c>
      <c r="G66" s="28">
        <v>0</v>
      </c>
      <c r="H66" s="29">
        <v>0</v>
      </c>
      <c r="I66" s="45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54">
        <v>0</v>
      </c>
      <c r="D67" s="54">
        <v>0</v>
      </c>
      <c r="E67" s="27">
        <v>0</v>
      </c>
      <c r="F67" s="24">
        <f t="shared" si="5"/>
        <v>0</v>
      </c>
      <c r="G67" s="28">
        <v>0</v>
      </c>
      <c r="H67" s="29">
        <v>0</v>
      </c>
      <c r="I67" s="45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54">
        <v>0</v>
      </c>
      <c r="D68" s="54">
        <v>0</v>
      </c>
      <c r="E68" s="27">
        <v>0</v>
      </c>
      <c r="F68" s="24">
        <f t="shared" si="5"/>
        <v>0</v>
      </c>
      <c r="G68" s="28">
        <v>0</v>
      </c>
      <c r="H68" s="29">
        <v>0</v>
      </c>
      <c r="I68" s="45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309</v>
      </c>
      <c r="C69" s="54">
        <v>0</v>
      </c>
      <c r="D69" s="54">
        <v>309</v>
      </c>
      <c r="E69" s="27">
        <v>0</v>
      </c>
      <c r="F69" s="24">
        <f t="shared" si="5"/>
        <v>2</v>
      </c>
      <c r="G69" s="28">
        <v>0</v>
      </c>
      <c r="H69" s="29">
        <v>2</v>
      </c>
      <c r="I69" s="45">
        <f t="shared" si="6"/>
        <v>160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54">
        <v>0</v>
      </c>
      <c r="D70" s="54">
        <v>0</v>
      </c>
      <c r="E70" s="27">
        <v>0</v>
      </c>
      <c r="F70" s="24">
        <f t="shared" si="5"/>
        <v>0</v>
      </c>
      <c r="G70" s="28">
        <v>0</v>
      </c>
      <c r="H70" s="29">
        <v>0</v>
      </c>
      <c r="I70" s="45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54">
        <v>0</v>
      </c>
      <c r="D71" s="54">
        <v>0</v>
      </c>
      <c r="E71" s="27">
        <v>0</v>
      </c>
      <c r="F71" s="24">
        <f t="shared" si="5"/>
        <v>0</v>
      </c>
      <c r="G71" s="28">
        <v>0</v>
      </c>
      <c r="H71" s="29">
        <v>0</v>
      </c>
      <c r="I71" s="45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54">
        <v>0</v>
      </c>
      <c r="D72" s="54">
        <v>0</v>
      </c>
      <c r="E72" s="27">
        <v>1</v>
      </c>
      <c r="F72" s="24">
        <f t="shared" si="5"/>
        <v>0</v>
      </c>
      <c r="G72" s="28">
        <v>0</v>
      </c>
      <c r="H72" s="29">
        <v>0</v>
      </c>
      <c r="I72" s="45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0</v>
      </c>
      <c r="C73" s="54">
        <v>0</v>
      </c>
      <c r="D73" s="54">
        <v>0</v>
      </c>
      <c r="E73" s="27">
        <v>0</v>
      </c>
      <c r="F73" s="24">
        <f t="shared" si="5"/>
        <v>0</v>
      </c>
      <c r="G73" s="28">
        <v>0</v>
      </c>
      <c r="H73" s="29">
        <v>0</v>
      </c>
      <c r="I73" s="45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336</v>
      </c>
      <c r="C74" s="54">
        <v>0</v>
      </c>
      <c r="D74" s="54">
        <v>336</v>
      </c>
      <c r="E74" s="27">
        <v>0</v>
      </c>
      <c r="F74" s="24">
        <f t="shared" si="5"/>
        <v>3</v>
      </c>
      <c r="G74" s="28">
        <v>0</v>
      </c>
      <c r="H74" s="29">
        <v>3</v>
      </c>
      <c r="I74" s="45">
        <f t="shared" si="6"/>
        <v>135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0</v>
      </c>
      <c r="C75" s="54">
        <v>0</v>
      </c>
      <c r="D75" s="54">
        <v>0</v>
      </c>
      <c r="E75" s="27">
        <v>0</v>
      </c>
      <c r="F75" s="24">
        <f t="shared" si="5"/>
        <v>0</v>
      </c>
      <c r="G75" s="28">
        <v>0</v>
      </c>
      <c r="H75" s="29">
        <v>0</v>
      </c>
      <c r="I75" s="45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54">
        <v>0</v>
      </c>
      <c r="D76" s="54">
        <v>0</v>
      </c>
      <c r="E76" s="27">
        <v>0</v>
      </c>
      <c r="F76" s="24">
        <f t="shared" si="5"/>
        <v>0</v>
      </c>
      <c r="G76" s="28">
        <v>0</v>
      </c>
      <c r="H76" s="29">
        <v>0</v>
      </c>
      <c r="I76" s="45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0</v>
      </c>
      <c r="C77" s="54">
        <v>0</v>
      </c>
      <c r="D77" s="54">
        <v>0</v>
      </c>
      <c r="E77" s="27">
        <v>0</v>
      </c>
      <c r="F77" s="24">
        <f t="shared" si="5"/>
        <v>0</v>
      </c>
      <c r="G77" s="28">
        <v>0</v>
      </c>
      <c r="H77" s="29">
        <v>0</v>
      </c>
      <c r="I77" s="45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645</v>
      </c>
      <c r="C78" s="31">
        <f>SUM(C63:C77)</f>
        <v>0</v>
      </c>
      <c r="D78" s="31">
        <f>SUM(D63:D77)</f>
        <v>645</v>
      </c>
      <c r="E78" s="30">
        <f>SUM(E63:E77)</f>
        <v>1</v>
      </c>
      <c r="F78" s="31">
        <f t="shared" si="5"/>
        <v>5</v>
      </c>
      <c r="G78" s="31">
        <f>SUM(G63:G77)</f>
        <v>0</v>
      </c>
      <c r="H78" s="32">
        <f>SUM(H63:H77)</f>
        <v>5</v>
      </c>
      <c r="I78" s="51">
        <f t="shared" si="6"/>
        <v>144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21771</v>
      </c>
      <c r="C79" s="34">
        <f>+C62+C78</f>
        <v>109</v>
      </c>
      <c r="D79" s="34">
        <f>+D62+D78</f>
        <v>21662</v>
      </c>
      <c r="E79" s="33">
        <f>+E62+E78</f>
        <v>37</v>
      </c>
      <c r="F79" s="34">
        <f t="shared" si="5"/>
        <v>39</v>
      </c>
      <c r="G79" s="34">
        <f>+G62+G78</f>
        <v>2</v>
      </c>
      <c r="H79" s="35">
        <f>+H62+H78</f>
        <v>37</v>
      </c>
      <c r="I79" s="52">
        <f t="shared" si="6"/>
        <v>44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6"/>
  <sheetViews>
    <sheetView zoomScale="75" zoomScaleNormal="75" zoomScaleSheetLayoutView="13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37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867517</v>
      </c>
      <c r="C9" s="26">
        <f>SUM(D9:E9)</f>
        <v>3920137</v>
      </c>
      <c r="D9" s="26">
        <v>445659</v>
      </c>
      <c r="E9" s="26">
        <v>3474478</v>
      </c>
      <c r="F9" s="23">
        <f>SUM(G9:H9)</f>
        <v>222304</v>
      </c>
      <c r="G9" s="24">
        <v>14015</v>
      </c>
      <c r="H9" s="25">
        <v>208289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522920</v>
      </c>
      <c r="C10" s="26">
        <f aca="true" t="shared" si="0" ref="C10:C40">SUM(D10:E10)</f>
        <v>1120573</v>
      </c>
      <c r="D10" s="26">
        <v>230804</v>
      </c>
      <c r="E10" s="26">
        <v>889769</v>
      </c>
      <c r="F10" s="23">
        <f aca="true" t="shared" si="1" ref="F10:F40">SUM(G10:H10)</f>
        <v>353707</v>
      </c>
      <c r="G10" s="24">
        <v>10068</v>
      </c>
      <c r="H10" s="25">
        <v>343639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366522</v>
      </c>
      <c r="C11" s="26">
        <f t="shared" si="0"/>
        <v>593660</v>
      </c>
      <c r="D11" s="26">
        <v>124881</v>
      </c>
      <c r="E11" s="26">
        <v>468779</v>
      </c>
      <c r="F11" s="23">
        <f t="shared" si="1"/>
        <v>26298</v>
      </c>
      <c r="G11" s="24">
        <v>4835</v>
      </c>
      <c r="H11" s="25">
        <v>21463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620797</v>
      </c>
      <c r="C12" s="26">
        <f t="shared" si="0"/>
        <v>1861806</v>
      </c>
      <c r="D12" s="26">
        <v>417848</v>
      </c>
      <c r="E12" s="26">
        <v>1443958</v>
      </c>
      <c r="F12" s="23">
        <f t="shared" si="1"/>
        <v>393824</v>
      </c>
      <c r="G12" s="24">
        <v>10424</v>
      </c>
      <c r="H12" s="25">
        <v>383400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49884</v>
      </c>
      <c r="C13" s="26">
        <f t="shared" si="0"/>
        <v>514472</v>
      </c>
      <c r="D13" s="26">
        <v>113683</v>
      </c>
      <c r="E13" s="26">
        <v>400789</v>
      </c>
      <c r="F13" s="23">
        <f t="shared" si="1"/>
        <v>39300</v>
      </c>
      <c r="G13" s="24">
        <v>2854</v>
      </c>
      <c r="H13" s="25">
        <v>36446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1157356</v>
      </c>
      <c r="C14" s="26">
        <f t="shared" si="0"/>
        <v>1866308</v>
      </c>
      <c r="D14" s="26">
        <v>264544</v>
      </c>
      <c r="E14" s="26">
        <v>1601764</v>
      </c>
      <c r="F14" s="23">
        <f t="shared" si="1"/>
        <v>129707</v>
      </c>
      <c r="G14" s="24">
        <v>15034</v>
      </c>
      <c r="H14" s="25">
        <v>114673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111710</v>
      </c>
      <c r="C15" s="26">
        <f t="shared" si="0"/>
        <v>945465</v>
      </c>
      <c r="D15" s="26">
        <v>274620</v>
      </c>
      <c r="E15" s="26">
        <v>670845</v>
      </c>
      <c r="F15" s="23">
        <f t="shared" si="1"/>
        <v>22508</v>
      </c>
      <c r="G15" s="24">
        <v>6164</v>
      </c>
      <c r="H15" s="25">
        <v>16344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77123</v>
      </c>
      <c r="C16" s="26">
        <f t="shared" si="0"/>
        <v>274963</v>
      </c>
      <c r="D16" s="26">
        <v>98769</v>
      </c>
      <c r="E16" s="26">
        <v>176194</v>
      </c>
      <c r="F16" s="23">
        <f t="shared" si="1"/>
        <v>102156</v>
      </c>
      <c r="G16" s="24">
        <v>3985</v>
      </c>
      <c r="H16" s="25">
        <v>98171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99177</v>
      </c>
      <c r="C17" s="26">
        <f t="shared" si="0"/>
        <v>1000458</v>
      </c>
      <c r="D17" s="26">
        <v>175141</v>
      </c>
      <c r="E17" s="26">
        <v>825317</v>
      </c>
      <c r="F17" s="23">
        <f t="shared" si="1"/>
        <v>15954</v>
      </c>
      <c r="G17" s="24">
        <v>2842</v>
      </c>
      <c r="H17" s="25">
        <v>13112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43144</v>
      </c>
      <c r="C18" s="26">
        <f t="shared" si="0"/>
        <v>420608</v>
      </c>
      <c r="D18" s="26">
        <v>45561</v>
      </c>
      <c r="E18" s="26">
        <v>375047</v>
      </c>
      <c r="F18" s="23">
        <f t="shared" si="1"/>
        <v>13039</v>
      </c>
      <c r="G18" s="24">
        <v>1413</v>
      </c>
      <c r="H18" s="25">
        <v>11626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298231</v>
      </c>
      <c r="C19" s="26">
        <f t="shared" si="0"/>
        <v>4473697</v>
      </c>
      <c r="D19" s="26">
        <v>1710361</v>
      </c>
      <c r="E19" s="26">
        <v>2763336</v>
      </c>
      <c r="F19" s="23">
        <f t="shared" si="1"/>
        <v>19409</v>
      </c>
      <c r="G19" s="24">
        <v>7939</v>
      </c>
      <c r="H19" s="25">
        <v>11470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375369</v>
      </c>
      <c r="C20" s="26">
        <f t="shared" si="0"/>
        <v>3543711</v>
      </c>
      <c r="D20" s="26">
        <v>569358</v>
      </c>
      <c r="E20" s="26">
        <v>2974353</v>
      </c>
      <c r="F20" s="23">
        <f t="shared" si="1"/>
        <v>61871</v>
      </c>
      <c r="G20" s="24">
        <v>10614</v>
      </c>
      <c r="H20" s="25">
        <v>51257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327897</v>
      </c>
      <c r="C21" s="26">
        <f t="shared" si="0"/>
        <v>5607814</v>
      </c>
      <c r="D21" s="26">
        <v>1337413</v>
      </c>
      <c r="E21" s="26">
        <v>4270401</v>
      </c>
      <c r="F21" s="23">
        <f t="shared" si="1"/>
        <v>188373</v>
      </c>
      <c r="G21" s="24">
        <v>29769</v>
      </c>
      <c r="H21" s="25">
        <v>158604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608057</v>
      </c>
      <c r="C22" s="26">
        <f t="shared" si="0"/>
        <v>4330364</v>
      </c>
      <c r="D22" s="26">
        <v>1115001</v>
      </c>
      <c r="E22" s="26">
        <v>3215363</v>
      </c>
      <c r="F22" s="23">
        <f t="shared" si="1"/>
        <v>69868</v>
      </c>
      <c r="G22" s="24">
        <v>18422</v>
      </c>
      <c r="H22" s="25">
        <v>51446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5525704</v>
      </c>
      <c r="C23" s="31">
        <f t="shared" si="0"/>
        <v>30474036</v>
      </c>
      <c r="D23" s="31">
        <f>SUM(D9:D22)</f>
        <v>6923643</v>
      </c>
      <c r="E23" s="31">
        <f>SUM(E9:E22)</f>
        <v>23550393</v>
      </c>
      <c r="F23" s="30">
        <f t="shared" si="1"/>
        <v>1658318</v>
      </c>
      <c r="G23" s="31">
        <f>SUM(G9:G22)</f>
        <v>138378</v>
      </c>
      <c r="H23" s="32">
        <f>SUM(H9:H22)</f>
        <v>1519940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0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13278</v>
      </c>
      <c r="C25" s="26">
        <f t="shared" si="0"/>
        <v>63603</v>
      </c>
      <c r="D25" s="26">
        <v>20043</v>
      </c>
      <c r="E25" s="26">
        <v>43560</v>
      </c>
      <c r="F25" s="23">
        <f t="shared" si="1"/>
        <v>3239</v>
      </c>
      <c r="G25" s="24">
        <v>640</v>
      </c>
      <c r="H25" s="25">
        <v>2599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429766</v>
      </c>
      <c r="C26" s="26">
        <f t="shared" si="0"/>
        <v>1822031</v>
      </c>
      <c r="D26" s="26">
        <v>509228</v>
      </c>
      <c r="E26" s="26">
        <v>1312803</v>
      </c>
      <c r="F26" s="23">
        <f t="shared" si="1"/>
        <v>27530</v>
      </c>
      <c r="G26" s="24">
        <v>7379</v>
      </c>
      <c r="H26" s="25">
        <v>20151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226</v>
      </c>
      <c r="C27" s="26">
        <f t="shared" si="0"/>
        <v>0</v>
      </c>
      <c r="D27" s="26">
        <v>0</v>
      </c>
      <c r="E27" s="26">
        <v>0</v>
      </c>
      <c r="F27" s="23">
        <f t="shared" si="1"/>
        <v>0</v>
      </c>
      <c r="G27" s="24">
        <v>0</v>
      </c>
      <c r="H27" s="25">
        <v>0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14545</v>
      </c>
      <c r="C28" s="26">
        <f t="shared" si="0"/>
        <v>45205</v>
      </c>
      <c r="D28" s="26">
        <v>1582</v>
      </c>
      <c r="E28" s="26">
        <v>43623</v>
      </c>
      <c r="F28" s="23">
        <f t="shared" si="1"/>
        <v>2614</v>
      </c>
      <c r="G28" s="24">
        <v>126</v>
      </c>
      <c r="H28" s="25">
        <v>2488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66428</v>
      </c>
      <c r="C29" s="26">
        <f t="shared" si="0"/>
        <v>1042678</v>
      </c>
      <c r="D29" s="26">
        <v>221317</v>
      </c>
      <c r="E29" s="26">
        <v>821361</v>
      </c>
      <c r="F29" s="23">
        <f t="shared" si="1"/>
        <v>12781</v>
      </c>
      <c r="G29" s="24">
        <v>2667</v>
      </c>
      <c r="H29" s="25">
        <v>10114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64140</v>
      </c>
      <c r="C30" s="26">
        <f t="shared" si="0"/>
        <v>445364</v>
      </c>
      <c r="D30" s="26">
        <v>96434</v>
      </c>
      <c r="E30" s="26">
        <v>348930</v>
      </c>
      <c r="F30" s="23">
        <f t="shared" si="1"/>
        <v>9651</v>
      </c>
      <c r="G30" s="24">
        <v>1467</v>
      </c>
      <c r="H30" s="25">
        <v>8184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50127</v>
      </c>
      <c r="C31" s="26">
        <f t="shared" si="0"/>
        <v>701511</v>
      </c>
      <c r="D31" s="26">
        <v>186495</v>
      </c>
      <c r="E31" s="26">
        <v>515016</v>
      </c>
      <c r="F31" s="23">
        <f t="shared" si="1"/>
        <v>3380</v>
      </c>
      <c r="G31" s="24">
        <v>872</v>
      </c>
      <c r="H31" s="25">
        <v>2508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27443</v>
      </c>
      <c r="C32" s="26">
        <f t="shared" si="0"/>
        <v>216851</v>
      </c>
      <c r="D32" s="26">
        <v>40346</v>
      </c>
      <c r="E32" s="26">
        <v>176505</v>
      </c>
      <c r="F32" s="23">
        <f t="shared" si="1"/>
        <v>7915</v>
      </c>
      <c r="G32" s="24">
        <v>1473</v>
      </c>
      <c r="H32" s="25">
        <v>6442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77927</v>
      </c>
      <c r="C33" s="26">
        <f t="shared" si="0"/>
        <v>474578</v>
      </c>
      <c r="D33" s="26">
        <v>99678</v>
      </c>
      <c r="E33" s="26">
        <v>374900</v>
      </c>
      <c r="F33" s="23">
        <f t="shared" si="1"/>
        <v>5543</v>
      </c>
      <c r="G33" s="24">
        <v>1146</v>
      </c>
      <c r="H33" s="25">
        <v>4397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121964</v>
      </c>
      <c r="C34" s="26">
        <f t="shared" si="0"/>
        <v>824339</v>
      </c>
      <c r="D34" s="26">
        <v>224088</v>
      </c>
      <c r="E34" s="26">
        <v>600251</v>
      </c>
      <c r="F34" s="23">
        <f t="shared" si="1"/>
        <v>6314</v>
      </c>
      <c r="G34" s="24">
        <v>2170</v>
      </c>
      <c r="H34" s="25">
        <v>4144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96123</v>
      </c>
      <c r="C35" s="26">
        <f t="shared" si="0"/>
        <v>923655</v>
      </c>
      <c r="D35" s="26">
        <v>173836</v>
      </c>
      <c r="E35" s="26">
        <v>749819</v>
      </c>
      <c r="F35" s="23">
        <f t="shared" si="1"/>
        <v>17640</v>
      </c>
      <c r="G35" s="24">
        <v>2953</v>
      </c>
      <c r="H35" s="25">
        <v>14687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360959</v>
      </c>
      <c r="C36" s="26">
        <f t="shared" si="0"/>
        <v>1330316</v>
      </c>
      <c r="D36" s="26">
        <v>223760</v>
      </c>
      <c r="E36" s="26">
        <v>1106556</v>
      </c>
      <c r="F36" s="23">
        <f t="shared" si="1"/>
        <v>60772</v>
      </c>
      <c r="G36" s="24">
        <v>8937</v>
      </c>
      <c r="H36" s="25">
        <v>51835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405489</v>
      </c>
      <c r="C37" s="26">
        <f t="shared" si="0"/>
        <v>1100302</v>
      </c>
      <c r="D37" s="26">
        <v>303601</v>
      </c>
      <c r="E37" s="26">
        <v>796701</v>
      </c>
      <c r="F37" s="23">
        <f t="shared" si="1"/>
        <v>5334</v>
      </c>
      <c r="G37" s="24">
        <v>1476</v>
      </c>
      <c r="H37" s="25">
        <v>3858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54930</v>
      </c>
      <c r="C38" s="26">
        <f t="shared" si="0"/>
        <v>405307</v>
      </c>
      <c r="D38" s="26">
        <v>96993</v>
      </c>
      <c r="E38" s="26">
        <v>308314</v>
      </c>
      <c r="F38" s="23">
        <f t="shared" si="1"/>
        <v>1418</v>
      </c>
      <c r="G38" s="24">
        <v>353</v>
      </c>
      <c r="H38" s="25">
        <v>1065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1783345</v>
      </c>
      <c r="C39" s="31">
        <f t="shared" si="0"/>
        <v>9395740</v>
      </c>
      <c r="D39" s="31">
        <f t="shared" si="2"/>
        <v>2197401</v>
      </c>
      <c r="E39" s="31">
        <f t="shared" si="2"/>
        <v>7198339</v>
      </c>
      <c r="F39" s="30">
        <f t="shared" si="1"/>
        <v>164131</v>
      </c>
      <c r="G39" s="31">
        <f t="shared" si="2"/>
        <v>31659</v>
      </c>
      <c r="H39" s="32">
        <f t="shared" si="2"/>
        <v>132472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7309049</v>
      </c>
      <c r="C40" s="34">
        <f t="shared" si="0"/>
        <v>39869776</v>
      </c>
      <c r="D40" s="34">
        <f t="shared" si="3"/>
        <v>9121044</v>
      </c>
      <c r="E40" s="34">
        <f t="shared" si="3"/>
        <v>30748732</v>
      </c>
      <c r="F40" s="33">
        <f t="shared" si="1"/>
        <v>1822449</v>
      </c>
      <c r="G40" s="34">
        <f t="shared" si="3"/>
        <v>170037</v>
      </c>
      <c r="H40" s="35">
        <f t="shared" si="3"/>
        <v>1652412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187862</v>
      </c>
      <c r="C48" s="26">
        <v>14008</v>
      </c>
      <c r="D48" s="26">
        <v>173854</v>
      </c>
      <c r="E48" s="23">
        <v>1165</v>
      </c>
      <c r="F48" s="24">
        <f>SUM(G48:H48)</f>
        <v>8838</v>
      </c>
      <c r="G48" s="24">
        <v>1523</v>
      </c>
      <c r="H48" s="25">
        <v>7315</v>
      </c>
      <c r="I48" s="45">
        <f>IF(F9=0,"0",ROUND(F9*1000/C9,0))</f>
        <v>57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248585</v>
      </c>
      <c r="C49" s="26">
        <v>9694</v>
      </c>
      <c r="D49" s="26">
        <v>238891</v>
      </c>
      <c r="E49" s="23">
        <v>638</v>
      </c>
      <c r="F49" s="24">
        <f aca="true" t="shared" si="5" ref="F49:F79">SUM(G49:H49)</f>
        <v>3055</v>
      </c>
      <c r="G49" s="24">
        <v>680</v>
      </c>
      <c r="H49" s="25">
        <v>2375</v>
      </c>
      <c r="I49" s="45">
        <f aca="true" t="shared" si="6" ref="I49:I79">IF(F10=0,"0",ROUND(F10*1000/C10,0))</f>
        <v>316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26298</v>
      </c>
      <c r="C50" s="26">
        <v>4835</v>
      </c>
      <c r="D50" s="26">
        <v>21463</v>
      </c>
      <c r="E50" s="23">
        <v>562</v>
      </c>
      <c r="F50" s="24">
        <f t="shared" si="5"/>
        <v>2204</v>
      </c>
      <c r="G50" s="24">
        <v>480</v>
      </c>
      <c r="H50" s="25">
        <v>1724</v>
      </c>
      <c r="I50" s="45">
        <f t="shared" si="6"/>
        <v>44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244569</v>
      </c>
      <c r="C51" s="26">
        <v>9589</v>
      </c>
      <c r="D51" s="26">
        <v>234980</v>
      </c>
      <c r="E51" s="23">
        <v>993</v>
      </c>
      <c r="F51" s="24">
        <f t="shared" si="5"/>
        <v>7562</v>
      </c>
      <c r="G51" s="24">
        <v>1759</v>
      </c>
      <c r="H51" s="25">
        <v>5803</v>
      </c>
      <c r="I51" s="45">
        <f t="shared" si="6"/>
        <v>212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37837</v>
      </c>
      <c r="C52" s="26">
        <v>2813</v>
      </c>
      <c r="D52" s="26">
        <v>35024</v>
      </c>
      <c r="E52" s="23">
        <v>252</v>
      </c>
      <c r="F52" s="24">
        <f t="shared" si="5"/>
        <v>2022</v>
      </c>
      <c r="G52" s="24">
        <v>364</v>
      </c>
      <c r="H52" s="25">
        <v>1658</v>
      </c>
      <c r="I52" s="45">
        <f t="shared" si="6"/>
        <v>76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118604</v>
      </c>
      <c r="C53" s="26">
        <v>14541</v>
      </c>
      <c r="D53" s="26">
        <v>104063</v>
      </c>
      <c r="E53" s="23">
        <v>1110</v>
      </c>
      <c r="F53" s="24">
        <f t="shared" si="5"/>
        <v>3426</v>
      </c>
      <c r="G53" s="24">
        <v>640</v>
      </c>
      <c r="H53" s="25">
        <v>2786</v>
      </c>
      <c r="I53" s="45">
        <f t="shared" si="6"/>
        <v>69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22508</v>
      </c>
      <c r="C54" s="26">
        <v>6164</v>
      </c>
      <c r="D54" s="26">
        <v>16344</v>
      </c>
      <c r="E54" s="23">
        <v>365</v>
      </c>
      <c r="F54" s="24">
        <f t="shared" si="5"/>
        <v>4123</v>
      </c>
      <c r="G54" s="24">
        <v>1144</v>
      </c>
      <c r="H54" s="25">
        <v>2979</v>
      </c>
      <c r="I54" s="45">
        <f t="shared" si="6"/>
        <v>24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73791</v>
      </c>
      <c r="C55" s="26">
        <v>3730</v>
      </c>
      <c r="D55" s="26">
        <v>70061</v>
      </c>
      <c r="E55" s="23">
        <v>155</v>
      </c>
      <c r="F55" s="24">
        <f t="shared" si="5"/>
        <v>930</v>
      </c>
      <c r="G55" s="24">
        <v>347</v>
      </c>
      <c r="H55" s="25">
        <v>583</v>
      </c>
      <c r="I55" s="45">
        <f t="shared" si="6"/>
        <v>372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15954</v>
      </c>
      <c r="C56" s="26">
        <v>2842</v>
      </c>
      <c r="D56" s="26">
        <v>13112</v>
      </c>
      <c r="E56" s="23">
        <v>321</v>
      </c>
      <c r="F56" s="24">
        <f t="shared" si="5"/>
        <v>2769</v>
      </c>
      <c r="G56" s="24">
        <v>500</v>
      </c>
      <c r="H56" s="25">
        <v>2269</v>
      </c>
      <c r="I56" s="45">
        <f t="shared" si="6"/>
        <v>16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13039</v>
      </c>
      <c r="C57" s="26">
        <v>1413</v>
      </c>
      <c r="D57" s="26">
        <v>11626</v>
      </c>
      <c r="E57" s="23">
        <v>146</v>
      </c>
      <c r="F57" s="24">
        <f t="shared" si="5"/>
        <v>981</v>
      </c>
      <c r="G57" s="24">
        <v>203</v>
      </c>
      <c r="H57" s="25">
        <v>778</v>
      </c>
      <c r="I57" s="45">
        <f t="shared" si="6"/>
        <v>31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19409</v>
      </c>
      <c r="C58" s="26">
        <v>7939</v>
      </c>
      <c r="D58" s="26">
        <v>11470</v>
      </c>
      <c r="E58" s="23">
        <v>596</v>
      </c>
      <c r="F58" s="24">
        <f t="shared" si="5"/>
        <v>8750</v>
      </c>
      <c r="G58" s="24">
        <v>4040</v>
      </c>
      <c r="H58" s="25">
        <v>4710</v>
      </c>
      <c r="I58" s="45">
        <f t="shared" si="6"/>
        <v>4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61846</v>
      </c>
      <c r="C59" s="26">
        <v>10596</v>
      </c>
      <c r="D59" s="26">
        <v>51250</v>
      </c>
      <c r="E59" s="23">
        <v>925</v>
      </c>
      <c r="F59" s="24">
        <f t="shared" si="5"/>
        <v>8785</v>
      </c>
      <c r="G59" s="24">
        <v>1517</v>
      </c>
      <c r="H59" s="25">
        <v>7268</v>
      </c>
      <c r="I59" s="45">
        <f t="shared" si="6"/>
        <v>17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188223</v>
      </c>
      <c r="C60" s="26">
        <v>29769</v>
      </c>
      <c r="D60" s="26">
        <v>158454</v>
      </c>
      <c r="E60" s="23">
        <v>862</v>
      </c>
      <c r="F60" s="24">
        <f t="shared" si="5"/>
        <v>9358</v>
      </c>
      <c r="G60" s="24">
        <v>3378</v>
      </c>
      <c r="H60" s="25">
        <v>5980</v>
      </c>
      <c r="I60" s="45">
        <f t="shared" si="6"/>
        <v>34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69742</v>
      </c>
      <c r="C61" s="26">
        <v>18401</v>
      </c>
      <c r="D61" s="26">
        <v>51341</v>
      </c>
      <c r="E61" s="23">
        <v>848</v>
      </c>
      <c r="F61" s="24">
        <f t="shared" si="5"/>
        <v>13594</v>
      </c>
      <c r="G61" s="24">
        <v>3440</v>
      </c>
      <c r="H61" s="25">
        <v>10154</v>
      </c>
      <c r="I61" s="45">
        <f t="shared" si="6"/>
        <v>16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1328267</v>
      </c>
      <c r="C62" s="31">
        <f>SUM(C48:C61)</f>
        <v>136334</v>
      </c>
      <c r="D62" s="31">
        <f>SUM(D48:D61)</f>
        <v>1191933</v>
      </c>
      <c r="E62" s="30">
        <f>SUM(E48:E61)</f>
        <v>8938</v>
      </c>
      <c r="F62" s="31">
        <f t="shared" si="5"/>
        <v>76397</v>
      </c>
      <c r="G62" s="31">
        <f>SUM(G48:G61)</f>
        <v>20015</v>
      </c>
      <c r="H62" s="32">
        <f>SUM(H48:H61)</f>
        <v>56382</v>
      </c>
      <c r="I62" s="51">
        <f t="shared" si="6"/>
        <v>54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26">
        <v>0</v>
      </c>
      <c r="D63" s="26">
        <v>0</v>
      </c>
      <c r="E63" s="27">
        <v>0</v>
      </c>
      <c r="F63" s="24">
        <f t="shared" si="5"/>
        <v>0</v>
      </c>
      <c r="G63" s="24">
        <v>0</v>
      </c>
      <c r="H63" s="25">
        <v>0</v>
      </c>
      <c r="I63" s="45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3239</v>
      </c>
      <c r="C64" s="26">
        <v>640</v>
      </c>
      <c r="D64" s="26">
        <v>2599</v>
      </c>
      <c r="E64" s="27">
        <v>64</v>
      </c>
      <c r="F64" s="24">
        <f t="shared" si="5"/>
        <v>246</v>
      </c>
      <c r="G64" s="24">
        <v>51</v>
      </c>
      <c r="H64" s="25">
        <v>195</v>
      </c>
      <c r="I64" s="45">
        <f t="shared" si="6"/>
        <v>51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27530</v>
      </c>
      <c r="C65" s="26">
        <v>7379</v>
      </c>
      <c r="D65" s="26">
        <v>20151</v>
      </c>
      <c r="E65" s="27">
        <v>172</v>
      </c>
      <c r="F65" s="24">
        <f t="shared" si="5"/>
        <v>2141</v>
      </c>
      <c r="G65" s="24">
        <v>806</v>
      </c>
      <c r="H65" s="25">
        <v>1335</v>
      </c>
      <c r="I65" s="45">
        <f t="shared" si="6"/>
        <v>15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26">
        <v>0</v>
      </c>
      <c r="D66" s="26">
        <v>0</v>
      </c>
      <c r="E66" s="27">
        <v>3</v>
      </c>
      <c r="F66" s="24">
        <f t="shared" si="5"/>
        <v>0</v>
      </c>
      <c r="G66" s="24">
        <v>0</v>
      </c>
      <c r="H66" s="25">
        <v>0</v>
      </c>
      <c r="I66" s="45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2614</v>
      </c>
      <c r="C67" s="26">
        <v>126</v>
      </c>
      <c r="D67" s="26">
        <v>2488</v>
      </c>
      <c r="E67" s="27">
        <v>21</v>
      </c>
      <c r="F67" s="24">
        <f t="shared" si="5"/>
        <v>57</v>
      </c>
      <c r="G67" s="24">
        <v>8</v>
      </c>
      <c r="H67" s="25">
        <v>49</v>
      </c>
      <c r="I67" s="45">
        <f t="shared" si="6"/>
        <v>58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12755</v>
      </c>
      <c r="C68" s="26">
        <v>2668</v>
      </c>
      <c r="D68" s="26">
        <v>10087</v>
      </c>
      <c r="E68" s="27">
        <v>273</v>
      </c>
      <c r="F68" s="24">
        <f t="shared" si="5"/>
        <v>2636</v>
      </c>
      <c r="G68" s="24">
        <v>433</v>
      </c>
      <c r="H68" s="25">
        <v>2203</v>
      </c>
      <c r="I68" s="45">
        <f t="shared" si="6"/>
        <v>12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9533</v>
      </c>
      <c r="C69" s="26">
        <v>1366</v>
      </c>
      <c r="D69" s="26">
        <v>8167</v>
      </c>
      <c r="E69" s="27">
        <v>96</v>
      </c>
      <c r="F69" s="24">
        <f t="shared" si="5"/>
        <v>718</v>
      </c>
      <c r="G69" s="24">
        <v>190</v>
      </c>
      <c r="H69" s="25">
        <v>528</v>
      </c>
      <c r="I69" s="45">
        <f t="shared" si="6"/>
        <v>22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3379</v>
      </c>
      <c r="C70" s="26">
        <v>872</v>
      </c>
      <c r="D70" s="26">
        <v>2507</v>
      </c>
      <c r="E70" s="27">
        <v>339</v>
      </c>
      <c r="F70" s="24">
        <f t="shared" si="5"/>
        <v>3389</v>
      </c>
      <c r="G70" s="24">
        <v>850</v>
      </c>
      <c r="H70" s="25">
        <v>2539</v>
      </c>
      <c r="I70" s="45">
        <f t="shared" si="6"/>
        <v>5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7915</v>
      </c>
      <c r="C71" s="26">
        <v>1473</v>
      </c>
      <c r="D71" s="26">
        <v>6442</v>
      </c>
      <c r="E71" s="27">
        <v>116</v>
      </c>
      <c r="F71" s="24">
        <f t="shared" si="5"/>
        <v>1059</v>
      </c>
      <c r="G71" s="24">
        <v>165</v>
      </c>
      <c r="H71" s="25">
        <v>894</v>
      </c>
      <c r="I71" s="45">
        <f t="shared" si="6"/>
        <v>36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5541</v>
      </c>
      <c r="C72" s="26">
        <v>1144</v>
      </c>
      <c r="D72" s="26">
        <v>4397</v>
      </c>
      <c r="E72" s="27">
        <v>118</v>
      </c>
      <c r="F72" s="24">
        <f t="shared" si="5"/>
        <v>1868</v>
      </c>
      <c r="G72" s="24">
        <v>394</v>
      </c>
      <c r="H72" s="25">
        <v>1474</v>
      </c>
      <c r="I72" s="45">
        <f t="shared" si="6"/>
        <v>12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6314</v>
      </c>
      <c r="C73" s="26">
        <v>2170</v>
      </c>
      <c r="D73" s="26">
        <v>4144</v>
      </c>
      <c r="E73" s="27">
        <v>410</v>
      </c>
      <c r="F73" s="24">
        <f t="shared" si="5"/>
        <v>2605</v>
      </c>
      <c r="G73" s="24">
        <v>768</v>
      </c>
      <c r="H73" s="25">
        <v>1837</v>
      </c>
      <c r="I73" s="45">
        <f t="shared" si="6"/>
        <v>8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17622</v>
      </c>
      <c r="C74" s="26">
        <v>2954</v>
      </c>
      <c r="D74" s="26">
        <v>14668</v>
      </c>
      <c r="E74" s="27">
        <v>410</v>
      </c>
      <c r="F74" s="24">
        <f t="shared" si="5"/>
        <v>3606</v>
      </c>
      <c r="G74" s="24">
        <v>622</v>
      </c>
      <c r="H74" s="25">
        <v>2984</v>
      </c>
      <c r="I74" s="45">
        <f t="shared" si="6"/>
        <v>19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60476</v>
      </c>
      <c r="C75" s="26">
        <v>8843</v>
      </c>
      <c r="D75" s="26">
        <v>51633</v>
      </c>
      <c r="E75" s="27">
        <v>969</v>
      </c>
      <c r="F75" s="24">
        <f t="shared" si="5"/>
        <v>2585</v>
      </c>
      <c r="G75" s="24">
        <v>621</v>
      </c>
      <c r="H75" s="25">
        <v>1964</v>
      </c>
      <c r="I75" s="45">
        <f t="shared" si="6"/>
        <v>46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5333</v>
      </c>
      <c r="C76" s="26">
        <v>1475</v>
      </c>
      <c r="D76" s="26">
        <v>3858</v>
      </c>
      <c r="E76" s="27">
        <v>293</v>
      </c>
      <c r="F76" s="24">
        <f t="shared" si="5"/>
        <v>3360</v>
      </c>
      <c r="G76" s="24">
        <v>1040</v>
      </c>
      <c r="H76" s="25">
        <v>2320</v>
      </c>
      <c r="I76" s="45">
        <f t="shared" si="6"/>
        <v>5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1389</v>
      </c>
      <c r="C77" s="26">
        <v>324</v>
      </c>
      <c r="D77" s="26">
        <v>1065</v>
      </c>
      <c r="E77" s="27">
        <v>79</v>
      </c>
      <c r="F77" s="24">
        <f t="shared" si="5"/>
        <v>1942</v>
      </c>
      <c r="G77" s="24">
        <v>400</v>
      </c>
      <c r="H77" s="25">
        <v>1542</v>
      </c>
      <c r="I77" s="45">
        <f t="shared" si="6"/>
        <v>3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163640</v>
      </c>
      <c r="C78" s="31">
        <f>SUM(C63:C77)</f>
        <v>31434</v>
      </c>
      <c r="D78" s="31">
        <f>SUM(D63:D77)</f>
        <v>132206</v>
      </c>
      <c r="E78" s="30">
        <f>SUM(E63:E77)</f>
        <v>3363</v>
      </c>
      <c r="F78" s="31">
        <f t="shared" si="5"/>
        <v>26212</v>
      </c>
      <c r="G78" s="31">
        <f>SUM(G63:G77)</f>
        <v>6348</v>
      </c>
      <c r="H78" s="32">
        <f>SUM(H63:H77)</f>
        <v>19864</v>
      </c>
      <c r="I78" s="51">
        <f t="shared" si="6"/>
        <v>17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1491907</v>
      </c>
      <c r="C79" s="34">
        <f>+C62+C78</f>
        <v>167768</v>
      </c>
      <c r="D79" s="34">
        <f>+D62+D78</f>
        <v>1324139</v>
      </c>
      <c r="E79" s="33">
        <f>+E62+E78</f>
        <v>12301</v>
      </c>
      <c r="F79" s="34">
        <f t="shared" si="5"/>
        <v>102609</v>
      </c>
      <c r="G79" s="34">
        <f>+G62+G78</f>
        <v>26363</v>
      </c>
      <c r="H79" s="35">
        <f>+H62+H78</f>
        <v>76246</v>
      </c>
      <c r="I79" s="52">
        <f t="shared" si="6"/>
        <v>46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  <row r="84" spans="2:9" ht="13.5">
      <c r="B84" s="36"/>
      <c r="C84" s="36"/>
      <c r="D84" s="36"/>
      <c r="E84" s="36"/>
      <c r="F84" s="36"/>
      <c r="G84" s="36"/>
      <c r="H84" s="36"/>
      <c r="I84" s="36"/>
    </row>
    <row r="85" spans="2:9" ht="13.5">
      <c r="B85" s="36"/>
      <c r="C85" s="36"/>
      <c r="D85" s="36"/>
      <c r="E85" s="36"/>
      <c r="F85" s="36"/>
      <c r="G85" s="36"/>
      <c r="H85" s="36"/>
      <c r="I85" s="36"/>
    </row>
    <row r="86" spans="2:9" ht="13.5">
      <c r="B86" s="36"/>
      <c r="C86" s="36"/>
      <c r="D86" s="36"/>
      <c r="E86" s="36"/>
      <c r="F86" s="36"/>
      <c r="G86" s="36"/>
      <c r="H86" s="36"/>
      <c r="I86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3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753906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83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5175040</v>
      </c>
      <c r="C9" s="26">
        <f>SUM(D9:E9)</f>
        <v>33646525</v>
      </c>
      <c r="D9" s="26">
        <v>1363006</v>
      </c>
      <c r="E9" s="26">
        <v>32283519</v>
      </c>
      <c r="F9" s="23">
        <f>SUM(G9:H9)</f>
        <v>86013637</v>
      </c>
      <c r="G9" s="24">
        <v>858273</v>
      </c>
      <c r="H9" s="25">
        <v>85155364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5717855</v>
      </c>
      <c r="C10" s="26">
        <f aca="true" t="shared" si="0" ref="C10:C40">SUM(D10:E10)</f>
        <v>9919414</v>
      </c>
      <c r="D10" s="26">
        <v>154139</v>
      </c>
      <c r="E10" s="26">
        <v>9765275</v>
      </c>
      <c r="F10" s="23">
        <f aca="true" t="shared" si="1" ref="F10:F40">SUM(G10:H10)</f>
        <v>120456663</v>
      </c>
      <c r="G10" s="24">
        <v>28326</v>
      </c>
      <c r="H10" s="25">
        <v>120428337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949810</v>
      </c>
      <c r="C11" s="26">
        <f t="shared" si="0"/>
        <v>5281459</v>
      </c>
      <c r="D11" s="26">
        <v>88452</v>
      </c>
      <c r="E11" s="26">
        <v>5193007</v>
      </c>
      <c r="F11" s="23">
        <f t="shared" si="1"/>
        <v>51442672</v>
      </c>
      <c r="G11" s="24">
        <v>28732</v>
      </c>
      <c r="H11" s="25">
        <v>51413940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1694034</v>
      </c>
      <c r="C12" s="26">
        <f t="shared" si="0"/>
        <v>8339699</v>
      </c>
      <c r="D12" s="26">
        <v>68825</v>
      </c>
      <c r="E12" s="26">
        <v>8270874</v>
      </c>
      <c r="F12" s="23">
        <f t="shared" si="1"/>
        <v>34649595</v>
      </c>
      <c r="G12" s="24">
        <v>50663</v>
      </c>
      <c r="H12" s="25">
        <v>34598932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1768907</v>
      </c>
      <c r="C13" s="26">
        <f t="shared" si="0"/>
        <v>4491656</v>
      </c>
      <c r="D13" s="26">
        <v>12001</v>
      </c>
      <c r="E13" s="26">
        <v>4479655</v>
      </c>
      <c r="F13" s="23">
        <f t="shared" si="1"/>
        <v>49242026</v>
      </c>
      <c r="G13" s="24">
        <v>37317</v>
      </c>
      <c r="H13" s="25">
        <v>49204709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26051728</v>
      </c>
      <c r="C14" s="26">
        <f t="shared" si="0"/>
        <v>11802757</v>
      </c>
      <c r="D14" s="26">
        <v>91220</v>
      </c>
      <c r="E14" s="26">
        <v>11711537</v>
      </c>
      <c r="F14" s="23">
        <f t="shared" si="1"/>
        <v>85322474</v>
      </c>
      <c r="G14" s="24">
        <v>30352</v>
      </c>
      <c r="H14" s="25">
        <v>85292122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689353</v>
      </c>
      <c r="C15" s="26">
        <f t="shared" si="0"/>
        <v>2642468</v>
      </c>
      <c r="D15" s="26">
        <v>3001</v>
      </c>
      <c r="E15" s="26">
        <v>2639467</v>
      </c>
      <c r="F15" s="23">
        <f t="shared" si="1"/>
        <v>12429830</v>
      </c>
      <c r="G15" s="24">
        <v>6884</v>
      </c>
      <c r="H15" s="25">
        <v>12422946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432277</v>
      </c>
      <c r="C16" s="26">
        <f t="shared" si="0"/>
        <v>1260360</v>
      </c>
      <c r="D16" s="26">
        <v>28844</v>
      </c>
      <c r="E16" s="26">
        <v>1231516</v>
      </c>
      <c r="F16" s="23">
        <f t="shared" si="1"/>
        <v>7791511</v>
      </c>
      <c r="G16" s="24">
        <v>14914</v>
      </c>
      <c r="H16" s="25">
        <v>7776597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12367284</v>
      </c>
      <c r="C17" s="26">
        <f t="shared" si="0"/>
        <v>7678924</v>
      </c>
      <c r="D17" s="26">
        <v>157160</v>
      </c>
      <c r="E17" s="26">
        <v>7521764</v>
      </c>
      <c r="F17" s="23">
        <f t="shared" si="1"/>
        <v>20303142</v>
      </c>
      <c r="G17" s="24">
        <v>5514</v>
      </c>
      <c r="H17" s="25">
        <v>20297628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779972</v>
      </c>
      <c r="C18" s="26">
        <f t="shared" si="0"/>
        <v>3003757</v>
      </c>
      <c r="D18" s="26">
        <v>162050</v>
      </c>
      <c r="E18" s="26">
        <v>2841707</v>
      </c>
      <c r="F18" s="23">
        <f t="shared" si="1"/>
        <v>3845921</v>
      </c>
      <c r="G18" s="24">
        <v>25338</v>
      </c>
      <c r="H18" s="25">
        <v>3820583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949420</v>
      </c>
      <c r="C19" s="26">
        <f t="shared" si="0"/>
        <v>1425647</v>
      </c>
      <c r="D19" s="26">
        <v>64950</v>
      </c>
      <c r="E19" s="26">
        <v>1360697</v>
      </c>
      <c r="F19" s="23">
        <f t="shared" si="1"/>
        <v>1635050</v>
      </c>
      <c r="G19" s="24">
        <v>10669</v>
      </c>
      <c r="H19" s="25">
        <v>1624381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1576282</v>
      </c>
      <c r="C20" s="26">
        <f t="shared" si="0"/>
        <v>8558736</v>
      </c>
      <c r="D20" s="26">
        <v>33018</v>
      </c>
      <c r="E20" s="26">
        <v>8525718</v>
      </c>
      <c r="F20" s="23">
        <f t="shared" si="1"/>
        <v>15758353</v>
      </c>
      <c r="G20" s="24">
        <v>32685</v>
      </c>
      <c r="H20" s="25">
        <v>15725668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853063</v>
      </c>
      <c r="C21" s="26">
        <f t="shared" si="0"/>
        <v>6624257</v>
      </c>
      <c r="D21" s="26">
        <v>834744</v>
      </c>
      <c r="E21" s="26">
        <v>5789513</v>
      </c>
      <c r="F21" s="23">
        <f t="shared" si="1"/>
        <v>6390542</v>
      </c>
      <c r="G21" s="24">
        <v>16446</v>
      </c>
      <c r="H21" s="25">
        <v>6374096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2779236</v>
      </c>
      <c r="C22" s="26">
        <f t="shared" si="0"/>
        <v>16795463</v>
      </c>
      <c r="D22" s="26">
        <v>1871790</v>
      </c>
      <c r="E22" s="26">
        <v>14923673</v>
      </c>
      <c r="F22" s="23">
        <f t="shared" si="1"/>
        <v>12176124</v>
      </c>
      <c r="G22" s="24">
        <v>116943</v>
      </c>
      <c r="H22" s="25">
        <v>12059181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61784261</v>
      </c>
      <c r="C23" s="31">
        <f t="shared" si="0"/>
        <v>121471122</v>
      </c>
      <c r="D23" s="31">
        <f>SUM(D9:D22)</f>
        <v>4933200</v>
      </c>
      <c r="E23" s="31">
        <f>SUM(E9:E22)</f>
        <v>116537922</v>
      </c>
      <c r="F23" s="30">
        <f t="shared" si="1"/>
        <v>507457540</v>
      </c>
      <c r="G23" s="31">
        <f>SUM(G9:G22)</f>
        <v>1263056</v>
      </c>
      <c r="H23" s="32">
        <f>SUM(H9:H22)</f>
        <v>506194484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2900527</v>
      </c>
      <c r="C24" s="26">
        <f t="shared" si="0"/>
        <v>235030</v>
      </c>
      <c r="D24" s="26">
        <v>1128</v>
      </c>
      <c r="E24" s="26">
        <v>233902</v>
      </c>
      <c r="F24" s="23">
        <f t="shared" si="1"/>
        <v>2167021</v>
      </c>
      <c r="G24" s="24">
        <v>810</v>
      </c>
      <c r="H24" s="25">
        <v>2166211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563501</v>
      </c>
      <c r="C25" s="26">
        <f t="shared" si="0"/>
        <v>1467523</v>
      </c>
      <c r="D25" s="26">
        <v>1283</v>
      </c>
      <c r="E25" s="26">
        <v>1466240</v>
      </c>
      <c r="F25" s="23">
        <f t="shared" si="1"/>
        <v>6671811</v>
      </c>
      <c r="G25" s="24">
        <v>4498</v>
      </c>
      <c r="H25" s="25">
        <v>6667313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3233719</v>
      </c>
      <c r="C26" s="26">
        <f t="shared" si="0"/>
        <v>4620254</v>
      </c>
      <c r="D26" s="26">
        <v>28732</v>
      </c>
      <c r="E26" s="26">
        <v>4591522</v>
      </c>
      <c r="F26" s="23">
        <f t="shared" si="1"/>
        <v>12740406</v>
      </c>
      <c r="G26" s="24">
        <v>19465</v>
      </c>
      <c r="H26" s="25">
        <v>12720941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70079</v>
      </c>
      <c r="C27" s="26">
        <f t="shared" si="0"/>
        <v>264767</v>
      </c>
      <c r="D27" s="26">
        <v>206</v>
      </c>
      <c r="E27" s="26">
        <v>264561</v>
      </c>
      <c r="F27" s="23">
        <f t="shared" si="1"/>
        <v>3379974</v>
      </c>
      <c r="G27" s="24">
        <v>1307</v>
      </c>
      <c r="H27" s="25">
        <v>3378667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503109</v>
      </c>
      <c r="C28" s="26">
        <f t="shared" si="0"/>
        <v>1116840</v>
      </c>
      <c r="D28" s="26">
        <v>817</v>
      </c>
      <c r="E28" s="26">
        <v>1116023</v>
      </c>
      <c r="F28" s="23">
        <f t="shared" si="1"/>
        <v>15267197</v>
      </c>
      <c r="G28" s="24">
        <v>1512</v>
      </c>
      <c r="H28" s="25">
        <v>15265685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299560</v>
      </c>
      <c r="C29" s="26">
        <f t="shared" si="0"/>
        <v>1232054</v>
      </c>
      <c r="D29" s="26">
        <v>116862</v>
      </c>
      <c r="E29" s="26">
        <v>1115192</v>
      </c>
      <c r="F29" s="23">
        <f t="shared" si="1"/>
        <v>1998534</v>
      </c>
      <c r="G29" s="24">
        <v>9052</v>
      </c>
      <c r="H29" s="25">
        <v>1989482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563977</v>
      </c>
      <c r="C30" s="26">
        <f t="shared" si="0"/>
        <v>1275387</v>
      </c>
      <c r="D30" s="26">
        <v>4081</v>
      </c>
      <c r="E30" s="26">
        <v>1271306</v>
      </c>
      <c r="F30" s="23">
        <f t="shared" si="1"/>
        <v>6231167</v>
      </c>
      <c r="G30" s="24">
        <v>5473</v>
      </c>
      <c r="H30" s="25">
        <v>6225694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286242</v>
      </c>
      <c r="C31" s="26">
        <f t="shared" si="0"/>
        <v>838496</v>
      </c>
      <c r="D31" s="26">
        <v>4622</v>
      </c>
      <c r="E31" s="26">
        <v>833874</v>
      </c>
      <c r="F31" s="23">
        <f t="shared" si="1"/>
        <v>4658100</v>
      </c>
      <c r="G31" s="24">
        <v>5485</v>
      </c>
      <c r="H31" s="25">
        <v>4652615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131795</v>
      </c>
      <c r="C32" s="26">
        <f t="shared" si="0"/>
        <v>1304580</v>
      </c>
      <c r="D32" s="26">
        <v>155359</v>
      </c>
      <c r="E32" s="26">
        <v>1149221</v>
      </c>
      <c r="F32" s="23">
        <f t="shared" si="1"/>
        <v>1053947</v>
      </c>
      <c r="G32" s="24">
        <v>5669</v>
      </c>
      <c r="H32" s="25">
        <v>1048278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306973</v>
      </c>
      <c r="C33" s="26">
        <f t="shared" si="0"/>
        <v>249570</v>
      </c>
      <c r="D33" s="26">
        <v>32366</v>
      </c>
      <c r="E33" s="26">
        <v>217204</v>
      </c>
      <c r="F33" s="23">
        <f t="shared" si="1"/>
        <v>79317</v>
      </c>
      <c r="G33" s="24">
        <v>2367</v>
      </c>
      <c r="H33" s="25">
        <v>76950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285637</v>
      </c>
      <c r="C34" s="26">
        <f t="shared" si="0"/>
        <v>1057362</v>
      </c>
      <c r="D34" s="26">
        <v>254203</v>
      </c>
      <c r="E34" s="26">
        <v>803159</v>
      </c>
      <c r="F34" s="23">
        <f t="shared" si="1"/>
        <v>84599</v>
      </c>
      <c r="G34" s="24">
        <v>6077</v>
      </c>
      <c r="H34" s="25">
        <v>78522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848228</v>
      </c>
      <c r="C35" s="26">
        <f t="shared" si="0"/>
        <v>1348219</v>
      </c>
      <c r="D35" s="26">
        <v>262128</v>
      </c>
      <c r="E35" s="26">
        <v>1086091</v>
      </c>
      <c r="F35" s="23">
        <f t="shared" si="1"/>
        <v>89880</v>
      </c>
      <c r="G35" s="24">
        <v>19809</v>
      </c>
      <c r="H35" s="25">
        <v>70071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2330110</v>
      </c>
      <c r="C36" s="26">
        <f t="shared" si="0"/>
        <v>2420066</v>
      </c>
      <c r="D36" s="26">
        <v>73999</v>
      </c>
      <c r="E36" s="26">
        <v>2346067</v>
      </c>
      <c r="F36" s="23">
        <f t="shared" si="1"/>
        <v>5314204</v>
      </c>
      <c r="G36" s="24">
        <v>25288</v>
      </c>
      <c r="H36" s="25">
        <v>5288916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1326063</v>
      </c>
      <c r="C37" s="26">
        <f t="shared" si="0"/>
        <v>837176</v>
      </c>
      <c r="D37" s="26">
        <v>67553</v>
      </c>
      <c r="E37" s="26">
        <v>769623</v>
      </c>
      <c r="F37" s="23">
        <f t="shared" si="1"/>
        <v>1447072</v>
      </c>
      <c r="G37" s="24">
        <v>1691</v>
      </c>
      <c r="H37" s="25">
        <v>1445381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628623</v>
      </c>
      <c r="C38" s="26">
        <f t="shared" si="0"/>
        <v>245571</v>
      </c>
      <c r="D38" s="26">
        <v>21222</v>
      </c>
      <c r="E38" s="26">
        <v>224349</v>
      </c>
      <c r="F38" s="23">
        <f t="shared" si="1"/>
        <v>1314515</v>
      </c>
      <c r="G38" s="24">
        <v>587</v>
      </c>
      <c r="H38" s="25">
        <v>1313928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14278143</v>
      </c>
      <c r="C39" s="31">
        <f t="shared" si="0"/>
        <v>18512895</v>
      </c>
      <c r="D39" s="31">
        <f t="shared" si="2"/>
        <v>1024561</v>
      </c>
      <c r="E39" s="31">
        <f t="shared" si="2"/>
        <v>17488334</v>
      </c>
      <c r="F39" s="30">
        <f t="shared" si="1"/>
        <v>62497744</v>
      </c>
      <c r="G39" s="31">
        <f t="shared" si="2"/>
        <v>109090</v>
      </c>
      <c r="H39" s="32">
        <f t="shared" si="2"/>
        <v>62388654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76062404</v>
      </c>
      <c r="C40" s="34">
        <f t="shared" si="0"/>
        <v>139984017</v>
      </c>
      <c r="D40" s="34">
        <f t="shared" si="3"/>
        <v>5957761</v>
      </c>
      <c r="E40" s="34">
        <f t="shared" si="3"/>
        <v>134026256</v>
      </c>
      <c r="F40" s="33">
        <f t="shared" si="1"/>
        <v>569955284</v>
      </c>
      <c r="G40" s="34">
        <f t="shared" si="3"/>
        <v>1372146</v>
      </c>
      <c r="H40" s="35">
        <f t="shared" si="3"/>
        <v>568583138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56374478</v>
      </c>
      <c r="C48" s="26">
        <v>531013</v>
      </c>
      <c r="D48" s="26">
        <v>55843465</v>
      </c>
      <c r="E48" s="23">
        <v>9501</v>
      </c>
      <c r="F48" s="24">
        <f>SUM(G48:H48)</f>
        <v>45297</v>
      </c>
      <c r="G48" s="24">
        <v>5475</v>
      </c>
      <c r="H48" s="25">
        <v>39822</v>
      </c>
      <c r="I48" s="45">
        <f>IF(F9=0,"0",ROUND(F9*1000/C9,0))</f>
        <v>2556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82152541</v>
      </c>
      <c r="C49" s="26">
        <v>21632</v>
      </c>
      <c r="D49" s="26">
        <v>82130909</v>
      </c>
      <c r="E49" s="23">
        <v>5006</v>
      </c>
      <c r="F49" s="24">
        <f aca="true" t="shared" si="5" ref="F49:F79">SUM(G49:H49)</f>
        <v>17626</v>
      </c>
      <c r="G49" s="24">
        <v>503</v>
      </c>
      <c r="H49" s="25">
        <v>17123</v>
      </c>
      <c r="I49" s="45">
        <f aca="true" t="shared" si="6" ref="I49:I79">IF(F10=0,"0",ROUND(F10*1000/C10,0))</f>
        <v>12144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33685797</v>
      </c>
      <c r="C50" s="26">
        <v>21289</v>
      </c>
      <c r="D50" s="26">
        <v>33664508</v>
      </c>
      <c r="E50" s="23">
        <v>3294</v>
      </c>
      <c r="F50" s="24">
        <f t="shared" si="5"/>
        <v>11446</v>
      </c>
      <c r="G50" s="24">
        <v>436</v>
      </c>
      <c r="H50" s="25">
        <v>11010</v>
      </c>
      <c r="I50" s="45">
        <f t="shared" si="6"/>
        <v>9740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23977370</v>
      </c>
      <c r="C51" s="26">
        <v>34094</v>
      </c>
      <c r="D51" s="26">
        <v>23943276</v>
      </c>
      <c r="E51" s="23">
        <v>4241</v>
      </c>
      <c r="F51" s="24">
        <f t="shared" si="5"/>
        <v>15805</v>
      </c>
      <c r="G51" s="24">
        <v>441</v>
      </c>
      <c r="H51" s="25">
        <v>15364</v>
      </c>
      <c r="I51" s="45">
        <f t="shared" si="6"/>
        <v>4155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31917831</v>
      </c>
      <c r="C52" s="26">
        <v>24271</v>
      </c>
      <c r="D52" s="26">
        <v>31893560</v>
      </c>
      <c r="E52" s="23">
        <v>3863</v>
      </c>
      <c r="F52" s="24">
        <f t="shared" si="5"/>
        <v>10530</v>
      </c>
      <c r="G52" s="24">
        <v>257</v>
      </c>
      <c r="H52" s="25">
        <v>10273</v>
      </c>
      <c r="I52" s="45">
        <f t="shared" si="6"/>
        <v>10963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58905849</v>
      </c>
      <c r="C53" s="26">
        <v>22501</v>
      </c>
      <c r="D53" s="26">
        <v>58883348</v>
      </c>
      <c r="E53" s="23">
        <v>87196</v>
      </c>
      <c r="F53" s="24">
        <f t="shared" si="5"/>
        <v>19407</v>
      </c>
      <c r="G53" s="24">
        <v>485</v>
      </c>
      <c r="H53" s="25">
        <v>18922</v>
      </c>
      <c r="I53" s="45">
        <f t="shared" si="6"/>
        <v>7229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8609065</v>
      </c>
      <c r="C54" s="26">
        <v>4751</v>
      </c>
      <c r="D54" s="26">
        <v>8604314</v>
      </c>
      <c r="E54" s="23">
        <v>1027</v>
      </c>
      <c r="F54" s="24">
        <f t="shared" si="5"/>
        <v>4222</v>
      </c>
      <c r="G54" s="24">
        <v>39</v>
      </c>
      <c r="H54" s="25">
        <v>4183</v>
      </c>
      <c r="I54" s="45">
        <f t="shared" si="6"/>
        <v>4704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5488966</v>
      </c>
      <c r="C55" s="26">
        <v>10757</v>
      </c>
      <c r="D55" s="26">
        <v>5478209</v>
      </c>
      <c r="E55" s="23">
        <v>1711</v>
      </c>
      <c r="F55" s="24">
        <f t="shared" si="5"/>
        <v>3645</v>
      </c>
      <c r="G55" s="24">
        <v>146</v>
      </c>
      <c r="H55" s="25">
        <v>3499</v>
      </c>
      <c r="I55" s="45">
        <f t="shared" si="6"/>
        <v>6182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13711679</v>
      </c>
      <c r="C56" s="26">
        <v>4716</v>
      </c>
      <c r="D56" s="26">
        <v>13706963</v>
      </c>
      <c r="E56" s="23">
        <v>8702</v>
      </c>
      <c r="F56" s="24">
        <f t="shared" si="5"/>
        <v>9133</v>
      </c>
      <c r="G56" s="24">
        <v>428</v>
      </c>
      <c r="H56" s="25">
        <v>8705</v>
      </c>
      <c r="I56" s="45">
        <f t="shared" si="6"/>
        <v>2644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2983116</v>
      </c>
      <c r="C57" s="26">
        <v>18972</v>
      </c>
      <c r="D57" s="26">
        <v>2964144</v>
      </c>
      <c r="E57" s="23">
        <v>1874</v>
      </c>
      <c r="F57" s="24">
        <f t="shared" si="5"/>
        <v>5366</v>
      </c>
      <c r="G57" s="24">
        <v>634</v>
      </c>
      <c r="H57" s="25">
        <v>4732</v>
      </c>
      <c r="I57" s="45">
        <f t="shared" si="6"/>
        <v>1280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1081237</v>
      </c>
      <c r="C58" s="26">
        <v>7311</v>
      </c>
      <c r="D58" s="26">
        <v>1073926</v>
      </c>
      <c r="E58" s="23">
        <v>2057</v>
      </c>
      <c r="F58" s="24">
        <f t="shared" si="5"/>
        <v>3688</v>
      </c>
      <c r="G58" s="24">
        <v>384</v>
      </c>
      <c r="H58" s="25">
        <v>3304</v>
      </c>
      <c r="I58" s="45">
        <f t="shared" si="6"/>
        <v>1147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9737352</v>
      </c>
      <c r="C59" s="26">
        <v>17623</v>
      </c>
      <c r="D59" s="26">
        <v>9719729</v>
      </c>
      <c r="E59" s="23">
        <v>2358</v>
      </c>
      <c r="F59" s="24">
        <f t="shared" si="5"/>
        <v>9288</v>
      </c>
      <c r="G59" s="24">
        <v>207</v>
      </c>
      <c r="H59" s="25">
        <v>9081</v>
      </c>
      <c r="I59" s="45">
        <f t="shared" si="6"/>
        <v>1841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5861435</v>
      </c>
      <c r="C60" s="26">
        <v>16423</v>
      </c>
      <c r="D60" s="26">
        <v>5845012</v>
      </c>
      <c r="E60" s="23">
        <v>2223</v>
      </c>
      <c r="F60" s="24">
        <f t="shared" si="5"/>
        <v>11249</v>
      </c>
      <c r="G60" s="24">
        <v>3176</v>
      </c>
      <c r="H60" s="25">
        <v>8073</v>
      </c>
      <c r="I60" s="45">
        <f t="shared" si="6"/>
        <v>965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10528362</v>
      </c>
      <c r="C61" s="26">
        <v>114524</v>
      </c>
      <c r="D61" s="26">
        <v>10413838</v>
      </c>
      <c r="E61" s="23">
        <v>6674</v>
      </c>
      <c r="F61" s="24">
        <f t="shared" si="5"/>
        <v>40262</v>
      </c>
      <c r="G61" s="24">
        <v>8790</v>
      </c>
      <c r="H61" s="25">
        <v>31472</v>
      </c>
      <c r="I61" s="45">
        <f t="shared" si="6"/>
        <v>725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345015078</v>
      </c>
      <c r="C62" s="31">
        <f>SUM(C48:C61)</f>
        <v>849877</v>
      </c>
      <c r="D62" s="31">
        <f>SUM(D48:D61)</f>
        <v>344165201</v>
      </c>
      <c r="E62" s="30">
        <f>SUM(E48:E61)</f>
        <v>139727</v>
      </c>
      <c r="F62" s="31">
        <f t="shared" si="5"/>
        <v>206964</v>
      </c>
      <c r="G62" s="31">
        <f>SUM(G48:G61)</f>
        <v>21401</v>
      </c>
      <c r="H62" s="32">
        <f>SUM(H48:H61)</f>
        <v>185563</v>
      </c>
      <c r="I62" s="51">
        <f t="shared" si="6"/>
        <v>4178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1392274</v>
      </c>
      <c r="C63" s="26">
        <v>549</v>
      </c>
      <c r="D63" s="26">
        <v>1391725</v>
      </c>
      <c r="E63" s="23">
        <v>311</v>
      </c>
      <c r="F63" s="24">
        <f t="shared" si="5"/>
        <v>527</v>
      </c>
      <c r="G63" s="24">
        <v>24</v>
      </c>
      <c r="H63" s="25">
        <v>503</v>
      </c>
      <c r="I63" s="45">
        <f t="shared" si="6"/>
        <v>9220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4327933</v>
      </c>
      <c r="C64" s="26">
        <v>2807</v>
      </c>
      <c r="D64" s="26">
        <v>4325126</v>
      </c>
      <c r="E64" s="23">
        <v>593</v>
      </c>
      <c r="F64" s="24">
        <f t="shared" si="5"/>
        <v>1510</v>
      </c>
      <c r="G64" s="24">
        <v>26</v>
      </c>
      <c r="H64" s="25">
        <v>1484</v>
      </c>
      <c r="I64" s="45">
        <f t="shared" si="6"/>
        <v>4546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8335233</v>
      </c>
      <c r="C65" s="26">
        <v>13444</v>
      </c>
      <c r="D65" s="26">
        <v>8321789</v>
      </c>
      <c r="E65" s="23">
        <v>329</v>
      </c>
      <c r="F65" s="24">
        <f t="shared" si="5"/>
        <v>5101</v>
      </c>
      <c r="G65" s="24">
        <v>134</v>
      </c>
      <c r="H65" s="25">
        <v>4967</v>
      </c>
      <c r="I65" s="45">
        <f t="shared" si="6"/>
        <v>2758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2341995</v>
      </c>
      <c r="C66" s="26">
        <v>914</v>
      </c>
      <c r="D66" s="26">
        <v>2341081</v>
      </c>
      <c r="E66" s="23">
        <v>155</v>
      </c>
      <c r="F66" s="24">
        <f t="shared" si="5"/>
        <v>898</v>
      </c>
      <c r="G66" s="24">
        <v>11</v>
      </c>
      <c r="H66" s="25">
        <v>887</v>
      </c>
      <c r="I66" s="45">
        <f t="shared" si="6"/>
        <v>12766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10443810</v>
      </c>
      <c r="C67" s="26">
        <v>1079</v>
      </c>
      <c r="D67" s="26">
        <v>10442731</v>
      </c>
      <c r="E67" s="23">
        <v>231</v>
      </c>
      <c r="F67" s="24">
        <f t="shared" si="5"/>
        <v>1001</v>
      </c>
      <c r="G67" s="24">
        <v>8</v>
      </c>
      <c r="H67" s="25">
        <v>993</v>
      </c>
      <c r="I67" s="45">
        <f t="shared" si="6"/>
        <v>13670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1210538</v>
      </c>
      <c r="C68" s="26">
        <v>6893</v>
      </c>
      <c r="D68" s="26">
        <v>1203645</v>
      </c>
      <c r="E68" s="23">
        <v>730</v>
      </c>
      <c r="F68" s="24">
        <f t="shared" si="5"/>
        <v>3707</v>
      </c>
      <c r="G68" s="24">
        <v>290</v>
      </c>
      <c r="H68" s="25">
        <v>3417</v>
      </c>
      <c r="I68" s="45">
        <f t="shared" si="6"/>
        <v>1622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4117472</v>
      </c>
      <c r="C69" s="26">
        <v>3694</v>
      </c>
      <c r="D69" s="26">
        <v>4113778</v>
      </c>
      <c r="E69" s="23">
        <v>620</v>
      </c>
      <c r="F69" s="24">
        <f t="shared" si="5"/>
        <v>2455</v>
      </c>
      <c r="G69" s="24">
        <v>59</v>
      </c>
      <c r="H69" s="25">
        <v>2396</v>
      </c>
      <c r="I69" s="45">
        <f t="shared" si="6"/>
        <v>4886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2933360</v>
      </c>
      <c r="C70" s="26">
        <v>3433</v>
      </c>
      <c r="D70" s="26">
        <v>2929927</v>
      </c>
      <c r="E70" s="23">
        <v>1090</v>
      </c>
      <c r="F70" s="24">
        <f t="shared" si="5"/>
        <v>2746</v>
      </c>
      <c r="G70" s="24">
        <v>39</v>
      </c>
      <c r="H70" s="25">
        <v>2707</v>
      </c>
      <c r="I70" s="45">
        <f t="shared" si="6"/>
        <v>5555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880252</v>
      </c>
      <c r="C71" s="26">
        <v>5670</v>
      </c>
      <c r="D71" s="26">
        <v>874582</v>
      </c>
      <c r="E71" s="23">
        <v>613</v>
      </c>
      <c r="F71" s="24">
        <f t="shared" si="5"/>
        <v>2678</v>
      </c>
      <c r="G71" s="24">
        <v>463</v>
      </c>
      <c r="H71" s="25">
        <v>2215</v>
      </c>
      <c r="I71" s="45">
        <f t="shared" si="6"/>
        <v>808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70705</v>
      </c>
      <c r="C72" s="26">
        <v>2365</v>
      </c>
      <c r="D72" s="26">
        <v>68340</v>
      </c>
      <c r="E72" s="23">
        <v>117</v>
      </c>
      <c r="F72" s="24">
        <f t="shared" si="5"/>
        <v>976</v>
      </c>
      <c r="G72" s="24">
        <v>136</v>
      </c>
      <c r="H72" s="25">
        <v>840</v>
      </c>
      <c r="I72" s="45">
        <f t="shared" si="6"/>
        <v>318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83837</v>
      </c>
      <c r="C73" s="26">
        <v>6031</v>
      </c>
      <c r="D73" s="26">
        <v>77806</v>
      </c>
      <c r="E73" s="23">
        <v>1207</v>
      </c>
      <c r="F73" s="24">
        <f t="shared" si="5"/>
        <v>3133</v>
      </c>
      <c r="G73" s="24">
        <v>740</v>
      </c>
      <c r="H73" s="25">
        <v>2393</v>
      </c>
      <c r="I73" s="45">
        <f t="shared" si="6"/>
        <v>80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74139</v>
      </c>
      <c r="C74" s="26">
        <v>15663</v>
      </c>
      <c r="D74" s="26">
        <v>58476</v>
      </c>
      <c r="E74" s="23">
        <v>2778</v>
      </c>
      <c r="F74" s="24">
        <f t="shared" si="5"/>
        <v>4074</v>
      </c>
      <c r="G74" s="24">
        <v>1219</v>
      </c>
      <c r="H74" s="25">
        <v>2855</v>
      </c>
      <c r="I74" s="45">
        <f t="shared" si="6"/>
        <v>67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3342406</v>
      </c>
      <c r="C75" s="26">
        <v>16599</v>
      </c>
      <c r="D75" s="26">
        <v>3325807</v>
      </c>
      <c r="E75" s="23">
        <v>3861</v>
      </c>
      <c r="F75" s="24">
        <f t="shared" si="5"/>
        <v>5916</v>
      </c>
      <c r="G75" s="24">
        <v>301</v>
      </c>
      <c r="H75" s="25">
        <v>5615</v>
      </c>
      <c r="I75" s="45">
        <f t="shared" si="6"/>
        <v>2196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1016816</v>
      </c>
      <c r="C76" s="26">
        <v>1594</v>
      </c>
      <c r="D76" s="26">
        <v>1015222</v>
      </c>
      <c r="E76" s="23">
        <v>1013</v>
      </c>
      <c r="F76" s="24">
        <f t="shared" si="5"/>
        <v>2024</v>
      </c>
      <c r="G76" s="24">
        <v>153</v>
      </c>
      <c r="H76" s="25">
        <v>1871</v>
      </c>
      <c r="I76" s="45">
        <f t="shared" si="6"/>
        <v>1729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946431</v>
      </c>
      <c r="C77" s="26">
        <v>476</v>
      </c>
      <c r="D77" s="26">
        <v>945955</v>
      </c>
      <c r="E77" s="23">
        <v>2044</v>
      </c>
      <c r="F77" s="24">
        <f t="shared" si="5"/>
        <v>1551</v>
      </c>
      <c r="G77" s="24">
        <v>70</v>
      </c>
      <c r="H77" s="25">
        <v>1481</v>
      </c>
      <c r="I77" s="45">
        <f t="shared" si="6"/>
        <v>5353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41517201</v>
      </c>
      <c r="C78" s="31">
        <f>SUM(C63:C77)</f>
        <v>81211</v>
      </c>
      <c r="D78" s="31">
        <f>SUM(D63:D77)</f>
        <v>41435990</v>
      </c>
      <c r="E78" s="30">
        <f>SUM(E63:E77)</f>
        <v>15692</v>
      </c>
      <c r="F78" s="31">
        <f t="shared" si="5"/>
        <v>38297</v>
      </c>
      <c r="G78" s="31">
        <f>SUM(G63:G77)</f>
        <v>3673</v>
      </c>
      <c r="H78" s="32">
        <f>SUM(H63:H77)</f>
        <v>34624</v>
      </c>
      <c r="I78" s="51">
        <f t="shared" si="6"/>
        <v>3376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386532279</v>
      </c>
      <c r="C79" s="34">
        <f>+C62+C78</f>
        <v>931088</v>
      </c>
      <c r="D79" s="34">
        <f>+D62+D78</f>
        <v>385601191</v>
      </c>
      <c r="E79" s="33">
        <f>+E62+E78</f>
        <v>155419</v>
      </c>
      <c r="F79" s="34">
        <f t="shared" si="5"/>
        <v>245261</v>
      </c>
      <c r="G79" s="34">
        <f>+G62+G78</f>
        <v>25074</v>
      </c>
      <c r="H79" s="35">
        <f>+H62+H78</f>
        <v>220187</v>
      </c>
      <c r="I79" s="52">
        <f t="shared" si="6"/>
        <v>4072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8"/>
  <sheetViews>
    <sheetView zoomScale="75" zoomScaleNormal="75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5.50390625" style="12" customWidth="1"/>
    <col min="3" max="4" width="15.125" style="12" customWidth="1"/>
    <col min="5" max="5" width="14.50390625" style="12" customWidth="1"/>
    <col min="6" max="6" width="15.875" style="12" customWidth="1"/>
    <col min="7" max="7" width="15.125" style="12" customWidth="1"/>
    <col min="8" max="8" width="15.37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146301763</v>
      </c>
      <c r="C9" s="26">
        <f>SUM(D9:E9)</f>
        <v>376576469</v>
      </c>
      <c r="D9" s="26">
        <v>26595199</v>
      </c>
      <c r="E9" s="26">
        <v>349981270</v>
      </c>
      <c r="F9" s="23">
        <f>SUM(G9:H9)</f>
        <v>1118127968</v>
      </c>
      <c r="G9" s="24">
        <v>7570556</v>
      </c>
      <c r="H9" s="25">
        <v>1110557412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37997452</v>
      </c>
      <c r="C10" s="26">
        <f aca="true" t="shared" si="0" ref="C10:C40">SUM(D10:E10)</f>
        <v>130264947</v>
      </c>
      <c r="D10" s="26">
        <v>6409132</v>
      </c>
      <c r="E10" s="26">
        <v>123855815</v>
      </c>
      <c r="F10" s="23">
        <f aca="true" t="shared" si="1" ref="F10:F40">SUM(G10:H10)</f>
        <v>1523271721</v>
      </c>
      <c r="G10" s="24">
        <v>2316301</v>
      </c>
      <c r="H10" s="25">
        <v>1520955420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104522154</v>
      </c>
      <c r="C11" s="26">
        <f t="shared" si="0"/>
        <v>98133379</v>
      </c>
      <c r="D11" s="26">
        <v>7338250</v>
      </c>
      <c r="E11" s="26">
        <v>90795129</v>
      </c>
      <c r="F11" s="23">
        <f t="shared" si="1"/>
        <v>533987172</v>
      </c>
      <c r="G11" s="24">
        <v>2573869</v>
      </c>
      <c r="H11" s="25">
        <v>531413303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168290524</v>
      </c>
      <c r="C12" s="26">
        <f t="shared" si="0"/>
        <v>314245844</v>
      </c>
      <c r="D12" s="26">
        <v>21334618</v>
      </c>
      <c r="E12" s="26">
        <v>292911226</v>
      </c>
      <c r="F12" s="23">
        <f t="shared" si="1"/>
        <v>640590706</v>
      </c>
      <c r="G12" s="24">
        <v>4594590</v>
      </c>
      <c r="H12" s="25">
        <v>635996116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71315142</v>
      </c>
      <c r="C13" s="26">
        <f t="shared" si="0"/>
        <v>65294858</v>
      </c>
      <c r="D13" s="26">
        <v>3065726</v>
      </c>
      <c r="E13" s="26">
        <v>62229132</v>
      </c>
      <c r="F13" s="23">
        <f t="shared" si="1"/>
        <v>668800570</v>
      </c>
      <c r="G13" s="24">
        <v>4339889</v>
      </c>
      <c r="H13" s="25">
        <v>664460681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35984817</v>
      </c>
      <c r="C14" s="26">
        <f t="shared" si="0"/>
        <v>127817913</v>
      </c>
      <c r="D14" s="26">
        <v>5663737</v>
      </c>
      <c r="E14" s="26">
        <v>122154176</v>
      </c>
      <c r="F14" s="23">
        <f t="shared" si="1"/>
        <v>811996174</v>
      </c>
      <c r="G14" s="24">
        <v>1698010</v>
      </c>
      <c r="H14" s="25">
        <v>810298164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17925299</v>
      </c>
      <c r="C15" s="26">
        <f t="shared" si="0"/>
        <v>66805272</v>
      </c>
      <c r="D15" s="26">
        <v>8914353</v>
      </c>
      <c r="E15" s="26">
        <v>57890919</v>
      </c>
      <c r="F15" s="23">
        <f t="shared" si="1"/>
        <v>249039146</v>
      </c>
      <c r="G15" s="24">
        <v>1651033</v>
      </c>
      <c r="H15" s="25">
        <v>247388113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64947867</v>
      </c>
      <c r="C16" s="26">
        <f t="shared" si="0"/>
        <v>54019790</v>
      </c>
      <c r="D16" s="26">
        <v>4948146</v>
      </c>
      <c r="E16" s="26">
        <v>49071644</v>
      </c>
      <c r="F16" s="23">
        <f t="shared" si="1"/>
        <v>63187676</v>
      </c>
      <c r="G16" s="24">
        <v>2543867</v>
      </c>
      <c r="H16" s="25">
        <v>60643809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41418090</v>
      </c>
      <c r="C17" s="26">
        <f t="shared" si="0"/>
        <v>90020172</v>
      </c>
      <c r="D17" s="26">
        <v>8305778</v>
      </c>
      <c r="E17" s="26">
        <v>81714394</v>
      </c>
      <c r="F17" s="23">
        <f t="shared" si="1"/>
        <v>197885193</v>
      </c>
      <c r="G17" s="24">
        <v>1102891</v>
      </c>
      <c r="H17" s="25">
        <v>196782302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23640145</v>
      </c>
      <c r="C18" s="26">
        <f t="shared" si="0"/>
        <v>64802849</v>
      </c>
      <c r="D18" s="26">
        <v>4884800</v>
      </c>
      <c r="E18" s="26">
        <v>59918049</v>
      </c>
      <c r="F18" s="23">
        <f t="shared" si="1"/>
        <v>58808934</v>
      </c>
      <c r="G18" s="24">
        <v>1555555</v>
      </c>
      <c r="H18" s="25">
        <v>57253379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96980698</v>
      </c>
      <c r="C19" s="26">
        <f t="shared" si="0"/>
        <v>161711979</v>
      </c>
      <c r="D19" s="26">
        <v>24463258</v>
      </c>
      <c r="E19" s="26">
        <v>137248721</v>
      </c>
      <c r="F19" s="23">
        <f t="shared" si="1"/>
        <v>46618908</v>
      </c>
      <c r="G19" s="24">
        <v>3008013</v>
      </c>
      <c r="H19" s="25">
        <v>43610895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44112289</v>
      </c>
      <c r="C20" s="26">
        <f t="shared" si="0"/>
        <v>96297236</v>
      </c>
      <c r="D20" s="26">
        <v>6479073</v>
      </c>
      <c r="E20" s="26">
        <v>89818163</v>
      </c>
      <c r="F20" s="23">
        <f t="shared" si="1"/>
        <v>160184639</v>
      </c>
      <c r="G20" s="24">
        <v>1592526</v>
      </c>
      <c r="H20" s="25">
        <v>158592113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31560324</v>
      </c>
      <c r="C21" s="26">
        <f t="shared" si="0"/>
        <v>113696477</v>
      </c>
      <c r="D21" s="26">
        <v>16882761</v>
      </c>
      <c r="E21" s="26">
        <v>96813716</v>
      </c>
      <c r="F21" s="23">
        <f t="shared" si="1"/>
        <v>157380228</v>
      </c>
      <c r="G21" s="24">
        <v>5399745</v>
      </c>
      <c r="H21" s="25">
        <v>151980483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91397059</v>
      </c>
      <c r="C22" s="26">
        <f t="shared" si="0"/>
        <v>279484492</v>
      </c>
      <c r="D22" s="26">
        <v>37701001</v>
      </c>
      <c r="E22" s="26">
        <v>241783491</v>
      </c>
      <c r="F22" s="23">
        <f t="shared" si="1"/>
        <v>335541354</v>
      </c>
      <c r="G22" s="24">
        <v>6275217</v>
      </c>
      <c r="H22" s="25">
        <v>329266137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976393623</v>
      </c>
      <c r="C23" s="31">
        <f t="shared" si="0"/>
        <v>2039171677</v>
      </c>
      <c r="D23" s="31">
        <f>SUM(D9:D22)</f>
        <v>182985832</v>
      </c>
      <c r="E23" s="31">
        <f>SUM(E9:E22)</f>
        <v>1856185845</v>
      </c>
      <c r="F23" s="30">
        <f t="shared" si="1"/>
        <v>6565420389</v>
      </c>
      <c r="G23" s="31">
        <f>SUM(G9:G22)</f>
        <v>46222062</v>
      </c>
      <c r="H23" s="32">
        <f>SUM(H9:H22)</f>
        <v>6519198327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5438915</v>
      </c>
      <c r="C24" s="26">
        <f t="shared" si="0"/>
        <v>7002958</v>
      </c>
      <c r="D24" s="26">
        <v>134390</v>
      </c>
      <c r="E24" s="26">
        <v>6868568</v>
      </c>
      <c r="F24" s="23">
        <f t="shared" si="1"/>
        <v>31958591</v>
      </c>
      <c r="G24" s="24">
        <v>40612</v>
      </c>
      <c r="H24" s="25">
        <v>31917979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4230307</v>
      </c>
      <c r="C25" s="26">
        <f t="shared" si="0"/>
        <v>14632386</v>
      </c>
      <c r="D25" s="26">
        <v>784585</v>
      </c>
      <c r="E25" s="26">
        <v>13847801</v>
      </c>
      <c r="F25" s="23">
        <f t="shared" si="1"/>
        <v>86545980</v>
      </c>
      <c r="G25" s="24">
        <v>346330</v>
      </c>
      <c r="H25" s="25">
        <v>86199650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42955709</v>
      </c>
      <c r="C26" s="26">
        <f t="shared" si="0"/>
        <v>50571264</v>
      </c>
      <c r="D26" s="26">
        <v>3643051</v>
      </c>
      <c r="E26" s="26">
        <v>46928213</v>
      </c>
      <c r="F26" s="23">
        <f t="shared" si="1"/>
        <v>146735395</v>
      </c>
      <c r="G26" s="24">
        <v>1738914</v>
      </c>
      <c r="H26" s="25">
        <v>144996481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298455</v>
      </c>
      <c r="C27" s="26">
        <f t="shared" si="0"/>
        <v>4200994</v>
      </c>
      <c r="D27" s="26">
        <v>240740</v>
      </c>
      <c r="E27" s="26">
        <v>3960254</v>
      </c>
      <c r="F27" s="23">
        <f t="shared" si="1"/>
        <v>58605397</v>
      </c>
      <c r="G27" s="24">
        <v>66732</v>
      </c>
      <c r="H27" s="25">
        <v>58538665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1818990</v>
      </c>
      <c r="C28" s="26">
        <f t="shared" si="0"/>
        <v>5654617</v>
      </c>
      <c r="D28" s="26">
        <v>77412</v>
      </c>
      <c r="E28" s="26">
        <v>5577205</v>
      </c>
      <c r="F28" s="23">
        <f t="shared" si="1"/>
        <v>99759108</v>
      </c>
      <c r="G28" s="24">
        <v>142538</v>
      </c>
      <c r="H28" s="25">
        <v>99616570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10780535</v>
      </c>
      <c r="C29" s="26">
        <f t="shared" si="0"/>
        <v>67607323</v>
      </c>
      <c r="D29" s="26">
        <v>6383260</v>
      </c>
      <c r="E29" s="26">
        <v>61224063</v>
      </c>
      <c r="F29" s="23">
        <f t="shared" si="1"/>
        <v>43530224</v>
      </c>
      <c r="G29" s="24">
        <v>708173</v>
      </c>
      <c r="H29" s="25">
        <v>42822051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6640910</v>
      </c>
      <c r="C30" s="26">
        <f t="shared" si="0"/>
        <v>31398179</v>
      </c>
      <c r="D30" s="26">
        <v>2069606</v>
      </c>
      <c r="E30" s="26">
        <v>29328573</v>
      </c>
      <c r="F30" s="23">
        <f t="shared" si="1"/>
        <v>70076736</v>
      </c>
      <c r="G30" s="24">
        <v>586944</v>
      </c>
      <c r="H30" s="25">
        <v>69489792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137279127</v>
      </c>
      <c r="C31" s="26">
        <f t="shared" si="0"/>
        <v>90631434</v>
      </c>
      <c r="D31" s="26">
        <v>7094076</v>
      </c>
      <c r="E31" s="26">
        <v>83537358</v>
      </c>
      <c r="F31" s="23">
        <f t="shared" si="1"/>
        <v>25409831</v>
      </c>
      <c r="G31" s="24">
        <v>1092848</v>
      </c>
      <c r="H31" s="25">
        <v>24316983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13438762</v>
      </c>
      <c r="C32" s="26">
        <f t="shared" si="0"/>
        <v>27505333</v>
      </c>
      <c r="D32" s="26">
        <v>1901169</v>
      </c>
      <c r="E32" s="26">
        <v>25604164</v>
      </c>
      <c r="F32" s="23">
        <f t="shared" si="1"/>
        <v>54179895</v>
      </c>
      <c r="G32" s="24">
        <v>320948</v>
      </c>
      <c r="H32" s="25">
        <v>53858947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25426236</v>
      </c>
      <c r="C33" s="26">
        <f t="shared" si="0"/>
        <v>58755386</v>
      </c>
      <c r="D33" s="26">
        <v>7603082</v>
      </c>
      <c r="E33" s="26">
        <v>51152304</v>
      </c>
      <c r="F33" s="23">
        <f t="shared" si="1"/>
        <v>14628009</v>
      </c>
      <c r="G33" s="24">
        <v>496649</v>
      </c>
      <c r="H33" s="25">
        <v>14131360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104094280</v>
      </c>
      <c r="C34" s="26">
        <f t="shared" si="0"/>
        <v>65136095</v>
      </c>
      <c r="D34" s="26">
        <v>8930879</v>
      </c>
      <c r="E34" s="26">
        <v>56205216</v>
      </c>
      <c r="F34" s="23">
        <f t="shared" si="1"/>
        <v>12769837</v>
      </c>
      <c r="G34" s="24">
        <v>1839747</v>
      </c>
      <c r="H34" s="25">
        <v>10930090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40604569</v>
      </c>
      <c r="C35" s="26">
        <f t="shared" si="0"/>
        <v>122982103</v>
      </c>
      <c r="D35" s="26">
        <v>10620868</v>
      </c>
      <c r="E35" s="26">
        <v>112361235</v>
      </c>
      <c r="F35" s="23">
        <f t="shared" si="1"/>
        <v>22611823</v>
      </c>
      <c r="G35" s="24">
        <v>4014839</v>
      </c>
      <c r="H35" s="25">
        <v>18596984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96564312</v>
      </c>
      <c r="C36" s="26">
        <f t="shared" si="0"/>
        <v>55755584</v>
      </c>
      <c r="D36" s="26">
        <v>5652664</v>
      </c>
      <c r="E36" s="26">
        <v>50102920</v>
      </c>
      <c r="F36" s="23">
        <f t="shared" si="1"/>
        <v>44570351</v>
      </c>
      <c r="G36" s="24">
        <v>2940174</v>
      </c>
      <c r="H36" s="25">
        <v>41630177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27557077</v>
      </c>
      <c r="C37" s="26">
        <f t="shared" si="0"/>
        <v>60723185</v>
      </c>
      <c r="D37" s="26">
        <v>10324408</v>
      </c>
      <c r="E37" s="26">
        <v>50398777</v>
      </c>
      <c r="F37" s="23">
        <f t="shared" si="1"/>
        <v>24270082</v>
      </c>
      <c r="G37" s="24">
        <v>704599</v>
      </c>
      <c r="H37" s="25">
        <v>23565483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30766498</v>
      </c>
      <c r="C38" s="26">
        <f t="shared" si="0"/>
        <v>48893502</v>
      </c>
      <c r="D38" s="26">
        <v>5267829</v>
      </c>
      <c r="E38" s="26">
        <v>43625673</v>
      </c>
      <c r="F38" s="23">
        <f t="shared" si="1"/>
        <v>32677473</v>
      </c>
      <c r="G38" s="24">
        <v>902129</v>
      </c>
      <c r="H38" s="25">
        <v>31775344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547894682</v>
      </c>
      <c r="C39" s="31">
        <f t="shared" si="0"/>
        <v>711450343</v>
      </c>
      <c r="D39" s="31">
        <f t="shared" si="2"/>
        <v>70728019</v>
      </c>
      <c r="E39" s="31">
        <f t="shared" si="2"/>
        <v>640722324</v>
      </c>
      <c r="F39" s="30">
        <f t="shared" si="1"/>
        <v>768328732</v>
      </c>
      <c r="G39" s="31">
        <f t="shared" si="2"/>
        <v>15942176</v>
      </c>
      <c r="H39" s="32">
        <f t="shared" si="2"/>
        <v>752386556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1524288305</v>
      </c>
      <c r="C40" s="34">
        <f t="shared" si="0"/>
        <v>2750622020</v>
      </c>
      <c r="D40" s="34">
        <f t="shared" si="3"/>
        <v>253713851</v>
      </c>
      <c r="E40" s="34">
        <f t="shared" si="3"/>
        <v>2496908169</v>
      </c>
      <c r="F40" s="33">
        <f t="shared" si="1"/>
        <v>7333749121</v>
      </c>
      <c r="G40" s="34">
        <f t="shared" si="3"/>
        <v>62164238</v>
      </c>
      <c r="H40" s="35">
        <f t="shared" si="3"/>
        <v>7271584883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433111434</v>
      </c>
      <c r="C48" s="26">
        <v>2549953</v>
      </c>
      <c r="D48" s="26">
        <v>430561481</v>
      </c>
      <c r="E48" s="23">
        <v>216424</v>
      </c>
      <c r="F48" s="24">
        <f>SUM(G48:H48)</f>
        <v>579705</v>
      </c>
      <c r="G48" s="24">
        <v>47217</v>
      </c>
      <c r="H48" s="25">
        <v>532488</v>
      </c>
      <c r="I48" s="45">
        <f>IF(F9=0,"0",ROUND(F9*1000/C9,0))</f>
        <v>2969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621419629</v>
      </c>
      <c r="C49" s="26">
        <v>687615</v>
      </c>
      <c r="D49" s="26">
        <v>620732014</v>
      </c>
      <c r="E49" s="23">
        <v>128712</v>
      </c>
      <c r="F49" s="24">
        <f aca="true" t="shared" si="5" ref="F49:F79">SUM(G49:H49)</f>
        <v>352994</v>
      </c>
      <c r="G49" s="24">
        <v>14250</v>
      </c>
      <c r="H49" s="25">
        <v>338744</v>
      </c>
      <c r="I49" s="45">
        <f aca="true" t="shared" si="6" ref="I49:I79">IF(F10=0,"0",ROUND(F10*1000/C10,0))</f>
        <v>11694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197117870</v>
      </c>
      <c r="C50" s="26">
        <v>627350</v>
      </c>
      <c r="D50" s="26">
        <v>196490520</v>
      </c>
      <c r="E50" s="23">
        <v>44301</v>
      </c>
      <c r="F50" s="24">
        <f t="shared" si="5"/>
        <v>211190</v>
      </c>
      <c r="G50" s="24">
        <v>15045</v>
      </c>
      <c r="H50" s="25">
        <v>196145</v>
      </c>
      <c r="I50" s="45">
        <f t="shared" si="6"/>
        <v>5441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255055325</v>
      </c>
      <c r="C51" s="26">
        <v>1287529</v>
      </c>
      <c r="D51" s="26">
        <v>253767796</v>
      </c>
      <c r="E51" s="23">
        <v>167726</v>
      </c>
      <c r="F51" s="24">
        <f t="shared" si="5"/>
        <v>367387</v>
      </c>
      <c r="G51" s="24">
        <v>31292</v>
      </c>
      <c r="H51" s="25">
        <v>336095</v>
      </c>
      <c r="I51" s="45">
        <f t="shared" si="6"/>
        <v>2039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240395649</v>
      </c>
      <c r="C52" s="26">
        <v>828034</v>
      </c>
      <c r="D52" s="26">
        <v>239567615</v>
      </c>
      <c r="E52" s="23">
        <v>63736</v>
      </c>
      <c r="F52" s="24">
        <f t="shared" si="5"/>
        <v>198915</v>
      </c>
      <c r="G52" s="24">
        <v>9994</v>
      </c>
      <c r="H52" s="25">
        <v>188921</v>
      </c>
      <c r="I52" s="45">
        <f t="shared" si="6"/>
        <v>10243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327062461</v>
      </c>
      <c r="C53" s="26">
        <v>612630</v>
      </c>
      <c r="D53" s="26">
        <v>326449831</v>
      </c>
      <c r="E53" s="23">
        <v>109800</v>
      </c>
      <c r="F53" s="24">
        <f t="shared" si="5"/>
        <v>282790</v>
      </c>
      <c r="G53" s="24">
        <v>10996</v>
      </c>
      <c r="H53" s="25">
        <v>271794</v>
      </c>
      <c r="I53" s="45">
        <f t="shared" si="6"/>
        <v>6353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100800782</v>
      </c>
      <c r="C54" s="26">
        <v>497149</v>
      </c>
      <c r="D54" s="26">
        <v>100303633</v>
      </c>
      <c r="E54" s="23">
        <v>39885</v>
      </c>
      <c r="F54" s="24">
        <f t="shared" si="5"/>
        <v>148781</v>
      </c>
      <c r="G54" s="24">
        <v>16915</v>
      </c>
      <c r="H54" s="25">
        <v>131866</v>
      </c>
      <c r="I54" s="45">
        <f t="shared" si="6"/>
        <v>3728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26514867</v>
      </c>
      <c r="C55" s="26">
        <v>522254</v>
      </c>
      <c r="D55" s="26">
        <v>25992613</v>
      </c>
      <c r="E55" s="23">
        <v>17769</v>
      </c>
      <c r="F55" s="24">
        <f t="shared" si="5"/>
        <v>45304</v>
      </c>
      <c r="G55" s="24">
        <v>9219</v>
      </c>
      <c r="H55" s="25">
        <v>36085</v>
      </c>
      <c r="I55" s="45">
        <f t="shared" si="6"/>
        <v>1170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89904809</v>
      </c>
      <c r="C56" s="26">
        <v>417419</v>
      </c>
      <c r="D56" s="26">
        <v>89487390</v>
      </c>
      <c r="E56" s="23">
        <v>55300</v>
      </c>
      <c r="F56" s="24">
        <f t="shared" si="5"/>
        <v>123858</v>
      </c>
      <c r="G56" s="24">
        <v>9511</v>
      </c>
      <c r="H56" s="25">
        <v>114347</v>
      </c>
      <c r="I56" s="45">
        <f t="shared" si="6"/>
        <v>2198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27501594</v>
      </c>
      <c r="C57" s="26">
        <v>406569</v>
      </c>
      <c r="D57" s="26">
        <v>27095025</v>
      </c>
      <c r="E57" s="23">
        <v>13996</v>
      </c>
      <c r="F57" s="24">
        <f t="shared" si="5"/>
        <v>59192</v>
      </c>
      <c r="G57" s="24">
        <v>10874</v>
      </c>
      <c r="H57" s="25">
        <v>48318</v>
      </c>
      <c r="I57" s="45">
        <f t="shared" si="6"/>
        <v>908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18403465</v>
      </c>
      <c r="C58" s="26">
        <v>797431</v>
      </c>
      <c r="D58" s="26">
        <v>17606034</v>
      </c>
      <c r="E58" s="23">
        <v>36663</v>
      </c>
      <c r="F58" s="24">
        <f t="shared" si="5"/>
        <v>99538</v>
      </c>
      <c r="G58" s="24">
        <v>33650</v>
      </c>
      <c r="H58" s="25">
        <v>65888</v>
      </c>
      <c r="I58" s="45">
        <f t="shared" si="6"/>
        <v>288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70350405</v>
      </c>
      <c r="C59" s="26">
        <v>485257</v>
      </c>
      <c r="D59" s="26">
        <v>69865148</v>
      </c>
      <c r="E59" s="23">
        <v>72978</v>
      </c>
      <c r="F59" s="24">
        <f t="shared" si="5"/>
        <v>165061</v>
      </c>
      <c r="G59" s="24">
        <v>13452</v>
      </c>
      <c r="H59" s="25">
        <v>151609</v>
      </c>
      <c r="I59" s="45">
        <f t="shared" si="6"/>
        <v>1663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65729909</v>
      </c>
      <c r="C60" s="26">
        <v>1186141</v>
      </c>
      <c r="D60" s="26">
        <v>64543768</v>
      </c>
      <c r="E60" s="23">
        <v>44841</v>
      </c>
      <c r="F60" s="24">
        <f t="shared" si="5"/>
        <v>173079</v>
      </c>
      <c r="G60" s="24">
        <v>41420</v>
      </c>
      <c r="H60" s="25">
        <v>131659</v>
      </c>
      <c r="I60" s="45">
        <f t="shared" si="6"/>
        <v>1384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164953829</v>
      </c>
      <c r="C61" s="26">
        <v>2223954</v>
      </c>
      <c r="D61" s="26">
        <v>162729875</v>
      </c>
      <c r="E61" s="23">
        <v>176179</v>
      </c>
      <c r="F61" s="24">
        <f t="shared" si="5"/>
        <v>466020</v>
      </c>
      <c r="G61" s="24">
        <v>78901</v>
      </c>
      <c r="H61" s="25">
        <v>387119</v>
      </c>
      <c r="I61" s="45">
        <f t="shared" si="6"/>
        <v>1201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2638322028</v>
      </c>
      <c r="C62" s="31">
        <f>SUM(C48:C61)</f>
        <v>13129285</v>
      </c>
      <c r="D62" s="31">
        <f>SUM(D48:D61)</f>
        <v>2625192743</v>
      </c>
      <c r="E62" s="30">
        <f>SUM(E48:E61)</f>
        <v>1188310</v>
      </c>
      <c r="F62" s="31">
        <f t="shared" si="5"/>
        <v>3273814</v>
      </c>
      <c r="G62" s="31">
        <f>SUM(G48:G61)</f>
        <v>342736</v>
      </c>
      <c r="H62" s="32">
        <f>SUM(H48:H61)</f>
        <v>2931078</v>
      </c>
      <c r="I62" s="51">
        <f t="shared" si="6"/>
        <v>3220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14378418</v>
      </c>
      <c r="C63" s="26">
        <v>21356</v>
      </c>
      <c r="D63" s="26">
        <v>14357062</v>
      </c>
      <c r="E63" s="23">
        <v>7887</v>
      </c>
      <c r="F63" s="24">
        <f t="shared" si="5"/>
        <v>12125</v>
      </c>
      <c r="G63" s="24">
        <v>267</v>
      </c>
      <c r="H63" s="25">
        <v>11858</v>
      </c>
      <c r="I63" s="45">
        <f t="shared" si="6"/>
        <v>4564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30329208</v>
      </c>
      <c r="C64" s="26">
        <v>109989</v>
      </c>
      <c r="D64" s="26">
        <v>30219219</v>
      </c>
      <c r="E64" s="23">
        <v>15783</v>
      </c>
      <c r="F64" s="24">
        <f t="shared" si="5"/>
        <v>36658</v>
      </c>
      <c r="G64" s="24">
        <v>1771</v>
      </c>
      <c r="H64" s="25">
        <v>34887</v>
      </c>
      <c r="I64" s="45">
        <f t="shared" si="6"/>
        <v>5915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58558738</v>
      </c>
      <c r="C65" s="26">
        <v>397008</v>
      </c>
      <c r="D65" s="26">
        <v>58161730</v>
      </c>
      <c r="E65" s="23">
        <v>11401</v>
      </c>
      <c r="F65" s="24">
        <f t="shared" si="5"/>
        <v>78375</v>
      </c>
      <c r="G65" s="24">
        <v>6829</v>
      </c>
      <c r="H65" s="25">
        <v>71546</v>
      </c>
      <c r="I65" s="45">
        <f t="shared" si="6"/>
        <v>2902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24583894</v>
      </c>
      <c r="C66" s="26">
        <v>28963</v>
      </c>
      <c r="D66" s="26">
        <v>24554931</v>
      </c>
      <c r="E66" s="23">
        <v>4997</v>
      </c>
      <c r="F66" s="24">
        <f t="shared" si="5"/>
        <v>13818</v>
      </c>
      <c r="G66" s="24">
        <v>496</v>
      </c>
      <c r="H66" s="25">
        <v>13322</v>
      </c>
      <c r="I66" s="45">
        <f t="shared" si="6"/>
        <v>13950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47209610</v>
      </c>
      <c r="C67" s="26">
        <v>29205</v>
      </c>
      <c r="D67" s="26">
        <v>47180405</v>
      </c>
      <c r="E67" s="23">
        <v>7944</v>
      </c>
      <c r="F67" s="24">
        <f t="shared" si="5"/>
        <v>13329</v>
      </c>
      <c r="G67" s="24">
        <v>288</v>
      </c>
      <c r="H67" s="25">
        <v>13041</v>
      </c>
      <c r="I67" s="45">
        <f t="shared" si="6"/>
        <v>17642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18888346</v>
      </c>
      <c r="C68" s="26">
        <v>247983</v>
      </c>
      <c r="D68" s="26">
        <v>18640363</v>
      </c>
      <c r="E68" s="23">
        <v>38989</v>
      </c>
      <c r="F68" s="24">
        <f t="shared" si="5"/>
        <v>80240</v>
      </c>
      <c r="G68" s="24">
        <v>7518</v>
      </c>
      <c r="H68" s="25">
        <v>72722</v>
      </c>
      <c r="I68" s="45">
        <f t="shared" si="6"/>
        <v>644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28106420</v>
      </c>
      <c r="C69" s="26">
        <v>176696</v>
      </c>
      <c r="D69" s="26">
        <v>27929724</v>
      </c>
      <c r="E69" s="23">
        <v>20370</v>
      </c>
      <c r="F69" s="24">
        <f t="shared" si="5"/>
        <v>54809</v>
      </c>
      <c r="G69" s="24">
        <v>3910</v>
      </c>
      <c r="H69" s="25">
        <v>50899</v>
      </c>
      <c r="I69" s="45">
        <f t="shared" si="6"/>
        <v>2232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10880977</v>
      </c>
      <c r="C70" s="26">
        <v>299676</v>
      </c>
      <c r="D70" s="26">
        <v>10581301</v>
      </c>
      <c r="E70" s="23">
        <v>36108</v>
      </c>
      <c r="F70" s="24">
        <f t="shared" si="5"/>
        <v>60335</v>
      </c>
      <c r="G70" s="24">
        <v>9235</v>
      </c>
      <c r="H70" s="25">
        <v>51100</v>
      </c>
      <c r="I70" s="45">
        <f t="shared" si="6"/>
        <v>280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20142954</v>
      </c>
      <c r="C71" s="26">
        <v>129837</v>
      </c>
      <c r="D71" s="26">
        <v>20013117</v>
      </c>
      <c r="E71" s="23">
        <v>17892</v>
      </c>
      <c r="F71" s="24">
        <f t="shared" si="5"/>
        <v>44741</v>
      </c>
      <c r="G71" s="24">
        <v>3676</v>
      </c>
      <c r="H71" s="25">
        <v>41065</v>
      </c>
      <c r="I71" s="45">
        <f t="shared" si="6"/>
        <v>1970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5588675</v>
      </c>
      <c r="C72" s="26">
        <v>171866</v>
      </c>
      <c r="D72" s="26">
        <v>5416809</v>
      </c>
      <c r="E72" s="23">
        <v>21662</v>
      </c>
      <c r="F72" s="24">
        <f t="shared" si="5"/>
        <v>55469</v>
      </c>
      <c r="G72" s="24">
        <v>7089</v>
      </c>
      <c r="H72" s="25">
        <v>48380</v>
      </c>
      <c r="I72" s="45">
        <f t="shared" si="6"/>
        <v>249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4787958</v>
      </c>
      <c r="C73" s="26">
        <v>438386</v>
      </c>
      <c r="D73" s="26">
        <v>4349572</v>
      </c>
      <c r="E73" s="23">
        <v>28674</v>
      </c>
      <c r="F73" s="24">
        <f t="shared" si="5"/>
        <v>50838</v>
      </c>
      <c r="G73" s="24">
        <v>11165</v>
      </c>
      <c r="H73" s="25">
        <v>39673</v>
      </c>
      <c r="I73" s="45">
        <f t="shared" si="6"/>
        <v>196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8130800</v>
      </c>
      <c r="C74" s="26">
        <v>828044</v>
      </c>
      <c r="D74" s="26">
        <v>7302756</v>
      </c>
      <c r="E74" s="23">
        <v>24117</v>
      </c>
      <c r="F74" s="24">
        <f t="shared" si="5"/>
        <v>85486</v>
      </c>
      <c r="G74" s="24">
        <v>21883</v>
      </c>
      <c r="H74" s="25">
        <v>63603</v>
      </c>
      <c r="I74" s="45">
        <f t="shared" si="6"/>
        <v>184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17314796</v>
      </c>
      <c r="C75" s="26">
        <v>594951</v>
      </c>
      <c r="D75" s="26">
        <v>16719845</v>
      </c>
      <c r="E75" s="23">
        <v>30588</v>
      </c>
      <c r="F75" s="24">
        <f t="shared" si="5"/>
        <v>56685</v>
      </c>
      <c r="G75" s="24">
        <v>9107</v>
      </c>
      <c r="H75" s="25">
        <v>47578</v>
      </c>
      <c r="I75" s="45">
        <f t="shared" si="6"/>
        <v>799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9268644</v>
      </c>
      <c r="C76" s="26">
        <v>275394</v>
      </c>
      <c r="D76" s="26">
        <v>8993250</v>
      </c>
      <c r="E76" s="23">
        <v>9780</v>
      </c>
      <c r="F76" s="24">
        <f t="shared" si="5"/>
        <v>53733</v>
      </c>
      <c r="G76" s="24">
        <v>10158</v>
      </c>
      <c r="H76" s="25">
        <v>43575</v>
      </c>
      <c r="I76" s="45">
        <f t="shared" si="6"/>
        <v>400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11950845</v>
      </c>
      <c r="C77" s="26">
        <v>234534</v>
      </c>
      <c r="D77" s="26">
        <v>11716311</v>
      </c>
      <c r="E77" s="23">
        <v>13695</v>
      </c>
      <c r="F77" s="24">
        <f t="shared" si="5"/>
        <v>47845</v>
      </c>
      <c r="G77" s="24">
        <v>6805</v>
      </c>
      <c r="H77" s="25">
        <v>41040</v>
      </c>
      <c r="I77" s="45">
        <f t="shared" si="6"/>
        <v>668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310120283</v>
      </c>
      <c r="C78" s="31">
        <f>SUM(C63:C77)</f>
        <v>3983888</v>
      </c>
      <c r="D78" s="31">
        <f>SUM(D63:D77)</f>
        <v>306136395</v>
      </c>
      <c r="E78" s="30">
        <f>SUM(E63:E77)</f>
        <v>289887</v>
      </c>
      <c r="F78" s="31">
        <f t="shared" si="5"/>
        <v>744486</v>
      </c>
      <c r="G78" s="31">
        <f>SUM(G63:G77)</f>
        <v>100197</v>
      </c>
      <c r="H78" s="32">
        <f>SUM(H63:H77)</f>
        <v>644289</v>
      </c>
      <c r="I78" s="51">
        <f t="shared" si="6"/>
        <v>1080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2948442311</v>
      </c>
      <c r="C79" s="34">
        <f>+C62+C78</f>
        <v>17113173</v>
      </c>
      <c r="D79" s="34">
        <f>+D62+D78</f>
        <v>2931329138</v>
      </c>
      <c r="E79" s="33">
        <f>+E62+E78</f>
        <v>1478197</v>
      </c>
      <c r="F79" s="34">
        <f t="shared" si="5"/>
        <v>4018300</v>
      </c>
      <c r="G79" s="34">
        <f>+G62+G78</f>
        <v>442933</v>
      </c>
      <c r="H79" s="35">
        <f>+H62+H78</f>
        <v>3575367</v>
      </c>
      <c r="I79" s="52">
        <f t="shared" si="6"/>
        <v>2666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55"/>
      <c r="C80" s="55"/>
      <c r="D80" s="55"/>
      <c r="E80" s="55"/>
      <c r="F80" s="55"/>
      <c r="G80" s="55"/>
      <c r="H80" s="55"/>
      <c r="I80" s="55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  <row r="84" spans="2:9" ht="13.5">
      <c r="B84" s="36"/>
      <c r="C84" s="36"/>
      <c r="D84" s="36"/>
      <c r="E84" s="36"/>
      <c r="F84" s="36"/>
      <c r="G84" s="36"/>
      <c r="H84" s="36"/>
      <c r="I84" s="36"/>
    </row>
    <row r="85" spans="2:9" ht="13.5">
      <c r="B85" s="36"/>
      <c r="C85" s="36"/>
      <c r="D85" s="36"/>
      <c r="E85" s="36"/>
      <c r="F85" s="36"/>
      <c r="G85" s="36"/>
      <c r="H85" s="36"/>
      <c r="I85" s="36"/>
    </row>
    <row r="86" spans="2:9" ht="13.5">
      <c r="B86" s="36"/>
      <c r="C86" s="36"/>
      <c r="D86" s="36"/>
      <c r="E86" s="36"/>
      <c r="F86" s="36"/>
      <c r="G86" s="36"/>
      <c r="H86" s="36"/>
      <c r="I86" s="36"/>
    </row>
    <row r="87" spans="2:9" ht="13.5">
      <c r="B87" s="36"/>
      <c r="C87" s="36"/>
      <c r="D87" s="36"/>
      <c r="E87" s="36"/>
      <c r="F87" s="36"/>
      <c r="G87" s="36"/>
      <c r="H87" s="36"/>
      <c r="I87" s="36"/>
    </row>
    <row r="88" spans="2:9" ht="13.5">
      <c r="B88" s="36"/>
      <c r="C88" s="36"/>
      <c r="D88" s="36"/>
      <c r="E88" s="36"/>
      <c r="F88" s="36"/>
      <c r="G88" s="36"/>
      <c r="H88" s="36"/>
      <c r="I88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zoomScale="75" zoomScaleNormal="75" zoomScaleSheetLayoutView="75" zoomScalePageLayoutView="0" workbookViewId="0" topLeftCell="A1">
      <selection activeCell="A2" sqref="A2:H2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37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77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35121</v>
      </c>
      <c r="C9" s="26">
        <f>SUM(D9:E9)</f>
        <v>2037906</v>
      </c>
      <c r="D9" s="26">
        <v>1656</v>
      </c>
      <c r="E9" s="26">
        <v>2036250</v>
      </c>
      <c r="F9" s="23">
        <f>SUM(G9:H9)</f>
        <v>22688416</v>
      </c>
      <c r="G9" s="24">
        <v>6322</v>
      </c>
      <c r="H9" s="25">
        <v>22682094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109239</v>
      </c>
      <c r="C10" s="26">
        <f aca="true" t="shared" si="0" ref="C10:C40">SUM(D10:E10)</f>
        <v>1525786</v>
      </c>
      <c r="D10" s="26">
        <v>1121</v>
      </c>
      <c r="E10" s="26">
        <v>1524665</v>
      </c>
      <c r="F10" s="23">
        <f aca="true" t="shared" si="1" ref="F10:F40">SUM(G10:H10)</f>
        <v>28784356</v>
      </c>
      <c r="G10" s="24">
        <v>10535</v>
      </c>
      <c r="H10" s="25">
        <v>28773821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24">
        <v>0</v>
      </c>
      <c r="H11" s="25">
        <v>0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56440</v>
      </c>
      <c r="C12" s="26">
        <f t="shared" si="0"/>
        <v>1822472</v>
      </c>
      <c r="D12" s="26">
        <v>3619</v>
      </c>
      <c r="E12" s="26">
        <v>1818853</v>
      </c>
      <c r="F12" s="23">
        <f t="shared" si="1"/>
        <v>12405966</v>
      </c>
      <c r="G12" s="24">
        <v>11308</v>
      </c>
      <c r="H12" s="25">
        <v>12394658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70613</v>
      </c>
      <c r="C13" s="26">
        <f t="shared" si="0"/>
        <v>826551</v>
      </c>
      <c r="D13" s="26">
        <v>2343</v>
      </c>
      <c r="E13" s="26">
        <v>824208</v>
      </c>
      <c r="F13" s="23">
        <f t="shared" si="1"/>
        <v>12247352</v>
      </c>
      <c r="G13" s="24">
        <v>17034</v>
      </c>
      <c r="H13" s="25">
        <v>12230318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355485</v>
      </c>
      <c r="C14" s="26">
        <f t="shared" si="0"/>
        <v>1643971</v>
      </c>
      <c r="D14" s="26">
        <v>1720</v>
      </c>
      <c r="E14" s="26">
        <v>1642251</v>
      </c>
      <c r="F14" s="23">
        <f t="shared" si="1"/>
        <v>24238717</v>
      </c>
      <c r="G14" s="24">
        <v>16729</v>
      </c>
      <c r="H14" s="25">
        <v>24221988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24">
        <v>0</v>
      </c>
      <c r="H15" s="25">
        <v>0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24">
        <v>0</v>
      </c>
      <c r="H16" s="25">
        <v>0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0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24">
        <v>0</v>
      </c>
      <c r="H18" s="25">
        <v>0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24">
        <v>0</v>
      </c>
      <c r="H19" s="25">
        <v>0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828</v>
      </c>
      <c r="C20" s="26">
        <f t="shared" si="0"/>
        <v>53784</v>
      </c>
      <c r="D20" s="26">
        <v>162</v>
      </c>
      <c r="E20" s="26">
        <v>53622</v>
      </c>
      <c r="F20" s="23">
        <f t="shared" si="1"/>
        <v>690714</v>
      </c>
      <c r="G20" s="24">
        <v>1099</v>
      </c>
      <c r="H20" s="25">
        <v>689615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24">
        <v>0</v>
      </c>
      <c r="H21" s="25">
        <v>0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43576</v>
      </c>
      <c r="C22" s="26">
        <f t="shared" si="0"/>
        <v>1508004</v>
      </c>
      <c r="D22" s="26">
        <v>6449</v>
      </c>
      <c r="E22" s="26">
        <v>1501555</v>
      </c>
      <c r="F22" s="23">
        <f t="shared" si="1"/>
        <v>6884083</v>
      </c>
      <c r="G22" s="24">
        <v>18916</v>
      </c>
      <c r="H22" s="25">
        <v>6865167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671302</v>
      </c>
      <c r="C23" s="31">
        <f t="shared" si="0"/>
        <v>9418474</v>
      </c>
      <c r="D23" s="31">
        <f>SUM(D9:D22)</f>
        <v>17070</v>
      </c>
      <c r="E23" s="31">
        <f>SUM(E9:E22)</f>
        <v>9401404</v>
      </c>
      <c r="F23" s="30">
        <f t="shared" si="1"/>
        <v>107939604</v>
      </c>
      <c r="G23" s="31">
        <f>SUM(G9:G22)</f>
        <v>81943</v>
      </c>
      <c r="H23" s="32">
        <f>SUM(H9:H22)</f>
        <v>107857661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74</v>
      </c>
      <c r="C24" s="26">
        <f t="shared" si="0"/>
        <v>14473</v>
      </c>
      <c r="D24" s="26">
        <v>0</v>
      </c>
      <c r="E24" s="26">
        <v>14473</v>
      </c>
      <c r="F24" s="23">
        <f t="shared" si="1"/>
        <v>315462</v>
      </c>
      <c r="G24" s="24">
        <v>0</v>
      </c>
      <c r="H24" s="25">
        <v>315462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2087</v>
      </c>
      <c r="C25" s="26">
        <f t="shared" si="0"/>
        <v>166843</v>
      </c>
      <c r="D25" s="26">
        <v>1932</v>
      </c>
      <c r="E25" s="26">
        <v>164911</v>
      </c>
      <c r="F25" s="23">
        <f t="shared" si="1"/>
        <v>1286119</v>
      </c>
      <c r="G25" s="24">
        <v>12973</v>
      </c>
      <c r="H25" s="25">
        <v>1273146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0</v>
      </c>
      <c r="C26" s="26">
        <f t="shared" si="0"/>
        <v>194241</v>
      </c>
      <c r="D26" s="26">
        <v>517</v>
      </c>
      <c r="E26" s="26">
        <v>193724</v>
      </c>
      <c r="F26" s="23">
        <f t="shared" si="1"/>
        <v>1709167</v>
      </c>
      <c r="G26" s="24">
        <v>3319</v>
      </c>
      <c r="H26" s="25">
        <v>1705848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0</v>
      </c>
      <c r="C27" s="26">
        <f t="shared" si="0"/>
        <v>99214</v>
      </c>
      <c r="D27" s="26">
        <v>112</v>
      </c>
      <c r="E27" s="26">
        <v>99102</v>
      </c>
      <c r="F27" s="23">
        <f t="shared" si="1"/>
        <v>1680480</v>
      </c>
      <c r="G27" s="24">
        <v>840</v>
      </c>
      <c r="H27" s="25">
        <v>1679640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31103</v>
      </c>
      <c r="C28" s="26">
        <f t="shared" si="0"/>
        <v>621824</v>
      </c>
      <c r="D28" s="26">
        <v>192</v>
      </c>
      <c r="E28" s="26">
        <v>621632</v>
      </c>
      <c r="F28" s="23">
        <f t="shared" si="1"/>
        <v>10871132</v>
      </c>
      <c r="G28" s="24">
        <v>1384</v>
      </c>
      <c r="H28" s="25">
        <v>10869748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0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0</v>
      </c>
      <c r="C30" s="26">
        <f t="shared" si="0"/>
        <v>0</v>
      </c>
      <c r="D30" s="26">
        <v>0</v>
      </c>
      <c r="E30" s="26">
        <v>0</v>
      </c>
      <c r="F30" s="23">
        <f t="shared" si="1"/>
        <v>0</v>
      </c>
      <c r="G30" s="24">
        <v>0</v>
      </c>
      <c r="H30" s="25">
        <v>0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0</v>
      </c>
      <c r="C32" s="26">
        <f t="shared" si="0"/>
        <v>0</v>
      </c>
      <c r="D32" s="26">
        <v>0</v>
      </c>
      <c r="E32" s="26">
        <v>0</v>
      </c>
      <c r="F32" s="23">
        <f t="shared" si="1"/>
        <v>0</v>
      </c>
      <c r="G32" s="24">
        <v>0</v>
      </c>
      <c r="H32" s="25">
        <v>0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0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0</v>
      </c>
      <c r="C34" s="26">
        <f t="shared" si="0"/>
        <v>0</v>
      </c>
      <c r="D34" s="26">
        <v>0</v>
      </c>
      <c r="E34" s="26">
        <v>0</v>
      </c>
      <c r="F34" s="23">
        <f t="shared" si="1"/>
        <v>0</v>
      </c>
      <c r="G34" s="24">
        <v>0</v>
      </c>
      <c r="H34" s="25">
        <v>0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0</v>
      </c>
      <c r="C35" s="26">
        <f t="shared" si="0"/>
        <v>0</v>
      </c>
      <c r="D35" s="26">
        <v>0</v>
      </c>
      <c r="E35" s="26">
        <v>0</v>
      </c>
      <c r="F35" s="23">
        <f t="shared" si="1"/>
        <v>0</v>
      </c>
      <c r="G35" s="24">
        <v>0</v>
      </c>
      <c r="H35" s="25">
        <v>0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0</v>
      </c>
      <c r="C36" s="26">
        <f t="shared" si="0"/>
        <v>0</v>
      </c>
      <c r="D36" s="26">
        <v>0</v>
      </c>
      <c r="E36" s="26">
        <v>0</v>
      </c>
      <c r="F36" s="23">
        <f t="shared" si="1"/>
        <v>0</v>
      </c>
      <c r="G36" s="24">
        <v>0</v>
      </c>
      <c r="H36" s="25">
        <v>0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0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0</v>
      </c>
      <c r="C38" s="26">
        <f t="shared" si="0"/>
        <v>0</v>
      </c>
      <c r="D38" s="26">
        <v>0</v>
      </c>
      <c r="E38" s="26">
        <v>0</v>
      </c>
      <c r="F38" s="23">
        <f t="shared" si="1"/>
        <v>0</v>
      </c>
      <c r="G38" s="24">
        <v>0</v>
      </c>
      <c r="H38" s="25">
        <v>0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33264</v>
      </c>
      <c r="C39" s="31">
        <f t="shared" si="0"/>
        <v>1096595</v>
      </c>
      <c r="D39" s="31">
        <f t="shared" si="2"/>
        <v>2753</v>
      </c>
      <c r="E39" s="31">
        <f t="shared" si="2"/>
        <v>1093842</v>
      </c>
      <c r="F39" s="30">
        <f t="shared" si="1"/>
        <v>15862360</v>
      </c>
      <c r="G39" s="31">
        <f t="shared" si="2"/>
        <v>18516</v>
      </c>
      <c r="H39" s="32">
        <f t="shared" si="2"/>
        <v>15843844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704566</v>
      </c>
      <c r="C40" s="34">
        <f t="shared" si="0"/>
        <v>10515069</v>
      </c>
      <c r="D40" s="34">
        <f t="shared" si="3"/>
        <v>19823</v>
      </c>
      <c r="E40" s="34">
        <f t="shared" si="3"/>
        <v>10495246</v>
      </c>
      <c r="F40" s="33">
        <f t="shared" si="1"/>
        <v>123801964</v>
      </c>
      <c r="G40" s="34">
        <f t="shared" si="3"/>
        <v>100459</v>
      </c>
      <c r="H40" s="35">
        <f t="shared" si="3"/>
        <v>123701505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7231906</v>
      </c>
      <c r="C48" s="26">
        <v>2221</v>
      </c>
      <c r="D48" s="26">
        <v>7229685</v>
      </c>
      <c r="E48" s="23">
        <v>124</v>
      </c>
      <c r="F48" s="24">
        <f>SUM(G48:H48)</f>
        <v>3312</v>
      </c>
      <c r="G48" s="28">
        <v>34</v>
      </c>
      <c r="H48" s="25">
        <v>3278</v>
      </c>
      <c r="I48" s="45">
        <f>IF(F9=0,"0",ROUND(F9*1000/C9,0))</f>
        <v>11133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8447374</v>
      </c>
      <c r="C49" s="26">
        <v>2917</v>
      </c>
      <c r="D49" s="26">
        <v>8444457</v>
      </c>
      <c r="E49" s="23">
        <v>536</v>
      </c>
      <c r="F49" s="24">
        <f aca="true" t="shared" si="5" ref="F49:F79">SUM(G49:H49)</f>
        <v>3183</v>
      </c>
      <c r="G49" s="28">
        <v>33</v>
      </c>
      <c r="H49" s="25">
        <v>3150</v>
      </c>
      <c r="I49" s="45">
        <f aca="true" t="shared" si="6" ref="I49:I79">IF(F10=0,"0",ROUND(F10*1000/C10,0))</f>
        <v>18865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26">
        <v>0</v>
      </c>
      <c r="D50" s="26">
        <v>0</v>
      </c>
      <c r="E50" s="23">
        <v>0</v>
      </c>
      <c r="F50" s="24">
        <f t="shared" si="5"/>
        <v>0</v>
      </c>
      <c r="G50" s="28">
        <v>0</v>
      </c>
      <c r="H50" s="25">
        <v>0</v>
      </c>
      <c r="I50" s="45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4021092</v>
      </c>
      <c r="C51" s="26">
        <v>3562</v>
      </c>
      <c r="D51" s="26">
        <v>4017530</v>
      </c>
      <c r="E51" s="23">
        <v>449</v>
      </c>
      <c r="F51" s="24">
        <f t="shared" si="5"/>
        <v>3437</v>
      </c>
      <c r="G51" s="28">
        <v>45</v>
      </c>
      <c r="H51" s="25">
        <v>3392</v>
      </c>
      <c r="I51" s="45">
        <f t="shared" si="6"/>
        <v>6807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3277061</v>
      </c>
      <c r="C52" s="26">
        <v>4712</v>
      </c>
      <c r="D52" s="26">
        <v>3272349</v>
      </c>
      <c r="E52" s="23">
        <v>728</v>
      </c>
      <c r="F52" s="24">
        <f t="shared" si="5"/>
        <v>2912</v>
      </c>
      <c r="G52" s="28">
        <v>58</v>
      </c>
      <c r="H52" s="25">
        <v>2854</v>
      </c>
      <c r="I52" s="45">
        <f t="shared" si="6"/>
        <v>14817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7509548</v>
      </c>
      <c r="C53" s="26">
        <v>5157</v>
      </c>
      <c r="D53" s="26">
        <v>7504391</v>
      </c>
      <c r="E53" s="23">
        <v>2125</v>
      </c>
      <c r="F53" s="24">
        <f t="shared" si="5"/>
        <v>3264</v>
      </c>
      <c r="G53" s="28">
        <v>48</v>
      </c>
      <c r="H53" s="25">
        <v>3216</v>
      </c>
      <c r="I53" s="45">
        <f t="shared" si="6"/>
        <v>14744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26">
        <v>0</v>
      </c>
      <c r="D54" s="26">
        <v>0</v>
      </c>
      <c r="E54" s="23">
        <v>0</v>
      </c>
      <c r="F54" s="24">
        <f t="shared" si="5"/>
        <v>0</v>
      </c>
      <c r="G54" s="28">
        <v>0</v>
      </c>
      <c r="H54" s="25">
        <v>0</v>
      </c>
      <c r="I54" s="45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26">
        <v>0</v>
      </c>
      <c r="D55" s="26">
        <v>0</v>
      </c>
      <c r="E55" s="23">
        <v>0</v>
      </c>
      <c r="F55" s="24">
        <f t="shared" si="5"/>
        <v>0</v>
      </c>
      <c r="G55" s="28">
        <v>0</v>
      </c>
      <c r="H55" s="25">
        <v>0</v>
      </c>
      <c r="I55" s="45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3">
        <v>0</v>
      </c>
      <c r="F56" s="24">
        <f t="shared" si="5"/>
        <v>0</v>
      </c>
      <c r="G56" s="28">
        <v>0</v>
      </c>
      <c r="H56" s="25">
        <v>0</v>
      </c>
      <c r="I56" s="45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26">
        <v>0</v>
      </c>
      <c r="D57" s="26">
        <v>0</v>
      </c>
      <c r="E57" s="23">
        <v>0</v>
      </c>
      <c r="F57" s="24">
        <f t="shared" si="5"/>
        <v>0</v>
      </c>
      <c r="G57" s="28">
        <v>0</v>
      </c>
      <c r="H57" s="25">
        <v>0</v>
      </c>
      <c r="I57" s="45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26">
        <v>0</v>
      </c>
      <c r="D58" s="26">
        <v>0</v>
      </c>
      <c r="E58" s="23">
        <v>0</v>
      </c>
      <c r="F58" s="24">
        <f t="shared" si="5"/>
        <v>0</v>
      </c>
      <c r="G58" s="28">
        <v>0</v>
      </c>
      <c r="H58" s="25">
        <v>0</v>
      </c>
      <c r="I58" s="45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137796</v>
      </c>
      <c r="C59" s="26">
        <v>220</v>
      </c>
      <c r="D59" s="26">
        <v>137576</v>
      </c>
      <c r="E59" s="23">
        <v>17</v>
      </c>
      <c r="F59" s="24">
        <f t="shared" si="5"/>
        <v>146</v>
      </c>
      <c r="G59" s="28">
        <v>3</v>
      </c>
      <c r="H59" s="25">
        <v>143</v>
      </c>
      <c r="I59" s="45">
        <f t="shared" si="6"/>
        <v>12842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0</v>
      </c>
      <c r="C60" s="26">
        <v>0</v>
      </c>
      <c r="D60" s="26">
        <v>0</v>
      </c>
      <c r="E60" s="23">
        <v>0</v>
      </c>
      <c r="F60" s="24">
        <f t="shared" si="5"/>
        <v>0</v>
      </c>
      <c r="G60" s="28">
        <v>0</v>
      </c>
      <c r="H60" s="25">
        <v>0</v>
      </c>
      <c r="I60" s="45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1286241</v>
      </c>
      <c r="C61" s="26">
        <v>5272</v>
      </c>
      <c r="D61" s="26">
        <v>1280969</v>
      </c>
      <c r="E61" s="23">
        <v>509</v>
      </c>
      <c r="F61" s="24">
        <f t="shared" si="5"/>
        <v>2600</v>
      </c>
      <c r="G61" s="28">
        <v>55</v>
      </c>
      <c r="H61" s="25">
        <v>2545</v>
      </c>
      <c r="I61" s="45">
        <f t="shared" si="6"/>
        <v>4565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31911018</v>
      </c>
      <c r="C62" s="31">
        <f>SUM(C48:C61)</f>
        <v>24061</v>
      </c>
      <c r="D62" s="31">
        <f>SUM(D48:D61)</f>
        <v>31886957</v>
      </c>
      <c r="E62" s="30">
        <f>SUM(E48:E61)</f>
        <v>4488</v>
      </c>
      <c r="F62" s="31">
        <f t="shared" si="5"/>
        <v>18854</v>
      </c>
      <c r="G62" s="31">
        <f>SUM(G48:G61)</f>
        <v>276</v>
      </c>
      <c r="H62" s="32">
        <f>SUM(H48:H61)</f>
        <v>18578</v>
      </c>
      <c r="I62" s="51">
        <f t="shared" si="6"/>
        <v>11460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104133</v>
      </c>
      <c r="C63" s="26">
        <v>0</v>
      </c>
      <c r="D63" s="26">
        <v>104133</v>
      </c>
      <c r="E63" s="27">
        <v>2</v>
      </c>
      <c r="F63" s="24">
        <f t="shared" si="5"/>
        <v>20</v>
      </c>
      <c r="G63" s="28">
        <v>0</v>
      </c>
      <c r="H63" s="29">
        <v>20</v>
      </c>
      <c r="I63" s="45">
        <f t="shared" si="6"/>
        <v>21797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204323</v>
      </c>
      <c r="C64" s="26">
        <v>557</v>
      </c>
      <c r="D64" s="26">
        <v>203766</v>
      </c>
      <c r="E64" s="27">
        <v>20</v>
      </c>
      <c r="F64" s="24">
        <f t="shared" si="5"/>
        <v>279</v>
      </c>
      <c r="G64" s="28">
        <v>4</v>
      </c>
      <c r="H64" s="29">
        <v>275</v>
      </c>
      <c r="I64" s="45">
        <f t="shared" si="6"/>
        <v>7709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566238</v>
      </c>
      <c r="C65" s="26">
        <v>1106</v>
      </c>
      <c r="D65" s="26">
        <v>565132</v>
      </c>
      <c r="E65" s="27">
        <v>0</v>
      </c>
      <c r="F65" s="24">
        <f t="shared" si="5"/>
        <v>398</v>
      </c>
      <c r="G65" s="28">
        <v>8</v>
      </c>
      <c r="H65" s="29">
        <v>390</v>
      </c>
      <c r="I65" s="45">
        <f t="shared" si="6"/>
        <v>8799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552570</v>
      </c>
      <c r="C66" s="26">
        <v>280</v>
      </c>
      <c r="D66" s="26">
        <v>552290</v>
      </c>
      <c r="E66" s="27">
        <v>0</v>
      </c>
      <c r="F66" s="24">
        <f t="shared" si="5"/>
        <v>199</v>
      </c>
      <c r="G66" s="28">
        <v>1</v>
      </c>
      <c r="H66" s="29">
        <v>198</v>
      </c>
      <c r="I66" s="45">
        <f t="shared" si="6"/>
        <v>16938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3453141</v>
      </c>
      <c r="C67" s="26">
        <v>371</v>
      </c>
      <c r="D67" s="26">
        <v>3452770</v>
      </c>
      <c r="E67" s="27">
        <v>226</v>
      </c>
      <c r="F67" s="24">
        <f t="shared" si="5"/>
        <v>910</v>
      </c>
      <c r="G67" s="28">
        <v>4</v>
      </c>
      <c r="H67" s="29">
        <v>906</v>
      </c>
      <c r="I67" s="45">
        <f t="shared" si="6"/>
        <v>17483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26">
        <v>0</v>
      </c>
      <c r="D68" s="26">
        <v>0</v>
      </c>
      <c r="E68" s="27">
        <v>0</v>
      </c>
      <c r="F68" s="24">
        <f t="shared" si="5"/>
        <v>0</v>
      </c>
      <c r="G68" s="28">
        <v>0</v>
      </c>
      <c r="H68" s="29">
        <v>0</v>
      </c>
      <c r="I68" s="45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0</v>
      </c>
      <c r="C69" s="26">
        <v>0</v>
      </c>
      <c r="D69" s="26">
        <v>0</v>
      </c>
      <c r="E69" s="27">
        <v>0</v>
      </c>
      <c r="F69" s="24">
        <f t="shared" si="5"/>
        <v>0</v>
      </c>
      <c r="G69" s="28">
        <v>0</v>
      </c>
      <c r="H69" s="29">
        <v>0</v>
      </c>
      <c r="I69" s="45" t="str">
        <f t="shared" si="6"/>
        <v>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26">
        <v>0</v>
      </c>
      <c r="D70" s="26">
        <v>0</v>
      </c>
      <c r="E70" s="27">
        <v>0</v>
      </c>
      <c r="F70" s="24">
        <f t="shared" si="5"/>
        <v>0</v>
      </c>
      <c r="G70" s="28">
        <v>0</v>
      </c>
      <c r="H70" s="29">
        <v>0</v>
      </c>
      <c r="I70" s="45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26">
        <v>0</v>
      </c>
      <c r="D71" s="26">
        <v>0</v>
      </c>
      <c r="E71" s="27">
        <v>0</v>
      </c>
      <c r="F71" s="24">
        <f t="shared" si="5"/>
        <v>0</v>
      </c>
      <c r="G71" s="28">
        <v>0</v>
      </c>
      <c r="H71" s="29">
        <v>0</v>
      </c>
      <c r="I71" s="45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26">
        <v>0</v>
      </c>
      <c r="D72" s="26">
        <v>0</v>
      </c>
      <c r="E72" s="27">
        <v>0</v>
      </c>
      <c r="F72" s="24">
        <f t="shared" si="5"/>
        <v>0</v>
      </c>
      <c r="G72" s="28">
        <v>0</v>
      </c>
      <c r="H72" s="29">
        <v>0</v>
      </c>
      <c r="I72" s="45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0</v>
      </c>
      <c r="C73" s="26">
        <v>0</v>
      </c>
      <c r="D73" s="26">
        <v>0</v>
      </c>
      <c r="E73" s="27">
        <v>0</v>
      </c>
      <c r="F73" s="24">
        <f t="shared" si="5"/>
        <v>0</v>
      </c>
      <c r="G73" s="28">
        <v>0</v>
      </c>
      <c r="H73" s="29">
        <v>0</v>
      </c>
      <c r="I73" s="45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0</v>
      </c>
      <c r="C74" s="26">
        <v>0</v>
      </c>
      <c r="D74" s="26">
        <v>0</v>
      </c>
      <c r="E74" s="27">
        <v>0</v>
      </c>
      <c r="F74" s="24">
        <f t="shared" si="5"/>
        <v>0</v>
      </c>
      <c r="G74" s="28">
        <v>0</v>
      </c>
      <c r="H74" s="29">
        <v>0</v>
      </c>
      <c r="I74" s="45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0</v>
      </c>
      <c r="C75" s="26">
        <v>0</v>
      </c>
      <c r="D75" s="26">
        <v>0</v>
      </c>
      <c r="E75" s="27">
        <v>0</v>
      </c>
      <c r="F75" s="24">
        <f t="shared" si="5"/>
        <v>0</v>
      </c>
      <c r="G75" s="28">
        <v>0</v>
      </c>
      <c r="H75" s="29">
        <v>0</v>
      </c>
      <c r="I75" s="45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26">
        <v>0</v>
      </c>
      <c r="D76" s="26">
        <v>0</v>
      </c>
      <c r="E76" s="27">
        <v>0</v>
      </c>
      <c r="F76" s="24">
        <f t="shared" si="5"/>
        <v>0</v>
      </c>
      <c r="G76" s="28">
        <v>0</v>
      </c>
      <c r="H76" s="29">
        <v>0</v>
      </c>
      <c r="I76" s="45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0</v>
      </c>
      <c r="C77" s="26">
        <v>0</v>
      </c>
      <c r="D77" s="26">
        <v>0</v>
      </c>
      <c r="E77" s="27">
        <v>0</v>
      </c>
      <c r="F77" s="24">
        <f t="shared" si="5"/>
        <v>0</v>
      </c>
      <c r="G77" s="28">
        <v>0</v>
      </c>
      <c r="H77" s="29">
        <v>0</v>
      </c>
      <c r="I77" s="45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4880405</v>
      </c>
      <c r="C78" s="31">
        <f>SUM(C63:C77)</f>
        <v>2314</v>
      </c>
      <c r="D78" s="31">
        <f>SUM(D63:D77)</f>
        <v>4878091</v>
      </c>
      <c r="E78" s="30">
        <f>SUM(E63:E77)</f>
        <v>248</v>
      </c>
      <c r="F78" s="31">
        <f t="shared" si="5"/>
        <v>1806</v>
      </c>
      <c r="G78" s="31">
        <f>SUM(G63:G77)</f>
        <v>17</v>
      </c>
      <c r="H78" s="32">
        <f>SUM(H63:H77)</f>
        <v>1789</v>
      </c>
      <c r="I78" s="51">
        <f t="shared" si="6"/>
        <v>14465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36791423</v>
      </c>
      <c r="C79" s="34">
        <f>+C62+C78</f>
        <v>26375</v>
      </c>
      <c r="D79" s="34">
        <f>+D62+D78</f>
        <v>36765048</v>
      </c>
      <c r="E79" s="33">
        <f>+E62+E78</f>
        <v>4736</v>
      </c>
      <c r="F79" s="34">
        <f t="shared" si="5"/>
        <v>20660</v>
      </c>
      <c r="G79" s="34">
        <f>+G62+G78</f>
        <v>293</v>
      </c>
      <c r="H79" s="35">
        <f>+H62+H78</f>
        <v>20367</v>
      </c>
      <c r="I79" s="52">
        <f t="shared" si="6"/>
        <v>11774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1274797</v>
      </c>
      <c r="C9" s="26">
        <f>SUM(D9:E9)</f>
        <v>24626535</v>
      </c>
      <c r="D9" s="26">
        <v>2040957</v>
      </c>
      <c r="E9" s="26">
        <v>22585578</v>
      </c>
      <c r="F9" s="23">
        <f>SUM(G9:H9)</f>
        <v>1633530</v>
      </c>
      <c r="G9" s="24">
        <v>123160</v>
      </c>
      <c r="H9" s="25">
        <v>1510370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254690</v>
      </c>
      <c r="C10" s="26">
        <f aca="true" t="shared" si="0" ref="C10:C40">SUM(D10:E10)</f>
        <v>16673687</v>
      </c>
      <c r="D10" s="26">
        <v>1310192</v>
      </c>
      <c r="E10" s="26">
        <v>15363495</v>
      </c>
      <c r="F10" s="23">
        <f aca="true" t="shared" si="1" ref="F10:F40">SUM(G10:H10)</f>
        <v>1075211</v>
      </c>
      <c r="G10" s="24">
        <v>84132</v>
      </c>
      <c r="H10" s="25">
        <v>991079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10506636</v>
      </c>
      <c r="D11" s="26">
        <v>798171</v>
      </c>
      <c r="E11" s="26">
        <v>9708465</v>
      </c>
      <c r="F11" s="23">
        <f t="shared" si="1"/>
        <v>776251</v>
      </c>
      <c r="G11" s="24">
        <v>54657</v>
      </c>
      <c r="H11" s="25">
        <v>721594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703510</v>
      </c>
      <c r="C12" s="26">
        <f t="shared" si="0"/>
        <v>18845799</v>
      </c>
      <c r="D12" s="26">
        <v>2070938</v>
      </c>
      <c r="E12" s="26">
        <v>16774861</v>
      </c>
      <c r="F12" s="23">
        <f t="shared" si="1"/>
        <v>1144593</v>
      </c>
      <c r="G12" s="24">
        <v>106477</v>
      </c>
      <c r="H12" s="25">
        <v>1038116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178466</v>
      </c>
      <c r="C13" s="26">
        <f t="shared" si="0"/>
        <v>5845020</v>
      </c>
      <c r="D13" s="26">
        <v>572129</v>
      </c>
      <c r="E13" s="26">
        <v>5272891</v>
      </c>
      <c r="F13" s="23">
        <f t="shared" si="1"/>
        <v>386621</v>
      </c>
      <c r="G13" s="24">
        <v>34635</v>
      </c>
      <c r="H13" s="25">
        <v>351986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1269041</v>
      </c>
      <c r="C14" s="26">
        <f t="shared" si="0"/>
        <v>24328278</v>
      </c>
      <c r="D14" s="26">
        <v>1725819</v>
      </c>
      <c r="E14" s="26">
        <v>22602459</v>
      </c>
      <c r="F14" s="23">
        <f t="shared" si="1"/>
        <v>1496959</v>
      </c>
      <c r="G14" s="24">
        <v>103257</v>
      </c>
      <c r="H14" s="25">
        <v>1393702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245659</v>
      </c>
      <c r="C15" s="26">
        <f t="shared" si="0"/>
        <v>4394328</v>
      </c>
      <c r="D15" s="26">
        <v>486592</v>
      </c>
      <c r="E15" s="26">
        <v>3907736</v>
      </c>
      <c r="F15" s="23">
        <f t="shared" si="1"/>
        <v>273028</v>
      </c>
      <c r="G15" s="24">
        <v>27566</v>
      </c>
      <c r="H15" s="25">
        <v>245462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125193</v>
      </c>
      <c r="C16" s="26">
        <f t="shared" si="0"/>
        <v>1998729</v>
      </c>
      <c r="D16" s="26">
        <v>535143</v>
      </c>
      <c r="E16" s="26">
        <v>1463586</v>
      </c>
      <c r="F16" s="23">
        <f t="shared" si="1"/>
        <v>85703</v>
      </c>
      <c r="G16" s="24">
        <v>23714</v>
      </c>
      <c r="H16" s="25">
        <v>61989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323476</v>
      </c>
      <c r="C17" s="26">
        <f t="shared" si="0"/>
        <v>7457588</v>
      </c>
      <c r="D17" s="26">
        <v>616524</v>
      </c>
      <c r="E17" s="26">
        <v>6841064</v>
      </c>
      <c r="F17" s="23">
        <f t="shared" si="1"/>
        <v>452129</v>
      </c>
      <c r="G17" s="24">
        <v>35473</v>
      </c>
      <c r="H17" s="25">
        <v>416656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16585</v>
      </c>
      <c r="C18" s="26">
        <f t="shared" si="0"/>
        <v>3426997</v>
      </c>
      <c r="D18" s="26">
        <v>568156</v>
      </c>
      <c r="E18" s="26">
        <v>2858841</v>
      </c>
      <c r="F18" s="23">
        <f t="shared" si="1"/>
        <v>164471</v>
      </c>
      <c r="G18" s="24">
        <v>26063</v>
      </c>
      <c r="H18" s="25">
        <v>138408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322375</v>
      </c>
      <c r="C19" s="26">
        <f t="shared" si="0"/>
        <v>5086284</v>
      </c>
      <c r="D19" s="26">
        <v>1697563</v>
      </c>
      <c r="E19" s="26">
        <v>3388721</v>
      </c>
      <c r="F19" s="23">
        <f t="shared" si="1"/>
        <v>156204</v>
      </c>
      <c r="G19" s="24">
        <v>43710</v>
      </c>
      <c r="H19" s="25">
        <v>112494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158142</v>
      </c>
      <c r="C20" s="26">
        <f t="shared" si="0"/>
        <v>7755008</v>
      </c>
      <c r="D20" s="26">
        <v>715295</v>
      </c>
      <c r="E20" s="26">
        <v>7039713</v>
      </c>
      <c r="F20" s="23">
        <f t="shared" si="1"/>
        <v>485007</v>
      </c>
      <c r="G20" s="24">
        <v>44811</v>
      </c>
      <c r="H20" s="25">
        <v>440196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212432</v>
      </c>
      <c r="C21" s="26">
        <f t="shared" si="0"/>
        <v>11291947</v>
      </c>
      <c r="D21" s="26">
        <v>1881567</v>
      </c>
      <c r="E21" s="26">
        <v>9410380</v>
      </c>
      <c r="F21" s="23">
        <f t="shared" si="1"/>
        <v>535732</v>
      </c>
      <c r="G21" s="24">
        <v>90485</v>
      </c>
      <c r="H21" s="25">
        <v>445247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508455</v>
      </c>
      <c r="C22" s="26">
        <f t="shared" si="0"/>
        <v>12308266</v>
      </c>
      <c r="D22" s="26">
        <v>1352970</v>
      </c>
      <c r="E22" s="26">
        <v>10955296</v>
      </c>
      <c r="F22" s="23">
        <f t="shared" si="1"/>
        <v>672380</v>
      </c>
      <c r="G22" s="24">
        <v>69748</v>
      </c>
      <c r="H22" s="25">
        <v>602632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5592821</v>
      </c>
      <c r="C23" s="31">
        <f t="shared" si="0"/>
        <v>154545102</v>
      </c>
      <c r="D23" s="31">
        <f>SUM(D9:D22)</f>
        <v>16372016</v>
      </c>
      <c r="E23" s="31">
        <f>SUM(E9:E22)</f>
        <v>138173086</v>
      </c>
      <c r="F23" s="30">
        <f t="shared" si="1"/>
        <v>9337819</v>
      </c>
      <c r="G23" s="31">
        <f>SUM(G9:G22)</f>
        <v>867888</v>
      </c>
      <c r="H23" s="32">
        <f>SUM(H9:H22)</f>
        <v>8469931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5009</v>
      </c>
      <c r="C24" s="26">
        <f t="shared" si="0"/>
        <v>460943</v>
      </c>
      <c r="D24" s="26">
        <v>22685</v>
      </c>
      <c r="E24" s="26">
        <v>438258</v>
      </c>
      <c r="F24" s="23">
        <f t="shared" si="1"/>
        <v>42303</v>
      </c>
      <c r="G24" s="24">
        <v>2049</v>
      </c>
      <c r="H24" s="25">
        <v>40254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31395</v>
      </c>
      <c r="C25" s="26">
        <f t="shared" si="0"/>
        <v>1123211</v>
      </c>
      <c r="D25" s="26">
        <v>141646</v>
      </c>
      <c r="E25" s="26">
        <v>981565</v>
      </c>
      <c r="F25" s="23">
        <f t="shared" si="1"/>
        <v>71059</v>
      </c>
      <c r="G25" s="24">
        <v>8836</v>
      </c>
      <c r="H25" s="25">
        <v>62223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39313</v>
      </c>
      <c r="C26" s="26">
        <f t="shared" si="0"/>
        <v>5377893</v>
      </c>
      <c r="D26" s="26">
        <v>744043</v>
      </c>
      <c r="E26" s="26">
        <v>4633850</v>
      </c>
      <c r="F26" s="23">
        <f t="shared" si="1"/>
        <v>279803</v>
      </c>
      <c r="G26" s="24">
        <v>33500</v>
      </c>
      <c r="H26" s="25">
        <v>246303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20779</v>
      </c>
      <c r="C27" s="26">
        <f t="shared" si="0"/>
        <v>319129</v>
      </c>
      <c r="D27" s="26">
        <v>26733</v>
      </c>
      <c r="E27" s="26">
        <v>292396</v>
      </c>
      <c r="F27" s="23">
        <f t="shared" si="1"/>
        <v>21846</v>
      </c>
      <c r="G27" s="24">
        <v>2153</v>
      </c>
      <c r="H27" s="25">
        <v>19693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12975</v>
      </c>
      <c r="C28" s="26">
        <f t="shared" si="0"/>
        <v>106849</v>
      </c>
      <c r="D28" s="26">
        <v>21924</v>
      </c>
      <c r="E28" s="26">
        <v>84925</v>
      </c>
      <c r="F28" s="23">
        <f t="shared" si="1"/>
        <v>9527</v>
      </c>
      <c r="G28" s="24">
        <v>1962</v>
      </c>
      <c r="H28" s="25">
        <v>7565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80469</v>
      </c>
      <c r="C29" s="26">
        <f t="shared" si="0"/>
        <v>5751437</v>
      </c>
      <c r="D29" s="26">
        <v>505050</v>
      </c>
      <c r="E29" s="26">
        <v>5246387</v>
      </c>
      <c r="F29" s="23">
        <f t="shared" si="1"/>
        <v>286257</v>
      </c>
      <c r="G29" s="24">
        <v>23960</v>
      </c>
      <c r="H29" s="25">
        <v>262297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78834</v>
      </c>
      <c r="C30" s="26">
        <f t="shared" si="0"/>
        <v>6267703</v>
      </c>
      <c r="D30" s="26">
        <v>690127</v>
      </c>
      <c r="E30" s="26">
        <v>5577576</v>
      </c>
      <c r="F30" s="23">
        <f t="shared" si="1"/>
        <v>282174</v>
      </c>
      <c r="G30" s="24">
        <v>29809</v>
      </c>
      <c r="H30" s="25">
        <v>252365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51417</v>
      </c>
      <c r="C31" s="26">
        <f t="shared" si="0"/>
        <v>3310792</v>
      </c>
      <c r="D31" s="26">
        <v>475115</v>
      </c>
      <c r="E31" s="26">
        <v>2835677</v>
      </c>
      <c r="F31" s="23">
        <f t="shared" si="1"/>
        <v>142680</v>
      </c>
      <c r="G31" s="24">
        <v>18723</v>
      </c>
      <c r="H31" s="25">
        <v>123957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96085</v>
      </c>
      <c r="C32" s="26">
        <f t="shared" si="0"/>
        <v>4573407</v>
      </c>
      <c r="D32" s="26">
        <v>330268</v>
      </c>
      <c r="E32" s="26">
        <v>4243139</v>
      </c>
      <c r="F32" s="23">
        <f t="shared" si="1"/>
        <v>338647</v>
      </c>
      <c r="G32" s="24">
        <v>25022</v>
      </c>
      <c r="H32" s="25">
        <v>313625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46320</v>
      </c>
      <c r="C33" s="26">
        <f t="shared" si="0"/>
        <v>2900653</v>
      </c>
      <c r="D33" s="26">
        <v>289035</v>
      </c>
      <c r="E33" s="26">
        <v>2611618</v>
      </c>
      <c r="F33" s="23">
        <f t="shared" si="1"/>
        <v>94936</v>
      </c>
      <c r="G33" s="24">
        <v>8740</v>
      </c>
      <c r="H33" s="25">
        <v>86196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212718</v>
      </c>
      <c r="C34" s="26">
        <f t="shared" si="0"/>
        <v>2308213</v>
      </c>
      <c r="D34" s="26">
        <v>491795</v>
      </c>
      <c r="E34" s="26">
        <v>1816418</v>
      </c>
      <c r="F34" s="23">
        <f t="shared" si="1"/>
        <v>79192</v>
      </c>
      <c r="G34" s="24">
        <v>16716</v>
      </c>
      <c r="H34" s="25">
        <v>62476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238117</v>
      </c>
      <c r="C35" s="26">
        <f t="shared" si="0"/>
        <v>4913835</v>
      </c>
      <c r="D35" s="26">
        <v>1085246</v>
      </c>
      <c r="E35" s="26">
        <v>3828589</v>
      </c>
      <c r="F35" s="23">
        <f t="shared" si="1"/>
        <v>197338</v>
      </c>
      <c r="G35" s="24">
        <v>37846</v>
      </c>
      <c r="H35" s="25">
        <v>159492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122704</v>
      </c>
      <c r="C36" s="26">
        <f t="shared" si="0"/>
        <v>2010115</v>
      </c>
      <c r="D36" s="26">
        <v>382434</v>
      </c>
      <c r="E36" s="26">
        <v>1627681</v>
      </c>
      <c r="F36" s="23">
        <f t="shared" si="1"/>
        <v>123025</v>
      </c>
      <c r="G36" s="24">
        <v>21466</v>
      </c>
      <c r="H36" s="25">
        <v>101559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147143</v>
      </c>
      <c r="C37" s="26">
        <f t="shared" si="0"/>
        <v>10441292</v>
      </c>
      <c r="D37" s="26">
        <v>927053</v>
      </c>
      <c r="E37" s="26">
        <v>9514239</v>
      </c>
      <c r="F37" s="23">
        <f t="shared" si="1"/>
        <v>719737</v>
      </c>
      <c r="G37" s="24">
        <v>56991</v>
      </c>
      <c r="H37" s="25">
        <v>662746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0</v>
      </c>
      <c r="C38" s="26">
        <f t="shared" si="0"/>
        <v>1840320</v>
      </c>
      <c r="D38" s="26">
        <v>237500</v>
      </c>
      <c r="E38" s="26">
        <v>1602820</v>
      </c>
      <c r="F38" s="23">
        <f t="shared" si="1"/>
        <v>89506</v>
      </c>
      <c r="G38" s="24">
        <v>11278</v>
      </c>
      <c r="H38" s="25">
        <v>78228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1183278</v>
      </c>
      <c r="C39" s="31">
        <f t="shared" si="0"/>
        <v>51705792</v>
      </c>
      <c r="D39" s="31">
        <f t="shared" si="2"/>
        <v>6370654</v>
      </c>
      <c r="E39" s="31">
        <f t="shared" si="2"/>
        <v>45335138</v>
      </c>
      <c r="F39" s="30">
        <f t="shared" si="1"/>
        <v>2778030</v>
      </c>
      <c r="G39" s="31">
        <f t="shared" si="2"/>
        <v>299051</v>
      </c>
      <c r="H39" s="32">
        <f t="shared" si="2"/>
        <v>2478979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6776099</v>
      </c>
      <c r="C40" s="34">
        <f t="shared" si="0"/>
        <v>206250894</v>
      </c>
      <c r="D40" s="34">
        <f t="shared" si="3"/>
        <v>22742670</v>
      </c>
      <c r="E40" s="34">
        <f t="shared" si="3"/>
        <v>183508224</v>
      </c>
      <c r="F40" s="33">
        <f t="shared" si="1"/>
        <v>12115849</v>
      </c>
      <c r="G40" s="34">
        <f t="shared" si="3"/>
        <v>1166939</v>
      </c>
      <c r="H40" s="35">
        <f t="shared" si="3"/>
        <v>10948910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1630844</v>
      </c>
      <c r="C48" s="26">
        <v>120474</v>
      </c>
      <c r="D48" s="26">
        <v>1510370</v>
      </c>
      <c r="E48" s="23">
        <v>5131</v>
      </c>
      <c r="F48" s="24">
        <f>SUM(G48:H48)</f>
        <v>67926</v>
      </c>
      <c r="G48" s="24">
        <v>6957</v>
      </c>
      <c r="H48" s="25">
        <v>60969</v>
      </c>
      <c r="I48" s="45">
        <f>IF(F9=0,"0",ROUND(F9*1000/C9,0))</f>
        <v>66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1075164</v>
      </c>
      <c r="C49" s="26">
        <v>84133</v>
      </c>
      <c r="D49" s="26">
        <v>991031</v>
      </c>
      <c r="E49" s="23">
        <v>1040</v>
      </c>
      <c r="F49" s="24">
        <f aca="true" t="shared" si="5" ref="F49:F79">SUM(G49:H49)</f>
        <v>32177</v>
      </c>
      <c r="G49" s="24">
        <v>3103</v>
      </c>
      <c r="H49" s="25">
        <v>29074</v>
      </c>
      <c r="I49" s="45">
        <f aca="true" t="shared" si="6" ref="I49:I79">IF(F10=0,"0",ROUND(F10*1000/C10,0))</f>
        <v>64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776251</v>
      </c>
      <c r="C50" s="26">
        <v>54657</v>
      </c>
      <c r="D50" s="26">
        <v>721594</v>
      </c>
      <c r="E50" s="23">
        <v>0</v>
      </c>
      <c r="F50" s="24">
        <f t="shared" si="5"/>
        <v>26082</v>
      </c>
      <c r="G50" s="24">
        <v>2676</v>
      </c>
      <c r="H50" s="25">
        <v>23406</v>
      </c>
      <c r="I50" s="45">
        <f t="shared" si="6"/>
        <v>74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1144568</v>
      </c>
      <c r="C51" s="26">
        <v>106476</v>
      </c>
      <c r="D51" s="26">
        <v>1038092</v>
      </c>
      <c r="E51" s="23">
        <v>4196</v>
      </c>
      <c r="F51" s="24">
        <f t="shared" si="5"/>
        <v>48172</v>
      </c>
      <c r="G51" s="24">
        <v>6342</v>
      </c>
      <c r="H51" s="25">
        <v>41830</v>
      </c>
      <c r="I51" s="45">
        <f t="shared" si="6"/>
        <v>61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386621</v>
      </c>
      <c r="C52" s="26">
        <v>34635</v>
      </c>
      <c r="D52" s="26">
        <v>351986</v>
      </c>
      <c r="E52" s="23">
        <v>1248</v>
      </c>
      <c r="F52" s="24">
        <f t="shared" si="5"/>
        <v>18317</v>
      </c>
      <c r="G52" s="24">
        <v>1596</v>
      </c>
      <c r="H52" s="25">
        <v>16721</v>
      </c>
      <c r="I52" s="45">
        <f t="shared" si="6"/>
        <v>66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1496959</v>
      </c>
      <c r="C53" s="26">
        <v>103257</v>
      </c>
      <c r="D53" s="26">
        <v>1393702</v>
      </c>
      <c r="E53" s="23">
        <v>4656</v>
      </c>
      <c r="F53" s="24">
        <f t="shared" si="5"/>
        <v>35148</v>
      </c>
      <c r="G53" s="24">
        <v>2999</v>
      </c>
      <c r="H53" s="25">
        <v>32149</v>
      </c>
      <c r="I53" s="45">
        <f t="shared" si="6"/>
        <v>62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273027</v>
      </c>
      <c r="C54" s="26">
        <v>27565</v>
      </c>
      <c r="D54" s="26">
        <v>245462</v>
      </c>
      <c r="E54" s="23">
        <v>1743</v>
      </c>
      <c r="F54" s="24">
        <f t="shared" si="5"/>
        <v>17697</v>
      </c>
      <c r="G54" s="24">
        <v>2243</v>
      </c>
      <c r="H54" s="25">
        <v>15454</v>
      </c>
      <c r="I54" s="45">
        <f t="shared" si="6"/>
        <v>62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85703</v>
      </c>
      <c r="C55" s="26">
        <v>23714</v>
      </c>
      <c r="D55" s="26">
        <v>61989</v>
      </c>
      <c r="E55" s="23">
        <v>631</v>
      </c>
      <c r="F55" s="24">
        <f t="shared" si="5"/>
        <v>5359</v>
      </c>
      <c r="G55" s="24">
        <v>2164</v>
      </c>
      <c r="H55" s="25">
        <v>3195</v>
      </c>
      <c r="I55" s="45">
        <f t="shared" si="6"/>
        <v>43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452129</v>
      </c>
      <c r="C56" s="26">
        <v>35473</v>
      </c>
      <c r="D56" s="26">
        <v>416656</v>
      </c>
      <c r="E56" s="23">
        <v>2321</v>
      </c>
      <c r="F56" s="24">
        <f t="shared" si="5"/>
        <v>18629</v>
      </c>
      <c r="G56" s="24">
        <v>1684</v>
      </c>
      <c r="H56" s="25">
        <v>16945</v>
      </c>
      <c r="I56" s="45">
        <f t="shared" si="6"/>
        <v>61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164471</v>
      </c>
      <c r="C57" s="26">
        <v>26063</v>
      </c>
      <c r="D57" s="26">
        <v>138408</v>
      </c>
      <c r="E57" s="23">
        <v>101</v>
      </c>
      <c r="F57" s="24">
        <f t="shared" si="5"/>
        <v>9867</v>
      </c>
      <c r="G57" s="24">
        <v>3309</v>
      </c>
      <c r="H57" s="25">
        <v>6558</v>
      </c>
      <c r="I57" s="45">
        <f t="shared" si="6"/>
        <v>48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156147</v>
      </c>
      <c r="C58" s="26">
        <v>43693</v>
      </c>
      <c r="D58" s="26">
        <v>112454</v>
      </c>
      <c r="E58" s="23">
        <v>1181</v>
      </c>
      <c r="F58" s="24">
        <f t="shared" si="5"/>
        <v>18390</v>
      </c>
      <c r="G58" s="24">
        <v>8594</v>
      </c>
      <c r="H58" s="25">
        <v>9796</v>
      </c>
      <c r="I58" s="45">
        <f t="shared" si="6"/>
        <v>31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480218</v>
      </c>
      <c r="C59" s="26">
        <v>41664</v>
      </c>
      <c r="D59" s="26">
        <v>438554</v>
      </c>
      <c r="E59" s="23">
        <v>852</v>
      </c>
      <c r="F59" s="24">
        <f t="shared" si="5"/>
        <v>22226</v>
      </c>
      <c r="G59" s="24">
        <v>2143</v>
      </c>
      <c r="H59" s="25">
        <v>20083</v>
      </c>
      <c r="I59" s="45">
        <f t="shared" si="6"/>
        <v>63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535592</v>
      </c>
      <c r="C60" s="26">
        <v>90479</v>
      </c>
      <c r="D60" s="26">
        <v>445113</v>
      </c>
      <c r="E60" s="23">
        <v>1675</v>
      </c>
      <c r="F60" s="24">
        <f t="shared" si="5"/>
        <v>25748</v>
      </c>
      <c r="G60" s="24">
        <v>5275</v>
      </c>
      <c r="H60" s="25">
        <v>20473</v>
      </c>
      <c r="I60" s="45">
        <f t="shared" si="6"/>
        <v>47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672336</v>
      </c>
      <c r="C61" s="26">
        <v>69735</v>
      </c>
      <c r="D61" s="26">
        <v>602601</v>
      </c>
      <c r="E61" s="23">
        <v>4270</v>
      </c>
      <c r="F61" s="24">
        <f t="shared" si="5"/>
        <v>42015</v>
      </c>
      <c r="G61" s="24">
        <v>5368</v>
      </c>
      <c r="H61" s="25">
        <v>36647</v>
      </c>
      <c r="I61" s="45">
        <f t="shared" si="6"/>
        <v>55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9330030</v>
      </c>
      <c r="C62" s="31">
        <f>SUM(C48:C61)</f>
        <v>862018</v>
      </c>
      <c r="D62" s="31">
        <f>SUM(D48:D61)</f>
        <v>8468012</v>
      </c>
      <c r="E62" s="30">
        <f>SUM(E48:E61)</f>
        <v>29045</v>
      </c>
      <c r="F62" s="31">
        <f t="shared" si="5"/>
        <v>387753</v>
      </c>
      <c r="G62" s="31">
        <f>SUM(G48:G61)</f>
        <v>54453</v>
      </c>
      <c r="H62" s="32">
        <f>SUM(H48:H61)</f>
        <v>333300</v>
      </c>
      <c r="I62" s="51">
        <f t="shared" si="6"/>
        <v>60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42303</v>
      </c>
      <c r="C63" s="26">
        <v>2049</v>
      </c>
      <c r="D63" s="26">
        <v>40254</v>
      </c>
      <c r="E63" s="23">
        <v>88</v>
      </c>
      <c r="F63" s="24">
        <f t="shared" si="5"/>
        <v>1143</v>
      </c>
      <c r="G63" s="24">
        <v>63</v>
      </c>
      <c r="H63" s="25">
        <v>1080</v>
      </c>
      <c r="I63" s="45">
        <f t="shared" si="6"/>
        <v>92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71057</v>
      </c>
      <c r="C64" s="26">
        <v>8834</v>
      </c>
      <c r="D64" s="26">
        <v>62223</v>
      </c>
      <c r="E64" s="23">
        <v>195</v>
      </c>
      <c r="F64" s="24">
        <f t="shared" si="5"/>
        <v>3808</v>
      </c>
      <c r="G64" s="24">
        <v>449</v>
      </c>
      <c r="H64" s="25">
        <v>3359</v>
      </c>
      <c r="I64" s="45">
        <f t="shared" si="6"/>
        <v>63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279803</v>
      </c>
      <c r="C65" s="26">
        <v>33500</v>
      </c>
      <c r="D65" s="26">
        <v>246303</v>
      </c>
      <c r="E65" s="23">
        <v>195</v>
      </c>
      <c r="F65" s="24">
        <f t="shared" si="5"/>
        <v>11342</v>
      </c>
      <c r="G65" s="24">
        <v>1313</v>
      </c>
      <c r="H65" s="25">
        <v>10029</v>
      </c>
      <c r="I65" s="45">
        <f t="shared" si="6"/>
        <v>52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21846</v>
      </c>
      <c r="C66" s="26">
        <v>2153</v>
      </c>
      <c r="D66" s="26">
        <v>19693</v>
      </c>
      <c r="E66" s="23">
        <v>160</v>
      </c>
      <c r="F66" s="24">
        <f t="shared" si="5"/>
        <v>869</v>
      </c>
      <c r="G66" s="24">
        <v>103</v>
      </c>
      <c r="H66" s="25">
        <v>766</v>
      </c>
      <c r="I66" s="45">
        <f t="shared" si="6"/>
        <v>68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9527</v>
      </c>
      <c r="C67" s="26">
        <v>1962</v>
      </c>
      <c r="D67" s="26">
        <v>7565</v>
      </c>
      <c r="E67" s="23">
        <v>95</v>
      </c>
      <c r="F67" s="24">
        <f t="shared" si="5"/>
        <v>277</v>
      </c>
      <c r="G67" s="24">
        <v>65</v>
      </c>
      <c r="H67" s="25">
        <v>212</v>
      </c>
      <c r="I67" s="45">
        <f t="shared" si="6"/>
        <v>89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286257</v>
      </c>
      <c r="C68" s="26">
        <v>23960</v>
      </c>
      <c r="D68" s="26">
        <v>262297</v>
      </c>
      <c r="E68" s="23">
        <v>706</v>
      </c>
      <c r="F68" s="24">
        <f t="shared" si="5"/>
        <v>13324</v>
      </c>
      <c r="G68" s="24">
        <v>1274</v>
      </c>
      <c r="H68" s="25">
        <v>12050</v>
      </c>
      <c r="I68" s="45">
        <f t="shared" si="6"/>
        <v>50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281392</v>
      </c>
      <c r="C69" s="26">
        <v>29688</v>
      </c>
      <c r="D69" s="26">
        <v>251704</v>
      </c>
      <c r="E69" s="23">
        <v>291</v>
      </c>
      <c r="F69" s="24">
        <f t="shared" si="5"/>
        <v>12783</v>
      </c>
      <c r="G69" s="24">
        <v>1453</v>
      </c>
      <c r="H69" s="25">
        <v>11330</v>
      </c>
      <c r="I69" s="45">
        <f t="shared" si="6"/>
        <v>45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142680</v>
      </c>
      <c r="C70" s="26">
        <v>18723</v>
      </c>
      <c r="D70" s="26">
        <v>123957</v>
      </c>
      <c r="E70" s="23">
        <v>400</v>
      </c>
      <c r="F70" s="24">
        <f t="shared" si="5"/>
        <v>8871</v>
      </c>
      <c r="G70" s="24">
        <v>1567</v>
      </c>
      <c r="H70" s="25">
        <v>7304</v>
      </c>
      <c r="I70" s="45">
        <f t="shared" si="6"/>
        <v>43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338647</v>
      </c>
      <c r="C71" s="26">
        <v>25022</v>
      </c>
      <c r="D71" s="26">
        <v>313625</v>
      </c>
      <c r="E71" s="23">
        <v>1266</v>
      </c>
      <c r="F71" s="24">
        <f t="shared" si="5"/>
        <v>7482</v>
      </c>
      <c r="G71" s="24">
        <v>604</v>
      </c>
      <c r="H71" s="25">
        <v>6878</v>
      </c>
      <c r="I71" s="45">
        <f t="shared" si="6"/>
        <v>74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94933</v>
      </c>
      <c r="C72" s="26">
        <v>8740</v>
      </c>
      <c r="D72" s="26">
        <v>86193</v>
      </c>
      <c r="E72" s="23">
        <v>756</v>
      </c>
      <c r="F72" s="24">
        <f t="shared" si="5"/>
        <v>8590</v>
      </c>
      <c r="G72" s="24">
        <v>1042</v>
      </c>
      <c r="H72" s="25">
        <v>7548</v>
      </c>
      <c r="I72" s="45">
        <f t="shared" si="6"/>
        <v>33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79192</v>
      </c>
      <c r="C73" s="26">
        <v>16716</v>
      </c>
      <c r="D73" s="26">
        <v>62476</v>
      </c>
      <c r="E73" s="23">
        <v>1217</v>
      </c>
      <c r="F73" s="24">
        <f t="shared" si="5"/>
        <v>7041</v>
      </c>
      <c r="G73" s="24">
        <v>1734</v>
      </c>
      <c r="H73" s="25">
        <v>5307</v>
      </c>
      <c r="I73" s="45">
        <f t="shared" si="6"/>
        <v>34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197332</v>
      </c>
      <c r="C74" s="26">
        <v>37841</v>
      </c>
      <c r="D74" s="26">
        <v>159491</v>
      </c>
      <c r="E74" s="23">
        <v>1474</v>
      </c>
      <c r="F74" s="24">
        <f t="shared" si="5"/>
        <v>16306</v>
      </c>
      <c r="G74" s="24">
        <v>4951</v>
      </c>
      <c r="H74" s="25">
        <v>11355</v>
      </c>
      <c r="I74" s="45">
        <f t="shared" si="6"/>
        <v>40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123025</v>
      </c>
      <c r="C75" s="26">
        <v>21466</v>
      </c>
      <c r="D75" s="26">
        <v>101559</v>
      </c>
      <c r="E75" s="23">
        <v>633</v>
      </c>
      <c r="F75" s="24">
        <f t="shared" si="5"/>
        <v>5028</v>
      </c>
      <c r="G75" s="24">
        <v>1147</v>
      </c>
      <c r="H75" s="25">
        <v>3881</v>
      </c>
      <c r="I75" s="45">
        <f t="shared" si="6"/>
        <v>61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719737</v>
      </c>
      <c r="C76" s="26">
        <v>56991</v>
      </c>
      <c r="D76" s="26">
        <v>662746</v>
      </c>
      <c r="E76" s="23">
        <v>757</v>
      </c>
      <c r="F76" s="24">
        <f t="shared" si="5"/>
        <v>16512</v>
      </c>
      <c r="G76" s="24">
        <v>2682</v>
      </c>
      <c r="H76" s="25">
        <v>13830</v>
      </c>
      <c r="I76" s="45">
        <f t="shared" si="6"/>
        <v>69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89506</v>
      </c>
      <c r="C77" s="26">
        <v>11278</v>
      </c>
      <c r="D77" s="26">
        <v>78228</v>
      </c>
      <c r="E77" s="23">
        <v>0</v>
      </c>
      <c r="F77" s="24">
        <f t="shared" si="5"/>
        <v>7680</v>
      </c>
      <c r="G77" s="24">
        <v>1299</v>
      </c>
      <c r="H77" s="25">
        <v>6381</v>
      </c>
      <c r="I77" s="45">
        <f t="shared" si="6"/>
        <v>49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2777237</v>
      </c>
      <c r="C78" s="31">
        <f>SUM(C63:C77)</f>
        <v>298923</v>
      </c>
      <c r="D78" s="31">
        <f>SUM(D63:D77)</f>
        <v>2478314</v>
      </c>
      <c r="E78" s="30">
        <f>SUM(E63:E77)</f>
        <v>8233</v>
      </c>
      <c r="F78" s="31">
        <f t="shared" si="5"/>
        <v>121056</v>
      </c>
      <c r="G78" s="31">
        <f>SUM(G63:G77)</f>
        <v>19746</v>
      </c>
      <c r="H78" s="32">
        <f>SUM(H63:H77)</f>
        <v>101310</v>
      </c>
      <c r="I78" s="51">
        <f t="shared" si="6"/>
        <v>54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12107267</v>
      </c>
      <c r="C79" s="34">
        <f>+C62+C78</f>
        <v>1160941</v>
      </c>
      <c r="D79" s="34">
        <f>+D62+D78</f>
        <v>10946326</v>
      </c>
      <c r="E79" s="33">
        <f>+E62+E78</f>
        <v>37278</v>
      </c>
      <c r="F79" s="34">
        <f t="shared" si="5"/>
        <v>508809</v>
      </c>
      <c r="G79" s="34">
        <f>+G62+G78</f>
        <v>74199</v>
      </c>
      <c r="H79" s="35">
        <f>+H62+H78</f>
        <v>434610</v>
      </c>
      <c r="I79" s="52">
        <f t="shared" si="6"/>
        <v>59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  <row r="84" spans="2:9" ht="13.5">
      <c r="B84" s="36"/>
      <c r="C84" s="36"/>
      <c r="D84" s="36"/>
      <c r="E84" s="36"/>
      <c r="F84" s="36"/>
      <c r="G84" s="36"/>
      <c r="H84" s="36"/>
      <c r="I84" s="36"/>
    </row>
    <row r="85" spans="2:9" ht="13.5">
      <c r="B85" s="36"/>
      <c r="C85" s="36"/>
      <c r="D85" s="36"/>
      <c r="E85" s="36"/>
      <c r="F85" s="36"/>
      <c r="G85" s="36"/>
      <c r="H85" s="36"/>
      <c r="I85" s="36"/>
    </row>
    <row r="86" spans="2:9" ht="13.5">
      <c r="B86" s="36"/>
      <c r="C86" s="36"/>
      <c r="D86" s="36"/>
      <c r="E86" s="36"/>
      <c r="F86" s="36"/>
      <c r="G86" s="36"/>
      <c r="H86" s="36"/>
      <c r="I86" s="36"/>
    </row>
    <row r="87" spans="2:9" ht="13.5">
      <c r="B87" s="36"/>
      <c r="C87" s="36"/>
      <c r="D87" s="36"/>
      <c r="E87" s="36"/>
      <c r="F87" s="36"/>
      <c r="G87" s="36"/>
      <c r="H87" s="36"/>
      <c r="I87" s="36"/>
    </row>
    <row r="88" spans="2:9" ht="13.5">
      <c r="B88" s="36"/>
      <c r="C88" s="36"/>
      <c r="D88" s="36"/>
      <c r="E88" s="36"/>
      <c r="F88" s="36"/>
      <c r="G88" s="36"/>
      <c r="H88" s="36"/>
      <c r="I88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253906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55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64</v>
      </c>
      <c r="E6" s="21" t="s">
        <v>40</v>
      </c>
      <c r="F6" s="2" t="s">
        <v>37</v>
      </c>
      <c r="G6" s="2" t="s">
        <v>40</v>
      </c>
      <c r="H6" s="2" t="s">
        <v>40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66</v>
      </c>
      <c r="H7" s="5"/>
    </row>
    <row r="8" spans="1:8" ht="13.5">
      <c r="A8" s="6" t="s">
        <v>49</v>
      </c>
      <c r="B8" s="11" t="s">
        <v>56</v>
      </c>
      <c r="C8" s="11" t="s">
        <v>57</v>
      </c>
      <c r="D8" s="11" t="s">
        <v>58</v>
      </c>
      <c r="E8" s="22" t="s">
        <v>59</v>
      </c>
      <c r="F8" s="11" t="s">
        <v>60</v>
      </c>
      <c r="G8" s="11" t="s">
        <v>61</v>
      </c>
      <c r="H8" s="11" t="s">
        <v>62</v>
      </c>
    </row>
    <row r="9" spans="1:19" ht="12.75" customHeight="1">
      <c r="A9" s="7" t="s">
        <v>1</v>
      </c>
      <c r="B9" s="26">
        <v>159045</v>
      </c>
      <c r="C9" s="26">
        <f>SUM(D9:E9)</f>
        <v>2382022</v>
      </c>
      <c r="D9" s="26">
        <v>11513</v>
      </c>
      <c r="E9" s="26">
        <v>2370509</v>
      </c>
      <c r="F9" s="23">
        <f>SUM(G9:H9)</f>
        <v>32584561</v>
      </c>
      <c r="G9" s="24">
        <v>40046</v>
      </c>
      <c r="H9" s="25">
        <v>32544515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44541</v>
      </c>
      <c r="C10" s="26">
        <f aca="true" t="shared" si="0" ref="C10:C40">SUM(D10:E10)</f>
        <v>1112027</v>
      </c>
      <c r="D10" s="26">
        <v>3988</v>
      </c>
      <c r="E10" s="26">
        <v>1108039</v>
      </c>
      <c r="F10" s="23">
        <f aca="true" t="shared" si="1" ref="F10:F40">SUM(G10:H10)</f>
        <v>26478099</v>
      </c>
      <c r="G10" s="24">
        <v>48054</v>
      </c>
      <c r="H10" s="25">
        <v>26430045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24">
        <v>0</v>
      </c>
      <c r="H11" s="25">
        <v>0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24174</v>
      </c>
      <c r="C12" s="26">
        <f t="shared" si="0"/>
        <v>986252</v>
      </c>
      <c r="D12" s="26">
        <v>17067</v>
      </c>
      <c r="E12" s="26">
        <v>969185</v>
      </c>
      <c r="F12" s="23">
        <f t="shared" si="1"/>
        <v>8685534</v>
      </c>
      <c r="G12" s="24">
        <v>121074</v>
      </c>
      <c r="H12" s="25">
        <v>8564460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40752</v>
      </c>
      <c r="C13" s="26">
        <f t="shared" si="0"/>
        <v>690135</v>
      </c>
      <c r="D13" s="26">
        <v>10156</v>
      </c>
      <c r="E13" s="26">
        <v>679979</v>
      </c>
      <c r="F13" s="23">
        <f t="shared" si="1"/>
        <v>9615647</v>
      </c>
      <c r="G13" s="24">
        <v>37754</v>
      </c>
      <c r="H13" s="25">
        <v>9577893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465360</v>
      </c>
      <c r="C14" s="26">
        <f t="shared" si="0"/>
        <v>1786054</v>
      </c>
      <c r="D14" s="26">
        <v>5105</v>
      </c>
      <c r="E14" s="26">
        <v>1780949</v>
      </c>
      <c r="F14" s="23">
        <f t="shared" si="1"/>
        <v>33105066</v>
      </c>
      <c r="G14" s="24">
        <v>49717</v>
      </c>
      <c r="H14" s="25">
        <v>33055349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24">
        <v>0</v>
      </c>
      <c r="H15" s="25">
        <v>0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24">
        <v>0</v>
      </c>
      <c r="H16" s="25">
        <v>0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0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24">
        <v>0</v>
      </c>
      <c r="H18" s="25">
        <v>0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24">
        <v>0</v>
      </c>
      <c r="H19" s="25">
        <v>0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276</v>
      </c>
      <c r="C20" s="26">
        <f t="shared" si="0"/>
        <v>116450</v>
      </c>
      <c r="D20" s="26">
        <v>1081</v>
      </c>
      <c r="E20" s="26">
        <v>115369</v>
      </c>
      <c r="F20" s="23">
        <f t="shared" si="1"/>
        <v>1337046</v>
      </c>
      <c r="G20" s="24">
        <v>4347</v>
      </c>
      <c r="H20" s="25">
        <v>1332699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24">
        <v>0</v>
      </c>
      <c r="H21" s="25">
        <v>0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25235</v>
      </c>
      <c r="C22" s="26">
        <f t="shared" si="0"/>
        <v>570370</v>
      </c>
      <c r="D22" s="26">
        <v>25040</v>
      </c>
      <c r="E22" s="26">
        <v>545330</v>
      </c>
      <c r="F22" s="23">
        <f t="shared" si="1"/>
        <v>4093195</v>
      </c>
      <c r="G22" s="24">
        <v>193863</v>
      </c>
      <c r="H22" s="25">
        <v>3899332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759383</v>
      </c>
      <c r="C23" s="31">
        <f t="shared" si="0"/>
        <v>7643310</v>
      </c>
      <c r="D23" s="31">
        <f>SUM(D9:D22)</f>
        <v>73950</v>
      </c>
      <c r="E23" s="31">
        <f>SUM(E9:E22)</f>
        <v>7569360</v>
      </c>
      <c r="F23" s="30">
        <f t="shared" si="1"/>
        <v>115899148</v>
      </c>
      <c r="G23" s="31">
        <f>SUM(G9:G22)</f>
        <v>494855</v>
      </c>
      <c r="H23" s="32">
        <f>SUM(H9:H22)</f>
        <v>115404293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535</v>
      </c>
      <c r="C24" s="26">
        <f t="shared" si="0"/>
        <v>24539</v>
      </c>
      <c r="D24" s="26">
        <v>0</v>
      </c>
      <c r="E24" s="26">
        <v>24539</v>
      </c>
      <c r="F24" s="23">
        <f t="shared" si="1"/>
        <v>640932</v>
      </c>
      <c r="G24" s="24">
        <v>0</v>
      </c>
      <c r="H24" s="25">
        <v>640932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9165</v>
      </c>
      <c r="C25" s="26">
        <f t="shared" si="0"/>
        <v>147452</v>
      </c>
      <c r="D25" s="26">
        <v>5470</v>
      </c>
      <c r="E25" s="26">
        <v>141982</v>
      </c>
      <c r="F25" s="23">
        <f t="shared" si="1"/>
        <v>1215109</v>
      </c>
      <c r="G25" s="24">
        <v>41896</v>
      </c>
      <c r="H25" s="25">
        <v>1173213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0</v>
      </c>
      <c r="C26" s="26">
        <f t="shared" si="0"/>
        <v>165274</v>
      </c>
      <c r="D26" s="26">
        <v>771</v>
      </c>
      <c r="E26" s="26">
        <v>164503</v>
      </c>
      <c r="F26" s="23">
        <f t="shared" si="1"/>
        <v>2034443</v>
      </c>
      <c r="G26" s="24">
        <v>8644</v>
      </c>
      <c r="H26" s="25">
        <v>2025799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0</v>
      </c>
      <c r="C27" s="26">
        <f t="shared" si="0"/>
        <v>83693</v>
      </c>
      <c r="D27" s="26">
        <v>200</v>
      </c>
      <c r="E27" s="26">
        <v>83493</v>
      </c>
      <c r="F27" s="23">
        <f t="shared" si="1"/>
        <v>1809021</v>
      </c>
      <c r="G27" s="24">
        <v>2815</v>
      </c>
      <c r="H27" s="25">
        <v>1806206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2811</v>
      </c>
      <c r="C28" s="26">
        <f t="shared" si="0"/>
        <v>145888</v>
      </c>
      <c r="D28" s="26">
        <v>1</v>
      </c>
      <c r="E28" s="26">
        <v>145887</v>
      </c>
      <c r="F28" s="23">
        <f t="shared" si="1"/>
        <v>2377816</v>
      </c>
      <c r="G28" s="24">
        <v>19</v>
      </c>
      <c r="H28" s="25">
        <v>2377797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0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0</v>
      </c>
      <c r="C30" s="26">
        <f t="shared" si="0"/>
        <v>0</v>
      </c>
      <c r="D30" s="26">
        <v>0</v>
      </c>
      <c r="E30" s="26">
        <v>0</v>
      </c>
      <c r="F30" s="23">
        <f t="shared" si="1"/>
        <v>0</v>
      </c>
      <c r="G30" s="24">
        <v>0</v>
      </c>
      <c r="H30" s="25">
        <v>0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0</v>
      </c>
      <c r="C32" s="26">
        <f t="shared" si="0"/>
        <v>0</v>
      </c>
      <c r="D32" s="26">
        <v>0</v>
      </c>
      <c r="E32" s="26">
        <v>0</v>
      </c>
      <c r="F32" s="23">
        <f t="shared" si="1"/>
        <v>0</v>
      </c>
      <c r="G32" s="24">
        <v>0</v>
      </c>
      <c r="H32" s="25">
        <v>0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0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0</v>
      </c>
      <c r="C34" s="26">
        <f t="shared" si="0"/>
        <v>0</v>
      </c>
      <c r="D34" s="26">
        <v>0</v>
      </c>
      <c r="E34" s="26">
        <v>0</v>
      </c>
      <c r="F34" s="23">
        <f t="shared" si="1"/>
        <v>0</v>
      </c>
      <c r="G34" s="24">
        <v>0</v>
      </c>
      <c r="H34" s="25">
        <v>0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0</v>
      </c>
      <c r="C35" s="26">
        <f t="shared" si="0"/>
        <v>0</v>
      </c>
      <c r="D35" s="26">
        <v>0</v>
      </c>
      <c r="E35" s="26">
        <v>0</v>
      </c>
      <c r="F35" s="23">
        <f t="shared" si="1"/>
        <v>0</v>
      </c>
      <c r="G35" s="24">
        <v>0</v>
      </c>
      <c r="H35" s="25">
        <v>0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0</v>
      </c>
      <c r="C36" s="26">
        <f t="shared" si="0"/>
        <v>0</v>
      </c>
      <c r="D36" s="26">
        <v>0</v>
      </c>
      <c r="E36" s="26">
        <v>0</v>
      </c>
      <c r="F36" s="23">
        <f t="shared" si="1"/>
        <v>0</v>
      </c>
      <c r="G36" s="24">
        <v>0</v>
      </c>
      <c r="H36" s="25">
        <v>0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0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0</v>
      </c>
      <c r="C38" s="26">
        <f t="shared" si="0"/>
        <v>0</v>
      </c>
      <c r="D38" s="26">
        <v>0</v>
      </c>
      <c r="E38" s="26">
        <v>0</v>
      </c>
      <c r="F38" s="23">
        <f t="shared" si="1"/>
        <v>0</v>
      </c>
      <c r="G38" s="24">
        <v>0</v>
      </c>
      <c r="H38" s="25">
        <v>0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12511</v>
      </c>
      <c r="C39" s="31">
        <f t="shared" si="0"/>
        <v>566846</v>
      </c>
      <c r="D39" s="31">
        <f t="shared" si="2"/>
        <v>6442</v>
      </c>
      <c r="E39" s="31">
        <f t="shared" si="2"/>
        <v>560404</v>
      </c>
      <c r="F39" s="30">
        <f t="shared" si="1"/>
        <v>8077321</v>
      </c>
      <c r="G39" s="31">
        <f t="shared" si="2"/>
        <v>53374</v>
      </c>
      <c r="H39" s="32">
        <f t="shared" si="2"/>
        <v>8023947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771894</v>
      </c>
      <c r="C40" s="34">
        <f t="shared" si="0"/>
        <v>8210156</v>
      </c>
      <c r="D40" s="34">
        <f t="shared" si="3"/>
        <v>80392</v>
      </c>
      <c r="E40" s="34">
        <f t="shared" si="3"/>
        <v>8129764</v>
      </c>
      <c r="F40" s="33">
        <f t="shared" si="1"/>
        <v>123976469</v>
      </c>
      <c r="G40" s="34">
        <f t="shared" si="3"/>
        <v>548229</v>
      </c>
      <c r="H40" s="35">
        <f t="shared" si="3"/>
        <v>123428240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55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40</v>
      </c>
      <c r="D45" s="42" t="s">
        <v>40</v>
      </c>
      <c r="E45" s="43" t="s">
        <v>38</v>
      </c>
      <c r="F45" s="43" t="s">
        <v>39</v>
      </c>
      <c r="G45" s="43" t="s">
        <v>40</v>
      </c>
      <c r="H45" s="44" t="s">
        <v>40</v>
      </c>
      <c r="I45" s="45" t="s">
        <v>41</v>
      </c>
    </row>
    <row r="46" spans="1:9" ht="13.5">
      <c r="A46" s="13"/>
      <c r="B46" s="40"/>
      <c r="C46" s="40" t="s">
        <v>71</v>
      </c>
      <c r="D46" s="46"/>
      <c r="E46" s="40"/>
      <c r="F46" s="40"/>
      <c r="G46" s="40" t="s">
        <v>75</v>
      </c>
      <c r="H46" s="44"/>
      <c r="I46" s="44" t="s">
        <v>55</v>
      </c>
    </row>
    <row r="47" spans="1:9" ht="13.5">
      <c r="A47" s="6" t="s">
        <v>49</v>
      </c>
      <c r="B47" s="47" t="s">
        <v>68</v>
      </c>
      <c r="C47" s="47" t="s">
        <v>69</v>
      </c>
      <c r="D47" s="48" t="s">
        <v>70</v>
      </c>
      <c r="E47" s="47" t="s">
        <v>72</v>
      </c>
      <c r="F47" s="47" t="s">
        <v>73</v>
      </c>
      <c r="G47" s="47" t="s">
        <v>74</v>
      </c>
      <c r="H47" s="49" t="s">
        <v>76</v>
      </c>
      <c r="I47" s="50" t="s">
        <v>63</v>
      </c>
    </row>
    <row r="48" spans="1:14" ht="13.5">
      <c r="A48" s="7" t="s">
        <v>1</v>
      </c>
      <c r="B48" s="23">
        <f>SUM(C48:D48)</f>
        <v>9317522</v>
      </c>
      <c r="C48" s="26">
        <v>10560</v>
      </c>
      <c r="D48" s="26">
        <v>9306962</v>
      </c>
      <c r="E48" s="23">
        <v>439</v>
      </c>
      <c r="F48" s="24">
        <f>SUM(G48:H48)</f>
        <v>7237</v>
      </c>
      <c r="G48" s="28">
        <v>99</v>
      </c>
      <c r="H48" s="25">
        <v>7138</v>
      </c>
      <c r="I48" s="45">
        <f>IF(F9=0,"0",ROUND(F9*1000/C9,0))</f>
        <v>13679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7464799</v>
      </c>
      <c r="C49" s="26">
        <v>7829</v>
      </c>
      <c r="D49" s="26">
        <v>7456970</v>
      </c>
      <c r="E49" s="23">
        <v>288</v>
      </c>
      <c r="F49" s="24">
        <f aca="true" t="shared" si="5" ref="F49:F79">SUM(G49:H49)</f>
        <v>4719</v>
      </c>
      <c r="G49" s="28">
        <v>59</v>
      </c>
      <c r="H49" s="25">
        <v>4660</v>
      </c>
      <c r="I49" s="45">
        <f aca="true" t="shared" si="6" ref="I49:I79">IF(F10=0,"0",ROUND(F10*1000/C10,0))</f>
        <v>23811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26">
        <v>0</v>
      </c>
      <c r="D50" s="26">
        <v>0</v>
      </c>
      <c r="E50" s="23">
        <v>0</v>
      </c>
      <c r="F50" s="24">
        <f t="shared" si="5"/>
        <v>0</v>
      </c>
      <c r="G50" s="28">
        <v>0</v>
      </c>
      <c r="H50" s="25">
        <v>0</v>
      </c>
      <c r="I50" s="45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2206653</v>
      </c>
      <c r="C51" s="26">
        <v>17143</v>
      </c>
      <c r="D51" s="26">
        <v>2189510</v>
      </c>
      <c r="E51" s="23">
        <v>188</v>
      </c>
      <c r="F51" s="24">
        <f t="shared" si="5"/>
        <v>3747</v>
      </c>
      <c r="G51" s="28">
        <v>162</v>
      </c>
      <c r="H51" s="25">
        <v>3585</v>
      </c>
      <c r="I51" s="45">
        <f t="shared" si="6"/>
        <v>8807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2548968</v>
      </c>
      <c r="C52" s="26">
        <v>7621</v>
      </c>
      <c r="D52" s="26">
        <v>2541347</v>
      </c>
      <c r="E52" s="23">
        <v>256</v>
      </c>
      <c r="F52" s="24">
        <f t="shared" si="5"/>
        <v>3329</v>
      </c>
      <c r="G52" s="28">
        <v>70</v>
      </c>
      <c r="H52" s="25">
        <v>3259</v>
      </c>
      <c r="I52" s="45">
        <f t="shared" si="6"/>
        <v>13933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8941377</v>
      </c>
      <c r="C53" s="26">
        <v>7298</v>
      </c>
      <c r="D53" s="26">
        <v>8934079</v>
      </c>
      <c r="E53" s="23">
        <v>1759</v>
      </c>
      <c r="F53" s="24">
        <f t="shared" si="5"/>
        <v>6054</v>
      </c>
      <c r="G53" s="28">
        <v>67</v>
      </c>
      <c r="H53" s="25">
        <v>5987</v>
      </c>
      <c r="I53" s="45">
        <f t="shared" si="6"/>
        <v>18535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26">
        <v>0</v>
      </c>
      <c r="D54" s="26">
        <v>0</v>
      </c>
      <c r="E54" s="23">
        <v>0</v>
      </c>
      <c r="F54" s="24">
        <f t="shared" si="5"/>
        <v>0</v>
      </c>
      <c r="G54" s="28">
        <v>0</v>
      </c>
      <c r="H54" s="25">
        <v>0</v>
      </c>
      <c r="I54" s="45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26">
        <v>0</v>
      </c>
      <c r="D55" s="26">
        <v>0</v>
      </c>
      <c r="E55" s="23">
        <v>0</v>
      </c>
      <c r="F55" s="24">
        <f t="shared" si="5"/>
        <v>0</v>
      </c>
      <c r="G55" s="28">
        <v>0</v>
      </c>
      <c r="H55" s="25">
        <v>0</v>
      </c>
      <c r="I55" s="45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3">
        <v>0</v>
      </c>
      <c r="F56" s="24">
        <f t="shared" si="5"/>
        <v>0</v>
      </c>
      <c r="G56" s="28">
        <v>0</v>
      </c>
      <c r="H56" s="25">
        <v>0</v>
      </c>
      <c r="I56" s="45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26">
        <v>0</v>
      </c>
      <c r="D57" s="26">
        <v>0</v>
      </c>
      <c r="E57" s="23">
        <v>0</v>
      </c>
      <c r="F57" s="24">
        <f t="shared" si="5"/>
        <v>0</v>
      </c>
      <c r="G57" s="28">
        <v>0</v>
      </c>
      <c r="H57" s="25">
        <v>0</v>
      </c>
      <c r="I57" s="45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26">
        <v>0</v>
      </c>
      <c r="D58" s="26">
        <v>0</v>
      </c>
      <c r="E58" s="23">
        <v>0</v>
      </c>
      <c r="F58" s="24">
        <f t="shared" si="5"/>
        <v>0</v>
      </c>
      <c r="G58" s="28">
        <v>0</v>
      </c>
      <c r="H58" s="25">
        <v>0</v>
      </c>
      <c r="I58" s="45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265738</v>
      </c>
      <c r="C59" s="26">
        <v>870</v>
      </c>
      <c r="D59" s="26">
        <v>264868</v>
      </c>
      <c r="E59" s="23">
        <v>6</v>
      </c>
      <c r="F59" s="24">
        <f t="shared" si="5"/>
        <v>532</v>
      </c>
      <c r="G59" s="28">
        <v>9</v>
      </c>
      <c r="H59" s="25">
        <v>523</v>
      </c>
      <c r="I59" s="45">
        <f t="shared" si="6"/>
        <v>11482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0</v>
      </c>
      <c r="C60" s="26">
        <v>0</v>
      </c>
      <c r="D60" s="26">
        <v>0</v>
      </c>
      <c r="E60" s="23">
        <v>0</v>
      </c>
      <c r="F60" s="24">
        <f t="shared" si="5"/>
        <v>0</v>
      </c>
      <c r="G60" s="28">
        <v>0</v>
      </c>
      <c r="H60" s="25">
        <v>0</v>
      </c>
      <c r="I60" s="45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342363</v>
      </c>
      <c r="C61" s="26">
        <v>14562</v>
      </c>
      <c r="D61" s="26">
        <v>327801</v>
      </c>
      <c r="E61" s="23">
        <v>299</v>
      </c>
      <c r="F61" s="24">
        <f t="shared" si="5"/>
        <v>2291</v>
      </c>
      <c r="G61" s="28">
        <v>165</v>
      </c>
      <c r="H61" s="25">
        <v>2126</v>
      </c>
      <c r="I61" s="45">
        <f t="shared" si="6"/>
        <v>7176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31087420</v>
      </c>
      <c r="C62" s="31">
        <f>SUM(C48:C61)</f>
        <v>65883</v>
      </c>
      <c r="D62" s="31">
        <f>SUM(D48:D61)</f>
        <v>31021537</v>
      </c>
      <c r="E62" s="30">
        <f>SUM(E48:E61)</f>
        <v>3235</v>
      </c>
      <c r="F62" s="31">
        <f t="shared" si="5"/>
        <v>27909</v>
      </c>
      <c r="G62" s="31">
        <f>SUM(G48:G61)</f>
        <v>631</v>
      </c>
      <c r="H62" s="32">
        <f>SUM(H48:H61)</f>
        <v>27278</v>
      </c>
      <c r="I62" s="51">
        <f t="shared" si="6"/>
        <v>15163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157806</v>
      </c>
      <c r="C63" s="26">
        <v>0</v>
      </c>
      <c r="D63" s="26">
        <v>157806</v>
      </c>
      <c r="E63" s="27">
        <v>7</v>
      </c>
      <c r="F63" s="24">
        <f t="shared" si="5"/>
        <v>69</v>
      </c>
      <c r="G63" s="28">
        <v>0</v>
      </c>
      <c r="H63" s="29">
        <v>69</v>
      </c>
      <c r="I63" s="45">
        <f t="shared" si="6"/>
        <v>26119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136495</v>
      </c>
      <c r="C64" s="26">
        <v>4127</v>
      </c>
      <c r="D64" s="26">
        <v>132368</v>
      </c>
      <c r="E64" s="27">
        <v>41</v>
      </c>
      <c r="F64" s="24">
        <f t="shared" si="5"/>
        <v>530</v>
      </c>
      <c r="G64" s="28">
        <v>33</v>
      </c>
      <c r="H64" s="29">
        <v>497</v>
      </c>
      <c r="I64" s="45">
        <f t="shared" si="6"/>
        <v>8241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628407</v>
      </c>
      <c r="C65" s="26">
        <v>1440</v>
      </c>
      <c r="D65" s="26">
        <v>626967</v>
      </c>
      <c r="E65" s="27">
        <v>0</v>
      </c>
      <c r="F65" s="24">
        <f t="shared" si="5"/>
        <v>576</v>
      </c>
      <c r="G65" s="28">
        <v>9</v>
      </c>
      <c r="H65" s="29">
        <v>567</v>
      </c>
      <c r="I65" s="45">
        <f t="shared" si="6"/>
        <v>12310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505269</v>
      </c>
      <c r="C66" s="26">
        <v>908</v>
      </c>
      <c r="D66" s="26">
        <v>504361</v>
      </c>
      <c r="E66" s="27">
        <v>0</v>
      </c>
      <c r="F66" s="24">
        <f t="shared" si="5"/>
        <v>441</v>
      </c>
      <c r="G66" s="28">
        <v>6</v>
      </c>
      <c r="H66" s="29">
        <v>435</v>
      </c>
      <c r="I66" s="45">
        <f t="shared" si="6"/>
        <v>21615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653428</v>
      </c>
      <c r="C67" s="26">
        <v>6</v>
      </c>
      <c r="D67" s="26">
        <v>653422</v>
      </c>
      <c r="E67" s="27">
        <v>49</v>
      </c>
      <c r="F67" s="24">
        <f t="shared" si="5"/>
        <v>469</v>
      </c>
      <c r="G67" s="28">
        <v>1</v>
      </c>
      <c r="H67" s="29">
        <v>468</v>
      </c>
      <c r="I67" s="45">
        <f t="shared" si="6"/>
        <v>16299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26">
        <v>0</v>
      </c>
      <c r="D68" s="26">
        <v>0</v>
      </c>
      <c r="E68" s="27">
        <v>0</v>
      </c>
      <c r="F68" s="24">
        <f t="shared" si="5"/>
        <v>0</v>
      </c>
      <c r="G68" s="28">
        <v>0</v>
      </c>
      <c r="H68" s="29">
        <v>0</v>
      </c>
      <c r="I68" s="45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0</v>
      </c>
      <c r="C69" s="26">
        <v>0</v>
      </c>
      <c r="D69" s="26">
        <v>0</v>
      </c>
      <c r="E69" s="27">
        <v>0</v>
      </c>
      <c r="F69" s="24">
        <f t="shared" si="5"/>
        <v>0</v>
      </c>
      <c r="G69" s="28">
        <v>0</v>
      </c>
      <c r="H69" s="29">
        <v>0</v>
      </c>
      <c r="I69" s="45" t="str">
        <f t="shared" si="6"/>
        <v>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26">
        <v>0</v>
      </c>
      <c r="D70" s="26">
        <v>0</v>
      </c>
      <c r="E70" s="27">
        <v>0</v>
      </c>
      <c r="F70" s="24">
        <f t="shared" si="5"/>
        <v>0</v>
      </c>
      <c r="G70" s="28">
        <v>0</v>
      </c>
      <c r="H70" s="29">
        <v>0</v>
      </c>
      <c r="I70" s="45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26">
        <v>0</v>
      </c>
      <c r="D71" s="26">
        <v>0</v>
      </c>
      <c r="E71" s="27">
        <v>0</v>
      </c>
      <c r="F71" s="24">
        <f t="shared" si="5"/>
        <v>0</v>
      </c>
      <c r="G71" s="28">
        <v>0</v>
      </c>
      <c r="H71" s="29">
        <v>0</v>
      </c>
      <c r="I71" s="45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26">
        <v>0</v>
      </c>
      <c r="D72" s="26">
        <v>0</v>
      </c>
      <c r="E72" s="27">
        <v>0</v>
      </c>
      <c r="F72" s="24">
        <f t="shared" si="5"/>
        <v>0</v>
      </c>
      <c r="G72" s="28">
        <v>0</v>
      </c>
      <c r="H72" s="29">
        <v>0</v>
      </c>
      <c r="I72" s="45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0</v>
      </c>
      <c r="C73" s="26">
        <v>0</v>
      </c>
      <c r="D73" s="26">
        <v>0</v>
      </c>
      <c r="E73" s="27">
        <v>0</v>
      </c>
      <c r="F73" s="24">
        <f t="shared" si="5"/>
        <v>0</v>
      </c>
      <c r="G73" s="28">
        <v>0</v>
      </c>
      <c r="H73" s="29">
        <v>0</v>
      </c>
      <c r="I73" s="45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0</v>
      </c>
      <c r="C74" s="26">
        <v>0</v>
      </c>
      <c r="D74" s="26">
        <v>0</v>
      </c>
      <c r="E74" s="27">
        <v>0</v>
      </c>
      <c r="F74" s="24">
        <f t="shared" si="5"/>
        <v>0</v>
      </c>
      <c r="G74" s="28">
        <v>0</v>
      </c>
      <c r="H74" s="29">
        <v>0</v>
      </c>
      <c r="I74" s="45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0</v>
      </c>
      <c r="C75" s="26">
        <v>0</v>
      </c>
      <c r="D75" s="26">
        <v>0</v>
      </c>
      <c r="E75" s="27">
        <v>0</v>
      </c>
      <c r="F75" s="24">
        <f t="shared" si="5"/>
        <v>0</v>
      </c>
      <c r="G75" s="28">
        <v>0</v>
      </c>
      <c r="H75" s="29">
        <v>0</v>
      </c>
      <c r="I75" s="45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26">
        <v>0</v>
      </c>
      <c r="D76" s="26">
        <v>0</v>
      </c>
      <c r="E76" s="27">
        <v>0</v>
      </c>
      <c r="F76" s="24">
        <f t="shared" si="5"/>
        <v>0</v>
      </c>
      <c r="G76" s="28">
        <v>0</v>
      </c>
      <c r="H76" s="29">
        <v>0</v>
      </c>
      <c r="I76" s="45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0</v>
      </c>
      <c r="C77" s="26">
        <v>0</v>
      </c>
      <c r="D77" s="26">
        <v>0</v>
      </c>
      <c r="E77" s="27">
        <v>0</v>
      </c>
      <c r="F77" s="24">
        <f t="shared" si="5"/>
        <v>0</v>
      </c>
      <c r="G77" s="28">
        <v>0</v>
      </c>
      <c r="H77" s="29">
        <v>0</v>
      </c>
      <c r="I77" s="45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2081405</v>
      </c>
      <c r="C78" s="31">
        <f>SUM(C63:C77)</f>
        <v>6481</v>
      </c>
      <c r="D78" s="31">
        <f>SUM(D63:D77)</f>
        <v>2074924</v>
      </c>
      <c r="E78" s="30">
        <f>SUM(E63:E77)</f>
        <v>97</v>
      </c>
      <c r="F78" s="31">
        <f t="shared" si="5"/>
        <v>2085</v>
      </c>
      <c r="G78" s="31">
        <f>SUM(G63:G77)</f>
        <v>49</v>
      </c>
      <c r="H78" s="32">
        <f>SUM(H63:H77)</f>
        <v>2036</v>
      </c>
      <c r="I78" s="51">
        <f t="shared" si="6"/>
        <v>14250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33168825</v>
      </c>
      <c r="C79" s="34">
        <f>+C62+C78</f>
        <v>72364</v>
      </c>
      <c r="D79" s="34">
        <f>+D62+D78</f>
        <v>33096461</v>
      </c>
      <c r="E79" s="33">
        <f>+E62+E78</f>
        <v>3332</v>
      </c>
      <c r="F79" s="34">
        <f t="shared" si="5"/>
        <v>29994</v>
      </c>
      <c r="G79" s="34">
        <f>+G62+G78</f>
        <v>680</v>
      </c>
      <c r="H79" s="35">
        <f>+H62+H78</f>
        <v>29314</v>
      </c>
      <c r="I79" s="52">
        <f t="shared" si="6"/>
        <v>15100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  <row r="84" spans="2:9" ht="13.5">
      <c r="B84" s="36"/>
      <c r="C84" s="36"/>
      <c r="D84" s="36"/>
      <c r="E84" s="36"/>
      <c r="F84" s="36"/>
      <c r="G84" s="36"/>
      <c r="H84" s="36"/>
      <c r="I84" s="36"/>
    </row>
    <row r="85" spans="2:9" ht="13.5">
      <c r="B85" s="36"/>
      <c r="C85" s="36"/>
      <c r="D85" s="36"/>
      <c r="E85" s="36"/>
      <c r="F85" s="36"/>
      <c r="G85" s="36"/>
      <c r="H85" s="36"/>
      <c r="I85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6"/>
  <sheetViews>
    <sheetView zoomScale="75" zoomScaleNormal="75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37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4352959</v>
      </c>
      <c r="C9" s="26">
        <f>SUM(D9:E9)</f>
        <v>49048777</v>
      </c>
      <c r="D9" s="26">
        <v>1036981</v>
      </c>
      <c r="E9" s="26">
        <v>48011796</v>
      </c>
      <c r="F9" s="23">
        <f>SUM(G9:H9)</f>
        <v>958822212</v>
      </c>
      <c r="G9" s="24">
        <v>5710985</v>
      </c>
      <c r="H9" s="25">
        <v>953111227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2926884</v>
      </c>
      <c r="C10" s="26">
        <f aca="true" t="shared" si="0" ref="C10:C40">SUM(D10:E10)</f>
        <v>52459375</v>
      </c>
      <c r="D10" s="26">
        <v>87076</v>
      </c>
      <c r="E10" s="26">
        <v>52372299</v>
      </c>
      <c r="F10" s="23">
        <f aca="true" t="shared" si="1" ref="F10:F40">SUM(G10:H10)</f>
        <v>1341363895</v>
      </c>
      <c r="G10" s="24">
        <v>1868556</v>
      </c>
      <c r="H10" s="25">
        <v>1339495339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1577341</v>
      </c>
      <c r="C11" s="26">
        <f t="shared" si="0"/>
        <v>18755761</v>
      </c>
      <c r="D11" s="26">
        <v>174246</v>
      </c>
      <c r="E11" s="26">
        <v>18581515</v>
      </c>
      <c r="F11" s="23">
        <f t="shared" si="1"/>
        <v>478326268</v>
      </c>
      <c r="G11" s="24">
        <v>2293837</v>
      </c>
      <c r="H11" s="25">
        <v>476032431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2548487</v>
      </c>
      <c r="C12" s="26">
        <f t="shared" si="0"/>
        <v>29894403</v>
      </c>
      <c r="D12" s="26">
        <v>598774</v>
      </c>
      <c r="E12" s="26">
        <v>29295629</v>
      </c>
      <c r="F12" s="23">
        <f t="shared" si="1"/>
        <v>570842428</v>
      </c>
      <c r="G12" s="24">
        <v>3807930</v>
      </c>
      <c r="H12" s="25">
        <v>567034498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1101724</v>
      </c>
      <c r="C13" s="26">
        <f t="shared" si="0"/>
        <v>20022641</v>
      </c>
      <c r="D13" s="26">
        <v>137667</v>
      </c>
      <c r="E13" s="26">
        <v>19884974</v>
      </c>
      <c r="F13" s="23">
        <f t="shared" si="1"/>
        <v>594008625</v>
      </c>
      <c r="G13" s="24">
        <v>4077616</v>
      </c>
      <c r="H13" s="25">
        <v>589931009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1612484</v>
      </c>
      <c r="C14" s="26">
        <f t="shared" si="0"/>
        <v>33289298</v>
      </c>
      <c r="D14" s="26">
        <v>89809</v>
      </c>
      <c r="E14" s="26">
        <v>33199489</v>
      </c>
      <c r="F14" s="23">
        <f t="shared" si="1"/>
        <v>662005536</v>
      </c>
      <c r="G14" s="24">
        <v>1245115</v>
      </c>
      <c r="H14" s="25">
        <v>660760421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954848</v>
      </c>
      <c r="C15" s="26">
        <f t="shared" si="0"/>
        <v>12317550</v>
      </c>
      <c r="D15" s="26">
        <v>139308</v>
      </c>
      <c r="E15" s="26">
        <v>12178242</v>
      </c>
      <c r="F15" s="23">
        <f t="shared" si="1"/>
        <v>234252970</v>
      </c>
      <c r="G15" s="24">
        <v>1389599</v>
      </c>
      <c r="H15" s="25">
        <v>232863371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354101</v>
      </c>
      <c r="C16" s="26">
        <f t="shared" si="0"/>
        <v>3185989</v>
      </c>
      <c r="D16" s="26">
        <v>280845</v>
      </c>
      <c r="E16" s="26">
        <v>2905144</v>
      </c>
      <c r="F16" s="23">
        <f t="shared" si="1"/>
        <v>54389664</v>
      </c>
      <c r="G16" s="24">
        <v>2435818</v>
      </c>
      <c r="H16" s="25">
        <v>51953846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619254</v>
      </c>
      <c r="C17" s="26">
        <f t="shared" si="0"/>
        <v>11472163</v>
      </c>
      <c r="D17" s="26">
        <v>80612</v>
      </c>
      <c r="E17" s="26">
        <v>11391551</v>
      </c>
      <c r="F17" s="23">
        <f t="shared" si="1"/>
        <v>174097499</v>
      </c>
      <c r="G17" s="24">
        <v>821018</v>
      </c>
      <c r="H17" s="25">
        <v>173276481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602711</v>
      </c>
      <c r="C18" s="26">
        <f t="shared" si="0"/>
        <v>3660872</v>
      </c>
      <c r="D18" s="26">
        <v>172064</v>
      </c>
      <c r="E18" s="26">
        <v>3488808</v>
      </c>
      <c r="F18" s="23">
        <f t="shared" si="1"/>
        <v>53149100</v>
      </c>
      <c r="G18" s="24">
        <v>1399243</v>
      </c>
      <c r="H18" s="25">
        <v>51749857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490028</v>
      </c>
      <c r="C19" s="26">
        <f t="shared" si="0"/>
        <v>3784800</v>
      </c>
      <c r="D19" s="26">
        <v>731874</v>
      </c>
      <c r="E19" s="26">
        <v>3052926</v>
      </c>
      <c r="F19" s="23">
        <f t="shared" si="1"/>
        <v>42755602</v>
      </c>
      <c r="G19" s="24">
        <v>2691964</v>
      </c>
      <c r="H19" s="25">
        <v>40063638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718496</v>
      </c>
      <c r="C20" s="26">
        <f t="shared" si="0"/>
        <v>14091968</v>
      </c>
      <c r="D20" s="26">
        <v>157475</v>
      </c>
      <c r="E20" s="26">
        <v>13934493</v>
      </c>
      <c r="F20" s="23">
        <f t="shared" si="1"/>
        <v>138143659</v>
      </c>
      <c r="G20" s="24">
        <v>1290050</v>
      </c>
      <c r="H20" s="25">
        <v>136853609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897800</v>
      </c>
      <c r="C21" s="26">
        <f t="shared" si="0"/>
        <v>12853437</v>
      </c>
      <c r="D21" s="26">
        <v>593395</v>
      </c>
      <c r="E21" s="26">
        <v>12260042</v>
      </c>
      <c r="F21" s="23">
        <f t="shared" si="1"/>
        <v>147992220</v>
      </c>
      <c r="G21" s="24">
        <v>4988496</v>
      </c>
      <c r="H21" s="25">
        <v>143003724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2347889</v>
      </c>
      <c r="C22" s="26">
        <f t="shared" si="0"/>
        <v>28751528</v>
      </c>
      <c r="D22" s="26">
        <v>1290774</v>
      </c>
      <c r="E22" s="26">
        <v>27460754</v>
      </c>
      <c r="F22" s="23">
        <f t="shared" si="1"/>
        <v>300853803</v>
      </c>
      <c r="G22" s="24">
        <v>4998959</v>
      </c>
      <c r="H22" s="25">
        <v>295854844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21105006</v>
      </c>
      <c r="C23" s="31">
        <f t="shared" si="0"/>
        <v>293588562</v>
      </c>
      <c r="D23" s="31">
        <f>SUM(D9:D22)</f>
        <v>5570900</v>
      </c>
      <c r="E23" s="31">
        <f>SUM(E9:E22)</f>
        <v>288017662</v>
      </c>
      <c r="F23" s="30">
        <f t="shared" si="1"/>
        <v>5751003481</v>
      </c>
      <c r="G23" s="31">
        <f>SUM(G9:G22)</f>
        <v>39019186</v>
      </c>
      <c r="H23" s="32">
        <f>SUM(H9:H22)</f>
        <v>5711984295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75845</v>
      </c>
      <c r="C24" s="26">
        <f t="shared" si="0"/>
        <v>1460169</v>
      </c>
      <c r="D24" s="26">
        <v>1542</v>
      </c>
      <c r="E24" s="26">
        <v>1458627</v>
      </c>
      <c r="F24" s="23">
        <f t="shared" si="1"/>
        <v>28140404</v>
      </c>
      <c r="G24" s="24">
        <v>22968</v>
      </c>
      <c r="H24" s="25">
        <v>28117436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284983</v>
      </c>
      <c r="C25" s="26">
        <f t="shared" si="0"/>
        <v>4452207</v>
      </c>
      <c r="D25" s="26">
        <v>21245</v>
      </c>
      <c r="E25" s="26">
        <v>4430962</v>
      </c>
      <c r="F25" s="23">
        <f t="shared" si="1"/>
        <v>76485737</v>
      </c>
      <c r="G25" s="24">
        <v>219330</v>
      </c>
      <c r="H25" s="25">
        <v>76266407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255160</v>
      </c>
      <c r="C26" s="26">
        <f t="shared" si="0"/>
        <v>8213796</v>
      </c>
      <c r="D26" s="26">
        <v>143296</v>
      </c>
      <c r="E26" s="26">
        <v>8070500</v>
      </c>
      <c r="F26" s="23">
        <f t="shared" si="1"/>
        <v>127520758</v>
      </c>
      <c r="G26" s="24">
        <v>1556439</v>
      </c>
      <c r="H26" s="25">
        <v>125964319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107221</v>
      </c>
      <c r="C27" s="26">
        <f t="shared" si="0"/>
        <v>1835254</v>
      </c>
      <c r="D27" s="26">
        <v>1723</v>
      </c>
      <c r="E27" s="26">
        <v>1833531</v>
      </c>
      <c r="F27" s="23">
        <f t="shared" si="1"/>
        <v>51581240</v>
      </c>
      <c r="G27" s="24">
        <v>42196</v>
      </c>
      <c r="H27" s="25">
        <v>51539044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120614</v>
      </c>
      <c r="C28" s="26">
        <f t="shared" si="0"/>
        <v>3200542</v>
      </c>
      <c r="D28" s="26">
        <v>6418</v>
      </c>
      <c r="E28" s="26">
        <v>3194124</v>
      </c>
      <c r="F28" s="23">
        <f t="shared" si="1"/>
        <v>71185128</v>
      </c>
      <c r="G28" s="24">
        <v>132570</v>
      </c>
      <c r="H28" s="25">
        <v>71052558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179040</v>
      </c>
      <c r="C29" s="26">
        <f t="shared" si="0"/>
        <v>4336565</v>
      </c>
      <c r="D29" s="26">
        <v>82310</v>
      </c>
      <c r="E29" s="26">
        <v>4254255</v>
      </c>
      <c r="F29" s="23">
        <f t="shared" si="1"/>
        <v>39163988</v>
      </c>
      <c r="G29" s="24">
        <v>545801</v>
      </c>
      <c r="H29" s="25">
        <v>38618187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234862</v>
      </c>
      <c r="C30" s="26">
        <f t="shared" si="0"/>
        <v>4741196</v>
      </c>
      <c r="D30" s="26">
        <v>44851</v>
      </c>
      <c r="E30" s="26">
        <v>4696345</v>
      </c>
      <c r="F30" s="23">
        <f t="shared" si="1"/>
        <v>61910725</v>
      </c>
      <c r="G30" s="24">
        <v>482103</v>
      </c>
      <c r="H30" s="25">
        <v>61428622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268598</v>
      </c>
      <c r="C31" s="26">
        <f t="shared" si="0"/>
        <v>2458701</v>
      </c>
      <c r="D31" s="26">
        <v>202328</v>
      </c>
      <c r="E31" s="26">
        <v>2256373</v>
      </c>
      <c r="F31" s="23">
        <f t="shared" si="1"/>
        <v>18974448</v>
      </c>
      <c r="G31" s="24">
        <v>939513</v>
      </c>
      <c r="H31" s="25">
        <v>18034935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121383</v>
      </c>
      <c r="C32" s="26">
        <f t="shared" si="0"/>
        <v>2959587</v>
      </c>
      <c r="D32" s="26">
        <v>17794</v>
      </c>
      <c r="E32" s="26">
        <v>2941793</v>
      </c>
      <c r="F32" s="23">
        <f t="shared" si="1"/>
        <v>51258431</v>
      </c>
      <c r="G32" s="24">
        <v>225516</v>
      </c>
      <c r="H32" s="25">
        <v>51032915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101413</v>
      </c>
      <c r="C33" s="26">
        <f t="shared" si="0"/>
        <v>1741044</v>
      </c>
      <c r="D33" s="26">
        <v>83581</v>
      </c>
      <c r="E33" s="26">
        <v>1657463</v>
      </c>
      <c r="F33" s="23">
        <f t="shared" si="1"/>
        <v>13340891</v>
      </c>
      <c r="G33" s="24">
        <v>388255</v>
      </c>
      <c r="H33" s="25">
        <v>12952636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171348</v>
      </c>
      <c r="C34" s="26">
        <f t="shared" si="0"/>
        <v>1948762</v>
      </c>
      <c r="D34" s="26">
        <v>288053</v>
      </c>
      <c r="E34" s="26">
        <v>1660709</v>
      </c>
      <c r="F34" s="23">
        <f t="shared" si="1"/>
        <v>11400226</v>
      </c>
      <c r="G34" s="24">
        <v>1669821</v>
      </c>
      <c r="H34" s="25">
        <v>9730405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245458</v>
      </c>
      <c r="C35" s="26">
        <f t="shared" si="0"/>
        <v>2478288</v>
      </c>
      <c r="D35" s="26">
        <v>505424</v>
      </c>
      <c r="E35" s="26">
        <v>1972864</v>
      </c>
      <c r="F35" s="23">
        <f t="shared" si="1"/>
        <v>19990288</v>
      </c>
      <c r="G35" s="24">
        <v>3769719</v>
      </c>
      <c r="H35" s="25">
        <v>16220569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286750</v>
      </c>
      <c r="C36" s="26">
        <f t="shared" si="0"/>
        <v>3183735</v>
      </c>
      <c r="D36" s="26">
        <v>316614</v>
      </c>
      <c r="E36" s="26">
        <v>2867121</v>
      </c>
      <c r="F36" s="23">
        <f t="shared" si="1"/>
        <v>38056021</v>
      </c>
      <c r="G36" s="24">
        <v>2791964</v>
      </c>
      <c r="H36" s="25">
        <v>35264057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103630</v>
      </c>
      <c r="C37" s="26">
        <f t="shared" si="0"/>
        <v>1958083</v>
      </c>
      <c r="D37" s="26">
        <v>114934</v>
      </c>
      <c r="E37" s="26">
        <v>1843149</v>
      </c>
      <c r="F37" s="23">
        <f t="shared" si="1"/>
        <v>21317337</v>
      </c>
      <c r="G37" s="24">
        <v>523998</v>
      </c>
      <c r="H37" s="25">
        <v>20793339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314997</v>
      </c>
      <c r="C38" s="26">
        <f t="shared" si="0"/>
        <v>2084942</v>
      </c>
      <c r="D38" s="26">
        <v>89707</v>
      </c>
      <c r="E38" s="26">
        <v>1995235</v>
      </c>
      <c r="F38" s="23">
        <f t="shared" si="1"/>
        <v>30287835</v>
      </c>
      <c r="G38" s="24">
        <v>796487</v>
      </c>
      <c r="H38" s="25">
        <v>29491348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2871302</v>
      </c>
      <c r="C39" s="31">
        <f t="shared" si="0"/>
        <v>47052871</v>
      </c>
      <c r="D39" s="31">
        <f t="shared" si="2"/>
        <v>1919820</v>
      </c>
      <c r="E39" s="31">
        <f t="shared" si="2"/>
        <v>45133051</v>
      </c>
      <c r="F39" s="30">
        <f t="shared" si="1"/>
        <v>660613457</v>
      </c>
      <c r="G39" s="31">
        <f t="shared" si="2"/>
        <v>14106680</v>
      </c>
      <c r="H39" s="32">
        <f t="shared" si="2"/>
        <v>646506777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23976308</v>
      </c>
      <c r="C40" s="34">
        <f t="shared" si="0"/>
        <v>340641433</v>
      </c>
      <c r="D40" s="34">
        <f t="shared" si="3"/>
        <v>7490720</v>
      </c>
      <c r="E40" s="34">
        <f t="shared" si="3"/>
        <v>333150713</v>
      </c>
      <c r="F40" s="33">
        <f t="shared" si="1"/>
        <v>6411616938</v>
      </c>
      <c r="G40" s="34">
        <f t="shared" si="3"/>
        <v>53125866</v>
      </c>
      <c r="H40" s="35">
        <f t="shared" si="3"/>
        <v>6358491072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342370038</v>
      </c>
      <c r="C48" s="26">
        <v>1053996</v>
      </c>
      <c r="D48" s="26">
        <v>341316042</v>
      </c>
      <c r="E48" s="66">
        <v>7557</v>
      </c>
      <c r="F48" s="24">
        <f>SUM(G48:H48)</f>
        <v>255887</v>
      </c>
      <c r="G48" s="24">
        <v>9833</v>
      </c>
      <c r="H48" s="25">
        <v>246054</v>
      </c>
      <c r="I48" s="45">
        <f>IF(F9=0,"0",ROUND(F9*1000/C9,0))</f>
        <v>19548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517518777</v>
      </c>
      <c r="C49" s="26">
        <v>297041</v>
      </c>
      <c r="D49" s="26">
        <v>517221736</v>
      </c>
      <c r="E49" s="67">
        <v>3683</v>
      </c>
      <c r="F49" s="24">
        <f aca="true" t="shared" si="5" ref="F49:F79">SUM(G49:H49)</f>
        <v>228494</v>
      </c>
      <c r="G49" s="24">
        <v>2201</v>
      </c>
      <c r="H49" s="25">
        <v>226293</v>
      </c>
      <c r="I49" s="45">
        <f aca="true" t="shared" si="6" ref="I49:I79">IF(F10=0,"0",ROUND(F10*1000/C10,0))</f>
        <v>25570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159213949</v>
      </c>
      <c r="C50" s="26">
        <v>354760</v>
      </c>
      <c r="D50" s="26">
        <v>158859189</v>
      </c>
      <c r="E50" s="67">
        <v>5831</v>
      </c>
      <c r="F50" s="24">
        <f t="shared" si="5"/>
        <v>120536</v>
      </c>
      <c r="G50" s="24">
        <v>2838</v>
      </c>
      <c r="H50" s="25">
        <v>117698</v>
      </c>
      <c r="I50" s="45">
        <f t="shared" si="6"/>
        <v>25503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211562661</v>
      </c>
      <c r="C51" s="26">
        <v>630802</v>
      </c>
      <c r="D51" s="26">
        <v>210931859</v>
      </c>
      <c r="E51" s="67">
        <v>6016</v>
      </c>
      <c r="F51" s="24">
        <f t="shared" si="5"/>
        <v>159690</v>
      </c>
      <c r="G51" s="24">
        <v>6871</v>
      </c>
      <c r="H51" s="25">
        <v>152819</v>
      </c>
      <c r="I51" s="45">
        <f t="shared" si="6"/>
        <v>19095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198973906</v>
      </c>
      <c r="C52" s="26">
        <v>621303</v>
      </c>
      <c r="D52" s="26">
        <v>198352603</v>
      </c>
      <c r="E52" s="67">
        <v>3012</v>
      </c>
      <c r="F52" s="24">
        <f t="shared" si="5"/>
        <v>117546</v>
      </c>
      <c r="G52" s="24">
        <v>3894</v>
      </c>
      <c r="H52" s="25">
        <v>113652</v>
      </c>
      <c r="I52" s="45">
        <f t="shared" si="6"/>
        <v>29667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244404153</v>
      </c>
      <c r="C53" s="26">
        <v>222090</v>
      </c>
      <c r="D53" s="26">
        <v>244182063</v>
      </c>
      <c r="E53" s="67">
        <v>4168</v>
      </c>
      <c r="F53" s="24">
        <f t="shared" si="5"/>
        <v>162845</v>
      </c>
      <c r="G53" s="24">
        <v>1984</v>
      </c>
      <c r="H53" s="25">
        <v>160861</v>
      </c>
      <c r="I53" s="45">
        <f t="shared" si="6"/>
        <v>19886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89835372</v>
      </c>
      <c r="C54" s="26">
        <v>237849</v>
      </c>
      <c r="D54" s="26">
        <v>89597523</v>
      </c>
      <c r="E54" s="67">
        <v>1955</v>
      </c>
      <c r="F54" s="24">
        <f t="shared" si="5"/>
        <v>69992</v>
      </c>
      <c r="G54" s="24">
        <v>1649</v>
      </c>
      <c r="H54" s="25">
        <v>68343</v>
      </c>
      <c r="I54" s="45">
        <f t="shared" si="6"/>
        <v>19018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20047765</v>
      </c>
      <c r="C55" s="26">
        <v>418617</v>
      </c>
      <c r="D55" s="26">
        <v>19629148</v>
      </c>
      <c r="E55" s="67">
        <v>1122</v>
      </c>
      <c r="F55" s="24">
        <f t="shared" si="5"/>
        <v>22364</v>
      </c>
      <c r="G55" s="24">
        <v>3444</v>
      </c>
      <c r="H55" s="25">
        <v>18920</v>
      </c>
      <c r="I55" s="45">
        <f t="shared" si="6"/>
        <v>17072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72708578</v>
      </c>
      <c r="C56" s="26">
        <v>136344</v>
      </c>
      <c r="D56" s="26">
        <v>72572234</v>
      </c>
      <c r="E56" s="67">
        <v>1730</v>
      </c>
      <c r="F56" s="24">
        <f t="shared" si="5"/>
        <v>47482</v>
      </c>
      <c r="G56" s="24">
        <v>1000</v>
      </c>
      <c r="H56" s="25">
        <v>46482</v>
      </c>
      <c r="I56" s="45">
        <f t="shared" si="6"/>
        <v>15176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22704565</v>
      </c>
      <c r="C57" s="26">
        <v>256623</v>
      </c>
      <c r="D57" s="26">
        <v>22447942</v>
      </c>
      <c r="E57" s="67">
        <v>915</v>
      </c>
      <c r="F57" s="24">
        <f t="shared" si="5"/>
        <v>22787</v>
      </c>
      <c r="G57" s="24">
        <v>2630</v>
      </c>
      <c r="H57" s="25">
        <v>20157</v>
      </c>
      <c r="I57" s="45">
        <f t="shared" si="6"/>
        <v>14518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15094041</v>
      </c>
      <c r="C58" s="26">
        <v>484759</v>
      </c>
      <c r="D58" s="26">
        <v>14609282</v>
      </c>
      <c r="E58" s="67">
        <v>1416</v>
      </c>
      <c r="F58" s="24">
        <f t="shared" si="5"/>
        <v>28719</v>
      </c>
      <c r="G58" s="24">
        <v>7092</v>
      </c>
      <c r="H58" s="25">
        <v>21627</v>
      </c>
      <c r="I58" s="45">
        <f t="shared" si="6"/>
        <v>11297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55961084</v>
      </c>
      <c r="C59" s="26">
        <v>205511</v>
      </c>
      <c r="D59" s="26">
        <v>55755573</v>
      </c>
      <c r="E59" s="67">
        <v>1284</v>
      </c>
      <c r="F59" s="24">
        <f t="shared" si="5"/>
        <v>60554</v>
      </c>
      <c r="G59" s="24">
        <v>1996</v>
      </c>
      <c r="H59" s="25">
        <v>58558</v>
      </c>
      <c r="I59" s="45">
        <f t="shared" si="6"/>
        <v>9803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56871431</v>
      </c>
      <c r="C60" s="26">
        <v>774921</v>
      </c>
      <c r="D60" s="26">
        <v>56096510</v>
      </c>
      <c r="E60" s="67">
        <v>2079</v>
      </c>
      <c r="F60" s="24">
        <f t="shared" si="5"/>
        <v>64007</v>
      </c>
      <c r="G60" s="24">
        <v>6039</v>
      </c>
      <c r="H60" s="25">
        <v>57968</v>
      </c>
      <c r="I60" s="45">
        <f t="shared" si="6"/>
        <v>11514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141288593</v>
      </c>
      <c r="C61" s="26">
        <v>1144850</v>
      </c>
      <c r="D61" s="26">
        <v>140143743</v>
      </c>
      <c r="E61" s="68">
        <v>5531</v>
      </c>
      <c r="F61" s="24">
        <f t="shared" si="5"/>
        <v>127162</v>
      </c>
      <c r="G61" s="24">
        <v>10629</v>
      </c>
      <c r="H61" s="25">
        <v>116533</v>
      </c>
      <c r="I61" s="45">
        <f t="shared" si="6"/>
        <v>10464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2148554913</v>
      </c>
      <c r="C62" s="31">
        <f>SUM(C48:C61)</f>
        <v>6839466</v>
      </c>
      <c r="D62" s="31">
        <f>SUM(D48:D61)</f>
        <v>2141715447</v>
      </c>
      <c r="E62" s="53">
        <f>SUM(E48:E61)</f>
        <v>46299</v>
      </c>
      <c r="F62" s="31">
        <f t="shared" si="5"/>
        <v>1488065</v>
      </c>
      <c r="G62" s="31">
        <f>SUM(G48:G61)</f>
        <v>62100</v>
      </c>
      <c r="H62" s="32">
        <f>SUM(H48:H61)</f>
        <v>1425965</v>
      </c>
      <c r="I62" s="51">
        <f t="shared" si="6"/>
        <v>19589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12029433</v>
      </c>
      <c r="C63" s="26">
        <v>3973</v>
      </c>
      <c r="D63" s="26">
        <v>12025460</v>
      </c>
      <c r="E63" s="23">
        <v>175</v>
      </c>
      <c r="F63" s="24">
        <f t="shared" si="5"/>
        <v>5626</v>
      </c>
      <c r="G63" s="24">
        <v>40</v>
      </c>
      <c r="H63" s="25">
        <v>5586</v>
      </c>
      <c r="I63" s="45">
        <f t="shared" si="6"/>
        <v>19272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24773260</v>
      </c>
      <c r="C64" s="26">
        <v>34866</v>
      </c>
      <c r="D64" s="26">
        <v>24738394</v>
      </c>
      <c r="E64" s="23">
        <v>291</v>
      </c>
      <c r="F64" s="24">
        <f t="shared" si="5"/>
        <v>21871</v>
      </c>
      <c r="G64" s="24">
        <v>293</v>
      </c>
      <c r="H64" s="25">
        <v>21578</v>
      </c>
      <c r="I64" s="45">
        <f t="shared" si="6"/>
        <v>17179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46298836</v>
      </c>
      <c r="C65" s="26">
        <v>229971</v>
      </c>
      <c r="D65" s="26">
        <v>46068865</v>
      </c>
      <c r="E65" s="23">
        <v>454</v>
      </c>
      <c r="F65" s="24">
        <f t="shared" si="5"/>
        <v>37428</v>
      </c>
      <c r="G65" s="24">
        <v>1333</v>
      </c>
      <c r="H65" s="25">
        <v>36095</v>
      </c>
      <c r="I65" s="45">
        <f t="shared" si="6"/>
        <v>15525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21029378</v>
      </c>
      <c r="C66" s="26">
        <v>7287</v>
      </c>
      <c r="D66" s="26">
        <v>21022091</v>
      </c>
      <c r="E66" s="23">
        <v>576</v>
      </c>
      <c r="F66" s="24">
        <f t="shared" si="5"/>
        <v>8925</v>
      </c>
      <c r="G66" s="24">
        <v>66</v>
      </c>
      <c r="H66" s="25">
        <v>8859</v>
      </c>
      <c r="I66" s="45">
        <f t="shared" si="6"/>
        <v>28106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32601396</v>
      </c>
      <c r="C67" s="26">
        <v>20696</v>
      </c>
      <c r="D67" s="26">
        <v>32580700</v>
      </c>
      <c r="E67" s="23">
        <v>461</v>
      </c>
      <c r="F67" s="24">
        <f t="shared" si="5"/>
        <v>10075</v>
      </c>
      <c r="G67" s="24">
        <v>135</v>
      </c>
      <c r="H67" s="25">
        <v>9940</v>
      </c>
      <c r="I67" s="45">
        <f t="shared" si="6"/>
        <v>22242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15310132</v>
      </c>
      <c r="C68" s="26">
        <v>87769</v>
      </c>
      <c r="D68" s="26">
        <v>15222363</v>
      </c>
      <c r="E68" s="23">
        <v>429</v>
      </c>
      <c r="F68" s="24">
        <f t="shared" si="5"/>
        <v>20053</v>
      </c>
      <c r="G68" s="24">
        <v>886</v>
      </c>
      <c r="H68" s="25">
        <v>19167</v>
      </c>
      <c r="I68" s="45">
        <f t="shared" si="6"/>
        <v>9031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22057684</v>
      </c>
      <c r="C69" s="26">
        <v>73860</v>
      </c>
      <c r="D69" s="26">
        <v>21983824</v>
      </c>
      <c r="E69" s="23">
        <v>439</v>
      </c>
      <c r="F69" s="24">
        <f t="shared" si="5"/>
        <v>23738</v>
      </c>
      <c r="G69" s="24">
        <v>581</v>
      </c>
      <c r="H69" s="25">
        <v>23157</v>
      </c>
      <c r="I69" s="45">
        <f t="shared" si="6"/>
        <v>13058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6170335</v>
      </c>
      <c r="C70" s="26">
        <v>148393</v>
      </c>
      <c r="D70" s="26">
        <v>6021942</v>
      </c>
      <c r="E70" s="23">
        <v>832</v>
      </c>
      <c r="F70" s="24">
        <f t="shared" si="5"/>
        <v>15459</v>
      </c>
      <c r="G70" s="24">
        <v>2055</v>
      </c>
      <c r="H70" s="25">
        <v>13404</v>
      </c>
      <c r="I70" s="45">
        <f t="shared" si="6"/>
        <v>7717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17396414</v>
      </c>
      <c r="C71" s="26">
        <v>34405</v>
      </c>
      <c r="D71" s="26">
        <v>17362009</v>
      </c>
      <c r="E71" s="23">
        <v>553</v>
      </c>
      <c r="F71" s="24">
        <f t="shared" si="5"/>
        <v>14521</v>
      </c>
      <c r="G71" s="24">
        <v>259</v>
      </c>
      <c r="H71" s="25">
        <v>14262</v>
      </c>
      <c r="I71" s="45">
        <f t="shared" si="6"/>
        <v>17319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4310182</v>
      </c>
      <c r="C72" s="26">
        <v>63475</v>
      </c>
      <c r="D72" s="26">
        <v>4246707</v>
      </c>
      <c r="E72" s="23">
        <v>546</v>
      </c>
      <c r="F72" s="24">
        <f t="shared" si="5"/>
        <v>9971</v>
      </c>
      <c r="G72" s="24">
        <v>842</v>
      </c>
      <c r="H72" s="25">
        <v>9129</v>
      </c>
      <c r="I72" s="45">
        <f t="shared" si="6"/>
        <v>7663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3419153</v>
      </c>
      <c r="C73" s="26">
        <v>268515</v>
      </c>
      <c r="D73" s="26">
        <v>3150638</v>
      </c>
      <c r="E73" s="23">
        <v>775</v>
      </c>
      <c r="F73" s="24">
        <f t="shared" si="5"/>
        <v>13281</v>
      </c>
      <c r="G73" s="24">
        <v>3028</v>
      </c>
      <c r="H73" s="25">
        <v>10253</v>
      </c>
      <c r="I73" s="45">
        <f t="shared" si="6"/>
        <v>5850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5525174</v>
      </c>
      <c r="C74" s="26">
        <v>587076</v>
      </c>
      <c r="D74" s="26">
        <v>4938098</v>
      </c>
      <c r="E74" s="23">
        <v>886</v>
      </c>
      <c r="F74" s="24">
        <f t="shared" si="5"/>
        <v>18837</v>
      </c>
      <c r="G74" s="24">
        <v>5433</v>
      </c>
      <c r="H74" s="25">
        <v>13404</v>
      </c>
      <c r="I74" s="45">
        <f t="shared" si="6"/>
        <v>8066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12772572</v>
      </c>
      <c r="C75" s="26">
        <v>455536</v>
      </c>
      <c r="D75" s="26">
        <v>12317036</v>
      </c>
      <c r="E75" s="23">
        <v>1061</v>
      </c>
      <c r="F75" s="24">
        <f t="shared" si="5"/>
        <v>25199</v>
      </c>
      <c r="G75" s="24">
        <v>3886</v>
      </c>
      <c r="H75" s="25">
        <v>21313</v>
      </c>
      <c r="I75" s="45">
        <f t="shared" si="6"/>
        <v>11953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6746156</v>
      </c>
      <c r="C76" s="26">
        <v>94891</v>
      </c>
      <c r="D76" s="26">
        <v>6651265</v>
      </c>
      <c r="E76" s="23">
        <v>460</v>
      </c>
      <c r="F76" s="24">
        <f t="shared" si="5"/>
        <v>11990</v>
      </c>
      <c r="G76" s="24">
        <v>1039</v>
      </c>
      <c r="H76" s="25">
        <v>10951</v>
      </c>
      <c r="I76" s="45">
        <f t="shared" si="6"/>
        <v>10887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9929320</v>
      </c>
      <c r="C77" s="26">
        <v>129032</v>
      </c>
      <c r="D77" s="26">
        <v>9800288</v>
      </c>
      <c r="E77" s="23">
        <v>1441</v>
      </c>
      <c r="F77" s="24">
        <f t="shared" si="5"/>
        <v>14506</v>
      </c>
      <c r="G77" s="24">
        <v>1096</v>
      </c>
      <c r="H77" s="25">
        <v>13410</v>
      </c>
      <c r="I77" s="45">
        <f t="shared" si="6"/>
        <v>14527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240369425</v>
      </c>
      <c r="C78" s="31">
        <f>SUM(C63:C77)</f>
        <v>2239745</v>
      </c>
      <c r="D78" s="31">
        <f>SUM(D63:D77)</f>
        <v>238129680</v>
      </c>
      <c r="E78" s="30">
        <f>SUM(E63:E77)</f>
        <v>9379</v>
      </c>
      <c r="F78" s="31">
        <f t="shared" si="5"/>
        <v>251480</v>
      </c>
      <c r="G78" s="31">
        <f>SUM(G63:G77)</f>
        <v>20972</v>
      </c>
      <c r="H78" s="32">
        <f>SUM(H63:H77)</f>
        <v>230508</v>
      </c>
      <c r="I78" s="51">
        <f t="shared" si="6"/>
        <v>14040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2388924338</v>
      </c>
      <c r="C79" s="34">
        <f>+C62+C78</f>
        <v>9079211</v>
      </c>
      <c r="D79" s="34">
        <f>+D62+D78</f>
        <v>2379845127</v>
      </c>
      <c r="E79" s="33">
        <f>+E62+E78</f>
        <v>55678</v>
      </c>
      <c r="F79" s="34">
        <f t="shared" si="5"/>
        <v>1739545</v>
      </c>
      <c r="G79" s="34">
        <f>+G62+G78</f>
        <v>83072</v>
      </c>
      <c r="H79" s="35">
        <f>+H62+H78</f>
        <v>1656473</v>
      </c>
      <c r="I79" s="52">
        <f t="shared" si="6"/>
        <v>18822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  <row r="84" spans="2:9" ht="13.5">
      <c r="B84" s="36"/>
      <c r="C84" s="36"/>
      <c r="D84" s="36"/>
      <c r="E84" s="36"/>
      <c r="F84" s="36"/>
      <c r="G84" s="36"/>
      <c r="H84" s="36"/>
      <c r="I84" s="36"/>
    </row>
    <row r="85" spans="2:9" ht="13.5">
      <c r="B85" s="36"/>
      <c r="C85" s="36"/>
      <c r="D85" s="36"/>
      <c r="E85" s="36"/>
      <c r="F85" s="36"/>
      <c r="G85" s="36"/>
      <c r="H85" s="36"/>
      <c r="I85" s="36"/>
    </row>
    <row r="86" spans="2:9" ht="13.5">
      <c r="B86" s="36"/>
      <c r="C86" s="36"/>
      <c r="D86" s="36"/>
      <c r="E86" s="36"/>
      <c r="F86" s="36"/>
      <c r="G86" s="36"/>
      <c r="H86" s="36"/>
      <c r="I86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4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8" width="15.1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54">
        <v>0</v>
      </c>
      <c r="C9" s="26">
        <f>SUM(D9:E9)</f>
        <v>40</v>
      </c>
      <c r="D9" s="54">
        <v>0</v>
      </c>
      <c r="E9" s="26">
        <v>40</v>
      </c>
      <c r="F9" s="23">
        <f>SUM(G9:H9)</f>
        <v>14457</v>
      </c>
      <c r="G9" s="28">
        <v>0</v>
      </c>
      <c r="H9" s="25">
        <v>14457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54">
        <v>0</v>
      </c>
      <c r="C10" s="26">
        <f aca="true" t="shared" si="0" ref="C10:C40">SUM(D10:E10)</f>
        <v>0</v>
      </c>
      <c r="D10" s="54">
        <v>0</v>
      </c>
      <c r="E10" s="26">
        <v>0</v>
      </c>
      <c r="F10" s="23">
        <f aca="true" t="shared" si="1" ref="F10:F40">SUM(G10:H10)</f>
        <v>0</v>
      </c>
      <c r="G10" s="28">
        <v>0</v>
      </c>
      <c r="H10" s="25">
        <v>0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54">
        <v>0</v>
      </c>
      <c r="C11" s="26">
        <f t="shared" si="0"/>
        <v>0</v>
      </c>
      <c r="D11" s="54">
        <v>0</v>
      </c>
      <c r="E11" s="26">
        <v>0</v>
      </c>
      <c r="F11" s="23">
        <f t="shared" si="1"/>
        <v>0</v>
      </c>
      <c r="G11" s="28">
        <v>0</v>
      </c>
      <c r="H11" s="25">
        <v>0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54">
        <v>101</v>
      </c>
      <c r="C12" s="26">
        <f t="shared" si="0"/>
        <v>0</v>
      </c>
      <c r="D12" s="54">
        <v>0</v>
      </c>
      <c r="E12" s="26">
        <v>0</v>
      </c>
      <c r="F12" s="23">
        <f t="shared" si="1"/>
        <v>0</v>
      </c>
      <c r="G12" s="28">
        <v>0</v>
      </c>
      <c r="H12" s="25">
        <v>0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54">
        <v>82</v>
      </c>
      <c r="C13" s="26">
        <f t="shared" si="0"/>
        <v>657</v>
      </c>
      <c r="D13" s="54">
        <v>0</v>
      </c>
      <c r="E13" s="26">
        <v>657</v>
      </c>
      <c r="F13" s="23">
        <f t="shared" si="1"/>
        <v>193996</v>
      </c>
      <c r="G13" s="28">
        <v>0</v>
      </c>
      <c r="H13" s="25">
        <v>193996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54">
        <v>0</v>
      </c>
      <c r="C14" s="26">
        <f t="shared" si="0"/>
        <v>9</v>
      </c>
      <c r="D14" s="54">
        <v>0</v>
      </c>
      <c r="E14" s="26">
        <v>9</v>
      </c>
      <c r="F14" s="23">
        <f t="shared" si="1"/>
        <v>783</v>
      </c>
      <c r="G14" s="28">
        <v>0</v>
      </c>
      <c r="H14" s="25">
        <v>783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54">
        <v>0</v>
      </c>
      <c r="C15" s="26">
        <f t="shared" si="0"/>
        <v>0</v>
      </c>
      <c r="D15" s="54">
        <v>0</v>
      </c>
      <c r="E15" s="26">
        <v>0</v>
      </c>
      <c r="F15" s="23">
        <f t="shared" si="1"/>
        <v>0</v>
      </c>
      <c r="G15" s="28">
        <v>0</v>
      </c>
      <c r="H15" s="25">
        <v>0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54">
        <v>0</v>
      </c>
      <c r="C16" s="26">
        <f t="shared" si="0"/>
        <v>0</v>
      </c>
      <c r="D16" s="54">
        <v>0</v>
      </c>
      <c r="E16" s="26">
        <v>0</v>
      </c>
      <c r="F16" s="23">
        <f t="shared" si="1"/>
        <v>0</v>
      </c>
      <c r="G16" s="28">
        <v>0</v>
      </c>
      <c r="H16" s="25">
        <v>0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54">
        <v>0</v>
      </c>
      <c r="C17" s="26">
        <f t="shared" si="0"/>
        <v>0</v>
      </c>
      <c r="D17" s="54">
        <v>0</v>
      </c>
      <c r="E17" s="26">
        <v>0</v>
      </c>
      <c r="F17" s="23">
        <f t="shared" si="1"/>
        <v>0</v>
      </c>
      <c r="G17" s="28">
        <v>0</v>
      </c>
      <c r="H17" s="25">
        <v>0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54">
        <v>0</v>
      </c>
      <c r="C18" s="26">
        <f t="shared" si="0"/>
        <v>0</v>
      </c>
      <c r="D18" s="54">
        <v>0</v>
      </c>
      <c r="E18" s="26">
        <v>0</v>
      </c>
      <c r="F18" s="23">
        <f t="shared" si="1"/>
        <v>0</v>
      </c>
      <c r="G18" s="28">
        <v>0</v>
      </c>
      <c r="H18" s="25">
        <v>0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54">
        <v>3</v>
      </c>
      <c r="C19" s="26">
        <f t="shared" si="0"/>
        <v>10</v>
      </c>
      <c r="D19" s="54">
        <v>0</v>
      </c>
      <c r="E19" s="26">
        <v>10</v>
      </c>
      <c r="F19" s="23">
        <f t="shared" si="1"/>
        <v>722</v>
      </c>
      <c r="G19" s="28">
        <v>0</v>
      </c>
      <c r="H19" s="25">
        <v>722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54">
        <v>0</v>
      </c>
      <c r="C20" s="26">
        <f t="shared" si="0"/>
        <v>0</v>
      </c>
      <c r="D20" s="54">
        <v>0</v>
      </c>
      <c r="E20" s="26">
        <v>0</v>
      </c>
      <c r="F20" s="23">
        <f t="shared" si="1"/>
        <v>0</v>
      </c>
      <c r="G20" s="28">
        <v>0</v>
      </c>
      <c r="H20" s="25">
        <v>0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54">
        <v>0</v>
      </c>
      <c r="C21" s="26">
        <f t="shared" si="0"/>
        <v>144</v>
      </c>
      <c r="D21" s="54">
        <v>0</v>
      </c>
      <c r="E21" s="26">
        <v>144</v>
      </c>
      <c r="F21" s="23">
        <f t="shared" si="1"/>
        <v>12365</v>
      </c>
      <c r="G21" s="28">
        <v>0</v>
      </c>
      <c r="H21" s="25">
        <v>12365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54">
        <v>500</v>
      </c>
      <c r="C22" s="26">
        <f t="shared" si="0"/>
        <v>0</v>
      </c>
      <c r="D22" s="54">
        <v>0</v>
      </c>
      <c r="E22" s="26">
        <v>0</v>
      </c>
      <c r="F22" s="23">
        <f t="shared" si="1"/>
        <v>0</v>
      </c>
      <c r="G22" s="28">
        <v>0</v>
      </c>
      <c r="H22" s="25">
        <v>0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686</v>
      </c>
      <c r="C23" s="31">
        <f t="shared" si="0"/>
        <v>860</v>
      </c>
      <c r="D23" s="31">
        <f>SUM(D9:D22)</f>
        <v>0</v>
      </c>
      <c r="E23" s="31">
        <f>SUM(E9:E22)</f>
        <v>860</v>
      </c>
      <c r="F23" s="30">
        <f t="shared" si="1"/>
        <v>222323</v>
      </c>
      <c r="G23" s="31">
        <f>SUM(G9:G22)</f>
        <v>0</v>
      </c>
      <c r="H23" s="32">
        <f>SUM(H9:H22)</f>
        <v>222323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54">
        <v>0</v>
      </c>
      <c r="C24" s="26">
        <f t="shared" si="0"/>
        <v>0</v>
      </c>
      <c r="D24" s="54">
        <v>0</v>
      </c>
      <c r="E24" s="54">
        <v>0</v>
      </c>
      <c r="F24" s="23">
        <f t="shared" si="1"/>
        <v>0</v>
      </c>
      <c r="G24" s="28">
        <v>0</v>
      </c>
      <c r="H24" s="25">
        <v>0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54">
        <v>0</v>
      </c>
      <c r="C25" s="26">
        <f t="shared" si="0"/>
        <v>0</v>
      </c>
      <c r="D25" s="54">
        <v>0</v>
      </c>
      <c r="E25" s="54">
        <v>0</v>
      </c>
      <c r="F25" s="23">
        <f t="shared" si="1"/>
        <v>0</v>
      </c>
      <c r="G25" s="28">
        <v>0</v>
      </c>
      <c r="H25" s="25">
        <v>0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54">
        <v>23</v>
      </c>
      <c r="C26" s="26">
        <f t="shared" si="0"/>
        <v>98</v>
      </c>
      <c r="D26" s="54">
        <v>0</v>
      </c>
      <c r="E26" s="54">
        <v>98</v>
      </c>
      <c r="F26" s="23">
        <f t="shared" si="1"/>
        <v>22366</v>
      </c>
      <c r="G26" s="28">
        <v>0</v>
      </c>
      <c r="H26" s="25">
        <v>22366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54">
        <v>0</v>
      </c>
      <c r="C27" s="26">
        <f t="shared" si="0"/>
        <v>0</v>
      </c>
      <c r="D27" s="54">
        <v>0</v>
      </c>
      <c r="E27" s="54">
        <v>0</v>
      </c>
      <c r="F27" s="23">
        <f t="shared" si="1"/>
        <v>0</v>
      </c>
      <c r="G27" s="28">
        <v>0</v>
      </c>
      <c r="H27" s="25">
        <v>0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54">
        <v>0</v>
      </c>
      <c r="C28" s="26">
        <f t="shared" si="0"/>
        <v>0</v>
      </c>
      <c r="D28" s="54">
        <v>0</v>
      </c>
      <c r="E28" s="54">
        <v>0</v>
      </c>
      <c r="F28" s="23">
        <f t="shared" si="1"/>
        <v>0</v>
      </c>
      <c r="G28" s="28">
        <v>0</v>
      </c>
      <c r="H28" s="25">
        <v>0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54">
        <v>20</v>
      </c>
      <c r="C29" s="26">
        <f t="shared" si="0"/>
        <v>0</v>
      </c>
      <c r="D29" s="54">
        <v>0</v>
      </c>
      <c r="E29" s="54">
        <v>0</v>
      </c>
      <c r="F29" s="23">
        <f t="shared" si="1"/>
        <v>0</v>
      </c>
      <c r="G29" s="28">
        <v>0</v>
      </c>
      <c r="H29" s="25">
        <v>0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54">
        <v>0</v>
      </c>
      <c r="C30" s="26">
        <f t="shared" si="0"/>
        <v>0</v>
      </c>
      <c r="D30" s="54">
        <v>0</v>
      </c>
      <c r="E30" s="54">
        <v>0</v>
      </c>
      <c r="F30" s="23">
        <f t="shared" si="1"/>
        <v>0</v>
      </c>
      <c r="G30" s="28">
        <v>0</v>
      </c>
      <c r="H30" s="25">
        <v>0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54">
        <v>0</v>
      </c>
      <c r="C31" s="26">
        <f t="shared" si="0"/>
        <v>0</v>
      </c>
      <c r="D31" s="54">
        <v>0</v>
      </c>
      <c r="E31" s="54">
        <v>0</v>
      </c>
      <c r="F31" s="23">
        <f t="shared" si="1"/>
        <v>0</v>
      </c>
      <c r="G31" s="28">
        <v>0</v>
      </c>
      <c r="H31" s="25">
        <v>0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54">
        <v>0</v>
      </c>
      <c r="C32" s="26">
        <f t="shared" si="0"/>
        <v>0</v>
      </c>
      <c r="D32" s="54">
        <v>0</v>
      </c>
      <c r="E32" s="54">
        <v>0</v>
      </c>
      <c r="F32" s="23">
        <f t="shared" si="1"/>
        <v>0</v>
      </c>
      <c r="G32" s="28">
        <v>0</v>
      </c>
      <c r="H32" s="25">
        <v>0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54">
        <v>0</v>
      </c>
      <c r="C33" s="26">
        <f t="shared" si="0"/>
        <v>0</v>
      </c>
      <c r="D33" s="54">
        <v>0</v>
      </c>
      <c r="E33" s="54">
        <v>0</v>
      </c>
      <c r="F33" s="23">
        <f t="shared" si="1"/>
        <v>0</v>
      </c>
      <c r="G33" s="28">
        <v>0</v>
      </c>
      <c r="H33" s="25">
        <v>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54">
        <v>0</v>
      </c>
      <c r="C34" s="26">
        <f t="shared" si="0"/>
        <v>49</v>
      </c>
      <c r="D34" s="54">
        <v>0</v>
      </c>
      <c r="E34" s="54">
        <v>49</v>
      </c>
      <c r="F34" s="23">
        <f t="shared" si="1"/>
        <v>1</v>
      </c>
      <c r="G34" s="28">
        <v>0</v>
      </c>
      <c r="H34" s="25">
        <v>1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54">
        <v>0</v>
      </c>
      <c r="C35" s="26">
        <f t="shared" si="0"/>
        <v>0</v>
      </c>
      <c r="D35" s="54">
        <v>0</v>
      </c>
      <c r="E35" s="54">
        <v>0</v>
      </c>
      <c r="F35" s="23">
        <f t="shared" si="1"/>
        <v>0</v>
      </c>
      <c r="G35" s="28">
        <v>0</v>
      </c>
      <c r="H35" s="25">
        <v>0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54">
        <v>0</v>
      </c>
      <c r="C36" s="26">
        <f t="shared" si="0"/>
        <v>0</v>
      </c>
      <c r="D36" s="54">
        <v>0</v>
      </c>
      <c r="E36" s="54">
        <v>0</v>
      </c>
      <c r="F36" s="23">
        <f t="shared" si="1"/>
        <v>0</v>
      </c>
      <c r="G36" s="28">
        <v>0</v>
      </c>
      <c r="H36" s="25">
        <v>0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54">
        <v>0</v>
      </c>
      <c r="C37" s="26">
        <f t="shared" si="0"/>
        <v>0</v>
      </c>
      <c r="D37" s="54">
        <v>0</v>
      </c>
      <c r="E37" s="54">
        <v>0</v>
      </c>
      <c r="F37" s="23">
        <f t="shared" si="1"/>
        <v>0</v>
      </c>
      <c r="G37" s="28">
        <v>0</v>
      </c>
      <c r="H37" s="25">
        <v>0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54">
        <v>0</v>
      </c>
      <c r="C38" s="26">
        <f t="shared" si="0"/>
        <v>0</v>
      </c>
      <c r="D38" s="54">
        <v>0</v>
      </c>
      <c r="E38" s="54">
        <v>0</v>
      </c>
      <c r="F38" s="23">
        <f t="shared" si="1"/>
        <v>0</v>
      </c>
      <c r="G38" s="28">
        <v>0</v>
      </c>
      <c r="H38" s="25">
        <v>0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43</v>
      </c>
      <c r="C39" s="31">
        <f t="shared" si="0"/>
        <v>147</v>
      </c>
      <c r="D39" s="31">
        <f t="shared" si="2"/>
        <v>0</v>
      </c>
      <c r="E39" s="31">
        <f t="shared" si="2"/>
        <v>147</v>
      </c>
      <c r="F39" s="30">
        <f t="shared" si="1"/>
        <v>22367</v>
      </c>
      <c r="G39" s="31">
        <f t="shared" si="2"/>
        <v>0</v>
      </c>
      <c r="H39" s="32">
        <f t="shared" si="2"/>
        <v>22367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729</v>
      </c>
      <c r="C40" s="34">
        <f t="shared" si="0"/>
        <v>1007</v>
      </c>
      <c r="D40" s="34">
        <f t="shared" si="3"/>
        <v>0</v>
      </c>
      <c r="E40" s="34">
        <f t="shared" si="3"/>
        <v>1007</v>
      </c>
      <c r="F40" s="33">
        <f t="shared" si="1"/>
        <v>244690</v>
      </c>
      <c r="G40" s="34">
        <f t="shared" si="3"/>
        <v>0</v>
      </c>
      <c r="H40" s="35">
        <f t="shared" si="3"/>
        <v>244690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14457</v>
      </c>
      <c r="C48" s="54">
        <v>0</v>
      </c>
      <c r="D48" s="26">
        <v>14457</v>
      </c>
      <c r="E48" s="27">
        <v>0</v>
      </c>
      <c r="F48" s="24">
        <f>SUM(G48:H48)</f>
        <v>6</v>
      </c>
      <c r="G48" s="28">
        <v>0</v>
      </c>
      <c r="H48" s="29">
        <v>6</v>
      </c>
      <c r="I48" s="45">
        <f>IF(F9=0,"0",ROUND(F9*1000/C9,0))</f>
        <v>361425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0</v>
      </c>
      <c r="C49" s="54">
        <v>0</v>
      </c>
      <c r="D49" s="26">
        <v>0</v>
      </c>
      <c r="E49" s="27">
        <v>0</v>
      </c>
      <c r="F49" s="24">
        <f aca="true" t="shared" si="5" ref="F49:F79">SUM(G49:H49)</f>
        <v>0</v>
      </c>
      <c r="G49" s="28">
        <v>0</v>
      </c>
      <c r="H49" s="29">
        <v>0</v>
      </c>
      <c r="I49" s="45" t="str">
        <f aca="true" t="shared" si="6" ref="I49:I79">IF(F10=0,"0",ROUND(F10*1000/C10,0))</f>
        <v>0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54">
        <v>0</v>
      </c>
      <c r="D50" s="26">
        <v>0</v>
      </c>
      <c r="E50" s="27">
        <v>0</v>
      </c>
      <c r="F50" s="24">
        <f t="shared" si="5"/>
        <v>0</v>
      </c>
      <c r="G50" s="28">
        <v>0</v>
      </c>
      <c r="H50" s="29">
        <v>0</v>
      </c>
      <c r="I50" s="45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0</v>
      </c>
      <c r="C51" s="54">
        <v>0</v>
      </c>
      <c r="D51" s="26">
        <v>0</v>
      </c>
      <c r="E51" s="27">
        <v>2</v>
      </c>
      <c r="F51" s="24">
        <f t="shared" si="5"/>
        <v>0</v>
      </c>
      <c r="G51" s="28">
        <v>0</v>
      </c>
      <c r="H51" s="29">
        <v>0</v>
      </c>
      <c r="I51" s="45" t="str">
        <f t="shared" si="6"/>
        <v>0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186784</v>
      </c>
      <c r="C52" s="54">
        <v>0</v>
      </c>
      <c r="D52" s="26">
        <v>186784</v>
      </c>
      <c r="E52" s="27">
        <v>1</v>
      </c>
      <c r="F52" s="24">
        <f t="shared" si="5"/>
        <v>15</v>
      </c>
      <c r="G52" s="28">
        <v>0</v>
      </c>
      <c r="H52" s="29">
        <v>15</v>
      </c>
      <c r="I52" s="45">
        <f t="shared" si="6"/>
        <v>295275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722</v>
      </c>
      <c r="C53" s="54">
        <v>0</v>
      </c>
      <c r="D53" s="26">
        <v>722</v>
      </c>
      <c r="E53" s="27">
        <v>0</v>
      </c>
      <c r="F53" s="24">
        <f t="shared" si="5"/>
        <v>5</v>
      </c>
      <c r="G53" s="28">
        <v>0</v>
      </c>
      <c r="H53" s="29">
        <v>5</v>
      </c>
      <c r="I53" s="45">
        <f t="shared" si="6"/>
        <v>87000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54">
        <v>0</v>
      </c>
      <c r="D54" s="26">
        <v>0</v>
      </c>
      <c r="E54" s="27">
        <v>0</v>
      </c>
      <c r="F54" s="24">
        <f t="shared" si="5"/>
        <v>0</v>
      </c>
      <c r="G54" s="28">
        <v>0</v>
      </c>
      <c r="H54" s="29">
        <v>0</v>
      </c>
      <c r="I54" s="45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54">
        <v>0</v>
      </c>
      <c r="D55" s="26">
        <v>0</v>
      </c>
      <c r="E55" s="27">
        <v>0</v>
      </c>
      <c r="F55" s="24">
        <f t="shared" si="5"/>
        <v>0</v>
      </c>
      <c r="G55" s="28">
        <v>0</v>
      </c>
      <c r="H55" s="29">
        <v>0</v>
      </c>
      <c r="I55" s="45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54">
        <v>0</v>
      </c>
      <c r="D56" s="26">
        <v>0</v>
      </c>
      <c r="E56" s="27">
        <v>0</v>
      </c>
      <c r="F56" s="24">
        <f t="shared" si="5"/>
        <v>0</v>
      </c>
      <c r="G56" s="28">
        <v>0</v>
      </c>
      <c r="H56" s="29">
        <v>0</v>
      </c>
      <c r="I56" s="45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54">
        <v>0</v>
      </c>
      <c r="D57" s="26">
        <v>0</v>
      </c>
      <c r="E57" s="27">
        <v>0</v>
      </c>
      <c r="F57" s="24">
        <f t="shared" si="5"/>
        <v>0</v>
      </c>
      <c r="G57" s="28">
        <v>0</v>
      </c>
      <c r="H57" s="29">
        <v>0</v>
      </c>
      <c r="I57" s="45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722</v>
      </c>
      <c r="C58" s="54">
        <v>0</v>
      </c>
      <c r="D58" s="26">
        <v>722</v>
      </c>
      <c r="E58" s="27">
        <v>1</v>
      </c>
      <c r="F58" s="24">
        <f t="shared" si="5"/>
        <v>1</v>
      </c>
      <c r="G58" s="28">
        <v>0</v>
      </c>
      <c r="H58" s="29">
        <v>1</v>
      </c>
      <c r="I58" s="45">
        <f t="shared" si="6"/>
        <v>72200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0</v>
      </c>
      <c r="C59" s="54">
        <v>0</v>
      </c>
      <c r="D59" s="26">
        <v>0</v>
      </c>
      <c r="E59" s="27">
        <v>0</v>
      </c>
      <c r="F59" s="24">
        <f t="shared" si="5"/>
        <v>0</v>
      </c>
      <c r="G59" s="28">
        <v>0</v>
      </c>
      <c r="H59" s="29">
        <v>0</v>
      </c>
      <c r="I59" s="45" t="str">
        <f t="shared" si="6"/>
        <v>0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12365</v>
      </c>
      <c r="C60" s="54">
        <v>0</v>
      </c>
      <c r="D60" s="26">
        <v>12365</v>
      </c>
      <c r="E60" s="27">
        <v>0</v>
      </c>
      <c r="F60" s="24">
        <f t="shared" si="5"/>
        <v>7</v>
      </c>
      <c r="G60" s="28">
        <v>0</v>
      </c>
      <c r="H60" s="29">
        <v>7</v>
      </c>
      <c r="I60" s="45">
        <f t="shared" si="6"/>
        <v>85868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0</v>
      </c>
      <c r="C61" s="54">
        <v>0</v>
      </c>
      <c r="D61" s="26">
        <v>0</v>
      </c>
      <c r="E61" s="27">
        <v>1</v>
      </c>
      <c r="F61" s="24">
        <f t="shared" si="5"/>
        <v>0</v>
      </c>
      <c r="G61" s="28">
        <v>0</v>
      </c>
      <c r="H61" s="29">
        <v>0</v>
      </c>
      <c r="I61" s="45" t="str">
        <f t="shared" si="6"/>
        <v>0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215050</v>
      </c>
      <c r="C62" s="31">
        <f>SUM(C48:C61)</f>
        <v>0</v>
      </c>
      <c r="D62" s="31">
        <f>SUM(D48:D61)</f>
        <v>215050</v>
      </c>
      <c r="E62" s="30">
        <f>SUM(E48:E61)</f>
        <v>5</v>
      </c>
      <c r="F62" s="31">
        <f t="shared" si="5"/>
        <v>34</v>
      </c>
      <c r="G62" s="31">
        <f>SUM(G48:G61)</f>
        <v>0</v>
      </c>
      <c r="H62" s="32">
        <f>SUM(H48:H61)</f>
        <v>34</v>
      </c>
      <c r="I62" s="51">
        <f t="shared" si="6"/>
        <v>258515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54">
        <v>0</v>
      </c>
      <c r="D63" s="26">
        <v>0</v>
      </c>
      <c r="E63" s="27">
        <v>0</v>
      </c>
      <c r="F63" s="24">
        <f t="shared" si="5"/>
        <v>0</v>
      </c>
      <c r="G63" s="28">
        <v>0</v>
      </c>
      <c r="H63" s="29">
        <v>0</v>
      </c>
      <c r="I63" s="45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0</v>
      </c>
      <c r="C64" s="54">
        <v>0</v>
      </c>
      <c r="D64" s="26">
        <v>0</v>
      </c>
      <c r="E64" s="27">
        <v>0</v>
      </c>
      <c r="F64" s="24">
        <f t="shared" si="5"/>
        <v>0</v>
      </c>
      <c r="G64" s="28">
        <v>0</v>
      </c>
      <c r="H64" s="29">
        <v>0</v>
      </c>
      <c r="I64" s="45" t="str">
        <f t="shared" si="6"/>
        <v>0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21769</v>
      </c>
      <c r="C65" s="54">
        <v>0</v>
      </c>
      <c r="D65" s="26">
        <v>21769</v>
      </c>
      <c r="E65" s="27">
        <v>2</v>
      </c>
      <c r="F65" s="24">
        <f t="shared" si="5"/>
        <v>7</v>
      </c>
      <c r="G65" s="28">
        <v>0</v>
      </c>
      <c r="H65" s="29">
        <v>7</v>
      </c>
      <c r="I65" s="45">
        <f t="shared" si="6"/>
        <v>228224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54">
        <v>0</v>
      </c>
      <c r="D66" s="26">
        <v>0</v>
      </c>
      <c r="E66" s="27">
        <v>0</v>
      </c>
      <c r="F66" s="24">
        <f t="shared" si="5"/>
        <v>0</v>
      </c>
      <c r="G66" s="28">
        <v>0</v>
      </c>
      <c r="H66" s="29">
        <v>0</v>
      </c>
      <c r="I66" s="45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54">
        <v>0</v>
      </c>
      <c r="D67" s="26">
        <v>0</v>
      </c>
      <c r="E67" s="27">
        <v>0</v>
      </c>
      <c r="F67" s="24">
        <f t="shared" si="5"/>
        <v>0</v>
      </c>
      <c r="G67" s="28">
        <v>0</v>
      </c>
      <c r="H67" s="29">
        <v>0</v>
      </c>
      <c r="I67" s="45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54">
        <v>0</v>
      </c>
      <c r="D68" s="26">
        <v>0</v>
      </c>
      <c r="E68" s="27">
        <v>1</v>
      </c>
      <c r="F68" s="24">
        <f t="shared" si="5"/>
        <v>0</v>
      </c>
      <c r="G68" s="28">
        <v>0</v>
      </c>
      <c r="H68" s="29">
        <v>0</v>
      </c>
      <c r="I68" s="45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0</v>
      </c>
      <c r="C69" s="54">
        <v>0</v>
      </c>
      <c r="D69" s="26">
        <v>0</v>
      </c>
      <c r="E69" s="27">
        <v>0</v>
      </c>
      <c r="F69" s="24">
        <f t="shared" si="5"/>
        <v>0</v>
      </c>
      <c r="G69" s="28">
        <v>0</v>
      </c>
      <c r="H69" s="29">
        <v>0</v>
      </c>
      <c r="I69" s="45" t="str">
        <f t="shared" si="6"/>
        <v>0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54">
        <v>0</v>
      </c>
      <c r="D70" s="26">
        <v>0</v>
      </c>
      <c r="E70" s="27">
        <v>0</v>
      </c>
      <c r="F70" s="24">
        <f t="shared" si="5"/>
        <v>0</v>
      </c>
      <c r="G70" s="28">
        <v>0</v>
      </c>
      <c r="H70" s="29">
        <v>0</v>
      </c>
      <c r="I70" s="45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54">
        <v>0</v>
      </c>
      <c r="D71" s="26">
        <v>0</v>
      </c>
      <c r="E71" s="27">
        <v>0</v>
      </c>
      <c r="F71" s="24">
        <f t="shared" si="5"/>
        <v>0</v>
      </c>
      <c r="G71" s="28">
        <v>0</v>
      </c>
      <c r="H71" s="29">
        <v>0</v>
      </c>
      <c r="I71" s="45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54">
        <v>0</v>
      </c>
      <c r="D72" s="26">
        <v>0</v>
      </c>
      <c r="E72" s="27">
        <v>0</v>
      </c>
      <c r="F72" s="24">
        <f t="shared" si="5"/>
        <v>0</v>
      </c>
      <c r="G72" s="28">
        <v>0</v>
      </c>
      <c r="H72" s="29">
        <v>0</v>
      </c>
      <c r="I72" s="45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1</v>
      </c>
      <c r="C73" s="54">
        <v>0</v>
      </c>
      <c r="D73" s="26">
        <v>1</v>
      </c>
      <c r="E73" s="27">
        <v>0</v>
      </c>
      <c r="F73" s="24">
        <f t="shared" si="5"/>
        <v>1</v>
      </c>
      <c r="G73" s="28">
        <v>0</v>
      </c>
      <c r="H73" s="29">
        <v>1</v>
      </c>
      <c r="I73" s="45">
        <f t="shared" si="6"/>
        <v>20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0</v>
      </c>
      <c r="C74" s="54">
        <v>0</v>
      </c>
      <c r="D74" s="26">
        <v>0</v>
      </c>
      <c r="E74" s="27">
        <v>0</v>
      </c>
      <c r="F74" s="24">
        <f t="shared" si="5"/>
        <v>0</v>
      </c>
      <c r="G74" s="28">
        <v>0</v>
      </c>
      <c r="H74" s="29">
        <v>0</v>
      </c>
      <c r="I74" s="45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0</v>
      </c>
      <c r="C75" s="54">
        <v>0</v>
      </c>
      <c r="D75" s="26">
        <v>0</v>
      </c>
      <c r="E75" s="27">
        <v>0</v>
      </c>
      <c r="F75" s="24">
        <f t="shared" si="5"/>
        <v>0</v>
      </c>
      <c r="G75" s="28">
        <v>0</v>
      </c>
      <c r="H75" s="29">
        <v>0</v>
      </c>
      <c r="I75" s="45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54">
        <v>0</v>
      </c>
      <c r="D76" s="26">
        <v>0</v>
      </c>
      <c r="E76" s="27">
        <v>0</v>
      </c>
      <c r="F76" s="24">
        <f t="shared" si="5"/>
        <v>0</v>
      </c>
      <c r="G76" s="28">
        <v>0</v>
      </c>
      <c r="H76" s="29">
        <v>0</v>
      </c>
      <c r="I76" s="45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0</v>
      </c>
      <c r="C77" s="54">
        <v>0</v>
      </c>
      <c r="D77" s="26">
        <v>0</v>
      </c>
      <c r="E77" s="27">
        <v>0</v>
      </c>
      <c r="F77" s="24">
        <f t="shared" si="5"/>
        <v>0</v>
      </c>
      <c r="G77" s="28">
        <v>0</v>
      </c>
      <c r="H77" s="29">
        <v>0</v>
      </c>
      <c r="I77" s="45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21770</v>
      </c>
      <c r="C78" s="31">
        <f>SUM(C63:C77)</f>
        <v>0</v>
      </c>
      <c r="D78" s="31">
        <f>SUM(D63:D77)</f>
        <v>21770</v>
      </c>
      <c r="E78" s="30">
        <f>SUM(E63:E77)</f>
        <v>3</v>
      </c>
      <c r="F78" s="31">
        <f t="shared" si="5"/>
        <v>8</v>
      </c>
      <c r="G78" s="31">
        <f>SUM(G63:G77)</f>
        <v>0</v>
      </c>
      <c r="H78" s="32">
        <f>SUM(H63:H77)</f>
        <v>8</v>
      </c>
      <c r="I78" s="51">
        <f t="shared" si="6"/>
        <v>152156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236820</v>
      </c>
      <c r="C79" s="34">
        <f>+C62+C78</f>
        <v>0</v>
      </c>
      <c r="D79" s="34">
        <f>+D62+D78</f>
        <v>236820</v>
      </c>
      <c r="E79" s="33">
        <f>+E62+E78</f>
        <v>8</v>
      </c>
      <c r="F79" s="34">
        <f t="shared" si="5"/>
        <v>42</v>
      </c>
      <c r="G79" s="34">
        <f>+G62+G78</f>
        <v>0</v>
      </c>
      <c r="H79" s="35">
        <f>+H62+H78</f>
        <v>42</v>
      </c>
      <c r="I79" s="52">
        <f t="shared" si="6"/>
        <v>242989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  <row r="83" spans="2:9" ht="13.5">
      <c r="B83" s="36"/>
      <c r="C83" s="36"/>
      <c r="D83" s="36"/>
      <c r="E83" s="36"/>
      <c r="F83" s="36"/>
      <c r="G83" s="36"/>
      <c r="H83" s="36"/>
      <c r="I83" s="36"/>
    </row>
    <row r="84" spans="2:9" ht="13.5">
      <c r="B84" s="36"/>
      <c r="C84" s="36"/>
      <c r="D84" s="36"/>
      <c r="E84" s="36"/>
      <c r="F84" s="36"/>
      <c r="G84" s="36"/>
      <c r="H84" s="36"/>
      <c r="I84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1"/>
  <sheetViews>
    <sheetView zoomScale="75" zoomScaleNormal="75" zoomScaleSheetLayoutView="70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2615932</v>
      </c>
      <c r="C9" s="26">
        <f>SUM(D9:E9)</f>
        <v>540776</v>
      </c>
      <c r="D9" s="26">
        <v>94706</v>
      </c>
      <c r="E9" s="26">
        <v>446070</v>
      </c>
      <c r="F9" s="23">
        <f>SUM(G9:H9)</f>
        <v>528351</v>
      </c>
      <c r="G9" s="24">
        <v>1001</v>
      </c>
      <c r="H9" s="25">
        <v>527350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247592</v>
      </c>
      <c r="C10" s="26">
        <f aca="true" t="shared" si="0" ref="C10:C40">SUM(D10:E10)</f>
        <v>37130</v>
      </c>
      <c r="D10" s="26">
        <v>11169</v>
      </c>
      <c r="E10" s="26">
        <v>25961</v>
      </c>
      <c r="F10" s="23">
        <f aca="true" t="shared" si="1" ref="F10:F40">SUM(G10:H10)</f>
        <v>22419</v>
      </c>
      <c r="G10" s="24">
        <v>776</v>
      </c>
      <c r="H10" s="25">
        <v>21643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86885</v>
      </c>
      <c r="C11" s="26">
        <f t="shared" si="0"/>
        <v>42925</v>
      </c>
      <c r="D11" s="26">
        <v>2747</v>
      </c>
      <c r="E11" s="26">
        <v>40178</v>
      </c>
      <c r="F11" s="23">
        <f t="shared" si="1"/>
        <v>2122</v>
      </c>
      <c r="G11" s="24">
        <v>79</v>
      </c>
      <c r="H11" s="25">
        <v>2043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362324</v>
      </c>
      <c r="C12" s="26">
        <f t="shared" si="0"/>
        <v>690903</v>
      </c>
      <c r="D12" s="26">
        <v>43855</v>
      </c>
      <c r="E12" s="26">
        <v>647048</v>
      </c>
      <c r="F12" s="23">
        <f t="shared" si="1"/>
        <v>89412</v>
      </c>
      <c r="G12" s="24">
        <v>1946</v>
      </c>
      <c r="H12" s="25">
        <v>87466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217593</v>
      </c>
      <c r="C13" s="26">
        <f t="shared" si="0"/>
        <v>200935</v>
      </c>
      <c r="D13" s="26">
        <v>10067</v>
      </c>
      <c r="E13" s="26">
        <v>190868</v>
      </c>
      <c r="F13" s="23">
        <f t="shared" si="1"/>
        <v>21380</v>
      </c>
      <c r="G13" s="24">
        <v>651</v>
      </c>
      <c r="H13" s="25">
        <v>20729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675934</v>
      </c>
      <c r="C14" s="26">
        <f t="shared" si="0"/>
        <v>63734</v>
      </c>
      <c r="D14" s="26">
        <v>8444</v>
      </c>
      <c r="E14" s="26">
        <v>55290</v>
      </c>
      <c r="F14" s="23">
        <f t="shared" si="1"/>
        <v>31529</v>
      </c>
      <c r="G14" s="24">
        <v>791</v>
      </c>
      <c r="H14" s="25">
        <v>30738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867614</v>
      </c>
      <c r="C15" s="26">
        <f t="shared" si="0"/>
        <v>220764</v>
      </c>
      <c r="D15" s="26">
        <v>619</v>
      </c>
      <c r="E15" s="26">
        <v>220145</v>
      </c>
      <c r="F15" s="23">
        <f t="shared" si="1"/>
        <v>6643</v>
      </c>
      <c r="G15" s="24">
        <v>38</v>
      </c>
      <c r="H15" s="25">
        <v>6605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565</v>
      </c>
      <c r="C16" s="26">
        <f t="shared" si="0"/>
        <v>106265</v>
      </c>
      <c r="D16" s="26">
        <v>0</v>
      </c>
      <c r="E16" s="26">
        <v>106265</v>
      </c>
      <c r="F16" s="23">
        <f t="shared" si="1"/>
        <v>1310</v>
      </c>
      <c r="G16" s="24">
        <v>0</v>
      </c>
      <c r="H16" s="25">
        <v>1310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165052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9566</v>
      </c>
      <c r="C18" s="26">
        <f t="shared" si="0"/>
        <v>28948</v>
      </c>
      <c r="D18" s="26">
        <v>122</v>
      </c>
      <c r="E18" s="26">
        <v>28826</v>
      </c>
      <c r="F18" s="23">
        <f t="shared" si="1"/>
        <v>897</v>
      </c>
      <c r="G18" s="24">
        <v>3</v>
      </c>
      <c r="H18" s="25">
        <v>894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52136</v>
      </c>
      <c r="C19" s="26">
        <f t="shared" si="0"/>
        <v>1005020</v>
      </c>
      <c r="D19" s="26">
        <v>123615</v>
      </c>
      <c r="E19" s="26">
        <v>881405</v>
      </c>
      <c r="F19" s="23">
        <f t="shared" si="1"/>
        <v>14245</v>
      </c>
      <c r="G19" s="24">
        <v>119</v>
      </c>
      <c r="H19" s="25">
        <v>14126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68314</v>
      </c>
      <c r="C20" s="26">
        <f t="shared" si="0"/>
        <v>3376</v>
      </c>
      <c r="D20" s="26">
        <v>92</v>
      </c>
      <c r="E20" s="26">
        <v>3284</v>
      </c>
      <c r="F20" s="23">
        <f t="shared" si="1"/>
        <v>105</v>
      </c>
      <c r="G20" s="24">
        <v>1</v>
      </c>
      <c r="H20" s="25">
        <v>104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412392</v>
      </c>
      <c r="C21" s="26">
        <f t="shared" si="0"/>
        <v>182820</v>
      </c>
      <c r="D21" s="26">
        <v>7437</v>
      </c>
      <c r="E21" s="26">
        <v>175383</v>
      </c>
      <c r="F21" s="23">
        <f t="shared" si="1"/>
        <v>13442</v>
      </c>
      <c r="G21" s="24">
        <v>47</v>
      </c>
      <c r="H21" s="25">
        <v>13395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46739</v>
      </c>
      <c r="C22" s="26">
        <f t="shared" si="0"/>
        <v>9455</v>
      </c>
      <c r="D22" s="26">
        <v>82</v>
      </c>
      <c r="E22" s="26">
        <v>9373</v>
      </c>
      <c r="F22" s="23">
        <f t="shared" si="1"/>
        <v>650</v>
      </c>
      <c r="G22" s="24">
        <v>13</v>
      </c>
      <c r="H22" s="25">
        <v>637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5828638</v>
      </c>
      <c r="C23" s="31">
        <f t="shared" si="0"/>
        <v>3133051</v>
      </c>
      <c r="D23" s="31">
        <f>SUM(D9:D22)</f>
        <v>302955</v>
      </c>
      <c r="E23" s="31">
        <f>SUM(E9:E22)</f>
        <v>2830096</v>
      </c>
      <c r="F23" s="30">
        <f t="shared" si="1"/>
        <v>732505</v>
      </c>
      <c r="G23" s="31">
        <f>SUM(G9:G22)</f>
        <v>5465</v>
      </c>
      <c r="H23" s="32">
        <f>SUM(H9:H22)</f>
        <v>727040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25196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25372</v>
      </c>
      <c r="C25" s="26">
        <f t="shared" si="0"/>
        <v>825</v>
      </c>
      <c r="D25" s="26">
        <v>140</v>
      </c>
      <c r="E25" s="26">
        <v>685</v>
      </c>
      <c r="F25" s="23">
        <f t="shared" si="1"/>
        <v>12</v>
      </c>
      <c r="G25" s="24">
        <v>2</v>
      </c>
      <c r="H25" s="25">
        <v>10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82527</v>
      </c>
      <c r="C26" s="26">
        <f t="shared" si="0"/>
        <v>48860</v>
      </c>
      <c r="D26" s="26">
        <v>6474</v>
      </c>
      <c r="E26" s="26">
        <v>42386</v>
      </c>
      <c r="F26" s="23">
        <f t="shared" si="1"/>
        <v>4470</v>
      </c>
      <c r="G26" s="24">
        <v>472</v>
      </c>
      <c r="H26" s="25">
        <v>3998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0</v>
      </c>
      <c r="C27" s="26">
        <f t="shared" si="0"/>
        <v>0</v>
      </c>
      <c r="D27" s="26">
        <v>0</v>
      </c>
      <c r="E27" s="26">
        <v>0</v>
      </c>
      <c r="F27" s="23">
        <f t="shared" si="1"/>
        <v>0</v>
      </c>
      <c r="G27" s="24">
        <v>0</v>
      </c>
      <c r="H27" s="25">
        <v>0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42335</v>
      </c>
      <c r="C28" s="26">
        <f t="shared" si="0"/>
        <v>51580</v>
      </c>
      <c r="D28" s="26">
        <v>13096</v>
      </c>
      <c r="E28" s="26">
        <v>38484</v>
      </c>
      <c r="F28" s="23">
        <f t="shared" si="1"/>
        <v>4294</v>
      </c>
      <c r="G28" s="24">
        <v>1033</v>
      </c>
      <c r="H28" s="25">
        <v>3261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16166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10532</v>
      </c>
      <c r="C30" s="26">
        <f t="shared" si="0"/>
        <v>182147</v>
      </c>
      <c r="D30" s="26">
        <v>5169</v>
      </c>
      <c r="E30" s="26">
        <v>176978</v>
      </c>
      <c r="F30" s="23">
        <f t="shared" si="1"/>
        <v>13944</v>
      </c>
      <c r="G30" s="24">
        <v>195</v>
      </c>
      <c r="H30" s="25">
        <v>13749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11660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52900</v>
      </c>
      <c r="C32" s="26">
        <f t="shared" si="0"/>
        <v>0</v>
      </c>
      <c r="D32" s="26">
        <v>0</v>
      </c>
      <c r="E32" s="26">
        <v>0</v>
      </c>
      <c r="F32" s="23">
        <f t="shared" si="1"/>
        <v>0</v>
      </c>
      <c r="G32" s="24">
        <v>0</v>
      </c>
      <c r="H32" s="25">
        <v>0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18165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2848</v>
      </c>
      <c r="C34" s="26">
        <f t="shared" si="0"/>
        <v>12599</v>
      </c>
      <c r="D34" s="26">
        <v>7166</v>
      </c>
      <c r="E34" s="26">
        <v>5433</v>
      </c>
      <c r="F34" s="23">
        <f t="shared" si="1"/>
        <v>487</v>
      </c>
      <c r="G34" s="24">
        <v>38</v>
      </c>
      <c r="H34" s="25">
        <v>449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83052</v>
      </c>
      <c r="C35" s="26">
        <f t="shared" si="0"/>
        <v>271874</v>
      </c>
      <c r="D35" s="26">
        <v>37133</v>
      </c>
      <c r="E35" s="26">
        <v>234741</v>
      </c>
      <c r="F35" s="23">
        <f t="shared" si="1"/>
        <v>2300</v>
      </c>
      <c r="G35" s="24">
        <v>313</v>
      </c>
      <c r="H35" s="25">
        <v>1987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743132</v>
      </c>
      <c r="C36" s="26">
        <f t="shared" si="0"/>
        <v>116275</v>
      </c>
      <c r="D36" s="26">
        <v>14153</v>
      </c>
      <c r="E36" s="26">
        <v>102122</v>
      </c>
      <c r="F36" s="23">
        <f t="shared" si="1"/>
        <v>6428</v>
      </c>
      <c r="G36" s="24">
        <v>641</v>
      </c>
      <c r="H36" s="25">
        <v>5787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67568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8170</v>
      </c>
      <c r="C38" s="26">
        <f t="shared" si="0"/>
        <v>6275</v>
      </c>
      <c r="D38" s="26">
        <v>4376</v>
      </c>
      <c r="E38" s="26">
        <v>1899</v>
      </c>
      <c r="F38" s="23">
        <f t="shared" si="1"/>
        <v>18</v>
      </c>
      <c r="G38" s="24">
        <v>12</v>
      </c>
      <c r="H38" s="25">
        <v>6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1189623</v>
      </c>
      <c r="C39" s="31">
        <f t="shared" si="0"/>
        <v>690435</v>
      </c>
      <c r="D39" s="31">
        <f t="shared" si="2"/>
        <v>87707</v>
      </c>
      <c r="E39" s="31">
        <f t="shared" si="2"/>
        <v>602728</v>
      </c>
      <c r="F39" s="30">
        <f t="shared" si="1"/>
        <v>31953</v>
      </c>
      <c r="G39" s="31">
        <f t="shared" si="2"/>
        <v>2706</v>
      </c>
      <c r="H39" s="32">
        <f t="shared" si="2"/>
        <v>29247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7018261</v>
      </c>
      <c r="C40" s="34">
        <f t="shared" si="0"/>
        <v>3823486</v>
      </c>
      <c r="D40" s="34">
        <f t="shared" si="3"/>
        <v>390662</v>
      </c>
      <c r="E40" s="34">
        <f t="shared" si="3"/>
        <v>3432824</v>
      </c>
      <c r="F40" s="33">
        <f t="shared" si="1"/>
        <v>764458</v>
      </c>
      <c r="G40" s="34">
        <f t="shared" si="3"/>
        <v>8171</v>
      </c>
      <c r="H40" s="35">
        <f t="shared" si="3"/>
        <v>756287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375561</v>
      </c>
      <c r="C48" s="26">
        <v>1002</v>
      </c>
      <c r="D48" s="26">
        <v>374559</v>
      </c>
      <c r="E48" s="23">
        <v>1508</v>
      </c>
      <c r="F48" s="24">
        <f>SUM(G48:H48)</f>
        <v>443</v>
      </c>
      <c r="G48" s="28">
        <v>62</v>
      </c>
      <c r="H48" s="25">
        <v>381</v>
      </c>
      <c r="I48" s="45">
        <f>IF(F9=0,"0",ROUND(F9*1000/C9,0))</f>
        <v>977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15658</v>
      </c>
      <c r="C49" s="26">
        <v>672</v>
      </c>
      <c r="D49" s="26">
        <v>14986</v>
      </c>
      <c r="E49" s="23">
        <v>108</v>
      </c>
      <c r="F49" s="24">
        <f aca="true" t="shared" si="5" ref="F49:F79">SUM(G49:H49)</f>
        <v>141</v>
      </c>
      <c r="G49" s="28">
        <v>65</v>
      </c>
      <c r="H49" s="25">
        <v>76</v>
      </c>
      <c r="I49" s="45">
        <f aca="true" t="shared" si="6" ref="I49:I79">IF(F10=0,"0",ROUND(F10*1000/C10,0))</f>
        <v>604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2122</v>
      </c>
      <c r="C50" s="26">
        <v>79</v>
      </c>
      <c r="D50" s="26">
        <v>2043</v>
      </c>
      <c r="E50" s="23">
        <v>58</v>
      </c>
      <c r="F50" s="24">
        <f t="shared" si="5"/>
        <v>56</v>
      </c>
      <c r="G50" s="28">
        <v>7</v>
      </c>
      <c r="H50" s="25">
        <v>49</v>
      </c>
      <c r="I50" s="45">
        <f t="shared" si="6"/>
        <v>49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66620</v>
      </c>
      <c r="C51" s="26">
        <v>1946</v>
      </c>
      <c r="D51" s="26">
        <v>64674</v>
      </c>
      <c r="E51" s="23">
        <v>188</v>
      </c>
      <c r="F51" s="24">
        <f t="shared" si="5"/>
        <v>439</v>
      </c>
      <c r="G51" s="28">
        <v>78</v>
      </c>
      <c r="H51" s="25">
        <v>361</v>
      </c>
      <c r="I51" s="45">
        <f t="shared" si="6"/>
        <v>129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21018</v>
      </c>
      <c r="C52" s="26">
        <v>651</v>
      </c>
      <c r="D52" s="26">
        <v>20367</v>
      </c>
      <c r="E52" s="23">
        <v>132</v>
      </c>
      <c r="F52" s="24">
        <f t="shared" si="5"/>
        <v>274</v>
      </c>
      <c r="G52" s="28">
        <v>42</v>
      </c>
      <c r="H52" s="25">
        <v>232</v>
      </c>
      <c r="I52" s="45">
        <f t="shared" si="6"/>
        <v>106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19846</v>
      </c>
      <c r="C53" s="26">
        <v>771</v>
      </c>
      <c r="D53" s="26">
        <v>19075</v>
      </c>
      <c r="E53" s="23">
        <v>205</v>
      </c>
      <c r="F53" s="24">
        <f t="shared" si="5"/>
        <v>109</v>
      </c>
      <c r="G53" s="28">
        <v>20</v>
      </c>
      <c r="H53" s="25">
        <v>89</v>
      </c>
      <c r="I53" s="45">
        <f t="shared" si="6"/>
        <v>495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6643</v>
      </c>
      <c r="C54" s="26">
        <v>38</v>
      </c>
      <c r="D54" s="26">
        <v>6605</v>
      </c>
      <c r="E54" s="23">
        <v>1129</v>
      </c>
      <c r="F54" s="24">
        <f t="shared" si="5"/>
        <v>397</v>
      </c>
      <c r="G54" s="28">
        <v>7</v>
      </c>
      <c r="H54" s="25">
        <v>390</v>
      </c>
      <c r="I54" s="45">
        <f t="shared" si="6"/>
        <v>30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1310</v>
      </c>
      <c r="C55" s="26">
        <v>0</v>
      </c>
      <c r="D55" s="26">
        <v>1310</v>
      </c>
      <c r="E55" s="23">
        <v>9</v>
      </c>
      <c r="F55" s="24">
        <f t="shared" si="5"/>
        <v>74</v>
      </c>
      <c r="G55" s="28">
        <v>0</v>
      </c>
      <c r="H55" s="25">
        <v>74</v>
      </c>
      <c r="I55" s="45">
        <f t="shared" si="6"/>
        <v>12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3">
        <v>320</v>
      </c>
      <c r="F56" s="24">
        <f t="shared" si="5"/>
        <v>0</v>
      </c>
      <c r="G56" s="28">
        <v>0</v>
      </c>
      <c r="H56" s="25">
        <v>0</v>
      </c>
      <c r="I56" s="45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897</v>
      </c>
      <c r="C57" s="26">
        <v>3</v>
      </c>
      <c r="D57" s="26">
        <v>894</v>
      </c>
      <c r="E57" s="23">
        <v>15</v>
      </c>
      <c r="F57" s="24">
        <f t="shared" si="5"/>
        <v>16</v>
      </c>
      <c r="G57" s="28">
        <v>1</v>
      </c>
      <c r="H57" s="25">
        <v>15</v>
      </c>
      <c r="I57" s="45">
        <f t="shared" si="6"/>
        <v>31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14245</v>
      </c>
      <c r="C58" s="26">
        <v>119</v>
      </c>
      <c r="D58" s="26">
        <v>14126</v>
      </c>
      <c r="E58" s="23">
        <v>224</v>
      </c>
      <c r="F58" s="24">
        <f t="shared" si="5"/>
        <v>940</v>
      </c>
      <c r="G58" s="28">
        <v>86</v>
      </c>
      <c r="H58" s="25">
        <v>854</v>
      </c>
      <c r="I58" s="45">
        <f t="shared" si="6"/>
        <v>14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105</v>
      </c>
      <c r="C59" s="26">
        <v>1</v>
      </c>
      <c r="D59" s="26">
        <v>104</v>
      </c>
      <c r="E59" s="23">
        <v>29</v>
      </c>
      <c r="F59" s="24">
        <f t="shared" si="5"/>
        <v>19</v>
      </c>
      <c r="G59" s="28">
        <v>1</v>
      </c>
      <c r="H59" s="25">
        <v>18</v>
      </c>
      <c r="I59" s="45">
        <f t="shared" si="6"/>
        <v>31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13442</v>
      </c>
      <c r="C60" s="26">
        <v>47</v>
      </c>
      <c r="D60" s="26">
        <v>13395</v>
      </c>
      <c r="E60" s="23">
        <v>296</v>
      </c>
      <c r="F60" s="24">
        <f t="shared" si="5"/>
        <v>37</v>
      </c>
      <c r="G60" s="28">
        <v>10</v>
      </c>
      <c r="H60" s="25">
        <v>27</v>
      </c>
      <c r="I60" s="45">
        <f t="shared" si="6"/>
        <v>74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548</v>
      </c>
      <c r="C61" s="26">
        <v>5</v>
      </c>
      <c r="D61" s="26">
        <v>543</v>
      </c>
      <c r="E61" s="23">
        <v>45</v>
      </c>
      <c r="F61" s="24">
        <f t="shared" si="5"/>
        <v>15</v>
      </c>
      <c r="G61" s="28">
        <v>2</v>
      </c>
      <c r="H61" s="25">
        <v>13</v>
      </c>
      <c r="I61" s="45">
        <f t="shared" si="6"/>
        <v>69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538015</v>
      </c>
      <c r="C62" s="31">
        <f>SUM(C48:C61)</f>
        <v>5334</v>
      </c>
      <c r="D62" s="31">
        <f>SUM(D48:D61)</f>
        <v>532681</v>
      </c>
      <c r="E62" s="30">
        <f>SUM(E48:E61)</f>
        <v>4266</v>
      </c>
      <c r="F62" s="31">
        <f t="shared" si="5"/>
        <v>2960</v>
      </c>
      <c r="G62" s="31">
        <f>SUM(G48:G61)</f>
        <v>381</v>
      </c>
      <c r="H62" s="32">
        <f>SUM(H48:H61)</f>
        <v>2579</v>
      </c>
      <c r="I62" s="51">
        <f t="shared" si="6"/>
        <v>234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26">
        <v>0</v>
      </c>
      <c r="D63" s="26">
        <v>0</v>
      </c>
      <c r="E63" s="27">
        <v>14</v>
      </c>
      <c r="F63" s="24">
        <f t="shared" si="5"/>
        <v>0</v>
      </c>
      <c r="G63" s="28">
        <v>0</v>
      </c>
      <c r="H63" s="29">
        <v>0</v>
      </c>
      <c r="I63" s="45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12</v>
      </c>
      <c r="C64" s="26">
        <v>2</v>
      </c>
      <c r="D64" s="26">
        <v>10</v>
      </c>
      <c r="E64" s="27">
        <v>58</v>
      </c>
      <c r="F64" s="24">
        <f t="shared" si="5"/>
        <v>6</v>
      </c>
      <c r="G64" s="28">
        <v>1</v>
      </c>
      <c r="H64" s="29">
        <v>5</v>
      </c>
      <c r="I64" s="45">
        <f t="shared" si="6"/>
        <v>15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4470</v>
      </c>
      <c r="C65" s="26">
        <v>472</v>
      </c>
      <c r="D65" s="26">
        <v>3998</v>
      </c>
      <c r="E65" s="27">
        <v>258</v>
      </c>
      <c r="F65" s="24">
        <f t="shared" si="5"/>
        <v>67</v>
      </c>
      <c r="G65" s="28">
        <v>15</v>
      </c>
      <c r="H65" s="29">
        <v>52</v>
      </c>
      <c r="I65" s="45">
        <f t="shared" si="6"/>
        <v>91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0</v>
      </c>
      <c r="C66" s="26">
        <v>0</v>
      </c>
      <c r="D66" s="26">
        <v>0</v>
      </c>
      <c r="E66" s="27">
        <v>0</v>
      </c>
      <c r="F66" s="24">
        <f t="shared" si="5"/>
        <v>0</v>
      </c>
      <c r="G66" s="28">
        <v>0</v>
      </c>
      <c r="H66" s="29">
        <v>0</v>
      </c>
      <c r="I66" s="45" t="str">
        <f t="shared" si="6"/>
        <v>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4294</v>
      </c>
      <c r="C67" s="26">
        <v>1033</v>
      </c>
      <c r="D67" s="26">
        <v>3261</v>
      </c>
      <c r="E67" s="27">
        <v>33</v>
      </c>
      <c r="F67" s="24">
        <f t="shared" si="5"/>
        <v>41</v>
      </c>
      <c r="G67" s="28">
        <v>8</v>
      </c>
      <c r="H67" s="29">
        <v>33</v>
      </c>
      <c r="I67" s="45">
        <f t="shared" si="6"/>
        <v>83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26">
        <v>0</v>
      </c>
      <c r="D68" s="26">
        <v>0</v>
      </c>
      <c r="E68" s="27">
        <v>7</v>
      </c>
      <c r="F68" s="24">
        <f t="shared" si="5"/>
        <v>0</v>
      </c>
      <c r="G68" s="28">
        <v>0</v>
      </c>
      <c r="H68" s="29">
        <v>0</v>
      </c>
      <c r="I68" s="45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13920</v>
      </c>
      <c r="C69" s="26">
        <v>195</v>
      </c>
      <c r="D69" s="26">
        <v>13725</v>
      </c>
      <c r="E69" s="27">
        <v>18</v>
      </c>
      <c r="F69" s="24">
        <f t="shared" si="5"/>
        <v>107</v>
      </c>
      <c r="G69" s="28">
        <v>6</v>
      </c>
      <c r="H69" s="29">
        <v>101</v>
      </c>
      <c r="I69" s="45">
        <f t="shared" si="6"/>
        <v>77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26">
        <v>0</v>
      </c>
      <c r="D70" s="26">
        <v>0</v>
      </c>
      <c r="E70" s="27">
        <v>20</v>
      </c>
      <c r="F70" s="24">
        <f t="shared" si="5"/>
        <v>0</v>
      </c>
      <c r="G70" s="28">
        <v>0</v>
      </c>
      <c r="H70" s="29">
        <v>0</v>
      </c>
      <c r="I70" s="45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0</v>
      </c>
      <c r="C71" s="26">
        <v>0</v>
      </c>
      <c r="D71" s="26">
        <v>0</v>
      </c>
      <c r="E71" s="27">
        <v>6</v>
      </c>
      <c r="F71" s="24">
        <f t="shared" si="5"/>
        <v>0</v>
      </c>
      <c r="G71" s="28">
        <v>0</v>
      </c>
      <c r="H71" s="29">
        <v>0</v>
      </c>
      <c r="I71" s="45" t="str">
        <f t="shared" si="6"/>
        <v>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26">
        <v>0</v>
      </c>
      <c r="D72" s="26">
        <v>0</v>
      </c>
      <c r="E72" s="27">
        <v>1</v>
      </c>
      <c r="F72" s="24">
        <f t="shared" si="5"/>
        <v>0</v>
      </c>
      <c r="G72" s="28">
        <v>0</v>
      </c>
      <c r="H72" s="29">
        <v>0</v>
      </c>
      <c r="I72" s="45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487</v>
      </c>
      <c r="C73" s="26">
        <v>38</v>
      </c>
      <c r="D73" s="26">
        <v>449</v>
      </c>
      <c r="E73" s="27">
        <v>4</v>
      </c>
      <c r="F73" s="24">
        <f t="shared" si="5"/>
        <v>8</v>
      </c>
      <c r="G73" s="28">
        <v>4</v>
      </c>
      <c r="H73" s="29">
        <v>4</v>
      </c>
      <c r="I73" s="45">
        <f t="shared" si="6"/>
        <v>39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2300</v>
      </c>
      <c r="C74" s="26">
        <v>313</v>
      </c>
      <c r="D74" s="26">
        <v>1987</v>
      </c>
      <c r="E74" s="27">
        <v>8</v>
      </c>
      <c r="F74" s="24">
        <f t="shared" si="5"/>
        <v>118</v>
      </c>
      <c r="G74" s="28">
        <v>8</v>
      </c>
      <c r="H74" s="29">
        <v>110</v>
      </c>
      <c r="I74" s="45">
        <f t="shared" si="6"/>
        <v>8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6427</v>
      </c>
      <c r="C75" s="26">
        <v>640</v>
      </c>
      <c r="D75" s="26">
        <v>5787</v>
      </c>
      <c r="E75" s="27">
        <v>115</v>
      </c>
      <c r="F75" s="24">
        <f t="shared" si="5"/>
        <v>187</v>
      </c>
      <c r="G75" s="28">
        <v>26</v>
      </c>
      <c r="H75" s="29">
        <v>161</v>
      </c>
      <c r="I75" s="45">
        <f t="shared" si="6"/>
        <v>55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26">
        <v>0</v>
      </c>
      <c r="D76" s="26">
        <v>0</v>
      </c>
      <c r="E76" s="27">
        <v>41</v>
      </c>
      <c r="F76" s="24">
        <f t="shared" si="5"/>
        <v>0</v>
      </c>
      <c r="G76" s="28">
        <v>0</v>
      </c>
      <c r="H76" s="29">
        <v>0</v>
      </c>
      <c r="I76" s="45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18</v>
      </c>
      <c r="C77" s="26">
        <v>12</v>
      </c>
      <c r="D77" s="26">
        <v>6</v>
      </c>
      <c r="E77" s="27">
        <v>9</v>
      </c>
      <c r="F77" s="24">
        <f t="shared" si="5"/>
        <v>29</v>
      </c>
      <c r="G77" s="28">
        <v>14</v>
      </c>
      <c r="H77" s="29">
        <v>15</v>
      </c>
      <c r="I77" s="45">
        <f t="shared" si="6"/>
        <v>3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31928</v>
      </c>
      <c r="C78" s="31">
        <f>SUM(C63:C77)</f>
        <v>2705</v>
      </c>
      <c r="D78" s="31">
        <f>SUM(D63:D77)</f>
        <v>29223</v>
      </c>
      <c r="E78" s="30">
        <f>SUM(E63:E77)</f>
        <v>592</v>
      </c>
      <c r="F78" s="31">
        <f t="shared" si="5"/>
        <v>563</v>
      </c>
      <c r="G78" s="31">
        <f>SUM(G63:G77)</f>
        <v>82</v>
      </c>
      <c r="H78" s="32">
        <f>SUM(H63:H77)</f>
        <v>481</v>
      </c>
      <c r="I78" s="51">
        <f t="shared" si="6"/>
        <v>46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569943</v>
      </c>
      <c r="C79" s="34">
        <f>+C62+C78</f>
        <v>8039</v>
      </c>
      <c r="D79" s="34">
        <f>+D62+D78</f>
        <v>561904</v>
      </c>
      <c r="E79" s="33">
        <f>+E62+E78</f>
        <v>4858</v>
      </c>
      <c r="F79" s="34">
        <f t="shared" si="5"/>
        <v>3523</v>
      </c>
      <c r="G79" s="34">
        <f>+G62+G78</f>
        <v>463</v>
      </c>
      <c r="H79" s="35">
        <f>+H62+H78</f>
        <v>3060</v>
      </c>
      <c r="I79" s="52">
        <f t="shared" si="6"/>
        <v>200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2"/>
  <sheetViews>
    <sheetView zoomScale="75" zoomScaleNormal="75" zoomScaleSheetLayoutView="11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3" width="15.125" style="12" customWidth="1"/>
    <col min="4" max="4" width="15.25390625" style="12" customWidth="1"/>
    <col min="5" max="6" width="14.25390625" style="12" customWidth="1"/>
    <col min="7" max="8" width="15.1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21439180</v>
      </c>
      <c r="C9" s="26">
        <f>SUM(D9:E9)</f>
        <v>187824037</v>
      </c>
      <c r="D9" s="26">
        <v>18821823</v>
      </c>
      <c r="E9" s="26">
        <v>169002214</v>
      </c>
      <c r="F9" s="23">
        <f>SUM(G9:H9)</f>
        <v>5497526</v>
      </c>
      <c r="G9" s="24">
        <v>511742</v>
      </c>
      <c r="H9" s="25">
        <v>4985784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2027517</v>
      </c>
      <c r="C10" s="26">
        <f aca="true" t="shared" si="0" ref="C10:C40">SUM(D10:E10)</f>
        <v>18198548</v>
      </c>
      <c r="D10" s="26">
        <v>3304376</v>
      </c>
      <c r="E10" s="26">
        <v>14894172</v>
      </c>
      <c r="F10" s="23">
        <f aca="true" t="shared" si="1" ref="F10:F40">SUM(G10:H10)</f>
        <v>574752</v>
      </c>
      <c r="G10" s="24">
        <v>103943</v>
      </c>
      <c r="H10" s="25">
        <v>470809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1183702</v>
      </c>
      <c r="C11" s="26">
        <f t="shared" si="0"/>
        <v>40031368</v>
      </c>
      <c r="D11" s="26">
        <v>5184884</v>
      </c>
      <c r="E11" s="26">
        <v>34846484</v>
      </c>
      <c r="F11" s="23">
        <f t="shared" si="1"/>
        <v>848559</v>
      </c>
      <c r="G11" s="24">
        <v>94214</v>
      </c>
      <c r="H11" s="25">
        <v>754345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13630090</v>
      </c>
      <c r="C12" s="26">
        <f t="shared" si="0"/>
        <v>186689739</v>
      </c>
      <c r="D12" s="26">
        <v>15978499</v>
      </c>
      <c r="E12" s="26">
        <v>170711240</v>
      </c>
      <c r="F12" s="23">
        <f t="shared" si="1"/>
        <v>2941307</v>
      </c>
      <c r="G12" s="24">
        <v>269673</v>
      </c>
      <c r="H12" s="25">
        <v>2671634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1119822</v>
      </c>
      <c r="C13" s="26">
        <f t="shared" si="0"/>
        <v>9529475</v>
      </c>
      <c r="D13" s="26">
        <v>1247249</v>
      </c>
      <c r="E13" s="26">
        <v>8282226</v>
      </c>
      <c r="F13" s="23">
        <f t="shared" si="1"/>
        <v>230132</v>
      </c>
      <c r="G13" s="24">
        <v>32193</v>
      </c>
      <c r="H13" s="25">
        <v>197939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3260385</v>
      </c>
      <c r="C14" s="26">
        <f t="shared" si="0"/>
        <v>13727217</v>
      </c>
      <c r="D14" s="26">
        <v>2025739</v>
      </c>
      <c r="E14" s="26">
        <v>11701478</v>
      </c>
      <c r="F14" s="23">
        <f t="shared" si="1"/>
        <v>382565</v>
      </c>
      <c r="G14" s="24">
        <v>58270</v>
      </c>
      <c r="H14" s="25">
        <v>324295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2314345</v>
      </c>
      <c r="C15" s="26">
        <f t="shared" si="0"/>
        <v>34371002</v>
      </c>
      <c r="D15" s="26">
        <v>7130011</v>
      </c>
      <c r="E15" s="26">
        <v>27240991</v>
      </c>
      <c r="F15" s="23">
        <f t="shared" si="1"/>
        <v>702121</v>
      </c>
      <c r="G15" s="24">
        <v>140350</v>
      </c>
      <c r="H15" s="25">
        <v>561771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28220838</v>
      </c>
      <c r="C16" s="26">
        <f t="shared" si="0"/>
        <v>46535147</v>
      </c>
      <c r="D16" s="26">
        <v>3925970</v>
      </c>
      <c r="E16" s="26">
        <v>42609177</v>
      </c>
      <c r="F16" s="23">
        <f t="shared" si="1"/>
        <v>766734</v>
      </c>
      <c r="G16" s="24">
        <v>59642</v>
      </c>
      <c r="H16" s="25">
        <v>707092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3850849</v>
      </c>
      <c r="C17" s="26">
        <f t="shared" si="0"/>
        <v>45545588</v>
      </c>
      <c r="D17" s="26">
        <v>6384144</v>
      </c>
      <c r="E17" s="26">
        <v>39161444</v>
      </c>
      <c r="F17" s="23">
        <f t="shared" si="1"/>
        <v>1133490</v>
      </c>
      <c r="G17" s="24">
        <v>145518</v>
      </c>
      <c r="H17" s="25">
        <v>987972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10064520</v>
      </c>
      <c r="C18" s="26">
        <f t="shared" si="0"/>
        <v>49038168</v>
      </c>
      <c r="D18" s="26">
        <v>3669398</v>
      </c>
      <c r="E18" s="26">
        <v>45368770</v>
      </c>
      <c r="F18" s="23">
        <f t="shared" si="1"/>
        <v>1216256</v>
      </c>
      <c r="G18" s="24">
        <v>82459</v>
      </c>
      <c r="H18" s="25">
        <v>1133797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50642078</v>
      </c>
      <c r="C19" s="26">
        <f t="shared" si="0"/>
        <v>139326992</v>
      </c>
      <c r="D19" s="26">
        <v>18167364</v>
      </c>
      <c r="E19" s="26">
        <v>121159628</v>
      </c>
      <c r="F19" s="23">
        <f t="shared" si="1"/>
        <v>1706461</v>
      </c>
      <c r="G19" s="24">
        <v>177468</v>
      </c>
      <c r="H19" s="25">
        <v>1528993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6639233</v>
      </c>
      <c r="C20" s="26">
        <f t="shared" si="0"/>
        <v>39020219</v>
      </c>
      <c r="D20" s="26">
        <v>3934483</v>
      </c>
      <c r="E20" s="26">
        <v>35085736</v>
      </c>
      <c r="F20" s="23">
        <f t="shared" si="1"/>
        <v>758249</v>
      </c>
      <c r="G20" s="24">
        <v>83712</v>
      </c>
      <c r="H20" s="25">
        <v>674537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9130581</v>
      </c>
      <c r="C21" s="26">
        <f t="shared" si="0"/>
        <v>62149343</v>
      </c>
      <c r="D21" s="26">
        <v>11109582</v>
      </c>
      <c r="E21" s="26">
        <v>51039761</v>
      </c>
      <c r="F21" s="23">
        <f t="shared" si="1"/>
        <v>1067406</v>
      </c>
      <c r="G21" s="24">
        <v>191431</v>
      </c>
      <c r="H21" s="25">
        <v>875975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13803278</v>
      </c>
      <c r="C22" s="26">
        <f t="shared" si="0"/>
        <v>152330919</v>
      </c>
      <c r="D22" s="26">
        <v>29384826</v>
      </c>
      <c r="E22" s="26">
        <v>122946093</v>
      </c>
      <c r="F22" s="23">
        <f t="shared" si="1"/>
        <v>3075181</v>
      </c>
      <c r="G22" s="24">
        <v>584110</v>
      </c>
      <c r="H22" s="25">
        <v>2491071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167326418</v>
      </c>
      <c r="C23" s="31">
        <f t="shared" si="0"/>
        <v>1024317762</v>
      </c>
      <c r="D23" s="31">
        <f>SUM(D9:D22)</f>
        <v>130268348</v>
      </c>
      <c r="E23" s="31">
        <f>SUM(E9:E22)</f>
        <v>894049414</v>
      </c>
      <c r="F23" s="30">
        <f t="shared" si="1"/>
        <v>20900739</v>
      </c>
      <c r="G23" s="31">
        <f>SUM(G9:G22)</f>
        <v>2534725</v>
      </c>
      <c r="H23" s="32">
        <f>SUM(H9:H22)</f>
        <v>18366014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0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195264</v>
      </c>
      <c r="C25" s="26">
        <f t="shared" si="0"/>
        <v>1003041</v>
      </c>
      <c r="D25" s="26">
        <v>148793</v>
      </c>
      <c r="E25" s="26">
        <v>854248</v>
      </c>
      <c r="F25" s="23">
        <f t="shared" si="1"/>
        <v>27832</v>
      </c>
      <c r="G25" s="24">
        <v>4049</v>
      </c>
      <c r="H25" s="25">
        <v>23783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23232677</v>
      </c>
      <c r="C26" s="26">
        <f t="shared" si="0"/>
        <v>13681143</v>
      </c>
      <c r="D26" s="26">
        <v>1686785</v>
      </c>
      <c r="E26" s="26">
        <v>11994358</v>
      </c>
      <c r="F26" s="23">
        <f t="shared" si="1"/>
        <v>391505</v>
      </c>
      <c r="G26" s="24">
        <v>48604</v>
      </c>
      <c r="H26" s="25">
        <v>342901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7392</v>
      </c>
      <c r="C27" s="26">
        <f t="shared" si="0"/>
        <v>517014</v>
      </c>
      <c r="D27" s="26">
        <v>64217</v>
      </c>
      <c r="E27" s="26">
        <v>452797</v>
      </c>
      <c r="F27" s="23">
        <f t="shared" si="1"/>
        <v>15355</v>
      </c>
      <c r="G27" s="24">
        <v>1907</v>
      </c>
      <c r="H27" s="25">
        <v>13448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0</v>
      </c>
      <c r="C28" s="26">
        <f t="shared" si="0"/>
        <v>0</v>
      </c>
      <c r="D28" s="26">
        <v>0</v>
      </c>
      <c r="E28" s="26">
        <v>0</v>
      </c>
      <c r="F28" s="23">
        <f t="shared" si="1"/>
        <v>0</v>
      </c>
      <c r="G28" s="24">
        <v>0</v>
      </c>
      <c r="H28" s="25">
        <v>0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884124</v>
      </c>
      <c r="C29" s="26">
        <f t="shared" si="0"/>
        <v>41114789</v>
      </c>
      <c r="D29" s="26">
        <v>4912599</v>
      </c>
      <c r="E29" s="26">
        <v>36202190</v>
      </c>
      <c r="F29" s="23">
        <f t="shared" si="1"/>
        <v>667066</v>
      </c>
      <c r="G29" s="24">
        <v>78511</v>
      </c>
      <c r="H29" s="25">
        <v>588555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158467</v>
      </c>
      <c r="C30" s="26">
        <f t="shared" si="0"/>
        <v>3047218</v>
      </c>
      <c r="D30" s="26">
        <v>599979</v>
      </c>
      <c r="E30" s="26">
        <v>2447239</v>
      </c>
      <c r="F30" s="23">
        <f t="shared" si="1"/>
        <v>69556</v>
      </c>
      <c r="G30" s="24">
        <v>14037</v>
      </c>
      <c r="H30" s="25">
        <v>55519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7482404</v>
      </c>
      <c r="C31" s="26">
        <f t="shared" si="0"/>
        <v>79678193</v>
      </c>
      <c r="D31" s="26">
        <v>5817889</v>
      </c>
      <c r="E31" s="26">
        <v>73860304</v>
      </c>
      <c r="F31" s="23">
        <f t="shared" si="1"/>
        <v>1386900</v>
      </c>
      <c r="G31" s="24">
        <v>103240</v>
      </c>
      <c r="H31" s="25">
        <v>1283660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485455</v>
      </c>
      <c r="C32" s="26">
        <f t="shared" si="0"/>
        <v>7977466</v>
      </c>
      <c r="D32" s="26">
        <v>1050711</v>
      </c>
      <c r="E32" s="26">
        <v>6926755</v>
      </c>
      <c r="F32" s="23">
        <f t="shared" si="1"/>
        <v>210553</v>
      </c>
      <c r="G32" s="24">
        <v>27366</v>
      </c>
      <c r="H32" s="25">
        <v>183187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1633270</v>
      </c>
      <c r="C33" s="26">
        <f t="shared" si="0"/>
        <v>47546850</v>
      </c>
      <c r="D33" s="26">
        <v>6672457</v>
      </c>
      <c r="E33" s="26">
        <v>40874393</v>
      </c>
      <c r="F33" s="23">
        <f t="shared" si="1"/>
        <v>594299</v>
      </c>
      <c r="G33" s="24">
        <v>65577</v>
      </c>
      <c r="H33" s="25">
        <v>528722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47192591</v>
      </c>
      <c r="C34" s="26">
        <f t="shared" si="0"/>
        <v>53351558</v>
      </c>
      <c r="D34" s="26">
        <v>6988134</v>
      </c>
      <c r="E34" s="26">
        <v>46363424</v>
      </c>
      <c r="F34" s="23">
        <f t="shared" si="1"/>
        <v>794460</v>
      </c>
      <c r="G34" s="24">
        <v>100324</v>
      </c>
      <c r="H34" s="25">
        <v>694136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10300762</v>
      </c>
      <c r="C35" s="26">
        <f t="shared" si="0"/>
        <v>106493122</v>
      </c>
      <c r="D35" s="26">
        <v>7951750</v>
      </c>
      <c r="E35" s="26">
        <v>98541372</v>
      </c>
      <c r="F35" s="23">
        <f t="shared" si="1"/>
        <v>1885676</v>
      </c>
      <c r="G35" s="24">
        <v>146739</v>
      </c>
      <c r="H35" s="25">
        <v>1738937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30278362</v>
      </c>
      <c r="C36" s="26">
        <f t="shared" si="0"/>
        <v>44037605</v>
      </c>
      <c r="D36" s="26">
        <v>4378200</v>
      </c>
      <c r="E36" s="26">
        <v>39659405</v>
      </c>
      <c r="F36" s="23">
        <f t="shared" si="1"/>
        <v>720192</v>
      </c>
      <c r="G36" s="24">
        <v>64876</v>
      </c>
      <c r="H36" s="25">
        <v>655316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3229821</v>
      </c>
      <c r="C37" s="26">
        <f t="shared" si="0"/>
        <v>41827937</v>
      </c>
      <c r="D37" s="26">
        <v>8204966</v>
      </c>
      <c r="E37" s="26">
        <v>33622971</v>
      </c>
      <c r="F37" s="23">
        <f t="shared" si="1"/>
        <v>470283</v>
      </c>
      <c r="G37" s="24">
        <v>81157</v>
      </c>
      <c r="H37" s="25">
        <v>389126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4919586</v>
      </c>
      <c r="C38" s="26">
        <f t="shared" si="0"/>
        <v>39889912</v>
      </c>
      <c r="D38" s="26">
        <v>4413485</v>
      </c>
      <c r="E38" s="26">
        <v>35476427</v>
      </c>
      <c r="F38" s="23">
        <f t="shared" si="1"/>
        <v>603949</v>
      </c>
      <c r="G38" s="24">
        <v>65017</v>
      </c>
      <c r="H38" s="25">
        <v>538932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130000175</v>
      </c>
      <c r="C39" s="31">
        <f t="shared" si="0"/>
        <v>480165848</v>
      </c>
      <c r="D39" s="31">
        <f t="shared" si="2"/>
        <v>52889965</v>
      </c>
      <c r="E39" s="31">
        <f t="shared" si="2"/>
        <v>427275883</v>
      </c>
      <c r="F39" s="30">
        <f t="shared" si="1"/>
        <v>7837626</v>
      </c>
      <c r="G39" s="31">
        <f t="shared" si="2"/>
        <v>801404</v>
      </c>
      <c r="H39" s="32">
        <f t="shared" si="2"/>
        <v>7036222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297326593</v>
      </c>
      <c r="C40" s="34">
        <f t="shared" si="0"/>
        <v>1504483610</v>
      </c>
      <c r="D40" s="34">
        <f t="shared" si="3"/>
        <v>183158313</v>
      </c>
      <c r="E40" s="34">
        <f t="shared" si="3"/>
        <v>1321325297</v>
      </c>
      <c r="F40" s="33">
        <f t="shared" si="1"/>
        <v>28738365</v>
      </c>
      <c r="G40" s="34">
        <f t="shared" si="3"/>
        <v>3336129</v>
      </c>
      <c r="H40" s="35">
        <f t="shared" si="3"/>
        <v>25402236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5497519</v>
      </c>
      <c r="C48" s="26">
        <v>511742</v>
      </c>
      <c r="D48" s="26">
        <v>4985777</v>
      </c>
      <c r="E48" s="23">
        <v>7403</v>
      </c>
      <c r="F48" s="24">
        <f>SUM(G48:H48)</f>
        <v>115490</v>
      </c>
      <c r="G48" s="24">
        <v>18322</v>
      </c>
      <c r="H48" s="25">
        <v>97168</v>
      </c>
      <c r="I48" s="45">
        <f>IF(F9=0,"0",ROUND(F9*1000/C9,0))</f>
        <v>29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574752</v>
      </c>
      <c r="C49" s="26">
        <v>103943</v>
      </c>
      <c r="D49" s="26">
        <v>470809</v>
      </c>
      <c r="E49" s="23">
        <v>2279</v>
      </c>
      <c r="F49" s="24">
        <f aca="true" t="shared" si="5" ref="F49:F79">SUM(G49:H49)</f>
        <v>27189</v>
      </c>
      <c r="G49" s="24">
        <v>5320</v>
      </c>
      <c r="H49" s="25">
        <v>21869</v>
      </c>
      <c r="I49" s="45">
        <f aca="true" t="shared" si="6" ref="I49:I79">IF(F10=0,"0",ROUND(F10*1000/C10,0))</f>
        <v>32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848559</v>
      </c>
      <c r="C50" s="26">
        <v>94215</v>
      </c>
      <c r="D50" s="26">
        <v>754344</v>
      </c>
      <c r="E50" s="23">
        <v>2430</v>
      </c>
      <c r="F50" s="24">
        <f t="shared" si="5"/>
        <v>22048</v>
      </c>
      <c r="G50" s="24">
        <v>6705</v>
      </c>
      <c r="H50" s="25">
        <v>15343</v>
      </c>
      <c r="I50" s="45">
        <f t="shared" si="6"/>
        <v>21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2941296</v>
      </c>
      <c r="C51" s="26">
        <v>269669</v>
      </c>
      <c r="D51" s="26">
        <v>2671627</v>
      </c>
      <c r="E51" s="23">
        <v>5475</v>
      </c>
      <c r="F51" s="24">
        <f t="shared" si="5"/>
        <v>67484</v>
      </c>
      <c r="G51" s="24">
        <v>11930</v>
      </c>
      <c r="H51" s="25">
        <v>55554</v>
      </c>
      <c r="I51" s="45">
        <f t="shared" si="6"/>
        <v>16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230132</v>
      </c>
      <c r="C52" s="26">
        <v>32193</v>
      </c>
      <c r="D52" s="26">
        <v>197939</v>
      </c>
      <c r="E52" s="23">
        <v>726</v>
      </c>
      <c r="F52" s="24">
        <f t="shared" si="5"/>
        <v>11499</v>
      </c>
      <c r="G52" s="24">
        <v>1784</v>
      </c>
      <c r="H52" s="25">
        <v>9715</v>
      </c>
      <c r="I52" s="45">
        <f t="shared" si="6"/>
        <v>24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382565</v>
      </c>
      <c r="C53" s="26">
        <v>58270</v>
      </c>
      <c r="D53" s="26">
        <v>324295</v>
      </c>
      <c r="E53" s="23">
        <v>3304</v>
      </c>
      <c r="F53" s="24">
        <f t="shared" si="5"/>
        <v>16576</v>
      </c>
      <c r="G53" s="24">
        <v>2761</v>
      </c>
      <c r="H53" s="25">
        <v>13815</v>
      </c>
      <c r="I53" s="45">
        <f t="shared" si="6"/>
        <v>28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702121</v>
      </c>
      <c r="C54" s="26">
        <v>140350</v>
      </c>
      <c r="D54" s="26">
        <v>561771</v>
      </c>
      <c r="E54" s="23">
        <v>3258</v>
      </c>
      <c r="F54" s="24">
        <f t="shared" si="5"/>
        <v>33899</v>
      </c>
      <c r="G54" s="24">
        <v>9826</v>
      </c>
      <c r="H54" s="25">
        <v>24073</v>
      </c>
      <c r="I54" s="45">
        <f t="shared" si="6"/>
        <v>20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766734</v>
      </c>
      <c r="C55" s="26">
        <v>59642</v>
      </c>
      <c r="D55" s="26">
        <v>707092</v>
      </c>
      <c r="E55" s="23">
        <v>2673</v>
      </c>
      <c r="F55" s="24">
        <f t="shared" si="5"/>
        <v>11495</v>
      </c>
      <c r="G55" s="24">
        <v>2890</v>
      </c>
      <c r="H55" s="25">
        <v>8605</v>
      </c>
      <c r="I55" s="45">
        <f t="shared" si="6"/>
        <v>16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1133490</v>
      </c>
      <c r="C56" s="26">
        <v>145518</v>
      </c>
      <c r="D56" s="26">
        <v>987972</v>
      </c>
      <c r="E56" s="23">
        <v>3139</v>
      </c>
      <c r="F56" s="24">
        <f t="shared" si="5"/>
        <v>28075</v>
      </c>
      <c r="G56" s="24">
        <v>4604</v>
      </c>
      <c r="H56" s="25">
        <v>23471</v>
      </c>
      <c r="I56" s="45">
        <f t="shared" si="6"/>
        <v>25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1216256</v>
      </c>
      <c r="C57" s="26">
        <v>82459</v>
      </c>
      <c r="D57" s="26">
        <v>1133797</v>
      </c>
      <c r="E57" s="23">
        <v>1746</v>
      </c>
      <c r="F57" s="24">
        <f t="shared" si="5"/>
        <v>13770</v>
      </c>
      <c r="G57" s="24">
        <v>3636</v>
      </c>
      <c r="H57" s="25">
        <v>10134</v>
      </c>
      <c r="I57" s="45">
        <f t="shared" si="6"/>
        <v>25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1706459</v>
      </c>
      <c r="C58" s="26">
        <v>177466</v>
      </c>
      <c r="D58" s="26">
        <v>1528993</v>
      </c>
      <c r="E58" s="23">
        <v>3293</v>
      </c>
      <c r="F58" s="24">
        <f t="shared" si="5"/>
        <v>26021</v>
      </c>
      <c r="G58" s="24">
        <v>9381</v>
      </c>
      <c r="H58" s="25">
        <v>16640</v>
      </c>
      <c r="I58" s="45">
        <f t="shared" si="6"/>
        <v>12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757582</v>
      </c>
      <c r="C59" s="26">
        <v>83581</v>
      </c>
      <c r="D59" s="26">
        <v>674001</v>
      </c>
      <c r="E59" s="23">
        <v>2225</v>
      </c>
      <c r="F59" s="24">
        <f t="shared" si="5"/>
        <v>41853</v>
      </c>
      <c r="G59" s="24">
        <v>5918</v>
      </c>
      <c r="H59" s="25">
        <v>35935</v>
      </c>
      <c r="I59" s="45">
        <f t="shared" si="6"/>
        <v>19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1067406</v>
      </c>
      <c r="C60" s="26">
        <v>191431</v>
      </c>
      <c r="D60" s="26">
        <v>875975</v>
      </c>
      <c r="E60" s="23">
        <v>3423</v>
      </c>
      <c r="F60" s="24">
        <f t="shared" si="5"/>
        <v>45157</v>
      </c>
      <c r="G60" s="24">
        <v>21904</v>
      </c>
      <c r="H60" s="25">
        <v>23253</v>
      </c>
      <c r="I60" s="45">
        <f t="shared" si="6"/>
        <v>17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3073390</v>
      </c>
      <c r="C61" s="26">
        <v>583856</v>
      </c>
      <c r="D61" s="26">
        <v>2489534</v>
      </c>
      <c r="E61" s="23">
        <v>8551</v>
      </c>
      <c r="F61" s="24">
        <f t="shared" si="5"/>
        <v>171168</v>
      </c>
      <c r="G61" s="24">
        <v>45271</v>
      </c>
      <c r="H61" s="25">
        <v>125897</v>
      </c>
      <c r="I61" s="45">
        <f t="shared" si="6"/>
        <v>20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20898261</v>
      </c>
      <c r="C62" s="31">
        <f>SUM(C48:C61)</f>
        <v>2534335</v>
      </c>
      <c r="D62" s="31">
        <f>SUM(D48:D61)</f>
        <v>18363926</v>
      </c>
      <c r="E62" s="30">
        <f>SUM(E48:E61)</f>
        <v>49925</v>
      </c>
      <c r="F62" s="31">
        <f t="shared" si="5"/>
        <v>631724</v>
      </c>
      <c r="G62" s="31">
        <f>SUM(G48:G61)</f>
        <v>150252</v>
      </c>
      <c r="H62" s="32">
        <f>SUM(H48:H61)</f>
        <v>481472</v>
      </c>
      <c r="I62" s="51">
        <f t="shared" si="6"/>
        <v>20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26">
        <v>0</v>
      </c>
      <c r="D63" s="26">
        <v>0</v>
      </c>
      <c r="E63" s="23">
        <v>0</v>
      </c>
      <c r="F63" s="24">
        <f t="shared" si="5"/>
        <v>0</v>
      </c>
      <c r="G63" s="24">
        <v>0</v>
      </c>
      <c r="H63" s="25">
        <v>0</v>
      </c>
      <c r="I63" s="45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27832</v>
      </c>
      <c r="C64" s="26">
        <v>4049</v>
      </c>
      <c r="D64" s="26">
        <v>23783</v>
      </c>
      <c r="E64" s="23">
        <v>227</v>
      </c>
      <c r="F64" s="24">
        <f t="shared" si="5"/>
        <v>1623</v>
      </c>
      <c r="G64" s="24">
        <v>280</v>
      </c>
      <c r="H64" s="25">
        <v>1343</v>
      </c>
      <c r="I64" s="45">
        <f t="shared" si="6"/>
        <v>28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391505</v>
      </c>
      <c r="C65" s="26">
        <v>48604</v>
      </c>
      <c r="D65" s="26">
        <v>342901</v>
      </c>
      <c r="E65" s="23">
        <v>1887</v>
      </c>
      <c r="F65" s="24">
        <f t="shared" si="5"/>
        <v>10471</v>
      </c>
      <c r="G65" s="24">
        <v>2527</v>
      </c>
      <c r="H65" s="25">
        <v>7944</v>
      </c>
      <c r="I65" s="45">
        <f t="shared" si="6"/>
        <v>29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15355</v>
      </c>
      <c r="C66" s="26">
        <v>1907</v>
      </c>
      <c r="D66" s="26">
        <v>13448</v>
      </c>
      <c r="E66" s="23">
        <v>15</v>
      </c>
      <c r="F66" s="24">
        <f t="shared" si="5"/>
        <v>684</v>
      </c>
      <c r="G66" s="24">
        <v>77</v>
      </c>
      <c r="H66" s="25">
        <v>607</v>
      </c>
      <c r="I66" s="45">
        <f t="shared" si="6"/>
        <v>30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26">
        <v>0</v>
      </c>
      <c r="D67" s="26">
        <v>0</v>
      </c>
      <c r="E67" s="23">
        <v>0</v>
      </c>
      <c r="F67" s="24">
        <f t="shared" si="5"/>
        <v>0</v>
      </c>
      <c r="G67" s="24">
        <v>0</v>
      </c>
      <c r="H67" s="25">
        <v>0</v>
      </c>
      <c r="I67" s="45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667066</v>
      </c>
      <c r="C68" s="26">
        <v>78511</v>
      </c>
      <c r="D68" s="26">
        <v>588555</v>
      </c>
      <c r="E68" s="23">
        <v>1458</v>
      </c>
      <c r="F68" s="24">
        <f t="shared" si="5"/>
        <v>25552</v>
      </c>
      <c r="G68" s="24">
        <v>3718</v>
      </c>
      <c r="H68" s="25">
        <v>21834</v>
      </c>
      <c r="I68" s="45">
        <f t="shared" si="6"/>
        <v>16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69556</v>
      </c>
      <c r="C69" s="26">
        <v>14037</v>
      </c>
      <c r="D69" s="26">
        <v>55519</v>
      </c>
      <c r="E69" s="23">
        <v>319</v>
      </c>
      <c r="F69" s="24">
        <f t="shared" si="5"/>
        <v>4068</v>
      </c>
      <c r="G69" s="24">
        <v>921</v>
      </c>
      <c r="H69" s="25">
        <v>3147</v>
      </c>
      <c r="I69" s="45">
        <f t="shared" si="6"/>
        <v>23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1386900</v>
      </c>
      <c r="C70" s="26">
        <v>103240</v>
      </c>
      <c r="D70" s="26">
        <v>1283660</v>
      </c>
      <c r="E70" s="23">
        <v>2033</v>
      </c>
      <c r="F70" s="24">
        <f t="shared" si="5"/>
        <v>22499</v>
      </c>
      <c r="G70" s="24">
        <v>3780</v>
      </c>
      <c r="H70" s="25">
        <v>18719</v>
      </c>
      <c r="I70" s="45">
        <f t="shared" si="6"/>
        <v>17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210553</v>
      </c>
      <c r="C71" s="26">
        <v>27366</v>
      </c>
      <c r="D71" s="26">
        <v>183187</v>
      </c>
      <c r="E71" s="23">
        <v>1373</v>
      </c>
      <c r="F71" s="24">
        <f t="shared" si="5"/>
        <v>11863</v>
      </c>
      <c r="G71" s="24">
        <v>1761</v>
      </c>
      <c r="H71" s="25">
        <v>10102</v>
      </c>
      <c r="I71" s="45">
        <f t="shared" si="6"/>
        <v>26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594291</v>
      </c>
      <c r="C72" s="26">
        <v>65578</v>
      </c>
      <c r="D72" s="26">
        <v>528713</v>
      </c>
      <c r="E72" s="23">
        <v>1089</v>
      </c>
      <c r="F72" s="24">
        <f t="shared" si="5"/>
        <v>25040</v>
      </c>
      <c r="G72" s="24">
        <v>3731</v>
      </c>
      <c r="H72" s="25">
        <v>21309</v>
      </c>
      <c r="I72" s="45">
        <f t="shared" si="6"/>
        <v>12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794460</v>
      </c>
      <c r="C73" s="26">
        <v>100324</v>
      </c>
      <c r="D73" s="26">
        <v>694136</v>
      </c>
      <c r="E73" s="23">
        <v>2848</v>
      </c>
      <c r="F73" s="24">
        <f t="shared" si="5"/>
        <v>16589</v>
      </c>
      <c r="G73" s="24">
        <v>3691</v>
      </c>
      <c r="H73" s="25">
        <v>12898</v>
      </c>
      <c r="I73" s="45">
        <f t="shared" si="6"/>
        <v>15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1885672</v>
      </c>
      <c r="C74" s="26">
        <v>146738</v>
      </c>
      <c r="D74" s="26">
        <v>1738934</v>
      </c>
      <c r="E74" s="23">
        <v>1900</v>
      </c>
      <c r="F74" s="24">
        <f t="shared" si="5"/>
        <v>29598</v>
      </c>
      <c r="G74" s="24">
        <v>8144</v>
      </c>
      <c r="H74" s="25">
        <v>21454</v>
      </c>
      <c r="I74" s="45">
        <f t="shared" si="6"/>
        <v>18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720181</v>
      </c>
      <c r="C75" s="26">
        <v>64865</v>
      </c>
      <c r="D75" s="26">
        <v>655316</v>
      </c>
      <c r="E75" s="23">
        <v>3507</v>
      </c>
      <c r="F75" s="24">
        <f t="shared" si="5"/>
        <v>14035</v>
      </c>
      <c r="G75" s="24">
        <v>2639</v>
      </c>
      <c r="H75" s="25">
        <v>11396</v>
      </c>
      <c r="I75" s="45">
        <f t="shared" si="6"/>
        <v>16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470283</v>
      </c>
      <c r="C76" s="26">
        <v>81157</v>
      </c>
      <c r="D76" s="26">
        <v>389126</v>
      </c>
      <c r="E76" s="23">
        <v>519</v>
      </c>
      <c r="F76" s="24">
        <f t="shared" si="5"/>
        <v>12691</v>
      </c>
      <c r="G76" s="24">
        <v>3976</v>
      </c>
      <c r="H76" s="25">
        <v>8715</v>
      </c>
      <c r="I76" s="45">
        <f t="shared" si="6"/>
        <v>11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603949</v>
      </c>
      <c r="C77" s="26">
        <v>65017</v>
      </c>
      <c r="D77" s="26">
        <v>538932</v>
      </c>
      <c r="E77" s="23">
        <v>2820</v>
      </c>
      <c r="F77" s="24">
        <f t="shared" si="5"/>
        <v>15172</v>
      </c>
      <c r="G77" s="24">
        <v>3036</v>
      </c>
      <c r="H77" s="25">
        <v>12136</v>
      </c>
      <c r="I77" s="45">
        <f t="shared" si="6"/>
        <v>15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7837603</v>
      </c>
      <c r="C78" s="31">
        <f>SUM(C63:C77)</f>
        <v>801393</v>
      </c>
      <c r="D78" s="31">
        <f>SUM(D63:D77)</f>
        <v>7036210</v>
      </c>
      <c r="E78" s="30">
        <f>SUM(E63:E77)</f>
        <v>19995</v>
      </c>
      <c r="F78" s="31">
        <f t="shared" si="5"/>
        <v>189885</v>
      </c>
      <c r="G78" s="31">
        <f>SUM(G63:G77)</f>
        <v>38281</v>
      </c>
      <c r="H78" s="32">
        <f>SUM(H63:H77)</f>
        <v>151604</v>
      </c>
      <c r="I78" s="51">
        <f t="shared" si="6"/>
        <v>16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28735864</v>
      </c>
      <c r="C79" s="34">
        <f>+C62+C78</f>
        <v>3335728</v>
      </c>
      <c r="D79" s="34">
        <f>+D62+D78</f>
        <v>25400136</v>
      </c>
      <c r="E79" s="33">
        <f>+E62+E78</f>
        <v>69920</v>
      </c>
      <c r="F79" s="34">
        <f t="shared" si="5"/>
        <v>821609</v>
      </c>
      <c r="G79" s="34">
        <f>+G62+G78</f>
        <v>188533</v>
      </c>
      <c r="H79" s="35">
        <f>+H62+H78</f>
        <v>633076</v>
      </c>
      <c r="I79" s="52">
        <f t="shared" si="6"/>
        <v>19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  <row r="82" spans="2:9" ht="13.5">
      <c r="B82" s="36"/>
      <c r="C82" s="36"/>
      <c r="D82" s="36"/>
      <c r="E82" s="36"/>
      <c r="F82" s="36"/>
      <c r="G82" s="36"/>
      <c r="H82" s="36"/>
      <c r="I82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1"/>
  <sheetViews>
    <sheetView zoomScale="75" zoomScaleNormal="7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10.50390625" style="12" customWidth="1"/>
    <col min="2" max="2" width="14.25390625" style="12" customWidth="1"/>
    <col min="3" max="4" width="15.125" style="12" customWidth="1"/>
    <col min="5" max="6" width="14.25390625" style="12" customWidth="1"/>
    <col min="7" max="7" width="15.125" style="12" customWidth="1"/>
    <col min="8" max="8" width="15.25390625" style="12" customWidth="1"/>
    <col min="9" max="9" width="14.375" style="12" customWidth="1"/>
    <col min="10" max="10" width="13.00390625" style="12" hidden="1" customWidth="1"/>
    <col min="11" max="11" width="10.875" style="12" hidden="1" customWidth="1"/>
    <col min="12" max="18" width="0" style="12" hidden="1" customWidth="1"/>
    <col min="19" max="16384" width="9.00390625" style="12" customWidth="1"/>
  </cols>
  <sheetData>
    <row r="1" spans="1:11" ht="17.25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>
      <c r="A2" s="59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ht="13.5">
      <c r="H3" s="18"/>
    </row>
    <row r="4" spans="1:8" ht="13.5">
      <c r="A4" s="1" t="s">
        <v>0</v>
      </c>
      <c r="B4" s="60" t="s">
        <v>28</v>
      </c>
      <c r="C4" s="61"/>
      <c r="D4" s="61"/>
      <c r="E4" s="61"/>
      <c r="F4" s="60" t="s">
        <v>29</v>
      </c>
      <c r="G4" s="62"/>
      <c r="H4" s="63"/>
    </row>
    <row r="5" spans="1:8" ht="13.5">
      <c r="A5" s="13"/>
      <c r="B5" s="3"/>
      <c r="C5" s="3"/>
      <c r="D5" s="10" t="s">
        <v>31</v>
      </c>
      <c r="E5" s="20" t="s">
        <v>32</v>
      </c>
      <c r="F5" s="4" t="s">
        <v>86</v>
      </c>
      <c r="G5" s="10" t="s">
        <v>31</v>
      </c>
      <c r="H5" s="2" t="s">
        <v>32</v>
      </c>
    </row>
    <row r="6" spans="1:8" ht="13.5">
      <c r="A6" s="13"/>
      <c r="B6" s="2" t="s">
        <v>35</v>
      </c>
      <c r="C6" s="2" t="s">
        <v>36</v>
      </c>
      <c r="D6" s="19" t="s">
        <v>87</v>
      </c>
      <c r="E6" s="21" t="s">
        <v>88</v>
      </c>
      <c r="F6" s="2" t="s">
        <v>37</v>
      </c>
      <c r="G6" s="2" t="s">
        <v>88</v>
      </c>
      <c r="H6" s="2" t="s">
        <v>88</v>
      </c>
    </row>
    <row r="7" spans="1:8" ht="13.5">
      <c r="A7" s="13"/>
      <c r="B7" s="4"/>
      <c r="C7" s="4"/>
      <c r="D7" s="4" t="s">
        <v>65</v>
      </c>
      <c r="E7" s="21"/>
      <c r="F7" s="4"/>
      <c r="G7" s="4" t="s">
        <v>89</v>
      </c>
      <c r="H7" s="5"/>
    </row>
    <row r="8" spans="1:8" ht="13.5">
      <c r="A8" s="6" t="s">
        <v>49</v>
      </c>
      <c r="B8" s="11" t="s">
        <v>90</v>
      </c>
      <c r="C8" s="11" t="s">
        <v>91</v>
      </c>
      <c r="D8" s="11" t="s">
        <v>92</v>
      </c>
      <c r="E8" s="22" t="s">
        <v>93</v>
      </c>
      <c r="F8" s="11" t="s">
        <v>94</v>
      </c>
      <c r="G8" s="11" t="s">
        <v>95</v>
      </c>
      <c r="H8" s="11" t="s">
        <v>96</v>
      </c>
    </row>
    <row r="9" spans="1:19" ht="12.75" customHeight="1">
      <c r="A9" s="7" t="s">
        <v>1</v>
      </c>
      <c r="B9" s="26">
        <v>660910</v>
      </c>
      <c r="C9" s="26">
        <f>SUM(D9:E9)</f>
        <v>583939</v>
      </c>
      <c r="D9" s="26">
        <v>45372</v>
      </c>
      <c r="E9" s="26">
        <v>538567</v>
      </c>
      <c r="F9" s="23">
        <f>SUM(G9:H9)</f>
        <v>640422</v>
      </c>
      <c r="G9" s="24">
        <v>3975</v>
      </c>
      <c r="H9" s="25">
        <v>636447</v>
      </c>
      <c r="I9" s="36"/>
      <c r="J9" s="8">
        <v>1370571</v>
      </c>
      <c r="K9" s="16">
        <v>72639840</v>
      </c>
      <c r="L9" s="12">
        <v>2868667</v>
      </c>
      <c r="M9" s="12">
        <v>69771173</v>
      </c>
      <c r="N9" s="12">
        <v>9559499</v>
      </c>
      <c r="O9" s="12">
        <v>314438</v>
      </c>
      <c r="P9" s="12">
        <v>9245061</v>
      </c>
      <c r="Q9" s="12">
        <v>9221412</v>
      </c>
      <c r="S9" s="15"/>
    </row>
    <row r="10" spans="1:17" ht="12.75" customHeight="1">
      <c r="A10" s="9" t="s">
        <v>2</v>
      </c>
      <c r="B10" s="26">
        <v>77632</v>
      </c>
      <c r="C10" s="26">
        <f aca="true" t="shared" si="0" ref="C10:C40">SUM(D10:E10)</f>
        <v>78397</v>
      </c>
      <c r="D10" s="26">
        <v>811</v>
      </c>
      <c r="E10" s="26">
        <v>77586</v>
      </c>
      <c r="F10" s="23">
        <f aca="true" t="shared" si="1" ref="F10:F40">SUM(G10:H10)</f>
        <v>482473</v>
      </c>
      <c r="G10" s="24">
        <v>4298</v>
      </c>
      <c r="H10" s="25">
        <v>478175</v>
      </c>
      <c r="I10" s="36"/>
      <c r="J10" s="8">
        <v>252415</v>
      </c>
      <c r="K10" s="16">
        <v>29791419</v>
      </c>
      <c r="L10" s="12">
        <v>1368422</v>
      </c>
      <c r="M10" s="12">
        <v>28422997</v>
      </c>
      <c r="N10" s="12">
        <v>3755551</v>
      </c>
      <c r="O10" s="12">
        <v>164921</v>
      </c>
      <c r="P10" s="12">
        <v>3590630</v>
      </c>
      <c r="Q10" s="12">
        <v>3590629</v>
      </c>
    </row>
    <row r="11" spans="1:17" ht="12.75" customHeight="1">
      <c r="A11" s="9" t="s">
        <v>3</v>
      </c>
      <c r="B11" s="26">
        <v>0</v>
      </c>
      <c r="C11" s="26">
        <f t="shared" si="0"/>
        <v>0</v>
      </c>
      <c r="D11" s="26">
        <v>0</v>
      </c>
      <c r="E11" s="26">
        <v>0</v>
      </c>
      <c r="F11" s="23">
        <f t="shared" si="1"/>
        <v>0</v>
      </c>
      <c r="G11" s="24">
        <v>0</v>
      </c>
      <c r="H11" s="25">
        <v>0</v>
      </c>
      <c r="I11" s="36"/>
      <c r="J11" s="8">
        <v>0</v>
      </c>
      <c r="K11" s="16">
        <v>23214634</v>
      </c>
      <c r="L11" s="12">
        <v>1009448</v>
      </c>
      <c r="M11" s="12">
        <v>22205186</v>
      </c>
      <c r="N11" s="12">
        <v>2595544</v>
      </c>
      <c r="O11" s="12">
        <v>101294</v>
      </c>
      <c r="P11" s="12">
        <v>2494250</v>
      </c>
      <c r="Q11" s="12">
        <v>2493415</v>
      </c>
    </row>
    <row r="12" spans="1:17" ht="12.75" customHeight="1">
      <c r="A12" s="9" t="s">
        <v>4</v>
      </c>
      <c r="B12" s="26">
        <v>753</v>
      </c>
      <c r="C12" s="26">
        <f t="shared" si="0"/>
        <v>289911</v>
      </c>
      <c r="D12" s="26">
        <v>386</v>
      </c>
      <c r="E12" s="26">
        <v>289525</v>
      </c>
      <c r="F12" s="23">
        <f t="shared" si="1"/>
        <v>1386894</v>
      </c>
      <c r="G12" s="24">
        <v>2202</v>
      </c>
      <c r="H12" s="25">
        <v>1384692</v>
      </c>
      <c r="I12" s="36"/>
      <c r="J12" s="8">
        <v>1256993</v>
      </c>
      <c r="K12" s="16">
        <v>65397504</v>
      </c>
      <c r="L12" s="12">
        <v>2318042</v>
      </c>
      <c r="M12" s="12">
        <v>63079462</v>
      </c>
      <c r="N12" s="12">
        <v>8089165</v>
      </c>
      <c r="O12" s="12">
        <v>230357</v>
      </c>
      <c r="P12" s="12">
        <v>7858808</v>
      </c>
      <c r="Q12" s="12">
        <v>7858034</v>
      </c>
    </row>
    <row r="13" spans="1:17" ht="12.75" customHeight="1">
      <c r="A13" s="9" t="s">
        <v>5</v>
      </c>
      <c r="B13" s="26">
        <v>36461</v>
      </c>
      <c r="C13" s="26">
        <f t="shared" si="0"/>
        <v>174371</v>
      </c>
      <c r="D13" s="26">
        <v>23158</v>
      </c>
      <c r="E13" s="26">
        <v>151213</v>
      </c>
      <c r="F13" s="23">
        <f t="shared" si="1"/>
        <v>12080</v>
      </c>
      <c r="G13" s="24">
        <v>625</v>
      </c>
      <c r="H13" s="25">
        <v>11455</v>
      </c>
      <c r="I13" s="36"/>
      <c r="J13" s="8">
        <v>287280</v>
      </c>
      <c r="K13" s="16">
        <v>23234832</v>
      </c>
      <c r="L13" s="12">
        <v>1002943</v>
      </c>
      <c r="M13" s="12">
        <v>22231889</v>
      </c>
      <c r="N13" s="12">
        <v>2821099</v>
      </c>
      <c r="O13" s="12">
        <v>106015</v>
      </c>
      <c r="P13" s="12">
        <v>2715084</v>
      </c>
      <c r="Q13" s="12">
        <v>2715084</v>
      </c>
    </row>
    <row r="14" spans="1:17" ht="12.75" customHeight="1">
      <c r="A14" s="9" t="s">
        <v>6</v>
      </c>
      <c r="B14" s="26">
        <v>0</v>
      </c>
      <c r="C14" s="26">
        <f t="shared" si="0"/>
        <v>0</v>
      </c>
      <c r="D14" s="26">
        <v>0</v>
      </c>
      <c r="E14" s="26">
        <v>0</v>
      </c>
      <c r="F14" s="23">
        <f t="shared" si="1"/>
        <v>0</v>
      </c>
      <c r="G14" s="24">
        <v>0</v>
      </c>
      <c r="H14" s="25">
        <v>0</v>
      </c>
      <c r="I14" s="36"/>
      <c r="J14" s="8">
        <v>1357195</v>
      </c>
      <c r="K14" s="16">
        <v>39760307</v>
      </c>
      <c r="L14" s="12">
        <v>1492052</v>
      </c>
      <c r="M14" s="12">
        <v>38268255</v>
      </c>
      <c r="N14" s="12">
        <v>5336389</v>
      </c>
      <c r="O14" s="12">
        <v>184154</v>
      </c>
      <c r="P14" s="12">
        <v>5152235</v>
      </c>
      <c r="Q14" s="12">
        <v>5152235</v>
      </c>
    </row>
    <row r="15" spans="1:17" ht="12.75" customHeight="1">
      <c r="A15" s="9" t="s">
        <v>7</v>
      </c>
      <c r="B15" s="26">
        <v>0</v>
      </c>
      <c r="C15" s="26">
        <f t="shared" si="0"/>
        <v>0</v>
      </c>
      <c r="D15" s="26">
        <v>0</v>
      </c>
      <c r="E15" s="26">
        <v>0</v>
      </c>
      <c r="F15" s="23">
        <f t="shared" si="1"/>
        <v>0</v>
      </c>
      <c r="G15" s="24">
        <v>0</v>
      </c>
      <c r="H15" s="25">
        <v>0</v>
      </c>
      <c r="I15" s="36"/>
      <c r="J15" s="8">
        <v>14837</v>
      </c>
      <c r="K15" s="16">
        <v>12062232</v>
      </c>
      <c r="L15" s="12">
        <v>912790</v>
      </c>
      <c r="M15" s="12">
        <v>11149442</v>
      </c>
      <c r="N15" s="12">
        <v>1367918</v>
      </c>
      <c r="O15" s="12">
        <v>84468</v>
      </c>
      <c r="P15" s="12">
        <v>1283450</v>
      </c>
      <c r="Q15" s="12">
        <v>1283450</v>
      </c>
    </row>
    <row r="16" spans="1:17" ht="12.75" customHeight="1">
      <c r="A16" s="9" t="s">
        <v>8</v>
      </c>
      <c r="B16" s="26">
        <v>0</v>
      </c>
      <c r="C16" s="26">
        <f t="shared" si="0"/>
        <v>0</v>
      </c>
      <c r="D16" s="26">
        <v>0</v>
      </c>
      <c r="E16" s="26">
        <v>0</v>
      </c>
      <c r="F16" s="23">
        <f t="shared" si="1"/>
        <v>0</v>
      </c>
      <c r="G16" s="24">
        <v>0</v>
      </c>
      <c r="H16" s="25">
        <v>0</v>
      </c>
      <c r="I16" s="36"/>
      <c r="J16" s="8">
        <v>73140</v>
      </c>
      <c r="K16" s="16">
        <v>663663</v>
      </c>
      <c r="L16" s="12">
        <v>75584</v>
      </c>
      <c r="M16" s="12">
        <v>588079</v>
      </c>
      <c r="N16" s="12">
        <v>51046</v>
      </c>
      <c r="O16" s="12">
        <v>5677</v>
      </c>
      <c r="P16" s="12">
        <v>45369</v>
      </c>
      <c r="Q16" s="12">
        <v>45369</v>
      </c>
    </row>
    <row r="17" spans="1:17" ht="12.75" customHeight="1">
      <c r="A17" s="9" t="s">
        <v>9</v>
      </c>
      <c r="B17" s="26">
        <v>0</v>
      </c>
      <c r="C17" s="26">
        <f t="shared" si="0"/>
        <v>0</v>
      </c>
      <c r="D17" s="26">
        <v>0</v>
      </c>
      <c r="E17" s="26">
        <v>0</v>
      </c>
      <c r="F17" s="23">
        <f t="shared" si="1"/>
        <v>0</v>
      </c>
      <c r="G17" s="24">
        <v>0</v>
      </c>
      <c r="H17" s="25">
        <v>0</v>
      </c>
      <c r="I17" s="36"/>
      <c r="J17" s="8">
        <v>770566</v>
      </c>
      <c r="K17" s="16">
        <v>16511862</v>
      </c>
      <c r="L17" s="12">
        <v>929896</v>
      </c>
      <c r="M17" s="12">
        <v>15581966</v>
      </c>
      <c r="N17" s="12">
        <v>1869037</v>
      </c>
      <c r="O17" s="12">
        <v>96064</v>
      </c>
      <c r="P17" s="12">
        <v>1772973</v>
      </c>
      <c r="Q17" s="12">
        <v>1772973</v>
      </c>
    </row>
    <row r="18" spans="1:17" ht="12.75" customHeight="1">
      <c r="A18" s="9" t="s">
        <v>10</v>
      </c>
      <c r="B18" s="26">
        <v>0</v>
      </c>
      <c r="C18" s="26">
        <f t="shared" si="0"/>
        <v>0</v>
      </c>
      <c r="D18" s="26">
        <v>0</v>
      </c>
      <c r="E18" s="26">
        <v>0</v>
      </c>
      <c r="F18" s="23">
        <f t="shared" si="1"/>
        <v>0</v>
      </c>
      <c r="G18" s="24">
        <v>0</v>
      </c>
      <c r="H18" s="25">
        <v>0</v>
      </c>
      <c r="I18" s="36"/>
      <c r="J18" s="8">
        <v>3468</v>
      </c>
      <c r="K18" s="16">
        <v>5212828</v>
      </c>
      <c r="L18" s="12">
        <v>297390</v>
      </c>
      <c r="M18" s="12">
        <v>4915438</v>
      </c>
      <c r="N18" s="12">
        <v>419220</v>
      </c>
      <c r="O18" s="12">
        <v>23345</v>
      </c>
      <c r="P18" s="12">
        <v>395875</v>
      </c>
      <c r="Q18" s="12">
        <v>395875</v>
      </c>
    </row>
    <row r="19" spans="1:17" ht="12.75" customHeight="1">
      <c r="A19" s="9" t="s">
        <v>11</v>
      </c>
      <c r="B19" s="26">
        <v>0</v>
      </c>
      <c r="C19" s="26">
        <f t="shared" si="0"/>
        <v>0</v>
      </c>
      <c r="D19" s="26">
        <v>0</v>
      </c>
      <c r="E19" s="26">
        <v>0</v>
      </c>
      <c r="F19" s="23">
        <f t="shared" si="1"/>
        <v>0</v>
      </c>
      <c r="G19" s="24">
        <v>0</v>
      </c>
      <c r="H19" s="25">
        <v>0</v>
      </c>
      <c r="I19" s="36"/>
      <c r="J19" s="8">
        <v>216266</v>
      </c>
      <c r="K19" s="16">
        <v>6740076</v>
      </c>
      <c r="L19" s="12">
        <v>2018029</v>
      </c>
      <c r="M19" s="12">
        <v>4722047</v>
      </c>
      <c r="N19" s="12">
        <v>338739</v>
      </c>
      <c r="O19" s="12">
        <v>77573</v>
      </c>
      <c r="P19" s="12">
        <v>261166</v>
      </c>
      <c r="Q19" s="12">
        <v>261102</v>
      </c>
    </row>
    <row r="20" spans="1:17" ht="12.75" customHeight="1">
      <c r="A20" s="9" t="s">
        <v>12</v>
      </c>
      <c r="B20" s="26">
        <v>0</v>
      </c>
      <c r="C20" s="26">
        <f t="shared" si="0"/>
        <v>1870</v>
      </c>
      <c r="D20" s="26">
        <v>31</v>
      </c>
      <c r="E20" s="26">
        <v>1839</v>
      </c>
      <c r="F20" s="23">
        <f t="shared" si="1"/>
        <v>90</v>
      </c>
      <c r="G20" s="24">
        <v>1</v>
      </c>
      <c r="H20" s="25">
        <v>89</v>
      </c>
      <c r="I20" s="36"/>
      <c r="J20" s="12">
        <v>493917</v>
      </c>
      <c r="K20" s="12">
        <v>24662097</v>
      </c>
      <c r="L20" s="12">
        <v>1296105</v>
      </c>
      <c r="M20" s="12">
        <v>23365992</v>
      </c>
      <c r="N20" s="12">
        <v>3071515</v>
      </c>
      <c r="O20" s="12">
        <v>142438</v>
      </c>
      <c r="P20" s="12">
        <v>2929077</v>
      </c>
      <c r="Q20" s="12">
        <v>2929075</v>
      </c>
    </row>
    <row r="21" spans="1:17" ht="12.75" customHeight="1">
      <c r="A21" s="9" t="s">
        <v>42</v>
      </c>
      <c r="B21" s="26">
        <v>0</v>
      </c>
      <c r="C21" s="26">
        <f t="shared" si="0"/>
        <v>0</v>
      </c>
      <c r="D21" s="26">
        <v>0</v>
      </c>
      <c r="E21" s="26">
        <v>0</v>
      </c>
      <c r="F21" s="23">
        <f t="shared" si="1"/>
        <v>0</v>
      </c>
      <c r="G21" s="24">
        <v>0</v>
      </c>
      <c r="H21" s="25">
        <v>0</v>
      </c>
      <c r="I21" s="36"/>
      <c r="J21" s="12">
        <v>336971</v>
      </c>
      <c r="K21" s="12">
        <v>15122747</v>
      </c>
      <c r="L21" s="12">
        <v>1138542</v>
      </c>
      <c r="M21" s="12">
        <v>13984205</v>
      </c>
      <c r="N21" s="12">
        <v>1189483</v>
      </c>
      <c r="O21" s="12">
        <v>84778</v>
      </c>
      <c r="P21" s="12">
        <v>1104705</v>
      </c>
      <c r="Q21" s="12">
        <v>1104705</v>
      </c>
    </row>
    <row r="22" spans="1:17" ht="12.75" customHeight="1">
      <c r="A22" s="9" t="s">
        <v>43</v>
      </c>
      <c r="B22" s="26">
        <v>15182</v>
      </c>
      <c r="C22" s="26">
        <f t="shared" si="0"/>
        <v>89668</v>
      </c>
      <c r="D22" s="26">
        <v>14889</v>
      </c>
      <c r="E22" s="26">
        <v>74779</v>
      </c>
      <c r="F22" s="23">
        <f t="shared" si="1"/>
        <v>81887</v>
      </c>
      <c r="G22" s="24">
        <v>6157</v>
      </c>
      <c r="H22" s="25">
        <v>75730</v>
      </c>
      <c r="I22" s="36"/>
      <c r="J22" s="12">
        <v>1635951</v>
      </c>
      <c r="K22" s="12">
        <v>65613459</v>
      </c>
      <c r="L22" s="12">
        <v>3124500</v>
      </c>
      <c r="M22" s="12">
        <v>62488959</v>
      </c>
      <c r="N22" s="12">
        <v>7877649</v>
      </c>
      <c r="O22" s="12">
        <v>309622</v>
      </c>
      <c r="P22" s="12">
        <v>7568027</v>
      </c>
      <c r="Q22" s="12">
        <v>7566868</v>
      </c>
    </row>
    <row r="23" spans="1:17" ht="12.75" customHeight="1">
      <c r="A23" s="14" t="s">
        <v>13</v>
      </c>
      <c r="B23" s="31">
        <f>SUM(B9:B22)</f>
        <v>790938</v>
      </c>
      <c r="C23" s="31">
        <f t="shared" si="0"/>
        <v>1218156</v>
      </c>
      <c r="D23" s="31">
        <f>SUM(D9:D22)</f>
        <v>84647</v>
      </c>
      <c r="E23" s="31">
        <f>SUM(E9:E22)</f>
        <v>1133509</v>
      </c>
      <c r="F23" s="30">
        <f t="shared" si="1"/>
        <v>2603846</v>
      </c>
      <c r="G23" s="31">
        <f>SUM(G9:G22)</f>
        <v>17258</v>
      </c>
      <c r="H23" s="32">
        <f>SUM(H9:H22)</f>
        <v>2586588</v>
      </c>
      <c r="I23" s="36"/>
      <c r="J23" s="12">
        <v>8069570</v>
      </c>
      <c r="K23" s="12">
        <v>400627500</v>
      </c>
      <c r="L23" s="12">
        <v>19852410</v>
      </c>
      <c r="M23" s="12">
        <v>380775090</v>
      </c>
      <c r="N23" s="12">
        <v>48341854</v>
      </c>
      <c r="O23" s="12">
        <v>1925144</v>
      </c>
      <c r="P23" s="12">
        <v>46416710</v>
      </c>
      <c r="Q23" s="12">
        <v>46390226</v>
      </c>
    </row>
    <row r="24" spans="1:17" ht="12.75" customHeight="1">
      <c r="A24" s="9" t="s">
        <v>14</v>
      </c>
      <c r="B24" s="26">
        <v>0</v>
      </c>
      <c r="C24" s="26">
        <f t="shared" si="0"/>
        <v>0</v>
      </c>
      <c r="D24" s="26">
        <v>0</v>
      </c>
      <c r="E24" s="26">
        <v>0</v>
      </c>
      <c r="F24" s="23">
        <f t="shared" si="1"/>
        <v>0</v>
      </c>
      <c r="G24" s="24">
        <v>0</v>
      </c>
      <c r="H24" s="25">
        <v>0</v>
      </c>
      <c r="I24" s="36"/>
      <c r="J24" s="12">
        <v>41193</v>
      </c>
      <c r="K24" s="12">
        <v>4858511</v>
      </c>
      <c r="L24" s="12">
        <v>122207</v>
      </c>
      <c r="M24" s="12">
        <v>4736304</v>
      </c>
      <c r="N24" s="12">
        <v>659313</v>
      </c>
      <c r="O24" s="12">
        <v>16573</v>
      </c>
      <c r="P24" s="12">
        <v>642740</v>
      </c>
      <c r="Q24" s="12">
        <v>642740</v>
      </c>
    </row>
    <row r="25" spans="1:17" ht="12.75" customHeight="1">
      <c r="A25" s="9" t="s">
        <v>15</v>
      </c>
      <c r="B25" s="26">
        <v>90540</v>
      </c>
      <c r="C25" s="26">
        <f t="shared" si="0"/>
        <v>99843</v>
      </c>
      <c r="D25" s="26">
        <v>24124</v>
      </c>
      <c r="E25" s="26">
        <v>75719</v>
      </c>
      <c r="F25" s="23">
        <f t="shared" si="1"/>
        <v>4521</v>
      </c>
      <c r="G25" s="24">
        <v>1013</v>
      </c>
      <c r="H25" s="25">
        <v>3508</v>
      </c>
      <c r="I25" s="36"/>
      <c r="J25" s="12">
        <v>297255</v>
      </c>
      <c r="K25" s="12">
        <v>6121614</v>
      </c>
      <c r="L25" s="12">
        <v>426435</v>
      </c>
      <c r="M25" s="12">
        <v>5695179</v>
      </c>
      <c r="N25" s="12">
        <v>782631</v>
      </c>
      <c r="O25" s="12">
        <v>54145</v>
      </c>
      <c r="P25" s="12">
        <v>728486</v>
      </c>
      <c r="Q25" s="12">
        <v>728486</v>
      </c>
    </row>
    <row r="26" spans="1:17" ht="12.75" customHeight="1">
      <c r="A26" s="9" t="s">
        <v>16</v>
      </c>
      <c r="B26" s="26">
        <v>0</v>
      </c>
      <c r="C26" s="26">
        <f t="shared" si="0"/>
        <v>0</v>
      </c>
      <c r="D26" s="26">
        <v>0</v>
      </c>
      <c r="E26" s="26">
        <v>0</v>
      </c>
      <c r="F26" s="23">
        <f t="shared" si="1"/>
        <v>0</v>
      </c>
      <c r="G26" s="24">
        <v>0</v>
      </c>
      <c r="H26" s="25">
        <v>0</v>
      </c>
      <c r="I26" s="36"/>
      <c r="J26" s="12">
        <v>127320</v>
      </c>
      <c r="K26" s="12">
        <v>16634871</v>
      </c>
      <c r="L26" s="12">
        <v>530557</v>
      </c>
      <c r="M26" s="12">
        <v>16104314</v>
      </c>
      <c r="N26" s="12">
        <v>2027087</v>
      </c>
      <c r="O26" s="12">
        <v>61738</v>
      </c>
      <c r="P26" s="12">
        <v>1965349</v>
      </c>
      <c r="Q26" s="12">
        <v>1965349</v>
      </c>
    </row>
    <row r="27" spans="1:17" ht="12.75" customHeight="1">
      <c r="A27" s="9" t="s">
        <v>17</v>
      </c>
      <c r="B27" s="26">
        <v>27286</v>
      </c>
      <c r="C27" s="26">
        <f t="shared" si="0"/>
        <v>48122</v>
      </c>
      <c r="D27" s="26">
        <v>6399</v>
      </c>
      <c r="E27" s="26">
        <v>41723</v>
      </c>
      <c r="F27" s="23">
        <f t="shared" si="1"/>
        <v>1429</v>
      </c>
      <c r="G27" s="24">
        <v>190</v>
      </c>
      <c r="H27" s="25">
        <v>1239</v>
      </c>
      <c r="I27" s="36"/>
      <c r="J27" s="12">
        <v>72894</v>
      </c>
      <c r="K27" s="12">
        <v>1045339</v>
      </c>
      <c r="L27" s="12">
        <v>142835</v>
      </c>
      <c r="M27" s="12">
        <v>902504</v>
      </c>
      <c r="N27" s="12">
        <v>117361</v>
      </c>
      <c r="O27" s="12">
        <v>15469</v>
      </c>
      <c r="P27" s="12">
        <v>101892</v>
      </c>
      <c r="Q27" s="12">
        <v>101892</v>
      </c>
    </row>
    <row r="28" spans="1:17" ht="12.75" customHeight="1">
      <c r="A28" s="9" t="s">
        <v>18</v>
      </c>
      <c r="B28" s="26">
        <v>0</v>
      </c>
      <c r="C28" s="26">
        <f t="shared" si="0"/>
        <v>0</v>
      </c>
      <c r="D28" s="26">
        <v>0</v>
      </c>
      <c r="E28" s="26">
        <v>0</v>
      </c>
      <c r="F28" s="23">
        <f t="shared" si="1"/>
        <v>0</v>
      </c>
      <c r="G28" s="24">
        <v>0</v>
      </c>
      <c r="H28" s="25">
        <v>0</v>
      </c>
      <c r="I28" s="36"/>
      <c r="J28" s="12">
        <v>0</v>
      </c>
      <c r="K28" s="12">
        <v>371157</v>
      </c>
      <c r="L28" s="12">
        <v>33612</v>
      </c>
      <c r="M28" s="12">
        <v>337545</v>
      </c>
      <c r="N28" s="12">
        <v>42042</v>
      </c>
      <c r="O28" s="12">
        <v>4022</v>
      </c>
      <c r="P28" s="12">
        <v>38020</v>
      </c>
      <c r="Q28" s="12">
        <v>38020</v>
      </c>
    </row>
    <row r="29" spans="1:17" ht="12.75" customHeight="1">
      <c r="A29" s="9" t="s">
        <v>19</v>
      </c>
      <c r="B29" s="26">
        <v>0</v>
      </c>
      <c r="C29" s="26">
        <f t="shared" si="0"/>
        <v>0</v>
      </c>
      <c r="D29" s="26">
        <v>0</v>
      </c>
      <c r="E29" s="26">
        <v>0</v>
      </c>
      <c r="F29" s="23">
        <f t="shared" si="1"/>
        <v>0</v>
      </c>
      <c r="G29" s="24">
        <v>0</v>
      </c>
      <c r="H29" s="25">
        <v>0</v>
      </c>
      <c r="I29" s="36"/>
      <c r="J29" s="12">
        <v>268141</v>
      </c>
      <c r="K29" s="12">
        <v>14268706</v>
      </c>
      <c r="L29" s="12">
        <v>573677</v>
      </c>
      <c r="M29" s="12">
        <v>13695029</v>
      </c>
      <c r="N29" s="12">
        <v>1411902</v>
      </c>
      <c r="O29" s="12">
        <v>51036</v>
      </c>
      <c r="P29" s="12">
        <v>1360866</v>
      </c>
      <c r="Q29" s="12">
        <v>1360864</v>
      </c>
    </row>
    <row r="30" spans="1:17" ht="12.75" customHeight="1">
      <c r="A30" s="9" t="s">
        <v>20</v>
      </c>
      <c r="B30" s="26">
        <v>0</v>
      </c>
      <c r="C30" s="26">
        <f t="shared" si="0"/>
        <v>366</v>
      </c>
      <c r="D30" s="26">
        <v>0</v>
      </c>
      <c r="E30" s="26">
        <v>366</v>
      </c>
      <c r="F30" s="23">
        <f t="shared" si="1"/>
        <v>1793</v>
      </c>
      <c r="G30" s="24">
        <v>0</v>
      </c>
      <c r="H30" s="25">
        <v>1793</v>
      </c>
      <c r="I30" s="36"/>
      <c r="J30" s="12">
        <v>221971</v>
      </c>
      <c r="K30" s="12">
        <v>15558797</v>
      </c>
      <c r="L30" s="12">
        <v>649649</v>
      </c>
      <c r="M30" s="12">
        <v>14909148</v>
      </c>
      <c r="N30" s="12">
        <v>1565618</v>
      </c>
      <c r="O30" s="12">
        <v>55669</v>
      </c>
      <c r="P30" s="12">
        <v>1509949</v>
      </c>
      <c r="Q30" s="12">
        <v>1509083</v>
      </c>
    </row>
    <row r="31" spans="1:17" ht="12.75" customHeight="1">
      <c r="A31" s="9" t="s">
        <v>21</v>
      </c>
      <c r="B31" s="26">
        <v>0</v>
      </c>
      <c r="C31" s="26">
        <f t="shared" si="0"/>
        <v>0</v>
      </c>
      <c r="D31" s="26">
        <v>0</v>
      </c>
      <c r="E31" s="26">
        <v>0</v>
      </c>
      <c r="F31" s="23">
        <f t="shared" si="1"/>
        <v>0</v>
      </c>
      <c r="G31" s="24">
        <v>0</v>
      </c>
      <c r="H31" s="25">
        <v>0</v>
      </c>
      <c r="I31" s="36"/>
      <c r="J31" s="12">
        <v>114460</v>
      </c>
      <c r="K31" s="12">
        <v>3743390</v>
      </c>
      <c r="L31" s="12">
        <v>451107</v>
      </c>
      <c r="M31" s="12">
        <v>3292283</v>
      </c>
      <c r="N31" s="12">
        <v>263020</v>
      </c>
      <c r="O31" s="12">
        <v>28960</v>
      </c>
      <c r="P31" s="12">
        <v>234060</v>
      </c>
      <c r="Q31" s="12">
        <v>234060</v>
      </c>
    </row>
    <row r="32" spans="1:17" ht="12.75" customHeight="1">
      <c r="A32" s="9" t="s">
        <v>22</v>
      </c>
      <c r="B32" s="26">
        <v>338040</v>
      </c>
      <c r="C32" s="26">
        <f t="shared" si="0"/>
        <v>581</v>
      </c>
      <c r="D32" s="26">
        <v>0</v>
      </c>
      <c r="E32" s="26">
        <v>581</v>
      </c>
      <c r="F32" s="23">
        <f t="shared" si="1"/>
        <v>2847</v>
      </c>
      <c r="G32" s="24">
        <v>0</v>
      </c>
      <c r="H32" s="25">
        <v>2847</v>
      </c>
      <c r="I32" s="36"/>
      <c r="J32" s="12">
        <v>155807</v>
      </c>
      <c r="K32" s="12">
        <v>10534300</v>
      </c>
      <c r="L32" s="12">
        <v>305996</v>
      </c>
      <c r="M32" s="12">
        <v>10228304</v>
      </c>
      <c r="N32" s="12">
        <v>1314969</v>
      </c>
      <c r="O32" s="12">
        <v>35813</v>
      </c>
      <c r="P32" s="12">
        <v>1279156</v>
      </c>
      <c r="Q32" s="12">
        <v>1279047</v>
      </c>
    </row>
    <row r="33" spans="1:17" ht="12.75" customHeight="1">
      <c r="A33" s="9" t="s">
        <v>23</v>
      </c>
      <c r="B33" s="26">
        <v>0</v>
      </c>
      <c r="C33" s="26">
        <f t="shared" si="0"/>
        <v>0</v>
      </c>
      <c r="D33" s="26">
        <v>0</v>
      </c>
      <c r="E33" s="26">
        <v>0</v>
      </c>
      <c r="F33" s="23">
        <f t="shared" si="1"/>
        <v>0</v>
      </c>
      <c r="G33" s="24">
        <v>0</v>
      </c>
      <c r="H33" s="25">
        <v>0</v>
      </c>
      <c r="I33" s="36"/>
      <c r="J33" s="12">
        <v>68722</v>
      </c>
      <c r="K33" s="12">
        <v>5888627</v>
      </c>
      <c r="L33" s="12">
        <v>463349</v>
      </c>
      <c r="M33" s="12">
        <v>5425278</v>
      </c>
      <c r="N33" s="12">
        <v>515790</v>
      </c>
      <c r="O33" s="12">
        <v>33285</v>
      </c>
      <c r="P33" s="12">
        <v>482505</v>
      </c>
      <c r="Q33" s="12">
        <v>482505</v>
      </c>
    </row>
    <row r="34" spans="1:17" ht="12.75" customHeight="1">
      <c r="A34" s="9" t="s">
        <v>44</v>
      </c>
      <c r="B34" s="26">
        <v>0</v>
      </c>
      <c r="C34" s="26">
        <f t="shared" si="0"/>
        <v>0</v>
      </c>
      <c r="D34" s="26">
        <v>0</v>
      </c>
      <c r="E34" s="26">
        <v>0</v>
      </c>
      <c r="F34" s="23">
        <f t="shared" si="1"/>
        <v>0</v>
      </c>
      <c r="G34" s="24">
        <v>0</v>
      </c>
      <c r="H34" s="25">
        <v>0</v>
      </c>
      <c r="I34" s="36"/>
      <c r="J34" s="12">
        <v>213603</v>
      </c>
      <c r="K34" s="12">
        <v>5699663</v>
      </c>
      <c r="L34" s="12">
        <v>740486</v>
      </c>
      <c r="M34" s="12">
        <v>4959177</v>
      </c>
      <c r="N34" s="12">
        <v>409579</v>
      </c>
      <c r="O34" s="12">
        <v>48073</v>
      </c>
      <c r="P34" s="12">
        <v>361506</v>
      </c>
      <c r="Q34" s="12">
        <v>361314</v>
      </c>
    </row>
    <row r="35" spans="1:17" ht="12.75" customHeight="1">
      <c r="A35" s="9" t="s">
        <v>45</v>
      </c>
      <c r="B35" s="26">
        <v>0</v>
      </c>
      <c r="C35" s="26">
        <f t="shared" si="0"/>
        <v>0</v>
      </c>
      <c r="D35" s="26">
        <v>0</v>
      </c>
      <c r="E35" s="26">
        <v>0</v>
      </c>
      <c r="F35" s="23">
        <f t="shared" si="1"/>
        <v>0</v>
      </c>
      <c r="G35" s="24">
        <v>0</v>
      </c>
      <c r="H35" s="25">
        <v>0</v>
      </c>
      <c r="I35" s="36"/>
      <c r="J35" s="12">
        <v>167021</v>
      </c>
      <c r="K35" s="12">
        <v>6563496</v>
      </c>
      <c r="L35" s="12">
        <v>646317</v>
      </c>
      <c r="M35" s="12">
        <v>5917179</v>
      </c>
      <c r="N35" s="12">
        <v>427818</v>
      </c>
      <c r="O35" s="12">
        <v>39717</v>
      </c>
      <c r="P35" s="12">
        <v>388101</v>
      </c>
      <c r="Q35" s="12">
        <v>388101</v>
      </c>
    </row>
    <row r="36" spans="1:17" ht="12.75" customHeight="1">
      <c r="A36" s="9" t="s">
        <v>46</v>
      </c>
      <c r="B36" s="26">
        <v>0</v>
      </c>
      <c r="C36" s="26">
        <f t="shared" si="0"/>
        <v>0</v>
      </c>
      <c r="D36" s="26">
        <v>0</v>
      </c>
      <c r="E36" s="26">
        <v>0</v>
      </c>
      <c r="F36" s="23">
        <f t="shared" si="1"/>
        <v>0</v>
      </c>
      <c r="G36" s="24">
        <v>0</v>
      </c>
      <c r="H36" s="25">
        <v>0</v>
      </c>
      <c r="I36" s="36"/>
      <c r="J36" s="12">
        <v>96900</v>
      </c>
      <c r="K36" s="12">
        <v>2755004</v>
      </c>
      <c r="L36" s="12">
        <v>276053</v>
      </c>
      <c r="M36" s="12">
        <v>2478951</v>
      </c>
      <c r="N36" s="12">
        <v>299473</v>
      </c>
      <c r="O36" s="12">
        <v>27429</v>
      </c>
      <c r="P36" s="12">
        <v>272044</v>
      </c>
      <c r="Q36" s="12">
        <v>272044</v>
      </c>
    </row>
    <row r="37" spans="1:17" ht="12.75" customHeight="1">
      <c r="A37" s="9" t="s">
        <v>24</v>
      </c>
      <c r="B37" s="26">
        <v>0</v>
      </c>
      <c r="C37" s="26">
        <f t="shared" si="0"/>
        <v>0</v>
      </c>
      <c r="D37" s="26">
        <v>0</v>
      </c>
      <c r="E37" s="26">
        <v>0</v>
      </c>
      <c r="F37" s="23">
        <f t="shared" si="1"/>
        <v>0</v>
      </c>
      <c r="G37" s="24">
        <v>0</v>
      </c>
      <c r="H37" s="25">
        <v>0</v>
      </c>
      <c r="I37" s="36"/>
      <c r="J37" s="12">
        <v>155178</v>
      </c>
      <c r="K37" s="12">
        <v>4582874</v>
      </c>
      <c r="L37" s="12">
        <v>722941</v>
      </c>
      <c r="M37" s="12">
        <v>3859933</v>
      </c>
      <c r="N37" s="12">
        <v>311571</v>
      </c>
      <c r="O37" s="12">
        <v>40592</v>
      </c>
      <c r="P37" s="12">
        <v>270979</v>
      </c>
      <c r="Q37" s="12">
        <v>270979</v>
      </c>
    </row>
    <row r="38" spans="1:17" ht="12.75" customHeight="1">
      <c r="A38" s="9" t="s">
        <v>47</v>
      </c>
      <c r="B38" s="26">
        <v>0</v>
      </c>
      <c r="C38" s="26">
        <f t="shared" si="0"/>
        <v>0</v>
      </c>
      <c r="D38" s="26">
        <v>0</v>
      </c>
      <c r="E38" s="26">
        <v>0</v>
      </c>
      <c r="F38" s="23">
        <f t="shared" si="1"/>
        <v>0</v>
      </c>
      <c r="G38" s="24">
        <v>0</v>
      </c>
      <c r="H38" s="25">
        <v>0</v>
      </c>
      <c r="I38" s="36"/>
      <c r="J38" s="12">
        <v>0</v>
      </c>
      <c r="K38" s="12">
        <v>4444359</v>
      </c>
      <c r="L38" s="12">
        <v>401603</v>
      </c>
      <c r="M38" s="12">
        <v>4042756</v>
      </c>
      <c r="N38" s="12">
        <v>381045</v>
      </c>
      <c r="O38" s="12">
        <v>27882</v>
      </c>
      <c r="P38" s="12">
        <v>353163</v>
      </c>
      <c r="Q38" s="12">
        <v>353163</v>
      </c>
    </row>
    <row r="39" spans="1:17" ht="12.75" customHeight="1">
      <c r="A39" s="14" t="s">
        <v>48</v>
      </c>
      <c r="B39" s="31">
        <f aca="true" t="shared" si="2" ref="B39:H39">SUM(B24:B38)</f>
        <v>455866</v>
      </c>
      <c r="C39" s="31">
        <f t="shared" si="0"/>
        <v>148912</v>
      </c>
      <c r="D39" s="31">
        <f t="shared" si="2"/>
        <v>30523</v>
      </c>
      <c r="E39" s="31">
        <f t="shared" si="2"/>
        <v>118389</v>
      </c>
      <c r="F39" s="30">
        <f t="shared" si="1"/>
        <v>10590</v>
      </c>
      <c r="G39" s="31">
        <f t="shared" si="2"/>
        <v>1203</v>
      </c>
      <c r="H39" s="32">
        <f t="shared" si="2"/>
        <v>9387</v>
      </c>
      <c r="I39" s="36"/>
      <c r="J39" s="12">
        <v>2000465</v>
      </c>
      <c r="K39" s="12">
        <v>103070708</v>
      </c>
      <c r="L39" s="12">
        <v>6486824</v>
      </c>
      <c r="M39" s="12">
        <v>96583884</v>
      </c>
      <c r="N39" s="12">
        <v>10529219</v>
      </c>
      <c r="O39" s="12">
        <v>540403</v>
      </c>
      <c r="P39" s="12">
        <v>9988816</v>
      </c>
      <c r="Q39" s="12">
        <v>9987647</v>
      </c>
    </row>
    <row r="40" spans="1:17" ht="12.75" customHeight="1">
      <c r="A40" s="17" t="s">
        <v>25</v>
      </c>
      <c r="B40" s="34">
        <f aca="true" t="shared" si="3" ref="B40:H40">+B23+B39</f>
        <v>1246804</v>
      </c>
      <c r="C40" s="34">
        <f t="shared" si="0"/>
        <v>1367068</v>
      </c>
      <c r="D40" s="34">
        <f t="shared" si="3"/>
        <v>115170</v>
      </c>
      <c r="E40" s="34">
        <f t="shared" si="3"/>
        <v>1251898</v>
      </c>
      <c r="F40" s="33">
        <f t="shared" si="1"/>
        <v>2614436</v>
      </c>
      <c r="G40" s="34">
        <f t="shared" si="3"/>
        <v>18461</v>
      </c>
      <c r="H40" s="35">
        <f t="shared" si="3"/>
        <v>2595975</v>
      </c>
      <c r="I40" s="36"/>
      <c r="J40" s="12">
        <v>10070035</v>
      </c>
      <c r="K40" s="12">
        <v>503698208</v>
      </c>
      <c r="L40" s="12">
        <v>26339234</v>
      </c>
      <c r="M40" s="12">
        <v>477358974</v>
      </c>
      <c r="N40" s="12">
        <v>58871073</v>
      </c>
      <c r="O40" s="12">
        <v>2465547</v>
      </c>
      <c r="P40" s="12">
        <v>56405526</v>
      </c>
      <c r="Q40" s="12">
        <v>56377873</v>
      </c>
    </row>
    <row r="41" spans="2:9" ht="13.5">
      <c r="B41" s="36"/>
      <c r="C41" s="36"/>
      <c r="D41" s="36"/>
      <c r="E41" s="36"/>
      <c r="F41" s="36"/>
      <c r="G41" s="36"/>
      <c r="H41" s="36"/>
      <c r="I41" s="36"/>
    </row>
    <row r="42" spans="2:9" ht="13.5">
      <c r="B42" s="36"/>
      <c r="C42" s="36"/>
      <c r="D42" s="37" t="s">
        <v>26</v>
      </c>
      <c r="E42" s="36"/>
      <c r="F42" s="36"/>
      <c r="G42" s="36"/>
      <c r="H42" s="38" t="s">
        <v>27</v>
      </c>
      <c r="I42" s="36"/>
    </row>
    <row r="43" spans="1:9" ht="13.5">
      <c r="A43" s="1" t="s">
        <v>0</v>
      </c>
      <c r="B43" s="56" t="s">
        <v>67</v>
      </c>
      <c r="C43" s="64"/>
      <c r="D43" s="64"/>
      <c r="E43" s="56" t="s">
        <v>30</v>
      </c>
      <c r="F43" s="64"/>
      <c r="G43" s="64"/>
      <c r="H43" s="65"/>
      <c r="I43" s="39"/>
    </row>
    <row r="44" spans="1:9" ht="13.5">
      <c r="A44" s="13"/>
      <c r="B44" s="40" t="s">
        <v>97</v>
      </c>
      <c r="C44" s="41" t="s">
        <v>31</v>
      </c>
      <c r="D44" s="42" t="s">
        <v>32</v>
      </c>
      <c r="E44" s="40"/>
      <c r="F44" s="40"/>
      <c r="G44" s="43" t="s">
        <v>31</v>
      </c>
      <c r="H44" s="44" t="s">
        <v>33</v>
      </c>
      <c r="I44" s="44" t="s">
        <v>34</v>
      </c>
    </row>
    <row r="45" spans="1:9" ht="13.5">
      <c r="A45" s="13"/>
      <c r="B45" s="43" t="s">
        <v>37</v>
      </c>
      <c r="C45" s="43" t="s">
        <v>98</v>
      </c>
      <c r="D45" s="42" t="s">
        <v>98</v>
      </c>
      <c r="E45" s="43" t="s">
        <v>38</v>
      </c>
      <c r="F45" s="43" t="s">
        <v>39</v>
      </c>
      <c r="G45" s="43" t="s">
        <v>98</v>
      </c>
      <c r="H45" s="44" t="s">
        <v>98</v>
      </c>
      <c r="I45" s="45" t="s">
        <v>41</v>
      </c>
    </row>
    <row r="46" spans="1:9" ht="13.5">
      <c r="A46" s="13"/>
      <c r="B46" s="40"/>
      <c r="C46" s="40" t="s">
        <v>99</v>
      </c>
      <c r="D46" s="46"/>
      <c r="E46" s="40"/>
      <c r="F46" s="40"/>
      <c r="G46" s="40" t="s">
        <v>100</v>
      </c>
      <c r="H46" s="44"/>
      <c r="I46" s="44" t="s">
        <v>97</v>
      </c>
    </row>
    <row r="47" spans="1:9" ht="13.5">
      <c r="A47" s="6" t="s">
        <v>49</v>
      </c>
      <c r="B47" s="47" t="s">
        <v>101</v>
      </c>
      <c r="C47" s="47" t="s">
        <v>102</v>
      </c>
      <c r="D47" s="48" t="s">
        <v>103</v>
      </c>
      <c r="E47" s="47" t="s">
        <v>104</v>
      </c>
      <c r="F47" s="47" t="s">
        <v>105</v>
      </c>
      <c r="G47" s="47" t="s">
        <v>106</v>
      </c>
      <c r="H47" s="49" t="s">
        <v>107</v>
      </c>
      <c r="I47" s="50" t="s">
        <v>108</v>
      </c>
    </row>
    <row r="48" spans="1:14" ht="13.5">
      <c r="A48" s="7" t="s">
        <v>1</v>
      </c>
      <c r="B48" s="23">
        <f>SUM(C48:D48)</f>
        <v>630658</v>
      </c>
      <c r="C48" s="26">
        <v>3918</v>
      </c>
      <c r="D48" s="26">
        <v>626740</v>
      </c>
      <c r="E48" s="27">
        <v>397</v>
      </c>
      <c r="F48" s="24">
        <f>SUM(G48:H48)</f>
        <v>1296</v>
      </c>
      <c r="G48" s="28">
        <v>116</v>
      </c>
      <c r="H48" s="25">
        <v>1180</v>
      </c>
      <c r="I48" s="45">
        <f>IF(F9=0,"0",ROUND(F9*1000/C9,0))</f>
        <v>1097</v>
      </c>
      <c r="J48" s="12">
        <v>6273</v>
      </c>
      <c r="K48" s="12">
        <v>75124</v>
      </c>
      <c r="L48" s="12">
        <v>4997</v>
      </c>
      <c r="M48" s="12">
        <v>70127</v>
      </c>
      <c r="N48" s="12">
        <v>131601</v>
      </c>
    </row>
    <row r="49" spans="1:14" ht="13.5">
      <c r="A49" s="9" t="s">
        <v>2</v>
      </c>
      <c r="B49" s="23">
        <f aca="true" t="shared" si="4" ref="B49:B79">SUM(C49:D49)</f>
        <v>241833</v>
      </c>
      <c r="C49" s="26">
        <v>2141</v>
      </c>
      <c r="D49" s="26">
        <v>239692</v>
      </c>
      <c r="E49" s="27">
        <v>66</v>
      </c>
      <c r="F49" s="24">
        <f aca="true" t="shared" si="5" ref="F49:F79">SUM(G49:H49)</f>
        <v>297</v>
      </c>
      <c r="G49" s="28">
        <v>18</v>
      </c>
      <c r="H49" s="25">
        <v>279</v>
      </c>
      <c r="I49" s="45">
        <f aca="true" t="shared" si="6" ref="I49:I79">IF(F10=0,"0",ROUND(F10*1000/C10,0))</f>
        <v>6154</v>
      </c>
      <c r="J49" s="12">
        <v>1210</v>
      </c>
      <c r="K49" s="12">
        <v>37232</v>
      </c>
      <c r="L49" s="12">
        <v>2332</v>
      </c>
      <c r="M49" s="12">
        <v>34900</v>
      </c>
      <c r="N49" s="12">
        <v>126062</v>
      </c>
    </row>
    <row r="50" spans="1:14" ht="13.5">
      <c r="A50" s="9" t="s">
        <v>3</v>
      </c>
      <c r="B50" s="23">
        <f t="shared" si="4"/>
        <v>0</v>
      </c>
      <c r="C50" s="26">
        <v>0</v>
      </c>
      <c r="D50" s="26">
        <v>0</v>
      </c>
      <c r="E50" s="27">
        <v>0</v>
      </c>
      <c r="F50" s="24">
        <f t="shared" si="5"/>
        <v>0</v>
      </c>
      <c r="G50" s="28">
        <v>0</v>
      </c>
      <c r="H50" s="25">
        <v>0</v>
      </c>
      <c r="I50" s="45" t="str">
        <f t="shared" si="6"/>
        <v>0</v>
      </c>
      <c r="J50" s="12">
        <v>0</v>
      </c>
      <c r="K50" s="12">
        <v>29372</v>
      </c>
      <c r="L50" s="12">
        <v>2001</v>
      </c>
      <c r="M50" s="12">
        <v>27371</v>
      </c>
      <c r="N50" s="12">
        <v>111806</v>
      </c>
    </row>
    <row r="51" spans="1:14" ht="13.5">
      <c r="A51" s="9" t="s">
        <v>4</v>
      </c>
      <c r="B51" s="23">
        <f t="shared" si="4"/>
        <v>839398</v>
      </c>
      <c r="C51" s="26">
        <v>1355</v>
      </c>
      <c r="D51" s="26">
        <v>838043</v>
      </c>
      <c r="E51" s="27">
        <v>2</v>
      </c>
      <c r="F51" s="24">
        <f t="shared" si="5"/>
        <v>561</v>
      </c>
      <c r="G51" s="28">
        <v>11</v>
      </c>
      <c r="H51" s="25">
        <v>550</v>
      </c>
      <c r="I51" s="45">
        <f t="shared" si="6"/>
        <v>4784</v>
      </c>
      <c r="J51" s="12">
        <v>6249</v>
      </c>
      <c r="K51" s="12">
        <v>62498</v>
      </c>
      <c r="L51" s="12">
        <v>4037</v>
      </c>
      <c r="M51" s="12">
        <v>58461</v>
      </c>
      <c r="N51" s="12">
        <v>123692</v>
      </c>
    </row>
    <row r="52" spans="1:14" ht="13.5">
      <c r="A52" s="9" t="s">
        <v>5</v>
      </c>
      <c r="B52" s="23">
        <f t="shared" si="4"/>
        <v>12080</v>
      </c>
      <c r="C52" s="26">
        <v>625</v>
      </c>
      <c r="D52" s="26">
        <v>11455</v>
      </c>
      <c r="E52" s="27">
        <v>29</v>
      </c>
      <c r="F52" s="24">
        <f t="shared" si="5"/>
        <v>173</v>
      </c>
      <c r="G52" s="28">
        <v>25</v>
      </c>
      <c r="H52" s="25">
        <v>148</v>
      </c>
      <c r="I52" s="45">
        <f t="shared" si="6"/>
        <v>69</v>
      </c>
      <c r="J52" s="12">
        <v>2262</v>
      </c>
      <c r="K52" s="12">
        <v>33958</v>
      </c>
      <c r="L52" s="12">
        <v>2164</v>
      </c>
      <c r="M52" s="12">
        <v>31794</v>
      </c>
      <c r="N52" s="12">
        <v>121417</v>
      </c>
    </row>
    <row r="53" spans="1:14" ht="13.5">
      <c r="A53" s="9" t="s">
        <v>6</v>
      </c>
      <c r="B53" s="23">
        <f t="shared" si="4"/>
        <v>0</v>
      </c>
      <c r="C53" s="26">
        <v>0</v>
      </c>
      <c r="D53" s="26">
        <v>0</v>
      </c>
      <c r="E53" s="27">
        <v>0</v>
      </c>
      <c r="F53" s="24">
        <f t="shared" si="5"/>
        <v>0</v>
      </c>
      <c r="G53" s="28">
        <v>0</v>
      </c>
      <c r="H53" s="25">
        <v>0</v>
      </c>
      <c r="I53" s="45" t="str">
        <f t="shared" si="6"/>
        <v>0</v>
      </c>
      <c r="J53" s="12">
        <v>5873</v>
      </c>
      <c r="K53" s="12">
        <v>36470</v>
      </c>
      <c r="L53" s="12">
        <v>2053</v>
      </c>
      <c r="M53" s="12">
        <v>34417</v>
      </c>
      <c r="N53" s="12">
        <v>134214</v>
      </c>
    </row>
    <row r="54" spans="1:14" ht="13.5">
      <c r="A54" s="9" t="s">
        <v>7</v>
      </c>
      <c r="B54" s="23">
        <f t="shared" si="4"/>
        <v>0</v>
      </c>
      <c r="C54" s="26">
        <v>0</v>
      </c>
      <c r="D54" s="26">
        <v>0</v>
      </c>
      <c r="E54" s="27">
        <v>0</v>
      </c>
      <c r="F54" s="24">
        <f t="shared" si="5"/>
        <v>0</v>
      </c>
      <c r="G54" s="28">
        <v>0</v>
      </c>
      <c r="H54" s="25">
        <v>0</v>
      </c>
      <c r="I54" s="45" t="str">
        <f t="shared" si="6"/>
        <v>0</v>
      </c>
      <c r="J54" s="12">
        <v>33</v>
      </c>
      <c r="K54" s="12">
        <v>18966</v>
      </c>
      <c r="L54" s="12">
        <v>2106</v>
      </c>
      <c r="M54" s="12">
        <v>16860</v>
      </c>
      <c r="N54" s="12">
        <v>113405</v>
      </c>
    </row>
    <row r="55" spans="1:14" ht="13.5">
      <c r="A55" s="9" t="s">
        <v>8</v>
      </c>
      <c r="B55" s="23">
        <f t="shared" si="4"/>
        <v>0</v>
      </c>
      <c r="C55" s="26">
        <v>0</v>
      </c>
      <c r="D55" s="26">
        <v>0</v>
      </c>
      <c r="E55" s="27">
        <v>0</v>
      </c>
      <c r="F55" s="24">
        <f t="shared" si="5"/>
        <v>0</v>
      </c>
      <c r="G55" s="28">
        <v>0</v>
      </c>
      <c r="H55" s="25">
        <v>0</v>
      </c>
      <c r="I55" s="45" t="str">
        <f t="shared" si="6"/>
        <v>0</v>
      </c>
      <c r="J55" s="12">
        <v>507</v>
      </c>
      <c r="K55" s="12">
        <v>1450</v>
      </c>
      <c r="L55" s="12">
        <v>231</v>
      </c>
      <c r="M55" s="12">
        <v>1219</v>
      </c>
      <c r="N55" s="12">
        <v>76916</v>
      </c>
    </row>
    <row r="56" spans="1:14" ht="13.5">
      <c r="A56" s="9" t="s">
        <v>9</v>
      </c>
      <c r="B56" s="23">
        <f t="shared" si="4"/>
        <v>0</v>
      </c>
      <c r="C56" s="26">
        <v>0</v>
      </c>
      <c r="D56" s="26">
        <v>0</v>
      </c>
      <c r="E56" s="27">
        <v>0</v>
      </c>
      <c r="F56" s="24">
        <f t="shared" si="5"/>
        <v>0</v>
      </c>
      <c r="G56" s="28">
        <v>0</v>
      </c>
      <c r="H56" s="25">
        <v>0</v>
      </c>
      <c r="I56" s="45" t="str">
        <f t="shared" si="6"/>
        <v>0</v>
      </c>
      <c r="J56" s="12">
        <v>3280</v>
      </c>
      <c r="K56" s="12">
        <v>18120</v>
      </c>
      <c r="L56" s="12">
        <v>1357</v>
      </c>
      <c r="M56" s="12">
        <v>16763</v>
      </c>
      <c r="N56" s="12">
        <v>113194</v>
      </c>
    </row>
    <row r="57" spans="1:14" ht="13.5">
      <c r="A57" s="9" t="s">
        <v>10</v>
      </c>
      <c r="B57" s="23">
        <f t="shared" si="4"/>
        <v>0</v>
      </c>
      <c r="C57" s="26">
        <v>0</v>
      </c>
      <c r="D57" s="26">
        <v>0</v>
      </c>
      <c r="E57" s="27">
        <v>0</v>
      </c>
      <c r="F57" s="24">
        <f t="shared" si="5"/>
        <v>0</v>
      </c>
      <c r="G57" s="28">
        <v>0</v>
      </c>
      <c r="H57" s="25">
        <v>0</v>
      </c>
      <c r="I57" s="45" t="str">
        <f t="shared" si="6"/>
        <v>0</v>
      </c>
      <c r="J57" s="12">
        <v>3</v>
      </c>
      <c r="K57" s="12">
        <v>6536</v>
      </c>
      <c r="L57" s="12">
        <v>531</v>
      </c>
      <c r="M57" s="12">
        <v>6005</v>
      </c>
      <c r="N57" s="12">
        <v>80421</v>
      </c>
    </row>
    <row r="58" spans="1:14" ht="13.5">
      <c r="A58" s="9" t="s">
        <v>11</v>
      </c>
      <c r="B58" s="23">
        <f t="shared" si="4"/>
        <v>0</v>
      </c>
      <c r="C58" s="26">
        <v>0</v>
      </c>
      <c r="D58" s="26">
        <v>0</v>
      </c>
      <c r="E58" s="27">
        <v>0</v>
      </c>
      <c r="F58" s="24">
        <f t="shared" si="5"/>
        <v>0</v>
      </c>
      <c r="G58" s="28">
        <v>0</v>
      </c>
      <c r="H58" s="25">
        <v>0</v>
      </c>
      <c r="I58" s="45" t="str">
        <f t="shared" si="6"/>
        <v>0</v>
      </c>
      <c r="J58" s="12">
        <v>1534</v>
      </c>
      <c r="K58" s="12">
        <v>13267</v>
      </c>
      <c r="L58" s="12">
        <v>4171</v>
      </c>
      <c r="M58" s="12">
        <v>9096</v>
      </c>
      <c r="N58" s="12">
        <v>50257</v>
      </c>
    </row>
    <row r="59" spans="1:14" ht="13.5">
      <c r="A59" s="9" t="s">
        <v>12</v>
      </c>
      <c r="B59" s="23">
        <f t="shared" si="4"/>
        <v>90</v>
      </c>
      <c r="C59" s="26">
        <v>1</v>
      </c>
      <c r="D59" s="26">
        <v>89</v>
      </c>
      <c r="E59" s="27">
        <v>0</v>
      </c>
      <c r="F59" s="24">
        <f t="shared" si="5"/>
        <v>9</v>
      </c>
      <c r="G59" s="28">
        <v>1</v>
      </c>
      <c r="H59" s="25">
        <v>8</v>
      </c>
      <c r="I59" s="45">
        <f t="shared" si="6"/>
        <v>48</v>
      </c>
      <c r="J59" s="12">
        <v>1572</v>
      </c>
      <c r="K59" s="12">
        <v>26309</v>
      </c>
      <c r="L59" s="12">
        <v>2294</v>
      </c>
      <c r="M59" s="12">
        <v>24015</v>
      </c>
      <c r="N59" s="12">
        <v>124544</v>
      </c>
    </row>
    <row r="60" spans="1:14" ht="13.5">
      <c r="A60" s="9" t="s">
        <v>42</v>
      </c>
      <c r="B60" s="23">
        <f t="shared" si="4"/>
        <v>0</v>
      </c>
      <c r="C60" s="26">
        <v>0</v>
      </c>
      <c r="D60" s="26">
        <v>0</v>
      </c>
      <c r="E60" s="27">
        <v>0</v>
      </c>
      <c r="F60" s="24">
        <f t="shared" si="5"/>
        <v>0</v>
      </c>
      <c r="G60" s="28">
        <v>0</v>
      </c>
      <c r="H60" s="25">
        <v>0</v>
      </c>
      <c r="I60" s="45" t="str">
        <f t="shared" si="6"/>
        <v>0</v>
      </c>
      <c r="J60" s="12">
        <v>1362</v>
      </c>
      <c r="K60" s="12">
        <v>17734</v>
      </c>
      <c r="L60" s="12">
        <v>1703</v>
      </c>
      <c r="M60" s="12">
        <v>16031</v>
      </c>
      <c r="N60" s="12">
        <v>78655</v>
      </c>
    </row>
    <row r="61" spans="1:14" ht="13.5">
      <c r="A61" s="9" t="s">
        <v>43</v>
      </c>
      <c r="B61" s="23">
        <f t="shared" si="4"/>
        <v>58451</v>
      </c>
      <c r="C61" s="26">
        <v>4671</v>
      </c>
      <c r="D61" s="26">
        <v>53780</v>
      </c>
      <c r="E61" s="27">
        <v>36</v>
      </c>
      <c r="F61" s="24">
        <f t="shared" si="5"/>
        <v>292</v>
      </c>
      <c r="G61" s="28">
        <v>60</v>
      </c>
      <c r="H61" s="25">
        <v>232</v>
      </c>
      <c r="I61" s="45">
        <f t="shared" si="6"/>
        <v>913</v>
      </c>
      <c r="J61" s="12">
        <v>8001</v>
      </c>
      <c r="K61" s="12">
        <v>74415</v>
      </c>
      <c r="L61" s="12">
        <v>6407</v>
      </c>
      <c r="M61" s="12">
        <v>68008</v>
      </c>
      <c r="N61" s="12">
        <v>120061</v>
      </c>
    </row>
    <row r="62" spans="1:14" ht="13.5">
      <c r="A62" s="14" t="s">
        <v>13</v>
      </c>
      <c r="B62" s="30">
        <f t="shared" si="4"/>
        <v>1782510</v>
      </c>
      <c r="C62" s="31">
        <f>SUM(C48:C61)</f>
        <v>12711</v>
      </c>
      <c r="D62" s="31">
        <f>SUM(D48:D61)</f>
        <v>1769799</v>
      </c>
      <c r="E62" s="30">
        <f>SUM(E48:E61)</f>
        <v>530</v>
      </c>
      <c r="F62" s="31">
        <f t="shared" si="5"/>
        <v>2628</v>
      </c>
      <c r="G62" s="31">
        <f>SUM(G48:G61)</f>
        <v>231</v>
      </c>
      <c r="H62" s="32">
        <f>SUM(H48:H61)</f>
        <v>2397</v>
      </c>
      <c r="I62" s="51">
        <f t="shared" si="6"/>
        <v>2138</v>
      </c>
      <c r="J62" s="12">
        <v>38159</v>
      </c>
      <c r="K62" s="12">
        <v>451451</v>
      </c>
      <c r="L62" s="12">
        <v>36384</v>
      </c>
      <c r="M62" s="12">
        <v>415067</v>
      </c>
      <c r="N62" s="12">
        <v>120665</v>
      </c>
    </row>
    <row r="63" spans="1:14" ht="13.5">
      <c r="A63" s="9" t="s">
        <v>14</v>
      </c>
      <c r="B63" s="23">
        <f t="shared" si="4"/>
        <v>0</v>
      </c>
      <c r="C63" s="54">
        <v>0</v>
      </c>
      <c r="D63" s="26">
        <v>0</v>
      </c>
      <c r="E63" s="27">
        <v>0</v>
      </c>
      <c r="F63" s="24">
        <f t="shared" si="5"/>
        <v>0</v>
      </c>
      <c r="G63" s="28">
        <v>0</v>
      </c>
      <c r="H63" s="29">
        <v>0</v>
      </c>
      <c r="I63" s="45" t="str">
        <f t="shared" si="6"/>
        <v>0</v>
      </c>
      <c r="J63" s="12">
        <v>497</v>
      </c>
      <c r="K63" s="12">
        <v>4792</v>
      </c>
      <c r="L63" s="12">
        <v>159</v>
      </c>
      <c r="M63" s="12">
        <v>4633</v>
      </c>
      <c r="N63" s="12">
        <v>135703</v>
      </c>
    </row>
    <row r="64" spans="1:14" ht="13.5">
      <c r="A64" s="9" t="s">
        <v>15</v>
      </c>
      <c r="B64" s="23">
        <f t="shared" si="4"/>
        <v>4521</v>
      </c>
      <c r="C64" s="54">
        <v>1013</v>
      </c>
      <c r="D64" s="26">
        <v>3508</v>
      </c>
      <c r="E64" s="27">
        <v>63</v>
      </c>
      <c r="F64" s="24">
        <f t="shared" si="5"/>
        <v>307</v>
      </c>
      <c r="G64" s="28">
        <v>48</v>
      </c>
      <c r="H64" s="29">
        <v>259</v>
      </c>
      <c r="I64" s="45">
        <f t="shared" si="6"/>
        <v>45</v>
      </c>
      <c r="J64" s="12">
        <v>636</v>
      </c>
      <c r="K64" s="12">
        <v>6519</v>
      </c>
      <c r="L64" s="12">
        <v>601</v>
      </c>
      <c r="M64" s="12">
        <v>5918</v>
      </c>
      <c r="N64" s="12">
        <v>127847</v>
      </c>
    </row>
    <row r="65" spans="1:14" ht="13.5">
      <c r="A65" s="9" t="s">
        <v>16</v>
      </c>
      <c r="B65" s="23">
        <f t="shared" si="4"/>
        <v>0</v>
      </c>
      <c r="C65" s="54">
        <v>0</v>
      </c>
      <c r="D65" s="26">
        <v>0</v>
      </c>
      <c r="E65" s="27">
        <v>0</v>
      </c>
      <c r="F65" s="24">
        <f t="shared" si="5"/>
        <v>0</v>
      </c>
      <c r="G65" s="28">
        <v>0</v>
      </c>
      <c r="H65" s="29">
        <v>0</v>
      </c>
      <c r="I65" s="45" t="str">
        <f t="shared" si="6"/>
        <v>0</v>
      </c>
      <c r="J65" s="12">
        <v>240</v>
      </c>
      <c r="K65" s="12">
        <v>11031</v>
      </c>
      <c r="L65" s="12">
        <v>688</v>
      </c>
      <c r="M65" s="12">
        <v>10343</v>
      </c>
      <c r="N65" s="12">
        <v>121858</v>
      </c>
    </row>
    <row r="66" spans="1:14" ht="13.5">
      <c r="A66" s="9" t="s">
        <v>17</v>
      </c>
      <c r="B66" s="23">
        <f t="shared" si="4"/>
        <v>1429</v>
      </c>
      <c r="C66" s="54">
        <v>190</v>
      </c>
      <c r="D66" s="26">
        <v>1239</v>
      </c>
      <c r="E66" s="27">
        <v>71</v>
      </c>
      <c r="F66" s="24">
        <f t="shared" si="5"/>
        <v>109</v>
      </c>
      <c r="G66" s="28">
        <v>13</v>
      </c>
      <c r="H66" s="29">
        <v>96</v>
      </c>
      <c r="I66" s="45">
        <f t="shared" si="6"/>
        <v>30</v>
      </c>
      <c r="J66" s="12">
        <v>651</v>
      </c>
      <c r="K66" s="12">
        <v>1719</v>
      </c>
      <c r="L66" s="12">
        <v>217</v>
      </c>
      <c r="M66" s="12">
        <v>1502</v>
      </c>
      <c r="N66" s="12">
        <v>112271</v>
      </c>
    </row>
    <row r="67" spans="1:14" ht="13.5">
      <c r="A67" s="9" t="s">
        <v>18</v>
      </c>
      <c r="B67" s="23">
        <f t="shared" si="4"/>
        <v>0</v>
      </c>
      <c r="C67" s="54">
        <v>0</v>
      </c>
      <c r="D67" s="26">
        <v>0</v>
      </c>
      <c r="E67" s="27">
        <v>0</v>
      </c>
      <c r="F67" s="24">
        <f t="shared" si="5"/>
        <v>0</v>
      </c>
      <c r="G67" s="28">
        <v>0</v>
      </c>
      <c r="H67" s="29">
        <v>0</v>
      </c>
      <c r="I67" s="45" t="str">
        <f t="shared" si="6"/>
        <v>0</v>
      </c>
      <c r="J67" s="12">
        <v>0</v>
      </c>
      <c r="K67" s="12">
        <v>508</v>
      </c>
      <c r="L67" s="12">
        <v>60</v>
      </c>
      <c r="M67" s="12">
        <v>448</v>
      </c>
      <c r="N67" s="12">
        <v>113273</v>
      </c>
    </row>
    <row r="68" spans="1:14" ht="13.5">
      <c r="A68" s="9" t="s">
        <v>19</v>
      </c>
      <c r="B68" s="23">
        <f t="shared" si="4"/>
        <v>0</v>
      </c>
      <c r="C68" s="54">
        <v>0</v>
      </c>
      <c r="D68" s="26">
        <v>0</v>
      </c>
      <c r="E68" s="27">
        <v>0</v>
      </c>
      <c r="F68" s="24">
        <f t="shared" si="5"/>
        <v>0</v>
      </c>
      <c r="G68" s="28">
        <v>0</v>
      </c>
      <c r="H68" s="29">
        <v>0</v>
      </c>
      <c r="I68" s="45" t="str">
        <f t="shared" si="6"/>
        <v>0</v>
      </c>
      <c r="J68" s="12">
        <v>1595</v>
      </c>
      <c r="K68" s="12">
        <v>14786</v>
      </c>
      <c r="L68" s="12">
        <v>927</v>
      </c>
      <c r="M68" s="12">
        <v>13859</v>
      </c>
      <c r="N68" s="12">
        <v>98951</v>
      </c>
    </row>
    <row r="69" spans="1:14" ht="13.5">
      <c r="A69" s="9" t="s">
        <v>20</v>
      </c>
      <c r="B69" s="23">
        <f t="shared" si="4"/>
        <v>1083</v>
      </c>
      <c r="C69" s="54">
        <v>0</v>
      </c>
      <c r="D69" s="26">
        <v>1083</v>
      </c>
      <c r="E69" s="27">
        <v>0</v>
      </c>
      <c r="F69" s="24">
        <f t="shared" si="5"/>
        <v>1</v>
      </c>
      <c r="G69" s="28">
        <v>0</v>
      </c>
      <c r="H69" s="29">
        <v>1</v>
      </c>
      <c r="I69" s="45">
        <f t="shared" si="6"/>
        <v>4899</v>
      </c>
      <c r="J69" s="12">
        <v>548</v>
      </c>
      <c r="K69" s="12">
        <v>11027</v>
      </c>
      <c r="L69" s="12">
        <v>748</v>
      </c>
      <c r="M69" s="12">
        <v>10279</v>
      </c>
      <c r="N69" s="12">
        <v>100626</v>
      </c>
    </row>
    <row r="70" spans="1:14" ht="13.5">
      <c r="A70" s="9" t="s">
        <v>21</v>
      </c>
      <c r="B70" s="23">
        <f t="shared" si="4"/>
        <v>0</v>
      </c>
      <c r="C70" s="54">
        <v>0</v>
      </c>
      <c r="D70" s="26">
        <v>0</v>
      </c>
      <c r="E70" s="27">
        <v>0</v>
      </c>
      <c r="F70" s="24">
        <f t="shared" si="5"/>
        <v>0</v>
      </c>
      <c r="G70" s="28">
        <v>0</v>
      </c>
      <c r="H70" s="29">
        <v>0</v>
      </c>
      <c r="I70" s="45" t="str">
        <f t="shared" si="6"/>
        <v>0</v>
      </c>
      <c r="J70" s="12">
        <v>531</v>
      </c>
      <c r="K70" s="12">
        <v>7374</v>
      </c>
      <c r="L70" s="12">
        <v>1040</v>
      </c>
      <c r="M70" s="12">
        <v>6334</v>
      </c>
      <c r="N70" s="12">
        <v>70263</v>
      </c>
    </row>
    <row r="71" spans="1:14" ht="13.5">
      <c r="A71" s="9" t="s">
        <v>22</v>
      </c>
      <c r="B71" s="23">
        <f t="shared" si="4"/>
        <v>1720</v>
      </c>
      <c r="C71" s="54">
        <v>0</v>
      </c>
      <c r="D71" s="26">
        <v>1720</v>
      </c>
      <c r="E71" s="27">
        <v>56</v>
      </c>
      <c r="F71" s="24">
        <f t="shared" si="5"/>
        <v>3</v>
      </c>
      <c r="G71" s="28">
        <v>0</v>
      </c>
      <c r="H71" s="29">
        <v>3</v>
      </c>
      <c r="I71" s="45">
        <f t="shared" si="6"/>
        <v>4900</v>
      </c>
      <c r="J71" s="12">
        <v>925</v>
      </c>
      <c r="K71" s="12">
        <v>7226</v>
      </c>
      <c r="L71" s="12">
        <v>419</v>
      </c>
      <c r="M71" s="12">
        <v>6807</v>
      </c>
      <c r="N71" s="12">
        <v>124827</v>
      </c>
    </row>
    <row r="72" spans="1:14" ht="13.5">
      <c r="A72" s="9" t="s">
        <v>23</v>
      </c>
      <c r="B72" s="23">
        <f t="shared" si="4"/>
        <v>0</v>
      </c>
      <c r="C72" s="54">
        <v>0</v>
      </c>
      <c r="D72" s="26">
        <v>0</v>
      </c>
      <c r="E72" s="27">
        <v>0</v>
      </c>
      <c r="F72" s="24">
        <f t="shared" si="5"/>
        <v>0</v>
      </c>
      <c r="G72" s="28">
        <v>0</v>
      </c>
      <c r="H72" s="29">
        <v>0</v>
      </c>
      <c r="I72" s="45" t="str">
        <f t="shared" si="6"/>
        <v>0</v>
      </c>
      <c r="J72" s="12">
        <v>827</v>
      </c>
      <c r="K72" s="12">
        <v>9113</v>
      </c>
      <c r="L72" s="12">
        <v>1003</v>
      </c>
      <c r="M72" s="12">
        <v>8110</v>
      </c>
      <c r="N72" s="12">
        <v>87591</v>
      </c>
    </row>
    <row r="73" spans="1:14" ht="13.5">
      <c r="A73" s="9" t="s">
        <v>44</v>
      </c>
      <c r="B73" s="23">
        <f t="shared" si="4"/>
        <v>0</v>
      </c>
      <c r="C73" s="54">
        <v>0</v>
      </c>
      <c r="D73" s="26">
        <v>0</v>
      </c>
      <c r="E73" s="27">
        <v>0</v>
      </c>
      <c r="F73" s="24">
        <f t="shared" si="5"/>
        <v>0</v>
      </c>
      <c r="G73" s="28">
        <v>0</v>
      </c>
      <c r="H73" s="29">
        <v>0</v>
      </c>
      <c r="I73" s="45" t="str">
        <f t="shared" si="6"/>
        <v>0</v>
      </c>
      <c r="J73" s="12">
        <v>1264</v>
      </c>
      <c r="K73" s="12">
        <v>8308</v>
      </c>
      <c r="L73" s="12">
        <v>1312</v>
      </c>
      <c r="M73" s="12">
        <v>6996</v>
      </c>
      <c r="N73" s="12">
        <v>71860</v>
      </c>
    </row>
    <row r="74" spans="1:14" ht="13.5">
      <c r="A74" s="9" t="s">
        <v>45</v>
      </c>
      <c r="B74" s="23">
        <f t="shared" si="4"/>
        <v>0</v>
      </c>
      <c r="C74" s="54">
        <v>0</v>
      </c>
      <c r="D74" s="26">
        <v>0</v>
      </c>
      <c r="E74" s="27">
        <v>0</v>
      </c>
      <c r="F74" s="24">
        <f t="shared" si="5"/>
        <v>0</v>
      </c>
      <c r="G74" s="28">
        <v>0</v>
      </c>
      <c r="H74" s="29">
        <v>0</v>
      </c>
      <c r="I74" s="45" t="str">
        <f t="shared" si="6"/>
        <v>0</v>
      </c>
      <c r="J74" s="12">
        <v>1068</v>
      </c>
      <c r="K74" s="12">
        <v>13031</v>
      </c>
      <c r="L74" s="12">
        <v>1593</v>
      </c>
      <c r="M74" s="12">
        <v>11438</v>
      </c>
      <c r="N74" s="12">
        <v>65181</v>
      </c>
    </row>
    <row r="75" spans="1:14" ht="13.5">
      <c r="A75" s="9" t="s">
        <v>46</v>
      </c>
      <c r="B75" s="23">
        <f t="shared" si="4"/>
        <v>0</v>
      </c>
      <c r="C75" s="54">
        <v>0</v>
      </c>
      <c r="D75" s="26">
        <v>0</v>
      </c>
      <c r="E75" s="27">
        <v>0</v>
      </c>
      <c r="F75" s="24">
        <f t="shared" si="5"/>
        <v>0</v>
      </c>
      <c r="G75" s="28">
        <v>0</v>
      </c>
      <c r="H75" s="29">
        <v>0</v>
      </c>
      <c r="I75" s="45" t="str">
        <f t="shared" si="6"/>
        <v>0</v>
      </c>
      <c r="J75" s="12">
        <v>492</v>
      </c>
      <c r="K75" s="12">
        <v>3776</v>
      </c>
      <c r="L75" s="12">
        <v>462</v>
      </c>
      <c r="M75" s="12">
        <v>3314</v>
      </c>
      <c r="N75" s="12">
        <v>108701</v>
      </c>
    </row>
    <row r="76" spans="1:14" ht="13.5">
      <c r="A76" s="9" t="s">
        <v>24</v>
      </c>
      <c r="B76" s="23">
        <f t="shared" si="4"/>
        <v>0</v>
      </c>
      <c r="C76" s="54">
        <v>0</v>
      </c>
      <c r="D76" s="26">
        <v>0</v>
      </c>
      <c r="E76" s="27">
        <v>0</v>
      </c>
      <c r="F76" s="24">
        <f t="shared" si="5"/>
        <v>0</v>
      </c>
      <c r="G76" s="28">
        <v>0</v>
      </c>
      <c r="H76" s="29">
        <v>0</v>
      </c>
      <c r="I76" s="45" t="str">
        <f t="shared" si="6"/>
        <v>0</v>
      </c>
      <c r="J76" s="12">
        <v>633</v>
      </c>
      <c r="K76" s="12">
        <v>7281</v>
      </c>
      <c r="L76" s="12">
        <v>1296</v>
      </c>
      <c r="M76" s="12">
        <v>5985</v>
      </c>
      <c r="N76" s="12">
        <v>67986</v>
      </c>
    </row>
    <row r="77" spans="1:14" ht="13.5">
      <c r="A77" s="9" t="s">
        <v>47</v>
      </c>
      <c r="B77" s="23">
        <f t="shared" si="4"/>
        <v>0</v>
      </c>
      <c r="C77" s="54">
        <v>0</v>
      </c>
      <c r="D77" s="26">
        <v>0</v>
      </c>
      <c r="E77" s="27">
        <v>0</v>
      </c>
      <c r="F77" s="24">
        <f t="shared" si="5"/>
        <v>0</v>
      </c>
      <c r="G77" s="28">
        <v>0</v>
      </c>
      <c r="H77" s="29">
        <v>0</v>
      </c>
      <c r="I77" s="45" t="str">
        <f t="shared" si="6"/>
        <v>0</v>
      </c>
      <c r="J77" s="12">
        <v>0</v>
      </c>
      <c r="K77" s="12">
        <v>7111</v>
      </c>
      <c r="L77" s="12">
        <v>906</v>
      </c>
      <c r="M77" s="12">
        <v>6205</v>
      </c>
      <c r="N77" s="12">
        <v>85737</v>
      </c>
    </row>
    <row r="78" spans="1:14" ht="13.5">
      <c r="A78" s="14" t="s">
        <v>48</v>
      </c>
      <c r="B78" s="30">
        <f t="shared" si="4"/>
        <v>8753</v>
      </c>
      <c r="C78" s="31">
        <f>SUM(C63:C77)</f>
        <v>1203</v>
      </c>
      <c r="D78" s="31">
        <f>SUM(D63:D77)</f>
        <v>7550</v>
      </c>
      <c r="E78" s="30">
        <f>SUM(E63:E77)</f>
        <v>190</v>
      </c>
      <c r="F78" s="31">
        <f t="shared" si="5"/>
        <v>420</v>
      </c>
      <c r="G78" s="31">
        <f>SUM(G63:G77)</f>
        <v>61</v>
      </c>
      <c r="H78" s="32">
        <f>SUM(H63:H77)</f>
        <v>359</v>
      </c>
      <c r="I78" s="51">
        <f t="shared" si="6"/>
        <v>71</v>
      </c>
      <c r="J78" s="12">
        <v>9907</v>
      </c>
      <c r="K78" s="12">
        <v>113602</v>
      </c>
      <c r="L78" s="12">
        <v>11431</v>
      </c>
      <c r="M78" s="12">
        <v>102171</v>
      </c>
      <c r="N78" s="12">
        <v>102155</v>
      </c>
    </row>
    <row r="79" spans="1:14" ht="13.5">
      <c r="A79" s="17" t="s">
        <v>25</v>
      </c>
      <c r="B79" s="33">
        <f t="shared" si="4"/>
        <v>1791263</v>
      </c>
      <c r="C79" s="34">
        <f>+C62+C78</f>
        <v>13914</v>
      </c>
      <c r="D79" s="34">
        <f>+D62+D78</f>
        <v>1777349</v>
      </c>
      <c r="E79" s="33">
        <f>+E62+E78</f>
        <v>720</v>
      </c>
      <c r="F79" s="34">
        <f t="shared" si="5"/>
        <v>3048</v>
      </c>
      <c r="G79" s="34">
        <f>+G62+G78</f>
        <v>292</v>
      </c>
      <c r="H79" s="35">
        <f>+H62+H78</f>
        <v>2756</v>
      </c>
      <c r="I79" s="52">
        <f t="shared" si="6"/>
        <v>1912</v>
      </c>
      <c r="J79" s="12">
        <v>48066</v>
      </c>
      <c r="K79" s="12">
        <v>565053</v>
      </c>
      <c r="L79" s="12">
        <v>47815</v>
      </c>
      <c r="M79" s="12">
        <v>517238</v>
      </c>
      <c r="N79" s="12">
        <v>116878</v>
      </c>
    </row>
    <row r="80" spans="2:9" ht="13.5">
      <c r="B80" s="36"/>
      <c r="C80" s="36"/>
      <c r="D80" s="36"/>
      <c r="E80" s="36"/>
      <c r="F80" s="36"/>
      <c r="G80" s="36"/>
      <c r="H80" s="36"/>
      <c r="I80" s="36"/>
    </row>
    <row r="81" spans="2:9" ht="13.5">
      <c r="B81" s="36"/>
      <c r="C81" s="36"/>
      <c r="D81" s="36"/>
      <c r="E81" s="36"/>
      <c r="F81" s="36"/>
      <c r="G81" s="36"/>
      <c r="H81" s="36"/>
      <c r="I81" s="36"/>
    </row>
  </sheetData>
  <sheetProtection/>
  <mergeCells count="8">
    <mergeCell ref="B43:D43"/>
    <mergeCell ref="E43:H43"/>
    <mergeCell ref="A1:H1"/>
    <mergeCell ref="I1:K1"/>
    <mergeCell ref="A2:H2"/>
    <mergeCell ref="I2:K2"/>
    <mergeCell ref="B4:E4"/>
    <mergeCell ref="F4:H4"/>
  </mergeCells>
  <printOptions/>
  <pageMargins left="0.75" right="0.75" top="1" bottom="1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2011-03-08T02:27:26Z</cp:lastPrinted>
  <dcterms:created xsi:type="dcterms:W3CDTF">2005-02-28T23:56:34Z</dcterms:created>
  <dcterms:modified xsi:type="dcterms:W3CDTF">2012-03-08T00:47:45Z</dcterms:modified>
  <cp:category/>
  <cp:version/>
  <cp:contentType/>
  <cp:contentStatus/>
</cp:coreProperties>
</file>