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55" windowHeight="8265" activeTab="0"/>
  </bookViews>
  <sheets>
    <sheet name="23住宅・商業上昇" sheetId="1" r:id="rId1"/>
  </sheets>
  <definedNames>
    <definedName name="_xlnm.Print_Area" localSheetId="0">'23住宅・商業上昇'!$A$1:$N$14</definedName>
    <definedName name="_xlnm.Print_Titles" localSheetId="0">'23住宅・商業上昇'!$3:$14</definedName>
  </definedNames>
  <calcPr fullCalcOnLoad="1"/>
</workbook>
</file>

<file path=xl/sharedStrings.xml><?xml version="1.0" encoding="utf-8"?>
<sst xmlns="http://schemas.openxmlformats.org/spreadsheetml/2006/main" count="49" uniqueCount="33">
  <si>
    <t>基準地の所在及び地番</t>
  </si>
  <si>
    <t>住居表示（仮換地）</t>
  </si>
  <si>
    <t>伊勢</t>
  </si>
  <si>
    <t>変動率ゼロ以上の順位表　住宅地</t>
  </si>
  <si>
    <t>基準地番号</t>
  </si>
  <si>
    <t>基準地の所在及び地番並びに住居表示（仮換地）</t>
  </si>
  <si>
    <t xml:space="preserve">
基準地の１平方メートル当たり
の価格（円）</t>
  </si>
  <si>
    <t xml:space="preserve">
変動率（％）</t>
  </si>
  <si>
    <t>変　　動　　要　　因</t>
  </si>
  <si>
    <t>２１年調査　　　価　　格</t>
  </si>
  <si>
    <t>２２年調査　　　価　　格</t>
  </si>
  <si>
    <t>２３年調査　　　価　　格</t>
  </si>
  <si>
    <r>
      <t xml:space="preserve">変動率
</t>
    </r>
    <r>
      <rPr>
        <sz val="8"/>
        <rFont val="ＭＳ Ｐゴシック"/>
        <family val="3"/>
      </rPr>
      <t>（21年・22年比）</t>
    </r>
  </si>
  <si>
    <r>
      <t xml:space="preserve">変動率
</t>
    </r>
    <r>
      <rPr>
        <sz val="8"/>
        <rFont val="ＭＳ Ｐゴシック"/>
        <family val="3"/>
      </rPr>
      <t>（22年・23年比）</t>
    </r>
  </si>
  <si>
    <t>本年順位</t>
  </si>
  <si>
    <t>津</t>
  </si>
  <si>
    <t>-</t>
  </si>
  <si>
    <t>津市大谷町９７番４９</t>
  </si>
  <si>
    <t>津駅西側は住宅地として根強い需要はあるが、各地域の街路条件、画地規模、建物の品等等により、需要者層が異なる。その中で、駅徒歩圏内で良好な居住環境が維持されている地域であるため。</t>
  </si>
  <si>
    <t>熊野</t>
  </si>
  <si>
    <t>-</t>
  </si>
  <si>
    <t>熊野市紀和町大栗須字上地１９４番</t>
  </si>
  <si>
    <t>宅地の価格水準としてはほぼ底と思われるレベルまで下落しているため。</t>
  </si>
  <si>
    <t>変動率ゼロ以上の順位表　商業地</t>
  </si>
  <si>
    <t>-</t>
  </si>
  <si>
    <t>伊勢市宇治浦田１丁目１１９番１４</t>
  </si>
  <si>
    <t>宇治浦田１－９－１７</t>
  </si>
  <si>
    <t>式年遷宮を控えパワースポット人気や高速道路一部無料化・料金割引社会実験等の効果もあり観光客が大幅に増加しており、東日本大震災による出控えも一時的で、基準地周辺の収益力は高まっている。</t>
  </si>
  <si>
    <t>津市広明町３６４番</t>
  </si>
  <si>
    <t>元々良好な背後地を有する駅前広場であったが、近年の津駅前への商業集積の進展に伴う影響などが認められる。</t>
  </si>
  <si>
    <t>松阪</t>
  </si>
  <si>
    <t>松阪市嬉野中川新町１丁目８番</t>
  </si>
  <si>
    <t>過年度と比較して人口流入には若干鈍化の兆しが見られるが、伊勢中川駅周辺地区は依然として人気が高く、商業性は安定的に推移している。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</si>
</sst>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0;&quot;△ &quot;0.0"/>
    <numFmt numFmtId="180" formatCode="0_);[Red]\(0\)"/>
    <numFmt numFmtId="181" formatCode="#,##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quot;△ &quot;0.00"/>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sz val="9"/>
      <name val="ＭＳ Ｐゴシック"/>
      <family val="3"/>
    </font>
    <font>
      <b/>
      <sz val="16"/>
      <name val="ＭＳ Ｐゴシック"/>
      <family val="3"/>
    </font>
    <font>
      <sz val="10"/>
      <name val="ＭＳ Ｐゴシック"/>
      <family val="3"/>
    </font>
    <font>
      <sz val="8"/>
      <name val="ＭＳ Ｐゴシック"/>
      <family val="3"/>
    </font>
    <font>
      <sz val="10"/>
      <name val="ＭＳ Ｐ明朝"/>
      <family val="1"/>
    </font>
    <font>
      <sz val="11"/>
      <name val="ＭＳ ゴシック"/>
      <family val="3"/>
    </font>
    <font>
      <sz val="9"/>
      <name val="ＭＳ Ｐ明朝"/>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7"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horizontal="center" vertical="center"/>
    </xf>
    <xf numFmtId="0" fontId="8"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6" xfId="0" applyFont="1" applyBorder="1" applyAlignment="1">
      <alignment horizontal="right" vertical="center"/>
    </xf>
    <xf numFmtId="0" fontId="10" fillId="0" borderId="7" xfId="0" applyFont="1" applyBorder="1" applyAlignment="1">
      <alignment vertical="center"/>
    </xf>
    <xf numFmtId="0" fontId="10" fillId="0" borderId="8" xfId="0" applyFont="1" applyBorder="1" applyAlignment="1">
      <alignment horizontal="center" vertical="center"/>
    </xf>
    <xf numFmtId="0" fontId="10" fillId="0" borderId="7" xfId="0" applyFont="1" applyBorder="1" applyAlignment="1">
      <alignment vertical="center" wrapText="1"/>
    </xf>
    <xf numFmtId="0" fontId="10" fillId="0" borderId="9" xfId="0" applyFont="1" applyBorder="1" applyAlignment="1">
      <alignment vertical="center" wrapText="1"/>
    </xf>
    <xf numFmtId="176" fontId="4" fillId="0" borderId="9" xfId="0" applyNumberFormat="1" applyFont="1" applyBorder="1" applyAlignment="1">
      <alignment horizontal="right" vertical="center"/>
    </xf>
    <xf numFmtId="179" fontId="4" fillId="0" borderId="9" xfId="0" applyNumberFormat="1" applyFont="1" applyBorder="1" applyAlignment="1">
      <alignment vertical="center"/>
    </xf>
    <xf numFmtId="0" fontId="11" fillId="0" borderId="9" xfId="0" applyFont="1" applyBorder="1" applyAlignment="1">
      <alignment horizontal="center" vertical="center"/>
    </xf>
    <xf numFmtId="0" fontId="0" fillId="0" borderId="9" xfId="0" applyFont="1" applyBorder="1" applyAlignment="1">
      <alignment vertical="center" wrapText="1"/>
    </xf>
    <xf numFmtId="0" fontId="12"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wrapText="1" indent="1"/>
    </xf>
    <xf numFmtId="0" fontId="0" fillId="0" borderId="7" xfId="0" applyFont="1" applyBorder="1" applyAlignment="1">
      <alignment vertical="center" wrapText="1"/>
    </xf>
    <xf numFmtId="0" fontId="0" fillId="0" borderId="8" xfId="0" applyFont="1" applyBorder="1" applyAlignment="1">
      <alignment wrapText="1"/>
    </xf>
    <xf numFmtId="0" fontId="8" fillId="0" borderId="6" xfId="0" applyFont="1" applyBorder="1" applyAlignment="1">
      <alignment horizontal="center" vertical="center" wrapText="1"/>
    </xf>
    <xf numFmtId="0" fontId="0"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130" zoomScaleNormal="130" zoomScaleSheetLayoutView="100" workbookViewId="0" topLeftCell="A1">
      <selection activeCell="B1" sqref="B1"/>
    </sheetView>
  </sheetViews>
  <sheetFormatPr defaultColWidth="9.00390625" defaultRowHeight="13.5"/>
  <cols>
    <col min="1" max="1" width="2.625" style="5" customWidth="1"/>
    <col min="2" max="2" width="8.25390625" style="6" customWidth="1"/>
    <col min="3" max="3" width="3.375" style="7" bestFit="1" customWidth="1"/>
    <col min="4" max="4" width="1.875" style="7" bestFit="1" customWidth="1"/>
    <col min="5" max="5" width="4.375" style="7" bestFit="1" customWidth="1"/>
    <col min="6" max="6" width="31.625" style="7" customWidth="1"/>
    <col min="7" max="7" width="18.625" style="7" customWidth="1"/>
    <col min="8" max="10" width="10.25390625" style="7" bestFit="1" customWidth="1"/>
    <col min="11" max="11" width="10.25390625" style="7" customWidth="1"/>
    <col min="12" max="12" width="10.50390625" style="7" customWidth="1"/>
    <col min="13" max="13" width="5.125" style="7" customWidth="1"/>
    <col min="14" max="14" width="62.625" style="7" customWidth="1"/>
    <col min="15" max="20" width="9.00390625" style="7" customWidth="1"/>
    <col min="21" max="21" width="8.625" style="7" customWidth="1"/>
    <col min="22" max="22" width="8.125" style="7" customWidth="1"/>
    <col min="23" max="23" width="8.50390625" style="7" customWidth="1"/>
    <col min="24" max="16384" width="9.00390625" style="7" customWidth="1"/>
  </cols>
  <sheetData>
    <row r="1" spans="2:14" s="1" customFormat="1" ht="69.75" customHeight="1">
      <c r="B1" s="2"/>
      <c r="C1" s="3"/>
      <c r="E1" s="2"/>
      <c r="N1" s="4"/>
    </row>
    <row r="2" spans="2:14" s="1" customFormat="1" ht="17.25">
      <c r="B2" s="2"/>
      <c r="C2" s="3"/>
      <c r="E2" s="2"/>
      <c r="N2" s="4"/>
    </row>
    <row r="3" spans="6:12" ht="35.25" customHeight="1">
      <c r="F3" s="8" t="s">
        <v>3</v>
      </c>
      <c r="L3" s="9"/>
    </row>
    <row r="4" spans="2:14" ht="35.25" customHeight="1">
      <c r="B4" s="38" t="s">
        <v>4</v>
      </c>
      <c r="C4" s="39"/>
      <c r="D4" s="39"/>
      <c r="E4" s="40"/>
      <c r="F4" s="36" t="s">
        <v>5</v>
      </c>
      <c r="G4" s="41"/>
      <c r="H4" s="33" t="s">
        <v>6</v>
      </c>
      <c r="I4" s="34"/>
      <c r="J4" s="35"/>
      <c r="K4" s="36" t="s">
        <v>7</v>
      </c>
      <c r="L4" s="37"/>
      <c r="M4" s="10"/>
      <c r="N4" s="31" t="s">
        <v>8</v>
      </c>
    </row>
    <row r="5" spans="2:14" ht="35.25" customHeight="1">
      <c r="B5" s="11"/>
      <c r="C5" s="12"/>
      <c r="D5" s="12"/>
      <c r="E5" s="13"/>
      <c r="F5" s="14" t="s">
        <v>0</v>
      </c>
      <c r="G5" s="15" t="s">
        <v>1</v>
      </c>
      <c r="H5" s="16" t="s">
        <v>9</v>
      </c>
      <c r="I5" s="16" t="s">
        <v>10</v>
      </c>
      <c r="J5" s="16" t="s">
        <v>11</v>
      </c>
      <c r="K5" s="17" t="s">
        <v>12</v>
      </c>
      <c r="L5" s="17" t="s">
        <v>13</v>
      </c>
      <c r="M5" s="18" t="s">
        <v>14</v>
      </c>
      <c r="N5" s="32"/>
    </row>
    <row r="6" spans="2:14" ht="54.75" customHeight="1">
      <c r="B6" s="19" t="s">
        <v>15</v>
      </c>
      <c r="C6" s="20"/>
      <c r="D6" s="20" t="s">
        <v>16</v>
      </c>
      <c r="E6" s="21">
        <v>5</v>
      </c>
      <c r="F6" s="22" t="s">
        <v>17</v>
      </c>
      <c r="G6" s="23"/>
      <c r="H6" s="24">
        <v>86900</v>
      </c>
      <c r="I6" s="24">
        <v>86900</v>
      </c>
      <c r="J6" s="24">
        <v>86900</v>
      </c>
      <c r="K6" s="25">
        <f>IF(ISERROR(ROUND((I6/H6-1)*100,1))," ",ROUND((I6/H6-1)*100,1))</f>
        <v>0</v>
      </c>
      <c r="L6" s="25">
        <f>IF(ISERROR(ROUND((J6/I6-1)*100,1))," ",ROUND((J6/I6-1)*100,1))</f>
        <v>0</v>
      </c>
      <c r="M6" s="26">
        <v>1</v>
      </c>
      <c r="N6" s="27" t="s">
        <v>18</v>
      </c>
    </row>
    <row r="7" spans="2:14" ht="54.75" customHeight="1">
      <c r="B7" s="19" t="s">
        <v>19</v>
      </c>
      <c r="C7" s="20"/>
      <c r="D7" s="20" t="s">
        <v>20</v>
      </c>
      <c r="E7" s="21">
        <v>1</v>
      </c>
      <c r="F7" s="22" t="s">
        <v>21</v>
      </c>
      <c r="G7" s="23"/>
      <c r="H7" s="24">
        <v>1880</v>
      </c>
      <c r="I7" s="24">
        <v>1880</v>
      </c>
      <c r="J7" s="24">
        <v>1880</v>
      </c>
      <c r="K7" s="25">
        <f>IF(ISERROR(ROUND((I7/H7-1)*100,1))," ",ROUND((I7/H7-1)*100,1))</f>
        <v>0</v>
      </c>
      <c r="L7" s="25">
        <f>IF(ISERROR(ROUND((J7/I7-1)*100,1))," ",ROUND((J7/I7-1)*100,1))</f>
        <v>0</v>
      </c>
      <c r="M7" s="26">
        <v>1</v>
      </c>
      <c r="N7" s="27" t="s">
        <v>22</v>
      </c>
    </row>
    <row r="8" spans="6:12" ht="35.25" customHeight="1">
      <c r="F8" s="8"/>
      <c r="L8" s="9"/>
    </row>
    <row r="9" spans="6:13" ht="35.25" customHeight="1">
      <c r="F9" s="8" t="s">
        <v>23</v>
      </c>
      <c r="L9" s="9"/>
      <c r="M9" s="9"/>
    </row>
    <row r="10" spans="2:14" ht="45.75" customHeight="1">
      <c r="B10" s="38" t="s">
        <v>4</v>
      </c>
      <c r="C10" s="39"/>
      <c r="D10" s="39"/>
      <c r="E10" s="40"/>
      <c r="F10" s="36" t="s">
        <v>5</v>
      </c>
      <c r="G10" s="41"/>
      <c r="H10" s="33" t="s">
        <v>6</v>
      </c>
      <c r="I10" s="34"/>
      <c r="J10" s="35"/>
      <c r="K10" s="36" t="s">
        <v>7</v>
      </c>
      <c r="L10" s="37"/>
      <c r="M10" s="10"/>
      <c r="N10" s="31" t="s">
        <v>8</v>
      </c>
    </row>
    <row r="11" spans="2:14" ht="35.25" customHeight="1">
      <c r="B11" s="11"/>
      <c r="C11" s="12"/>
      <c r="D11" s="12"/>
      <c r="E11" s="13"/>
      <c r="F11" s="14" t="s">
        <v>0</v>
      </c>
      <c r="G11" s="15" t="s">
        <v>1</v>
      </c>
      <c r="H11" s="16" t="s">
        <v>9</v>
      </c>
      <c r="I11" s="16" t="s">
        <v>10</v>
      </c>
      <c r="J11" s="16" t="s">
        <v>11</v>
      </c>
      <c r="K11" s="17" t="s">
        <v>12</v>
      </c>
      <c r="L11" s="17" t="s">
        <v>13</v>
      </c>
      <c r="M11" s="18" t="s">
        <v>14</v>
      </c>
      <c r="N11" s="32"/>
    </row>
    <row r="12" spans="1:14" s="12" customFormat="1" ht="54.75" customHeight="1">
      <c r="A12" s="28"/>
      <c r="B12" s="19" t="s">
        <v>2</v>
      </c>
      <c r="C12" s="20">
        <v>5</v>
      </c>
      <c r="D12" s="20" t="s">
        <v>24</v>
      </c>
      <c r="E12" s="21">
        <v>4</v>
      </c>
      <c r="F12" s="22" t="s">
        <v>25</v>
      </c>
      <c r="G12" s="23" t="s">
        <v>26</v>
      </c>
      <c r="H12" s="24">
        <v>76000</v>
      </c>
      <c r="I12" s="24">
        <v>77000</v>
      </c>
      <c r="J12" s="24">
        <v>79000</v>
      </c>
      <c r="K12" s="25">
        <f aca="true" t="shared" si="0" ref="K12:L14">IF(ISERROR(ROUND((I12/H12-1)*100,1))," ",ROUND((I12/H12-1)*100,1))</f>
        <v>1.3</v>
      </c>
      <c r="L12" s="25">
        <f t="shared" si="0"/>
        <v>2.6</v>
      </c>
      <c r="M12" s="26">
        <v>1</v>
      </c>
      <c r="N12" s="27" t="s">
        <v>27</v>
      </c>
    </row>
    <row r="13" spans="1:14" s="12" customFormat="1" ht="54.75" customHeight="1">
      <c r="A13" s="28"/>
      <c r="B13" s="19" t="s">
        <v>15</v>
      </c>
      <c r="C13" s="20">
        <v>5</v>
      </c>
      <c r="D13" s="20" t="s">
        <v>16</v>
      </c>
      <c r="E13" s="21">
        <v>1</v>
      </c>
      <c r="F13" s="22" t="s">
        <v>28</v>
      </c>
      <c r="G13" s="23"/>
      <c r="H13" s="24">
        <v>134000</v>
      </c>
      <c r="I13" s="24">
        <v>134000</v>
      </c>
      <c r="J13" s="24">
        <v>134000</v>
      </c>
      <c r="K13" s="25">
        <f t="shared" si="0"/>
        <v>0</v>
      </c>
      <c r="L13" s="25">
        <f t="shared" si="0"/>
        <v>0</v>
      </c>
      <c r="M13" s="26">
        <v>2</v>
      </c>
      <c r="N13" s="27" t="s">
        <v>29</v>
      </c>
    </row>
    <row r="14" spans="1:14" s="12" customFormat="1" ht="54.75" customHeight="1">
      <c r="A14" s="28"/>
      <c r="B14" s="19" t="s">
        <v>30</v>
      </c>
      <c r="C14" s="20">
        <v>5</v>
      </c>
      <c r="D14" s="20" t="s">
        <v>24</v>
      </c>
      <c r="E14" s="21">
        <v>6</v>
      </c>
      <c r="F14" s="22" t="s">
        <v>31</v>
      </c>
      <c r="G14" s="23"/>
      <c r="H14" s="24">
        <v>87000</v>
      </c>
      <c r="I14" s="24">
        <v>87000</v>
      </c>
      <c r="J14" s="24">
        <v>87000</v>
      </c>
      <c r="K14" s="25">
        <f t="shared" si="0"/>
        <v>0</v>
      </c>
      <c r="L14" s="25">
        <f t="shared" si="0"/>
        <v>0</v>
      </c>
      <c r="M14" s="26">
        <v>2</v>
      </c>
      <c r="N14" s="27" t="s">
        <v>32</v>
      </c>
    </row>
    <row r="15" spans="1:2" s="12" customFormat="1" ht="13.5">
      <c r="A15" s="29"/>
      <c r="B15" s="30"/>
    </row>
  </sheetData>
  <mergeCells count="10">
    <mergeCell ref="B10:E10"/>
    <mergeCell ref="F10:G10"/>
    <mergeCell ref="B4:E4"/>
    <mergeCell ref="F4:G4"/>
    <mergeCell ref="N4:N5"/>
    <mergeCell ref="N10:N11"/>
    <mergeCell ref="H4:J4"/>
    <mergeCell ref="K4:L4"/>
    <mergeCell ref="H10:J10"/>
    <mergeCell ref="K10:L10"/>
  </mergeCells>
  <printOptions horizontalCentered="1"/>
  <pageMargins left="0.3937007874015748" right="0.3937007874015748" top="0.3937007874015748" bottom="0.3937007874015748" header="0.1968503937007874" footer="0.1968503937007874"/>
  <pageSetup horizontalDpi="600" verticalDpi="600" orientation="landscape" paperSize="9" scale="74" r:id="rId1"/>
  <headerFooter alignWithMargins="0">
    <oddFooter>&amp;C&amp;"ＭＳ Ｐゴシック,太字"&amp;22２２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2011-09-08T08:20:54Z</cp:lastPrinted>
  <dcterms:created xsi:type="dcterms:W3CDTF">2011-08-05T02:05:52Z</dcterms:created>
  <dcterms:modified xsi:type="dcterms:W3CDTF">2011-09-08T08:21:00Z</dcterms:modified>
  <cp:category/>
  <cp:version/>
  <cp:contentType/>
  <cp:contentStatus/>
</cp:coreProperties>
</file>