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200" activeTab="0"/>
  </bookViews>
  <sheets>
    <sheet name="住宅地価格上位" sheetId="1" r:id="rId1"/>
    <sheet name="商業地価格上位" sheetId="2" r:id="rId2"/>
    <sheet name="住宅上昇率上位" sheetId="3" r:id="rId3"/>
    <sheet name="商業上昇率上位" sheetId="4" r:id="rId4"/>
    <sheet name="住宅下落率上位" sheetId="5" r:id="rId5"/>
    <sheet name="商業下落率上位" sheetId="6" r:id="rId6"/>
    <sheet name="地価調査と同一地点" sheetId="7" r:id="rId7"/>
  </sheets>
  <definedNames>
    <definedName name="_xlnm.Print_Area" localSheetId="4">'住宅下落率上位'!$A$1:$P$16</definedName>
    <definedName name="_xlnm.Print_Area" localSheetId="2">'住宅上昇率上位'!$A$1:$P$17</definedName>
    <definedName name="_xlnm.Print_Area" localSheetId="0">'住宅地価格上位'!$A$1:$Q$16</definedName>
    <definedName name="_xlnm.Print_Area" localSheetId="5">'商業下落率上位'!$A$1:$P$16</definedName>
    <definedName name="_xlnm.Print_Area" localSheetId="3">'商業上昇率上位'!$A$1:$P$16</definedName>
    <definedName name="_xlnm.Print_Area" localSheetId="1">'商業地価格上位'!$A$1:$Q$16</definedName>
    <definedName name="_xlnm.Print_Area" localSheetId="6">'地価調査と同一地点'!$H$1:$X$34</definedName>
    <definedName name="_xlnm.Print_Titles" localSheetId="4">'住宅下落率上位'!$4:$5</definedName>
    <definedName name="_xlnm.Print_Titles" localSheetId="2">'住宅上昇率上位'!$4:$5</definedName>
    <definedName name="_xlnm.Print_Titles" localSheetId="0">'住宅地価格上位'!$4:$5</definedName>
    <definedName name="_xlnm.Print_Titles" localSheetId="5">'商業下落率上位'!$4:$5</definedName>
    <definedName name="_xlnm.Print_Titles" localSheetId="3">'商業上昇率上位'!$4:$5</definedName>
    <definedName name="_xlnm.Print_Titles" localSheetId="1">'商業地価格上位'!$4:$5</definedName>
  </definedNames>
  <calcPr fullCalcOnLoad="1"/>
</workbook>
</file>

<file path=xl/sharedStrings.xml><?xml version="1.0" encoding="utf-8"?>
<sst xmlns="http://schemas.openxmlformats.org/spreadsheetml/2006/main" count="453" uniqueCount="227">
  <si>
    <t>志摩町和具字川辺９００番９外
（第三銀行和具支店）</t>
  </si>
  <si>
    <t>昨年
順位</t>
  </si>
  <si>
    <t>鈴鹿</t>
  </si>
  <si>
    <t>赤堀新町２２３番</t>
  </si>
  <si>
    <t>外堀８１番３</t>
  </si>
  <si>
    <t>松阪</t>
  </si>
  <si>
    <t>松阪市</t>
  </si>
  <si>
    <t>桑名</t>
  </si>
  <si>
    <t>長島町又木字熊沢８５番３０</t>
  </si>
  <si>
    <t>伊賀</t>
  </si>
  <si>
    <t>伊賀市</t>
  </si>
  <si>
    <t>上野東町２９６８番</t>
  </si>
  <si>
    <t>三重志摩</t>
  </si>
  <si>
    <t>志摩市</t>
  </si>
  <si>
    <t>浜島町迫子字宝地２５２０番２９</t>
  </si>
  <si>
    <t>鈴鹿市</t>
  </si>
  <si>
    <t>　  標 準 地 番 号</t>
  </si>
  <si>
    <t>白塚町字白池１番１３５</t>
  </si>
  <si>
    <t>赤堀新町３－９</t>
  </si>
  <si>
    <t>住居表示（仮換地）</t>
  </si>
  <si>
    <t>※</t>
  </si>
  <si>
    <t>久居西鷹跡町３５５番１外</t>
  </si>
  <si>
    <t>津市</t>
  </si>
  <si>
    <t>津</t>
  </si>
  <si>
    <t>ゆめが丘３丁目４番８</t>
  </si>
  <si>
    <t>津市</t>
  </si>
  <si>
    <t>津</t>
  </si>
  <si>
    <t>観音寺町字大谷７６６番３３</t>
  </si>
  <si>
    <t>大谷町１１８番８</t>
  </si>
  <si>
    <t>東丸之内２１－４</t>
  </si>
  <si>
    <t>東丸之内２６９番外</t>
  </si>
  <si>
    <t>新町１－１２－１７</t>
  </si>
  <si>
    <t>丸之内１８－１５</t>
  </si>
  <si>
    <t>丸之内１５２番</t>
  </si>
  <si>
    <t>四日市市</t>
  </si>
  <si>
    <t>四日市</t>
  </si>
  <si>
    <t>堀木２－１４－２</t>
  </si>
  <si>
    <t>堀木２丁目３３１番</t>
  </si>
  <si>
    <t>釆女町字松ノ木１６０７番１０</t>
  </si>
  <si>
    <t>諏訪栄町６－３</t>
  </si>
  <si>
    <t>富田１－２５－１３</t>
  </si>
  <si>
    <t>富田１丁目１５９番</t>
  </si>
  <si>
    <t>諏訪町６－７</t>
  </si>
  <si>
    <t>諏訪町８４番１</t>
  </si>
  <si>
    <t>伊勢市</t>
  </si>
  <si>
    <t>伊勢</t>
  </si>
  <si>
    <t>古市町字西裏１２番３</t>
  </si>
  <si>
    <t>松阪市</t>
  </si>
  <si>
    <t>松阪</t>
  </si>
  <si>
    <t>殿町１２９１番１</t>
  </si>
  <si>
    <t>光町８番１０</t>
  </si>
  <si>
    <t>京町１区１３番４</t>
  </si>
  <si>
    <t>桑名市</t>
  </si>
  <si>
    <t>桑名</t>
  </si>
  <si>
    <t>中山町８７番外</t>
  </si>
  <si>
    <t>矢田磧９７番</t>
  </si>
  <si>
    <t>大字東方字打上田２５１番２外</t>
  </si>
  <si>
    <t>大字東方字徳成１６０１番２８</t>
  </si>
  <si>
    <t>八間通４番１０外</t>
  </si>
  <si>
    <t>鈴鹿市</t>
  </si>
  <si>
    <t>鈴鹿</t>
  </si>
  <si>
    <t>白子３－２０－７</t>
  </si>
  <si>
    <t>白子３丁目３９０８番４</t>
  </si>
  <si>
    <t>(津駅前北部土地区画整理事業１７街区５号）</t>
  </si>
  <si>
    <t>尾鷲市</t>
  </si>
  <si>
    <t>尾鷲</t>
  </si>
  <si>
    <t>小川東町２０－８</t>
  </si>
  <si>
    <t>小川東町７２２番９</t>
  </si>
  <si>
    <t>亀山市</t>
  </si>
  <si>
    <t>亀山</t>
  </si>
  <si>
    <t>－</t>
  </si>
  <si>
    <t>本町６－１４</t>
  </si>
  <si>
    <t>汐見町２丁目１２番</t>
  </si>
  <si>
    <t>　　　変動率（％）</t>
  </si>
  <si>
    <t>上野丸之内１３１番３</t>
  </si>
  <si>
    <t xml:space="preserve">  所在並びに地番</t>
  </si>
  <si>
    <t xml:space="preserve">  標準地１平方メートル当たりの価格</t>
  </si>
  <si>
    <t xml:space="preserve"> </t>
  </si>
  <si>
    <t>地価調査基準地と同一地点である標準地一覧</t>
  </si>
  <si>
    <t>　 標 準 地 番 号</t>
  </si>
  <si>
    <t>所 在 並 び に 地 番</t>
  </si>
  <si>
    <t>住 居 表 示</t>
  </si>
  <si>
    <t>対前年
変動率
（％）</t>
  </si>
  <si>
    <t>－１
（－16）</t>
  </si>
  <si>
    <t>－６
（－２）</t>
  </si>
  <si>
    <t>垂水字井戸谷２９２７番３９</t>
  </si>
  <si>
    <t>5－5
（5－9）</t>
  </si>
  <si>
    <t>5－9
（5－3）</t>
  </si>
  <si>
    <t>－32
（－17）</t>
  </si>
  <si>
    <t>－46
（－29）</t>
  </si>
  <si>
    <t>桜花台１丁目２４番４</t>
  </si>
  <si>
    <t>5－9
（5－12）</t>
  </si>
  <si>
    <t>5－11
（5－13）</t>
  </si>
  <si>
    <t>－2
（－3）</t>
  </si>
  <si>
    <t>－6
（－2）</t>
  </si>
  <si>
    <t>－１5
（－12）</t>
  </si>
  <si>
    <t>5－4
（5－4）</t>
  </si>
  <si>
    <t>－6
（－12）</t>
  </si>
  <si>
    <t>－１0
（－13）</t>
  </si>
  <si>
    <t>5－3
（5－4）</t>
  </si>
  <si>
    <t>－7
（－18）</t>
  </si>
  <si>
    <t>－17
（－7）</t>
  </si>
  <si>
    <t>岸岡町字雲雀山２７０７番１４５</t>
  </si>
  <si>
    <t>－27
（－19）</t>
  </si>
  <si>
    <t>稲生こがね園３３００番２３</t>
  </si>
  <si>
    <t>稲生こがね園５－３</t>
  </si>
  <si>
    <t>5－4
（5－4）</t>
  </si>
  <si>
    <t>白子駅前３０００番４７</t>
  </si>
  <si>
    <t>白子駅前１９－１８</t>
  </si>
  <si>
    <t>名張</t>
  </si>
  <si>
    <t>－３
（－７）</t>
  </si>
  <si>
    <t>名張市</t>
  </si>
  <si>
    <t>桔梗が丘３番町４街区６番</t>
  </si>
  <si>
    <t>－１
（－4）</t>
  </si>
  <si>
    <t>５－１
（５－２）</t>
  </si>
  <si>
    <t>※　標準地番号下段の（　　　）は、地価調査の基準地番号。</t>
  </si>
  <si>
    <t>－２８
（－１８）</t>
  </si>
  <si>
    <t>－３
（－15）</t>
  </si>
  <si>
    <t>－5
（－18）</t>
  </si>
  <si>
    <t>－19
（－14）</t>
  </si>
  <si>
    <t>順位</t>
  </si>
  <si>
    <t>前年
順位</t>
  </si>
  <si>
    <t>価格順位表（住宅地）</t>
  </si>
  <si>
    <t xml:space="preserve"> </t>
  </si>
  <si>
    <t>価格順位表（商業地）</t>
  </si>
  <si>
    <t>諏訪栄町２１２番
（ホリキビル・愛汗ビル）</t>
  </si>
  <si>
    <t>東丸之内２６９番外
（オーデンビル）</t>
  </si>
  <si>
    <t>末広町５８番外
（タクトビル）</t>
  </si>
  <si>
    <t>桜橋２丁目１８０番１外
（（株）三重電子計算センター）</t>
  </si>
  <si>
    <t>中町２００４番１外
（フルーツショップ柿良）</t>
  </si>
  <si>
    <t>本町４１５番
（おくのビル）</t>
  </si>
  <si>
    <t>変　　動　　要　　因</t>
  </si>
  <si>
    <t>マイナス変動率順位表（住宅地）</t>
  </si>
  <si>
    <t>マイナス変動率順位表（商業地）</t>
  </si>
  <si>
    <t>羽所町３７５番外
（百五・明生ビル）</t>
  </si>
  <si>
    <t>三重明和</t>
  </si>
  <si>
    <t>※</t>
  </si>
  <si>
    <t>※</t>
  </si>
  <si>
    <t>南江島町１２－２４</t>
  </si>
  <si>
    <t>変動率ゼロ以上の順位表（住宅地）</t>
  </si>
  <si>
    <t>変動率ゼロ以上の順位表（商業地）</t>
  </si>
  <si>
    <t>上浜町１丁目１３７番１
（松田整骨院）</t>
  </si>
  <si>
    <t>大字茂福字坪ノ内１２６番１</t>
  </si>
  <si>
    <t>２２年価格</t>
  </si>
  <si>
    <t>※</t>
  </si>
  <si>
    <t>平成２２年地価公示価格
（円／㎡）</t>
  </si>
  <si>
    <t>太岡寺町字下谷１１９５番９外
（ホテルルートイン亀山インター）</t>
  </si>
  <si>
    <t>南江島町２６０番
（肉のかねまさ）</t>
  </si>
  <si>
    <t>２２年価格</t>
  </si>
  <si>
    <t>２３年価格</t>
  </si>
  <si>
    <t>（２２年・      ２３年比）</t>
  </si>
  <si>
    <t>伊勢</t>
  </si>
  <si>
    <t>尾鷲</t>
  </si>
  <si>
    <t>郷津町字子売松３１９番６</t>
  </si>
  <si>
    <t>塚本町字堂ノ前１１番１３</t>
  </si>
  <si>
    <t>伊勢市</t>
  </si>
  <si>
    <t>尾鷲市</t>
  </si>
  <si>
    <t>小川東町７２２番９</t>
  </si>
  <si>
    <t>※</t>
  </si>
  <si>
    <t>小川東町２０－８</t>
  </si>
  <si>
    <t>多気郡</t>
  </si>
  <si>
    <t>野地町１２－４５</t>
  </si>
  <si>
    <t>神戸１－１２－３０</t>
  </si>
  <si>
    <t>大王町波切字小路町２５７番２
（ほてい堂）</t>
  </si>
  <si>
    <t>野地町５８９番１１外
（高級和洋菓子福助堂）</t>
  </si>
  <si>
    <t>浜島町浜島字目戸２８４６番
（ビューティーサロン・マリ）</t>
  </si>
  <si>
    <t>明和町大字金剛坂字宇田８１７番７外
（　ＭＩＰＳ明和校）</t>
  </si>
  <si>
    <t>神戸１丁目７６２番外
（宝石・結納マルモ）</t>
  </si>
  <si>
    <t>二見町茶屋字大多茂２６１番２外
（菊一文字則宗本店）</t>
  </si>
  <si>
    <t>＊　選定替え等で対象外の場合は、「－」と記入しています。</t>
  </si>
  <si>
    <t>堀木２丁目３３１番</t>
  </si>
  <si>
    <t>２３年価格</t>
  </si>
  <si>
    <t>宇治今在家町字中賀集楽４７番１外
（宇治園、手こね茶屋）</t>
  </si>
  <si>
    <t>新町１丁目２４０番４外
（第三開明ビル）</t>
  </si>
  <si>
    <t>－１１
（－２）</t>
  </si>
  <si>
    <t>平成２２年地価調査価格
（円／㎡）</t>
  </si>
  <si>
    <t>平成２３年地価公示価格
（円／㎡）</t>
  </si>
  <si>
    <t>22年7月～23年1月変動率
（％）</t>
  </si>
  <si>
    <t>22年1月～22年7月変動率
（％）</t>
  </si>
  <si>
    <t>２４年価格</t>
  </si>
  <si>
    <t>（２２年・      ２３年比）</t>
  </si>
  <si>
    <t>（２３年・      ２４年比）</t>
  </si>
  <si>
    <t>２４年価格</t>
  </si>
  <si>
    <t>平成２３年地価調査価格
（円／㎡）</t>
  </si>
  <si>
    <t>平成２４年地価公示価格
（円／㎡）</t>
  </si>
  <si>
    <t>23年1月～23年7月変動率
（％）</t>
  </si>
  <si>
    <t>23年7月～24年1月変動率
（％）</t>
  </si>
  <si>
    <t>津駅西側の人気のある地域においても、限られた範囲の住宅地域で、周辺の需要も活発であるため</t>
  </si>
  <si>
    <t>環境良好な住宅団地で、一定の需要が維持されているため</t>
  </si>
  <si>
    <t>－</t>
  </si>
  <si>
    <t>宇治今在家町字中賀集楽４７番１外
（宇治園、手こね茶屋）</t>
  </si>
  <si>
    <t>伊勢神宮（内宮）の門前町であり、平成２５年御遷宮に向けて根強い集客力があるため</t>
  </si>
  <si>
    <t>津駅前北部土地区画整理事業は平成２７年まで延長されたが、土地を手放す地権者が少なく、根強い需要で下落要因は見られないため</t>
  </si>
  <si>
    <t>鳥羽</t>
  </si>
  <si>
    <t>鳥羽市</t>
  </si>
  <si>
    <t>安楽島町字浦西７５８番</t>
  </si>
  <si>
    <t>過疎化、高齢化が進む漁村集落に加えて津波被害が懸念される外洋沿い低地帯であるため</t>
  </si>
  <si>
    <t>町平尾町字高洲９０１番３外</t>
  </si>
  <si>
    <t>東日本大震災発生後、津波などへの防災意識の高まりから、沿岸部の住宅地需要は急速に冷え込んでいるため</t>
  </si>
  <si>
    <t>区画整然とした住宅地で低地帯にあり津波による浸水懸念が高く、需要者から敬遠されているため</t>
  </si>
  <si>
    <t>保養所、別荘等を主体とした分譲住宅地であり、景気後退に伴う需要の減少が認められるため</t>
  </si>
  <si>
    <t>光町８番１０</t>
  </si>
  <si>
    <t>住宅地の供給過剰感が続くなか、駅から遠く利便性に劣る住宅団地への需要は減退しているため</t>
  </si>
  <si>
    <t>阿児町神明字中田９９２番７０</t>
  </si>
  <si>
    <t>過疎化、高齢化が進む地域で宅地需要は低下しており、住宅地としての熟成も進んでいないため</t>
  </si>
  <si>
    <t>市郊外の小規模住宅団地であるが古い建物が多く利便性も低下しているため</t>
  </si>
  <si>
    <t>紀北</t>
  </si>
  <si>
    <t>紀北</t>
  </si>
  <si>
    <t>紀北町</t>
  </si>
  <si>
    <t>紀伊長島区東長島字小山２４５９番１５</t>
  </si>
  <si>
    <t>やや利便性や環境等で劣る駅裏に位置し、津波の影響もあり、需要が減退しているため</t>
  </si>
  <si>
    <t>紀伊長島区海野字村ノ内２８３番３</t>
  </si>
  <si>
    <t>外部からの参入はなく、地域は衰退。津波の影響も強く、需要が減退しているため</t>
  </si>
  <si>
    <t>南江島町１２－２４</t>
  </si>
  <si>
    <t>空き店舗が増えている商業団地であり、景気の不透明感等から需要の後退が続いている</t>
  </si>
  <si>
    <t>住民の高齢・過疎化で、空き店舗も多く見られ商業繁華性が衰退しているため</t>
  </si>
  <si>
    <t>旧来の路線商業地として交通量は多いが、通過地点となっており、商業性の衰退が続いているため</t>
  </si>
  <si>
    <t>住民の高齢・過疎化に加え幹線道路沿いに客足が奪われており駅前商業地の衰退が著しいため</t>
  </si>
  <si>
    <t>旧来からの商業地域で、郊外の店舗等へ顧客が流出し、商業地域として衰退傾向にあるため</t>
  </si>
  <si>
    <t>白子駅周辺部は、商業地としての相対的地位が低下傾向にあり、依然として下落基調であるため</t>
  </si>
  <si>
    <t>住民の高齢・過疎化に加え、店舗の連続性も失われつつあり商業性が低下しているため</t>
  </si>
  <si>
    <t>観光客や背後地の人口の減少等で収益性は下落基調であるため</t>
  </si>
  <si>
    <t>スマートフォン需要によるシャープの回復傾向もあるが、先行きの不透明感が強いため</t>
  </si>
  <si>
    <t>二見浦参道であるが、車を利用した観光客が通過する場所にあり商業性が低下しているため</t>
  </si>
  <si>
    <t>南江島町２６０番
（肉のかねまさ）</t>
  </si>
  <si>
    <t>問屋町２０番外
（岩野屋）</t>
  </si>
  <si>
    <t>周辺地域の新規分譲地等の過剰供給の影響により、売れ残り住宅地が増加し価格が下落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</si>
</sst>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0;&quot;△ &quot;0.0"/>
    <numFmt numFmtId="179" formatCode="#,##0_);[Red]\(#,##0\)"/>
    <numFmt numFmtId="180" formatCode="#,##0.0_);[Red]\(#,##0.0\)"/>
    <numFmt numFmtId="181" formatCode="#,##0.00_);[Red]\(#,##0.00\)"/>
    <numFmt numFmtId="182" formatCode="#,##0.000_);[Red]\(#,##0.000\)"/>
    <numFmt numFmtId="183" formatCode="#,##0.0000_);[Red]\(#,##0.0000\)"/>
    <numFmt numFmtId="184" formatCode="#,##0.00000_);[Red]\(#,##0.00000\)"/>
    <numFmt numFmtId="185" formatCode="0.00;&quot;△ &quot;0.00"/>
    <numFmt numFmtId="186" formatCode="0.000;&quot;△ &quot;0.000"/>
    <numFmt numFmtId="187" formatCode="0_);[Red]\(0\)"/>
  </numFmts>
  <fonts count="16">
    <font>
      <sz val="11"/>
      <name val="ＭＳ Ｐゴシック"/>
      <family val="3"/>
    </font>
    <font>
      <sz val="6"/>
      <name val="ＭＳ Ｐゴシック"/>
      <family val="3"/>
    </font>
    <font>
      <sz val="9"/>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b/>
      <sz val="11"/>
      <color indexed="8"/>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b/>
      <sz val="16"/>
      <name val="ＭＳ Ｐゴシック"/>
      <family val="3"/>
    </font>
    <font>
      <sz val="12"/>
      <name val="ＭＳ Ｐゴシック"/>
      <family val="3"/>
    </font>
    <font>
      <b/>
      <sz val="14"/>
      <name val="ＭＳ Ｐゴシック"/>
      <family val="3"/>
    </font>
    <font>
      <sz val="10"/>
      <name val="ＭＳ Ｐゴシック"/>
      <family val="3"/>
    </font>
    <font>
      <b/>
      <sz val="11"/>
      <name val="ＭＳ Ｐゴシック"/>
      <family val="3"/>
    </font>
    <font>
      <sz val="8"/>
      <name val="ＭＳ Ｐゴシック"/>
      <family val="3"/>
    </font>
  </fonts>
  <fills count="3">
    <fill>
      <patternFill/>
    </fill>
    <fill>
      <patternFill patternType="gray125"/>
    </fill>
    <fill>
      <patternFill patternType="solid">
        <fgColor indexed="9"/>
        <bgColor indexed="64"/>
      </patternFill>
    </fill>
  </fills>
  <borders count="95">
    <border>
      <left/>
      <right/>
      <top/>
      <bottom/>
      <diagonal/>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color indexed="63"/>
      </right>
      <top style="hair"/>
      <bottom style="thin"/>
    </border>
    <border>
      <left style="thin"/>
      <right>
        <color indexed="63"/>
      </right>
      <top>
        <color indexed="63"/>
      </top>
      <bottom style="hair"/>
    </border>
    <border>
      <left>
        <color indexed="63"/>
      </left>
      <right style="medium"/>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medium"/>
      <right>
        <color indexed="63"/>
      </right>
      <top>
        <color indexed="63"/>
      </top>
      <bottom style="thin"/>
    </border>
    <border>
      <left style="medium"/>
      <right>
        <color indexed="63"/>
      </right>
      <top>
        <color indexed="63"/>
      </top>
      <bottom style="hair"/>
    </border>
    <border>
      <left>
        <color indexed="63"/>
      </left>
      <right style="hair"/>
      <top style="thin"/>
      <bottom style="hair"/>
    </border>
    <border>
      <left style="hair"/>
      <right style="hair"/>
      <top style="thin"/>
      <bottom style="hair"/>
    </border>
    <border>
      <left style="medium"/>
      <right>
        <color indexed="63"/>
      </right>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style="hair"/>
      <bottom style="thin"/>
    </border>
    <border>
      <left style="medium"/>
      <right>
        <color indexed="63"/>
      </right>
      <top style="medium"/>
      <bottom>
        <color indexed="63"/>
      </bottom>
    </border>
    <border>
      <left style="medium"/>
      <right>
        <color indexed="63"/>
      </right>
      <top style="hair"/>
      <bottom style="medium"/>
    </border>
    <border>
      <left>
        <color indexed="63"/>
      </left>
      <right style="medium"/>
      <top>
        <color indexed="63"/>
      </top>
      <bottom style="medium"/>
    </border>
    <border>
      <left style="thin"/>
      <right style="hair"/>
      <top style="thin"/>
      <bottom style="hair"/>
    </border>
    <border>
      <left>
        <color indexed="63"/>
      </left>
      <right style="thin"/>
      <top>
        <color indexed="63"/>
      </top>
      <bottom style="medium"/>
    </border>
    <border>
      <left style="hair"/>
      <right style="thin"/>
      <top style="thin"/>
      <bottom style="hair"/>
    </border>
    <border>
      <left style="thin"/>
      <right style="thin"/>
      <top style="thin"/>
      <bottom style="hair"/>
    </border>
    <border>
      <left>
        <color indexed="63"/>
      </left>
      <right style="medium"/>
      <top style="thin"/>
      <bottom style="hair"/>
    </border>
    <border>
      <left style="thin"/>
      <right style="thin"/>
      <top style="hair"/>
      <bottom style="hair"/>
    </border>
    <border>
      <left>
        <color indexed="63"/>
      </left>
      <right style="medium"/>
      <top style="hair"/>
      <bottom style="hair"/>
    </border>
    <border>
      <left>
        <color indexed="63"/>
      </left>
      <right style="thin"/>
      <top style="thin"/>
      <bottom style="hair"/>
    </border>
    <border>
      <left style="hair"/>
      <right>
        <color indexed="63"/>
      </right>
      <top style="hair"/>
      <bottom style="medium"/>
    </border>
    <border>
      <left style="thin"/>
      <right style="thin"/>
      <top style="hair"/>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hair"/>
      <top>
        <color indexed="63"/>
      </top>
      <bottom style="medium"/>
    </border>
    <border>
      <left>
        <color indexed="63"/>
      </left>
      <right style="medium"/>
      <top style="hair"/>
      <bottom style="medium"/>
    </border>
    <border>
      <left style="thin"/>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thin"/>
    </border>
    <border>
      <left style="hair"/>
      <right style="thin"/>
      <top>
        <color indexed="63"/>
      </top>
      <bottom style="thin"/>
    </border>
    <border>
      <left>
        <color indexed="63"/>
      </left>
      <right style="hair"/>
      <top>
        <color indexed="63"/>
      </top>
      <bottom>
        <color indexed="63"/>
      </bottom>
    </border>
    <border>
      <left style="thin"/>
      <right style="thin"/>
      <top>
        <color indexed="63"/>
      </top>
      <bottom style="hair"/>
    </border>
    <border>
      <left style="hair"/>
      <right style="thin"/>
      <top style="thin"/>
      <bottom>
        <color indexed="63"/>
      </bottom>
    </border>
    <border>
      <left style="medium"/>
      <right>
        <color indexed="63"/>
      </right>
      <top>
        <color indexed="63"/>
      </top>
      <bottom style="medium"/>
    </border>
    <border>
      <left style="hair"/>
      <right style="thin"/>
      <top>
        <color indexed="63"/>
      </top>
      <bottom>
        <color indexed="63"/>
      </bottom>
    </border>
    <border>
      <left style="thin"/>
      <right>
        <color indexed="63"/>
      </right>
      <top>
        <color indexed="63"/>
      </top>
      <bottom>
        <color indexed="63"/>
      </bottom>
    </border>
    <border>
      <left style="medium"/>
      <right>
        <color indexed="63"/>
      </right>
      <top style="thin"/>
      <bottom style="hair"/>
    </border>
    <border>
      <left>
        <color indexed="63"/>
      </left>
      <right style="thin"/>
      <top style="hair"/>
      <bottom>
        <color indexed="63"/>
      </bottom>
    </border>
    <border>
      <left>
        <color indexed="63"/>
      </left>
      <right style="thin"/>
      <top style="hair"/>
      <bottom style="thin"/>
    </border>
    <border>
      <left style="thin"/>
      <right style="medium"/>
      <top style="hair"/>
      <bottom style="hair"/>
    </border>
    <border>
      <left>
        <color indexed="63"/>
      </left>
      <right style="medium"/>
      <top>
        <color indexed="63"/>
      </top>
      <bottom style="hair"/>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hair"/>
      <right style="hair"/>
      <top style="thin"/>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3">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xf>
    <xf numFmtId="0" fontId="0" fillId="0" borderId="0" xfId="0" applyAlignment="1">
      <alignment horizontal="center"/>
    </xf>
    <xf numFmtId="0" fontId="2" fillId="0" borderId="0" xfId="0" applyFont="1"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5"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7"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4" xfId="0" applyFont="1" applyBorder="1" applyAlignment="1">
      <alignment vertical="center"/>
    </xf>
    <xf numFmtId="0" fontId="5" fillId="0" borderId="11" xfId="0" applyFont="1" applyBorder="1" applyAlignment="1">
      <alignment horizontal="right" vertical="center"/>
    </xf>
    <xf numFmtId="0" fontId="6"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7" xfId="0" applyFont="1" applyBorder="1" applyAlignment="1">
      <alignment/>
    </xf>
    <xf numFmtId="0" fontId="4" fillId="0" borderId="19" xfId="0" applyFont="1" applyBorder="1" applyAlignment="1">
      <alignment horizontal="left" wrapText="1"/>
    </xf>
    <xf numFmtId="0" fontId="4" fillId="0" borderId="17" xfId="0" applyFont="1" applyBorder="1" applyAlignment="1">
      <alignment horizontal="center" wrapText="1"/>
    </xf>
    <xf numFmtId="0" fontId="3" fillId="0" borderId="20" xfId="0" applyFont="1" applyBorder="1" applyAlignment="1">
      <alignment vertical="center"/>
    </xf>
    <xf numFmtId="0" fontId="3" fillId="0" borderId="21" xfId="0" applyFont="1" applyBorder="1" applyAlignment="1">
      <alignment horizontal="center" wrapText="1"/>
    </xf>
    <xf numFmtId="0" fontId="3" fillId="0" borderId="22" xfId="0" applyFont="1" applyBorder="1" applyAlignment="1">
      <alignment horizontal="center" wrapText="1"/>
    </xf>
    <xf numFmtId="0" fontId="5" fillId="0" borderId="23" xfId="0" applyFont="1" applyBorder="1" applyAlignment="1">
      <alignment vertical="center"/>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4" fillId="0" borderId="27" xfId="0" applyNumberFormat="1" applyFont="1" applyBorder="1" applyAlignment="1">
      <alignment horizontal="right" vertical="center"/>
    </xf>
    <xf numFmtId="179" fontId="4" fillId="0" borderId="27" xfId="0" applyNumberFormat="1" applyFont="1" applyBorder="1" applyAlignment="1">
      <alignment horizontal="right" vertical="center"/>
    </xf>
    <xf numFmtId="179" fontId="4" fillId="0" borderId="28" xfId="0" applyNumberFormat="1" applyFont="1" applyBorder="1" applyAlignment="1">
      <alignment horizontal="right" vertical="center"/>
    </xf>
    <xf numFmtId="179" fontId="4" fillId="0" borderId="29" xfId="0" applyNumberFormat="1" applyFont="1" applyBorder="1" applyAlignment="1">
      <alignment horizontal="right" vertical="center"/>
    </xf>
    <xf numFmtId="179" fontId="4" fillId="0" borderId="30" xfId="0" applyNumberFormat="1" applyFont="1" applyBorder="1" applyAlignment="1">
      <alignment horizontal="right" vertical="center"/>
    </xf>
    <xf numFmtId="179" fontId="4" fillId="0" borderId="31" xfId="0" applyNumberFormat="1" applyFont="1" applyBorder="1" applyAlignment="1">
      <alignment horizontal="right" vertical="center"/>
    </xf>
    <xf numFmtId="179" fontId="4" fillId="0" borderId="32" xfId="0" applyNumberFormat="1" applyFont="1" applyBorder="1" applyAlignment="1">
      <alignment horizontal="right" vertical="center"/>
    </xf>
    <xf numFmtId="178" fontId="4" fillId="0" borderId="30" xfId="0" applyNumberFormat="1" applyFont="1" applyBorder="1" applyAlignment="1">
      <alignment horizontal="right" vertical="center"/>
    </xf>
    <xf numFmtId="179" fontId="4" fillId="0" borderId="33"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8" fontId="4" fillId="0" borderId="33" xfId="0" applyNumberFormat="1" applyFont="1" applyBorder="1" applyAlignment="1">
      <alignment horizontal="right" vertical="center"/>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left" vertical="center"/>
    </xf>
    <xf numFmtId="0" fontId="4" fillId="0" borderId="39" xfId="0" applyFont="1" applyBorder="1" applyAlignment="1">
      <alignment horizontal="center" vertical="center"/>
    </xf>
    <xf numFmtId="0" fontId="0" fillId="0" borderId="0" xfId="0" applyBorder="1" applyAlignment="1">
      <alignment vertical="center"/>
    </xf>
    <xf numFmtId="0" fontId="3" fillId="0" borderId="39" xfId="0" applyFont="1" applyBorder="1" applyAlignment="1">
      <alignment horizontal="left" vertical="center"/>
    </xf>
    <xf numFmtId="0" fontId="3" fillId="0" borderId="3" xfId="0" applyFont="1" applyBorder="1" applyAlignment="1">
      <alignment horizontal="left" vertical="center"/>
    </xf>
    <xf numFmtId="179" fontId="4" fillId="0" borderId="37" xfId="0" applyNumberFormat="1" applyFont="1" applyBorder="1" applyAlignment="1">
      <alignment horizontal="right" vertical="center"/>
    </xf>
    <xf numFmtId="0" fontId="3" fillId="0" borderId="29" xfId="0" applyFont="1" applyBorder="1" applyAlignment="1">
      <alignment horizontal="left" vertical="center"/>
    </xf>
    <xf numFmtId="0" fontId="10" fillId="0" borderId="0" xfId="0" applyFont="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vertical="center" wrapText="1"/>
    </xf>
    <xf numFmtId="0" fontId="4" fillId="0" borderId="42" xfId="0" applyFont="1" applyBorder="1" applyAlignment="1">
      <alignment/>
    </xf>
    <xf numFmtId="0" fontId="3" fillId="0" borderId="41" xfId="0" applyFont="1" applyBorder="1" applyAlignment="1">
      <alignment horizontal="center" wrapText="1"/>
    </xf>
    <xf numFmtId="0" fontId="3" fillId="0" borderId="43" xfId="0" applyFont="1" applyBorder="1" applyAlignment="1">
      <alignment horizontal="center" wrapText="1"/>
    </xf>
    <xf numFmtId="0" fontId="4" fillId="0" borderId="41" xfId="0" applyFont="1" applyBorder="1" applyAlignment="1">
      <alignment/>
    </xf>
    <xf numFmtId="0" fontId="4" fillId="0" borderId="44"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11" xfId="0" applyBorder="1" applyAlignment="1">
      <alignment vertical="center"/>
    </xf>
    <xf numFmtId="0" fontId="0" fillId="0" borderId="5" xfId="0" applyBorder="1" applyAlignment="1">
      <alignment vertical="center"/>
    </xf>
    <xf numFmtId="0" fontId="0" fillId="0" borderId="46" xfId="0" applyBorder="1" applyAlignment="1">
      <alignment horizontal="center" vertical="center"/>
    </xf>
    <xf numFmtId="0" fontId="5" fillId="0" borderId="1" xfId="0" applyFont="1" applyBorder="1" applyAlignment="1">
      <alignment horizontal="right"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47" xfId="0" applyFont="1" applyBorder="1" applyAlignment="1">
      <alignment vertical="center"/>
    </xf>
    <xf numFmtId="179" fontId="4" fillId="0" borderId="48" xfId="0" applyNumberFormat="1" applyFont="1" applyBorder="1" applyAlignment="1">
      <alignment vertical="center"/>
    </xf>
    <xf numFmtId="0" fontId="0" fillId="0" borderId="49" xfId="0" applyBorder="1" applyAlignment="1">
      <alignment horizontal="center" vertical="center"/>
    </xf>
    <xf numFmtId="0" fontId="3" fillId="0" borderId="5"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vertical="center"/>
    </xf>
    <xf numFmtId="179" fontId="4" fillId="0" borderId="28" xfId="0" applyNumberFormat="1" applyFont="1" applyBorder="1" applyAlignment="1">
      <alignment vertical="center"/>
    </xf>
    <xf numFmtId="179" fontId="4" fillId="0" borderId="29" xfId="0" applyNumberFormat="1" applyFont="1" applyBorder="1" applyAlignment="1">
      <alignment vertical="center"/>
    </xf>
    <xf numFmtId="178" fontId="4" fillId="0" borderId="50" xfId="0" applyNumberFormat="1" applyFont="1" applyBorder="1" applyAlignment="1">
      <alignment vertical="center"/>
    </xf>
    <xf numFmtId="0" fontId="3" fillId="0" borderId="36" xfId="0" applyFont="1" applyBorder="1" applyAlignment="1">
      <alignment vertical="center"/>
    </xf>
    <xf numFmtId="179" fontId="4" fillId="0" borderId="31" xfId="0" applyNumberFormat="1" applyFont="1" applyBorder="1" applyAlignment="1">
      <alignment vertical="center"/>
    </xf>
    <xf numFmtId="179" fontId="4" fillId="0" borderId="32" xfId="0" applyNumberFormat="1" applyFont="1" applyBorder="1" applyAlignment="1">
      <alignment vertical="center"/>
    </xf>
    <xf numFmtId="0" fontId="5" fillId="0" borderId="10" xfId="0" applyFont="1" applyBorder="1" applyAlignment="1">
      <alignment horizontal="right" vertical="center"/>
    </xf>
    <xf numFmtId="0" fontId="4" fillId="0" borderId="51" xfId="0" applyFont="1" applyBorder="1" applyAlignment="1">
      <alignment vertical="center"/>
    </xf>
    <xf numFmtId="0" fontId="3" fillId="0" borderId="51" xfId="0" applyFont="1" applyBorder="1" applyAlignment="1">
      <alignment vertical="center"/>
    </xf>
    <xf numFmtId="179" fontId="4" fillId="0" borderId="25" xfId="0" applyNumberFormat="1" applyFont="1" applyBorder="1" applyAlignment="1">
      <alignment vertical="center"/>
    </xf>
    <xf numFmtId="179" fontId="4" fillId="0" borderId="26" xfId="0" applyNumberFormat="1" applyFont="1" applyBorder="1" applyAlignment="1">
      <alignment vertical="center"/>
    </xf>
    <xf numFmtId="178" fontId="4" fillId="0" borderId="52" xfId="0" applyNumberFormat="1" applyFont="1" applyBorder="1" applyAlignment="1">
      <alignment vertical="center"/>
    </xf>
    <xf numFmtId="0" fontId="11" fillId="0" borderId="0" xfId="0" applyFont="1" applyBorder="1" applyAlignment="1">
      <alignment/>
    </xf>
    <xf numFmtId="0" fontId="0" fillId="0" borderId="0" xfId="0"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vertical="center"/>
    </xf>
    <xf numFmtId="179" fontId="4" fillId="0" borderId="0" xfId="0" applyNumberFormat="1" applyFont="1" applyBorder="1" applyAlignment="1">
      <alignment vertical="center"/>
    </xf>
    <xf numFmtId="178" fontId="4" fillId="0" borderId="0" xfId="0" applyNumberFormat="1" applyFont="1" applyBorder="1" applyAlignment="1">
      <alignment vertical="center"/>
    </xf>
    <xf numFmtId="0" fontId="2" fillId="0" borderId="0" xfId="0" applyFont="1" applyBorder="1" applyAlignment="1">
      <alignment horizontal="center" vertical="center" wrapText="1"/>
    </xf>
    <xf numFmtId="0" fontId="4" fillId="0" borderId="53" xfId="0" applyFont="1" applyBorder="1" applyAlignment="1">
      <alignment/>
    </xf>
    <xf numFmtId="0" fontId="4" fillId="0" borderId="45" xfId="0" applyFont="1" applyBorder="1" applyAlignment="1">
      <alignment vertical="center"/>
    </xf>
    <xf numFmtId="0" fontId="5" fillId="0" borderId="49" xfId="0" applyFont="1" applyBorder="1" applyAlignment="1">
      <alignment horizontal="right" vertical="center"/>
    </xf>
    <xf numFmtId="0" fontId="5" fillId="0" borderId="46" xfId="0" applyFont="1" applyBorder="1" applyAlignment="1">
      <alignment horizontal="right" vertical="center"/>
    </xf>
    <xf numFmtId="0" fontId="5" fillId="0" borderId="54" xfId="0" applyFont="1" applyBorder="1" applyAlignment="1">
      <alignment horizontal="right" vertical="center"/>
    </xf>
    <xf numFmtId="0" fontId="0" fillId="0" borderId="55" xfId="0" applyBorder="1" applyAlignment="1">
      <alignment horizontal="center" vertical="center"/>
    </xf>
    <xf numFmtId="0" fontId="3" fillId="0" borderId="23" xfId="0" applyFont="1" applyBorder="1" applyAlignment="1">
      <alignment horizontal="center" vertical="center" wrapText="1"/>
    </xf>
    <xf numFmtId="178" fontId="4" fillId="0" borderId="29" xfId="0" applyNumberFormat="1" applyFont="1" applyBorder="1" applyAlignment="1">
      <alignment horizontal="right" vertical="center"/>
    </xf>
    <xf numFmtId="178" fontId="4" fillId="0" borderId="35"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56" xfId="0" applyNumberFormat="1" applyFont="1" applyBorder="1" applyAlignment="1">
      <alignment horizontal="right" vertical="center"/>
    </xf>
    <xf numFmtId="178" fontId="4" fillId="0" borderId="50" xfId="0" applyNumberFormat="1" applyFont="1" applyBorder="1" applyAlignment="1">
      <alignment horizontal="right" vertical="center"/>
    </xf>
    <xf numFmtId="0" fontId="12" fillId="0" borderId="0" xfId="0" applyFont="1" applyAlignment="1">
      <alignment vertical="center"/>
    </xf>
    <xf numFmtId="179" fontId="4" fillId="0" borderId="57" xfId="0" applyNumberFormat="1" applyFont="1" applyFill="1" applyBorder="1" applyAlignment="1">
      <alignment horizontal="center" vertical="center"/>
    </xf>
    <xf numFmtId="178" fontId="4" fillId="0" borderId="58" xfId="0" applyNumberFormat="1" applyFont="1" applyBorder="1" applyAlignment="1">
      <alignment horizontal="righ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179" fontId="4" fillId="0" borderId="59" xfId="0" applyNumberFormat="1"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9" fontId="4" fillId="0" borderId="61" xfId="0" applyNumberFormat="1" applyFont="1" applyFill="1" applyBorder="1" applyAlignment="1">
      <alignment horizontal="center" vertical="center"/>
    </xf>
    <xf numFmtId="179" fontId="4" fillId="0" borderId="63" xfId="0" applyNumberFormat="1" applyFont="1" applyFill="1" applyBorder="1" applyAlignment="1">
      <alignment horizontal="center" vertical="center"/>
    </xf>
    <xf numFmtId="179" fontId="4" fillId="0" borderId="14" xfId="0" applyNumberFormat="1" applyFont="1" applyFill="1" applyBorder="1" applyAlignment="1">
      <alignment horizontal="center" vertical="center"/>
    </xf>
    <xf numFmtId="0" fontId="0" fillId="0" borderId="14" xfId="0" applyBorder="1" applyAlignment="1">
      <alignment horizontal="center" vertical="center"/>
    </xf>
    <xf numFmtId="178" fontId="4" fillId="0" borderId="38" xfId="0" applyNumberFormat="1" applyFont="1" applyBorder="1" applyAlignment="1">
      <alignment horizontal="right" vertical="center"/>
    </xf>
    <xf numFmtId="178" fontId="4" fillId="0" borderId="64" xfId="0" applyNumberFormat="1" applyFont="1" applyBorder="1" applyAlignment="1">
      <alignment horizontal="right" vertical="center"/>
    </xf>
    <xf numFmtId="179" fontId="4" fillId="0" borderId="65" xfId="0" applyNumberFormat="1" applyFont="1" applyFill="1" applyBorder="1" applyAlignment="1">
      <alignment horizontal="center" vertical="center"/>
    </xf>
    <xf numFmtId="179" fontId="4" fillId="0" borderId="16" xfId="0" applyNumberFormat="1" applyFont="1" applyFill="1" applyBorder="1" applyAlignment="1">
      <alignment horizontal="center" vertical="center"/>
    </xf>
    <xf numFmtId="0" fontId="9" fillId="0" borderId="39" xfId="0" applyFont="1" applyBorder="1" applyAlignment="1">
      <alignment horizontal="left" vertical="center" wrapText="1"/>
    </xf>
    <xf numFmtId="179" fontId="4" fillId="2" borderId="66" xfId="0" applyNumberFormat="1" applyFont="1" applyFill="1" applyBorder="1" applyAlignment="1">
      <alignment horizontal="right" vertical="center"/>
    </xf>
    <xf numFmtId="179" fontId="4" fillId="2" borderId="67" xfId="0" applyNumberFormat="1" applyFont="1" applyFill="1" applyBorder="1" applyAlignment="1">
      <alignment horizontal="right" vertical="center"/>
    </xf>
    <xf numFmtId="179" fontId="4" fillId="2" borderId="68" xfId="0" applyNumberFormat="1" applyFont="1" applyFill="1" applyBorder="1" applyAlignment="1">
      <alignment horizontal="right" vertical="center"/>
    </xf>
    <xf numFmtId="178" fontId="4" fillId="0" borderId="68" xfId="0" applyNumberFormat="1" applyFont="1" applyBorder="1" applyAlignment="1">
      <alignment horizontal="right" vertical="center"/>
    </xf>
    <xf numFmtId="179" fontId="4" fillId="0" borderId="13" xfId="0" applyNumberFormat="1" applyFont="1" applyFill="1" applyBorder="1" applyAlignment="1">
      <alignment horizontal="center" vertical="center"/>
    </xf>
    <xf numFmtId="0" fontId="3" fillId="0" borderId="69" xfId="0" applyFont="1" applyBorder="1" applyAlignment="1">
      <alignment horizontal="left" vertical="center" wrapText="1"/>
    </xf>
    <xf numFmtId="179" fontId="4" fillId="0" borderId="36" xfId="0" applyNumberFormat="1" applyFont="1" applyBorder="1" applyAlignment="1">
      <alignment horizontal="right" vertical="center"/>
    </xf>
    <xf numFmtId="0" fontId="0" fillId="0" borderId="62" xfId="0" applyBorder="1" applyAlignment="1">
      <alignment vertical="center" wrapText="1"/>
    </xf>
    <xf numFmtId="0" fontId="0" fillId="0" borderId="0" xfId="0" applyAlignment="1">
      <alignment/>
    </xf>
    <xf numFmtId="0" fontId="0" fillId="0" borderId="70" xfId="0" applyBorder="1" applyAlignment="1">
      <alignment vertical="center" wrapText="1"/>
    </xf>
    <xf numFmtId="0" fontId="2" fillId="0" borderId="4" xfId="0" applyFont="1" applyBorder="1" applyAlignment="1">
      <alignment horizontal="left" vertical="center"/>
    </xf>
    <xf numFmtId="0" fontId="14" fillId="0" borderId="12" xfId="0" applyFont="1" applyBorder="1" applyAlignment="1">
      <alignment horizontal="center" vertical="center"/>
    </xf>
    <xf numFmtId="0" fontId="0" fillId="0" borderId="5" xfId="0" applyFont="1" applyBorder="1" applyAlignment="1">
      <alignment horizontal="center" vertical="center"/>
    </xf>
    <xf numFmtId="0" fontId="2" fillId="0" borderId="5" xfId="0" applyFont="1" applyBorder="1" applyAlignment="1">
      <alignment horizontal="left" vertical="center"/>
    </xf>
    <xf numFmtId="0" fontId="2" fillId="0" borderId="36" xfId="0" applyFont="1" applyBorder="1" applyAlignment="1">
      <alignment horizontal="left" vertical="center"/>
    </xf>
    <xf numFmtId="0" fontId="0" fillId="0" borderId="12" xfId="0" applyFont="1" applyBorder="1" applyAlignment="1">
      <alignment horizontal="center" vertical="center"/>
    </xf>
    <xf numFmtId="0" fontId="13" fillId="0" borderId="3" xfId="0" applyFont="1" applyBorder="1" applyAlignment="1">
      <alignment horizontal="right" vertical="center"/>
    </xf>
    <xf numFmtId="0" fontId="0" fillId="0" borderId="14" xfId="0" applyFont="1" applyBorder="1" applyAlignment="1">
      <alignment horizontal="center" vertical="center"/>
    </xf>
    <xf numFmtId="0" fontId="2" fillId="0" borderId="37" xfId="0" applyFont="1" applyBorder="1" applyAlignment="1">
      <alignment horizontal="left" vertical="center"/>
    </xf>
    <xf numFmtId="179" fontId="0" fillId="0" borderId="27" xfId="0" applyNumberFormat="1" applyFont="1" applyBorder="1" applyAlignment="1">
      <alignment horizontal="right" vertical="center"/>
    </xf>
    <xf numFmtId="179" fontId="0" fillId="0" borderId="28" xfId="0" applyNumberFormat="1" applyFont="1" applyBorder="1" applyAlignment="1">
      <alignment horizontal="right" vertical="center"/>
    </xf>
    <xf numFmtId="179" fontId="0" fillId="0" borderId="29" xfId="0" applyNumberFormat="1" applyFont="1" applyBorder="1" applyAlignment="1">
      <alignment horizontal="right" vertical="center"/>
    </xf>
    <xf numFmtId="0" fontId="0" fillId="0" borderId="4" xfId="0" applyFont="1" applyBorder="1" applyAlignment="1">
      <alignment vertical="center"/>
    </xf>
    <xf numFmtId="0" fontId="2" fillId="0" borderId="39" xfId="0" applyFont="1" applyBorder="1" applyAlignment="1">
      <alignment horizontal="left" vertical="center"/>
    </xf>
    <xf numFmtId="0" fontId="2" fillId="0" borderId="69" xfId="0" applyFont="1" applyBorder="1" applyAlignment="1">
      <alignment horizontal="left" vertical="center"/>
    </xf>
    <xf numFmtId="0" fontId="15" fillId="0" borderId="5" xfId="0" applyFont="1" applyBorder="1" applyAlignment="1">
      <alignment horizontal="left" vertical="center" wrapText="1"/>
    </xf>
    <xf numFmtId="179" fontId="0" fillId="2" borderId="30" xfId="0" applyNumberFormat="1" applyFont="1" applyFill="1" applyBorder="1" applyAlignment="1">
      <alignment horizontal="right" vertical="center"/>
    </xf>
    <xf numFmtId="179" fontId="0" fillId="2" borderId="31" xfId="0" applyNumberFormat="1" applyFont="1" applyFill="1" applyBorder="1" applyAlignment="1">
      <alignment horizontal="right" vertical="center"/>
    </xf>
    <xf numFmtId="179" fontId="0" fillId="2" borderId="32" xfId="0" applyNumberFormat="1" applyFont="1" applyFill="1" applyBorder="1" applyAlignment="1">
      <alignment horizontal="right" vertical="center"/>
    </xf>
    <xf numFmtId="0" fontId="2" fillId="0" borderId="29" xfId="0" applyFont="1" applyBorder="1" applyAlignment="1">
      <alignment horizontal="left" vertical="center"/>
    </xf>
    <xf numFmtId="0" fontId="13" fillId="0" borderId="46" xfId="0" applyFont="1" applyBorder="1" applyAlignment="1">
      <alignment horizontal="right" vertical="center"/>
    </xf>
    <xf numFmtId="0" fontId="13" fillId="0" borderId="54" xfId="0" applyFont="1" applyBorder="1" applyAlignment="1">
      <alignment horizontal="right" vertical="center"/>
    </xf>
    <xf numFmtId="0" fontId="2" fillId="0" borderId="15" xfId="0" applyFont="1" applyBorder="1" applyAlignment="1">
      <alignment horizontal="left" vertical="center"/>
    </xf>
    <xf numFmtId="0" fontId="2" fillId="0" borderId="38" xfId="0" applyFont="1" applyBorder="1" applyAlignment="1">
      <alignment horizontal="left" vertical="center"/>
    </xf>
    <xf numFmtId="0" fontId="13" fillId="0" borderId="49" xfId="0" applyFont="1" applyBorder="1" applyAlignment="1">
      <alignment horizontal="right"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10" fillId="0" borderId="0" xfId="0" applyFont="1" applyAlignment="1">
      <alignment/>
    </xf>
    <xf numFmtId="179" fontId="4" fillId="0" borderId="37" xfId="0" applyNumberFormat="1" applyFont="1" applyBorder="1" applyAlignment="1">
      <alignment vertical="center"/>
    </xf>
    <xf numFmtId="0" fontId="5" fillId="0" borderId="71" xfId="0" applyFont="1" applyBorder="1" applyAlignment="1">
      <alignment horizontal="right" vertical="center"/>
    </xf>
    <xf numFmtId="179" fontId="4" fillId="0" borderId="72" xfId="0" applyNumberFormat="1" applyFont="1" applyBorder="1" applyAlignment="1">
      <alignment vertical="center"/>
    </xf>
    <xf numFmtId="179" fontId="4" fillId="0" borderId="73" xfId="0" applyNumberFormat="1" applyFont="1" applyBorder="1" applyAlignment="1">
      <alignment vertical="center"/>
    </xf>
    <xf numFmtId="178" fontId="4" fillId="0" borderId="74" xfId="0" applyNumberFormat="1" applyFont="1" applyBorder="1" applyAlignment="1">
      <alignment vertical="center"/>
    </xf>
    <xf numFmtId="0" fontId="3" fillId="0" borderId="9" xfId="0" applyFont="1" applyBorder="1" applyAlignment="1">
      <alignment vertical="center"/>
    </xf>
    <xf numFmtId="187" fontId="0" fillId="0" borderId="0" xfId="0" applyNumberFormat="1" applyAlignment="1">
      <alignment/>
    </xf>
    <xf numFmtId="179" fontId="4" fillId="0" borderId="47" xfId="0" applyNumberFormat="1" applyFont="1" applyBorder="1" applyAlignment="1">
      <alignment vertical="center"/>
    </xf>
    <xf numFmtId="179" fontId="4" fillId="0" borderId="36" xfId="0" applyNumberFormat="1" applyFont="1" applyBorder="1" applyAlignment="1">
      <alignment vertical="center"/>
    </xf>
    <xf numFmtId="179" fontId="4" fillId="0" borderId="75" xfId="0" applyNumberFormat="1" applyFont="1" applyBorder="1" applyAlignment="1">
      <alignment vertical="center"/>
    </xf>
    <xf numFmtId="179" fontId="4" fillId="0" borderId="76" xfId="0" applyNumberFormat="1" applyFont="1" applyBorder="1" applyAlignment="1">
      <alignment vertical="center"/>
    </xf>
    <xf numFmtId="179" fontId="0" fillId="0" borderId="0" xfId="0" applyNumberFormat="1" applyAlignment="1">
      <alignment/>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2" fillId="0" borderId="32" xfId="0" applyFont="1" applyBorder="1" applyAlignment="1">
      <alignment horizontal="left" vertical="center"/>
    </xf>
    <xf numFmtId="179" fontId="0" fillId="0" borderId="32" xfId="0" applyNumberFormat="1" applyFont="1" applyBorder="1" applyAlignment="1">
      <alignment horizontal="righ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179" fontId="0" fillId="0" borderId="29" xfId="0" applyNumberFormat="1" applyFont="1" applyBorder="1" applyAlignment="1">
      <alignment horizontal="right" vertical="center"/>
    </xf>
    <xf numFmtId="0" fontId="0" fillId="0" borderId="39" xfId="0" applyFont="1" applyBorder="1" applyAlignment="1">
      <alignment vertical="center"/>
    </xf>
    <xf numFmtId="0" fontId="0" fillId="0" borderId="39" xfId="0" applyFont="1" applyBorder="1" applyAlignment="1">
      <alignment horizontal="center" vertical="center"/>
    </xf>
    <xf numFmtId="0" fontId="0" fillId="0" borderId="57" xfId="0" applyFont="1" applyBorder="1" applyAlignment="1">
      <alignment horizontal="center" vertical="center"/>
    </xf>
    <xf numFmtId="0" fontId="2" fillId="0" borderId="68" xfId="0" applyFont="1" applyBorder="1" applyAlignment="1">
      <alignment horizontal="left" vertical="center"/>
    </xf>
    <xf numFmtId="179" fontId="0" fillId="0" borderId="68" xfId="0" applyNumberFormat="1" applyFont="1" applyBorder="1" applyAlignment="1">
      <alignment horizontal="right" vertical="center"/>
    </xf>
    <xf numFmtId="0" fontId="0" fillId="0" borderId="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2" fillId="0" borderId="35" xfId="0" applyFont="1" applyBorder="1" applyAlignment="1">
      <alignment horizontal="left" vertical="center"/>
    </xf>
    <xf numFmtId="179" fontId="0" fillId="0" borderId="35" xfId="0" applyNumberFormat="1" applyFont="1" applyBorder="1" applyAlignment="1">
      <alignment horizontal="right" vertical="center"/>
    </xf>
    <xf numFmtId="0" fontId="0" fillId="0" borderId="15" xfId="0" applyFont="1" applyBorder="1" applyAlignment="1">
      <alignment horizontal="center" vertical="center"/>
    </xf>
    <xf numFmtId="179" fontId="0" fillId="0" borderId="27" xfId="0" applyNumberFormat="1" applyFont="1" applyBorder="1" applyAlignment="1">
      <alignment horizontal="right" vertical="center"/>
    </xf>
    <xf numFmtId="179" fontId="0" fillId="0" borderId="28" xfId="0" applyNumberFormat="1" applyFont="1" applyBorder="1" applyAlignment="1">
      <alignment horizontal="right" vertical="center"/>
    </xf>
    <xf numFmtId="178" fontId="0" fillId="0" borderId="27" xfId="0" applyNumberFormat="1" applyFont="1" applyBorder="1" applyAlignment="1">
      <alignment horizontal="right" vertical="center"/>
    </xf>
    <xf numFmtId="0" fontId="3" fillId="0" borderId="77" xfId="0" applyFont="1" applyBorder="1" applyAlignment="1">
      <alignment horizontal="center" vertical="center" wrapText="1"/>
    </xf>
    <xf numFmtId="179" fontId="0" fillId="0" borderId="56"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58" xfId="0" applyNumberFormat="1" applyFont="1" applyBorder="1" applyAlignment="1">
      <alignment horizontal="right" vertical="center"/>
    </xf>
    <xf numFmtId="179" fontId="0" fillId="0" borderId="48"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66" xfId="0" applyNumberFormat="1" applyFont="1" applyBorder="1" applyAlignment="1">
      <alignment horizontal="right" vertical="center"/>
    </xf>
    <xf numFmtId="179" fontId="0" fillId="0" borderId="67" xfId="0" applyNumberFormat="1" applyFont="1" applyBorder="1" applyAlignment="1">
      <alignment horizontal="right" vertical="center"/>
    </xf>
    <xf numFmtId="0" fontId="0" fillId="0" borderId="63" xfId="0" applyBorder="1" applyAlignment="1">
      <alignment horizontal="center" vertical="center"/>
    </xf>
    <xf numFmtId="0" fontId="0" fillId="0" borderId="78" xfId="0" applyBorder="1" applyAlignment="1">
      <alignmen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14" xfId="0" applyNumberFormat="1" applyFont="1" applyBorder="1" applyAlignment="1">
      <alignment horizontal="right" vertical="center"/>
    </xf>
    <xf numFmtId="178" fontId="0" fillId="0" borderId="14" xfId="0" applyNumberFormat="1" applyFont="1" applyBorder="1" applyAlignment="1">
      <alignment horizontal="right" vertical="center"/>
    </xf>
    <xf numFmtId="178" fontId="4" fillId="0" borderId="14" xfId="0" applyNumberFormat="1" applyFont="1" applyBorder="1" applyAlignment="1">
      <alignment horizontal="right" vertical="center"/>
    </xf>
    <xf numFmtId="179" fontId="4" fillId="0" borderId="79" xfId="0" applyNumberFormat="1" applyFont="1" applyFill="1" applyBorder="1" applyAlignment="1">
      <alignment horizontal="center" vertical="center"/>
    </xf>
    <xf numFmtId="0" fontId="4" fillId="0" borderId="80" xfId="0" applyFont="1" applyBorder="1" applyAlignment="1">
      <alignment horizontal="center" wrapText="1"/>
    </xf>
    <xf numFmtId="0" fontId="3" fillId="0" borderId="58"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73" xfId="0" applyFont="1" applyBorder="1" applyAlignment="1">
      <alignment vertical="center"/>
    </xf>
    <xf numFmtId="0" fontId="3" fillId="0" borderId="26" xfId="0" applyFont="1" applyBorder="1" applyAlignment="1">
      <alignment vertical="center"/>
    </xf>
    <xf numFmtId="0" fontId="13" fillId="0" borderId="81" xfId="0" applyFont="1" applyBorder="1" applyAlignment="1">
      <alignment horizontal="right" vertical="center"/>
    </xf>
    <xf numFmtId="178" fontId="4" fillId="0" borderId="66" xfId="0" applyNumberFormat="1" applyFont="1" applyBorder="1" applyAlignment="1">
      <alignment horizontal="right" vertical="center"/>
    </xf>
    <xf numFmtId="179" fontId="0" fillId="0" borderId="82" xfId="0" applyNumberFormat="1" applyFont="1" applyBorder="1" applyAlignment="1">
      <alignment horizontal="right" vertical="center"/>
    </xf>
    <xf numFmtId="178" fontId="4" fillId="0" borderId="83" xfId="0" applyNumberFormat="1" applyFont="1" applyBorder="1" applyAlignment="1">
      <alignment horizontal="right" vertical="center"/>
    </xf>
    <xf numFmtId="178" fontId="4" fillId="0" borderId="82" xfId="0" applyNumberFormat="1" applyFont="1" applyBorder="1" applyAlignment="1">
      <alignment horizontal="right" vertical="center"/>
    </xf>
    <xf numFmtId="0" fontId="13" fillId="0" borderId="84" xfId="0" applyFont="1" applyBorder="1" applyAlignment="1">
      <alignment horizontal="righ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63" xfId="0" applyFont="1" applyBorder="1" applyAlignment="1">
      <alignment horizontal="center" vertical="center"/>
    </xf>
    <xf numFmtId="0" fontId="2" fillId="0" borderId="2" xfId="0" applyFont="1" applyBorder="1" applyAlignment="1">
      <alignment horizontal="left" vertical="center"/>
    </xf>
    <xf numFmtId="0" fontId="2" fillId="0" borderId="47" xfId="0" applyFont="1" applyBorder="1" applyAlignment="1">
      <alignment horizontal="left" vertical="center" wrapText="1"/>
    </xf>
    <xf numFmtId="178" fontId="4" fillId="0" borderId="1" xfId="0" applyNumberFormat="1" applyFont="1" applyBorder="1" applyAlignment="1">
      <alignment horizontal="right" vertical="center"/>
    </xf>
    <xf numFmtId="0" fontId="2" fillId="0" borderId="38" xfId="0" applyFont="1" applyBorder="1" applyAlignment="1">
      <alignment horizontal="left" vertical="center" wrapText="1"/>
    </xf>
    <xf numFmtId="178" fontId="0" fillId="0" borderId="16" xfId="0" applyNumberFormat="1" applyFont="1" applyBorder="1" applyAlignment="1">
      <alignment horizontal="right" vertical="center"/>
    </xf>
    <xf numFmtId="0" fontId="0" fillId="0" borderId="4" xfId="0" applyFont="1"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179" fontId="0" fillId="0" borderId="27" xfId="0" applyNumberFormat="1" applyFont="1" applyBorder="1" applyAlignment="1">
      <alignment horizontal="center" vertical="center"/>
    </xf>
    <xf numFmtId="178" fontId="4" fillId="0" borderId="27" xfId="0" applyNumberFormat="1" applyFont="1" applyBorder="1" applyAlignment="1">
      <alignment horizontal="center" vertical="center"/>
    </xf>
    <xf numFmtId="178" fontId="4" fillId="0" borderId="14" xfId="0" applyNumberFormat="1" applyFont="1" applyBorder="1" applyAlignment="1">
      <alignment vertical="center"/>
    </xf>
    <xf numFmtId="178" fontId="4" fillId="0" borderId="85" xfId="0" applyNumberFormat="1" applyFont="1" applyBorder="1" applyAlignment="1">
      <alignment vertical="center"/>
    </xf>
    <xf numFmtId="178" fontId="4" fillId="0" borderId="86" xfId="0" applyNumberFormat="1" applyFont="1" applyBorder="1" applyAlignment="1">
      <alignment vertical="center"/>
    </xf>
    <xf numFmtId="178" fontId="4" fillId="0" borderId="28" xfId="0" applyNumberFormat="1" applyFont="1" applyBorder="1" applyAlignment="1">
      <alignment vertical="center"/>
    </xf>
    <xf numFmtId="178" fontId="4" fillId="0" borderId="72" xfId="0" applyNumberFormat="1" applyFont="1" applyBorder="1" applyAlignment="1">
      <alignment vertical="center"/>
    </xf>
    <xf numFmtId="178" fontId="4" fillId="0" borderId="25" xfId="0" applyNumberFormat="1" applyFont="1" applyBorder="1" applyAlignment="1">
      <alignment vertical="center"/>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12" xfId="0" applyFill="1" applyBorder="1" applyAlignment="1">
      <alignment vertical="center" wrapText="1"/>
    </xf>
    <xf numFmtId="0" fontId="0" fillId="0" borderId="87" xfId="0" applyFill="1" applyBorder="1" applyAlignment="1">
      <alignment vertical="center" wrapText="1"/>
    </xf>
    <xf numFmtId="0" fontId="0" fillId="0" borderId="70" xfId="0" applyFill="1" applyBorder="1" applyAlignment="1">
      <alignment vertical="center" wrapText="1"/>
    </xf>
    <xf numFmtId="0" fontId="0" fillId="0" borderId="88" xfId="0" applyFill="1" applyBorder="1" applyAlignment="1">
      <alignment vertical="center" wrapText="1"/>
    </xf>
    <xf numFmtId="0" fontId="0" fillId="0" borderId="55" xfId="0" applyFill="1" applyBorder="1" applyAlignment="1">
      <alignment vertical="center" wrapText="1"/>
    </xf>
    <xf numFmtId="0" fontId="14" fillId="0" borderId="0" xfId="0" applyFont="1" applyAlignment="1">
      <alignment horizontal="right" vertical="center" textRotation="180"/>
    </xf>
    <xf numFmtId="178" fontId="4" fillId="0" borderId="28" xfId="0" applyNumberFormat="1" applyFont="1" applyFill="1" applyBorder="1" applyAlignment="1">
      <alignment vertical="center"/>
    </xf>
    <xf numFmtId="178" fontId="4" fillId="0" borderId="72" xfId="0" applyNumberFormat="1" applyFont="1" applyFill="1" applyBorder="1" applyAlignment="1">
      <alignment vertical="center"/>
    </xf>
    <xf numFmtId="178" fontId="4" fillId="0" borderId="25" xfId="0" applyNumberFormat="1" applyFont="1" applyFill="1" applyBorder="1" applyAlignment="1">
      <alignment vertical="center"/>
    </xf>
    <xf numFmtId="178" fontId="0" fillId="0" borderId="0" xfId="0" applyNumberFormat="1" applyAlignment="1">
      <alignment/>
    </xf>
    <xf numFmtId="179" fontId="4" fillId="0" borderId="60" xfId="0" applyNumberFormat="1" applyFont="1" applyFill="1" applyBorder="1" applyAlignment="1">
      <alignment horizontal="center" vertical="center"/>
    </xf>
    <xf numFmtId="179" fontId="4" fillId="0" borderId="62" xfId="0" applyNumberFormat="1" applyFont="1" applyFill="1" applyBorder="1" applyAlignment="1">
      <alignment horizontal="center" vertical="center"/>
    </xf>
    <xf numFmtId="178" fontId="0" fillId="0" borderId="33" xfId="0" applyNumberFormat="1" applyFont="1" applyBorder="1" applyAlignment="1">
      <alignment horizontal="right" vertical="center"/>
    </xf>
    <xf numFmtId="0" fontId="13" fillId="0" borderId="49" xfId="0" applyFont="1" applyFill="1" applyBorder="1" applyAlignment="1">
      <alignment horizontal="right" vertical="center"/>
    </xf>
    <xf numFmtId="0" fontId="0" fillId="0" borderId="4" xfId="0" applyFont="1" applyFill="1" applyBorder="1" applyAlignment="1">
      <alignment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4" xfId="0" applyFont="1" applyFill="1" applyBorder="1" applyAlignment="1">
      <alignment horizontal="left" vertical="center"/>
    </xf>
    <xf numFmtId="0" fontId="2" fillId="0" borderId="37" xfId="0" applyFont="1" applyFill="1" applyBorder="1" applyAlignment="1">
      <alignment horizontal="left" vertical="center"/>
    </xf>
    <xf numFmtId="0" fontId="2" fillId="0" borderId="29" xfId="0" applyFont="1" applyFill="1" applyBorder="1" applyAlignment="1">
      <alignment horizontal="left" vertical="center"/>
    </xf>
    <xf numFmtId="179" fontId="0" fillId="0" borderId="27"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0" fontId="0" fillId="0" borderId="14" xfId="0" applyFill="1" applyBorder="1" applyAlignment="1">
      <alignment horizontal="center" vertical="center"/>
    </xf>
    <xf numFmtId="0" fontId="0" fillId="0" borderId="62" xfId="0" applyFill="1" applyBorder="1" applyAlignment="1">
      <alignment horizontal="center" vertical="center"/>
    </xf>
    <xf numFmtId="0" fontId="0" fillId="0" borderId="4" xfId="0" applyFont="1" applyFill="1" applyBorder="1" applyAlignment="1">
      <alignment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xf>
    <xf numFmtId="179" fontId="0" fillId="0" borderId="27"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179" fontId="0" fillId="0" borderId="27" xfId="0" applyNumberFormat="1" applyFont="1" applyBorder="1" applyAlignment="1">
      <alignment horizontal="center" vertical="center"/>
    </xf>
    <xf numFmtId="0" fontId="2" fillId="0" borderId="37" xfId="0" applyFont="1" applyFill="1" applyBorder="1" applyAlignment="1">
      <alignment horizontal="left" vertical="center" wrapText="1"/>
    </xf>
    <xf numFmtId="0" fontId="3" fillId="0" borderId="44"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wrapText="1"/>
    </xf>
    <xf numFmtId="0" fontId="0" fillId="0" borderId="92" xfId="0" applyBorder="1" applyAlignment="1">
      <alignment horizontal="center" vertical="center"/>
    </xf>
    <xf numFmtId="0" fontId="0" fillId="0" borderId="89" xfId="0" applyBorder="1" applyAlignment="1">
      <alignment horizontal="center" vertical="center" wrapText="1"/>
    </xf>
    <xf numFmtId="0" fontId="0" fillId="0" borderId="92" xfId="0" applyBorder="1" applyAlignment="1">
      <alignment horizontal="center" vertical="center" wrapText="1"/>
    </xf>
    <xf numFmtId="0" fontId="0" fillId="0" borderId="89" xfId="0" applyFill="1" applyBorder="1" applyAlignment="1">
      <alignment horizontal="center" vertical="center" wrapText="1"/>
    </xf>
    <xf numFmtId="0" fontId="0" fillId="0" borderId="90" xfId="0" applyFill="1" applyBorder="1" applyAlignment="1">
      <alignment horizontal="center"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86" xfId="0" applyFont="1" applyBorder="1" applyAlignment="1">
      <alignment horizontal="center" vertical="center" wrapText="1"/>
    </xf>
    <xf numFmtId="0" fontId="4" fillId="0" borderId="4"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4" xfId="0" applyFont="1" applyBorder="1" applyAlignment="1" quotePrefix="1">
      <alignment horizontal="center" vertical="center" wrapText="1"/>
    </xf>
    <xf numFmtId="0" fontId="5" fillId="0" borderId="14" xfId="0" applyFont="1" applyBorder="1" applyAlignment="1" quotePrefix="1">
      <alignment horizontal="center" vertical="center" wrapText="1"/>
    </xf>
    <xf numFmtId="0" fontId="5" fillId="0" borderId="4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 xfId="0" applyFont="1" applyBorder="1" applyAlignment="1" quotePrefix="1">
      <alignment horizontal="center" vertical="center" wrapText="1"/>
    </xf>
    <xf numFmtId="0" fontId="4" fillId="0" borderId="63"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7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0"/>
  <sheetViews>
    <sheetView tabSelected="1" workbookViewId="0" topLeftCell="A1">
      <selection activeCell="A1" sqref="A1"/>
    </sheetView>
  </sheetViews>
  <sheetFormatPr defaultColWidth="9.00390625" defaultRowHeight="13.5"/>
  <cols>
    <col min="1" max="1" width="4.375" style="0" customWidth="1"/>
    <col min="2" max="2" width="4.75390625" style="0" customWidth="1"/>
    <col min="3" max="3" width="8.125" style="0" customWidth="1"/>
    <col min="4" max="4" width="3.125" style="0" bestFit="1" customWidth="1"/>
    <col min="5" max="5" width="3.125" style="6" bestFit="1" customWidth="1"/>
    <col min="6" max="6" width="4.50390625" style="6" bestFit="1" customWidth="1"/>
    <col min="7" max="7" width="8.50390625" style="2" customWidth="1"/>
    <col min="8" max="8" width="28.00390625" style="0" customWidth="1"/>
    <col min="9" max="9" width="17.375" style="0" customWidth="1"/>
    <col min="10" max="10" width="8.875" style="0" customWidth="1"/>
    <col min="11" max="11" width="8.50390625" style="0" customWidth="1"/>
    <col min="12" max="12" width="8.00390625" style="0" customWidth="1"/>
    <col min="13" max="13" width="7.125" style="0" customWidth="1"/>
    <col min="14" max="14" width="7.00390625" style="0" customWidth="1"/>
    <col min="15" max="16" width="7.625" style="0" customWidth="1"/>
    <col min="17" max="17" width="2.25390625" style="0" customWidth="1"/>
  </cols>
  <sheetData>
    <row r="1" spans="5:7" ht="13.5">
      <c r="E1"/>
      <c r="F1"/>
      <c r="G1"/>
    </row>
    <row r="2" spans="5:7" ht="13.5">
      <c r="E2"/>
      <c r="F2"/>
      <c r="G2"/>
    </row>
    <row r="3" ht="30" customHeight="1" thickBot="1">
      <c r="H3" s="125" t="s">
        <v>122</v>
      </c>
    </row>
    <row r="4" spans="1:16" s="1" customFormat="1" ht="18.75" customHeight="1">
      <c r="A4" s="112"/>
      <c r="B4" s="31"/>
      <c r="C4" s="113" t="s">
        <v>16</v>
      </c>
      <c r="D4" s="32"/>
      <c r="E4" s="32"/>
      <c r="F4" s="33"/>
      <c r="G4" s="34"/>
      <c r="H4" s="35" t="s">
        <v>75</v>
      </c>
      <c r="I4" s="36" t="s">
        <v>19</v>
      </c>
      <c r="J4" s="37" t="s">
        <v>76</v>
      </c>
      <c r="K4" s="38"/>
      <c r="L4" s="39"/>
      <c r="M4" s="40" t="s">
        <v>73</v>
      </c>
      <c r="N4" s="119"/>
      <c r="O4" s="302" t="s">
        <v>120</v>
      </c>
      <c r="P4" s="304" t="s">
        <v>121</v>
      </c>
    </row>
    <row r="5" spans="1:16" s="1" customFormat="1" ht="22.5" customHeight="1">
      <c r="A5" s="112"/>
      <c r="B5" s="41"/>
      <c r="C5" s="114"/>
      <c r="D5" s="14"/>
      <c r="E5" s="14"/>
      <c r="F5" s="15"/>
      <c r="G5" s="16"/>
      <c r="H5" s="17"/>
      <c r="I5" s="14" t="s">
        <v>77</v>
      </c>
      <c r="J5" s="42" t="s">
        <v>143</v>
      </c>
      <c r="K5" s="43" t="s">
        <v>149</v>
      </c>
      <c r="L5" s="44" t="s">
        <v>179</v>
      </c>
      <c r="M5" s="18" t="s">
        <v>180</v>
      </c>
      <c r="N5" s="44" t="s">
        <v>181</v>
      </c>
      <c r="O5" s="303"/>
      <c r="P5" s="305"/>
    </row>
    <row r="6" spans="1:16" s="10" customFormat="1" ht="43.5" customHeight="1">
      <c r="A6" s="64"/>
      <c r="B6" s="199"/>
      <c r="C6" s="177" t="s">
        <v>26</v>
      </c>
      <c r="D6" s="194"/>
      <c r="E6" s="195" t="s">
        <v>70</v>
      </c>
      <c r="F6" s="200">
        <v>18</v>
      </c>
      <c r="G6" s="156" t="s">
        <v>25</v>
      </c>
      <c r="H6" s="161" t="s">
        <v>28</v>
      </c>
      <c r="I6" s="172"/>
      <c r="J6" s="217">
        <v>94600</v>
      </c>
      <c r="K6" s="220">
        <v>94600</v>
      </c>
      <c r="L6" s="201">
        <v>96000</v>
      </c>
      <c r="M6" s="123">
        <f aca="true" t="shared" si="0" ref="M6:M15">IF(ISERROR(K6/J6)," ",ROUND((K6/J6-1)*100,1))</f>
        <v>0</v>
      </c>
      <c r="N6" s="127">
        <f aca="true" t="shared" si="1" ref="N6:N15">IF(ISERROR(L6/K6)," ",ROUND((L6/K6-1)*100,1))</f>
        <v>1.5</v>
      </c>
      <c r="O6" s="135">
        <v>1</v>
      </c>
      <c r="P6" s="131">
        <v>1</v>
      </c>
    </row>
    <row r="7" spans="1:16" s="10" customFormat="1" ht="43.5" customHeight="1">
      <c r="A7" s="64"/>
      <c r="B7" s="21" t="s">
        <v>136</v>
      </c>
      <c r="C7" s="116" t="s">
        <v>26</v>
      </c>
      <c r="D7" s="12"/>
      <c r="E7" s="22" t="s">
        <v>70</v>
      </c>
      <c r="F7" s="23">
        <v>1</v>
      </c>
      <c r="G7" s="57" t="s">
        <v>25</v>
      </c>
      <c r="H7" s="58" t="s">
        <v>27</v>
      </c>
      <c r="I7" s="57"/>
      <c r="J7" s="162">
        <v>84400</v>
      </c>
      <c r="K7" s="163">
        <v>83500</v>
      </c>
      <c r="L7" s="228">
        <v>82300</v>
      </c>
      <c r="M7" s="45">
        <f t="shared" si="0"/>
        <v>-1.1</v>
      </c>
      <c r="N7" s="122">
        <f t="shared" si="1"/>
        <v>-1.4</v>
      </c>
      <c r="O7" s="137">
        <v>2</v>
      </c>
      <c r="P7" s="133">
        <v>2</v>
      </c>
    </row>
    <row r="8" spans="1:16" s="10" customFormat="1" ht="43.5" customHeight="1">
      <c r="A8" s="64"/>
      <c r="B8" s="199"/>
      <c r="C8" s="177" t="s">
        <v>53</v>
      </c>
      <c r="D8" s="193"/>
      <c r="E8" s="195" t="s">
        <v>70</v>
      </c>
      <c r="F8" s="200">
        <v>24</v>
      </c>
      <c r="G8" s="153" t="s">
        <v>52</v>
      </c>
      <c r="H8" s="161" t="s">
        <v>57</v>
      </c>
      <c r="I8" s="172"/>
      <c r="J8" s="213">
        <v>81000</v>
      </c>
      <c r="K8" s="214">
        <v>80800</v>
      </c>
      <c r="L8" s="201">
        <v>80400</v>
      </c>
      <c r="M8" s="45">
        <f t="shared" si="0"/>
        <v>-0.2</v>
      </c>
      <c r="N8" s="120">
        <f t="shared" si="1"/>
        <v>-0.5</v>
      </c>
      <c r="O8" s="136">
        <v>3</v>
      </c>
      <c r="P8" s="133">
        <v>3</v>
      </c>
    </row>
    <row r="9" spans="1:16" s="10" customFormat="1" ht="43.5" customHeight="1">
      <c r="A9" s="64"/>
      <c r="B9" s="199"/>
      <c r="C9" s="177" t="s">
        <v>53</v>
      </c>
      <c r="D9" s="193"/>
      <c r="E9" s="195" t="s">
        <v>70</v>
      </c>
      <c r="F9" s="200">
        <v>20</v>
      </c>
      <c r="G9" s="153" t="s">
        <v>52</v>
      </c>
      <c r="H9" s="161" t="s">
        <v>56</v>
      </c>
      <c r="I9" s="172"/>
      <c r="J9" s="213">
        <v>80500</v>
      </c>
      <c r="K9" s="214">
        <v>80000</v>
      </c>
      <c r="L9" s="201">
        <v>79500</v>
      </c>
      <c r="M9" s="45">
        <f t="shared" si="0"/>
        <v>-0.6</v>
      </c>
      <c r="N9" s="120">
        <f t="shared" si="1"/>
        <v>-0.6</v>
      </c>
      <c r="O9" s="137">
        <v>4</v>
      </c>
      <c r="P9" s="133">
        <v>4</v>
      </c>
    </row>
    <row r="10" spans="1:27" s="10" customFormat="1" ht="43.5" customHeight="1">
      <c r="A10" s="271">
        <v>17</v>
      </c>
      <c r="B10" s="199"/>
      <c r="C10" s="177" t="s">
        <v>53</v>
      </c>
      <c r="D10" s="193"/>
      <c r="E10" s="195" t="s">
        <v>70</v>
      </c>
      <c r="F10" s="200">
        <v>12</v>
      </c>
      <c r="G10" s="153" t="s">
        <v>52</v>
      </c>
      <c r="H10" s="161" t="s">
        <v>72</v>
      </c>
      <c r="I10" s="172"/>
      <c r="J10" s="213">
        <v>80200</v>
      </c>
      <c r="K10" s="214">
        <v>79700</v>
      </c>
      <c r="L10" s="201">
        <v>79100</v>
      </c>
      <c r="M10" s="45">
        <f t="shared" si="0"/>
        <v>-0.6</v>
      </c>
      <c r="N10" s="120">
        <f t="shared" si="1"/>
        <v>-0.8</v>
      </c>
      <c r="O10" s="137">
        <v>5</v>
      </c>
      <c r="P10" s="133">
        <v>5</v>
      </c>
      <c r="Q10"/>
      <c r="R10"/>
      <c r="S10"/>
      <c r="T10"/>
      <c r="U10"/>
      <c r="V10"/>
      <c r="W10"/>
      <c r="X10"/>
      <c r="Y10"/>
      <c r="Z10"/>
      <c r="AA10"/>
    </row>
    <row r="11" spans="1:27" s="10" customFormat="1" ht="43.5" customHeight="1">
      <c r="A11" s="271"/>
      <c r="B11" s="154" t="s">
        <v>137</v>
      </c>
      <c r="C11" s="279" t="s">
        <v>53</v>
      </c>
      <c r="D11" s="293"/>
      <c r="E11" s="294" t="s">
        <v>70</v>
      </c>
      <c r="F11" s="295">
        <v>10</v>
      </c>
      <c r="G11" s="283" t="s">
        <v>52</v>
      </c>
      <c r="H11" s="284" t="s">
        <v>55</v>
      </c>
      <c r="I11" s="283"/>
      <c r="J11" s="296">
        <v>78100</v>
      </c>
      <c r="K11" s="297">
        <v>77900</v>
      </c>
      <c r="L11" s="298">
        <v>77400</v>
      </c>
      <c r="M11" s="289">
        <f>IF(ISERROR(K11/J11)," ",ROUND((K11/J11-1)*100,1))</f>
        <v>-0.3</v>
      </c>
      <c r="N11" s="290">
        <f>IF(ISERROR(L11/K11)," ",ROUND((L11/K11-1)*100,1))</f>
        <v>-0.6</v>
      </c>
      <c r="O11" s="136">
        <v>6</v>
      </c>
      <c r="P11" s="292">
        <v>7</v>
      </c>
      <c r="Q11"/>
      <c r="R11"/>
      <c r="S11"/>
      <c r="T11"/>
      <c r="U11"/>
      <c r="V11"/>
      <c r="W11"/>
      <c r="X11"/>
      <c r="Y11"/>
      <c r="Z11"/>
      <c r="AA11"/>
    </row>
    <row r="12" spans="1:16" s="10" customFormat="1" ht="43.5" customHeight="1">
      <c r="A12" s="64"/>
      <c r="B12" s="154" t="s">
        <v>144</v>
      </c>
      <c r="C12" s="279" t="s">
        <v>48</v>
      </c>
      <c r="D12" s="280"/>
      <c r="E12" s="281" t="s">
        <v>70</v>
      </c>
      <c r="F12" s="282">
        <v>6</v>
      </c>
      <c r="G12" s="283" t="s">
        <v>47</v>
      </c>
      <c r="H12" s="284" t="s">
        <v>49</v>
      </c>
      <c r="I12" s="285"/>
      <c r="J12" s="286">
        <v>79000</v>
      </c>
      <c r="K12" s="287">
        <v>78000</v>
      </c>
      <c r="L12" s="288">
        <v>76000</v>
      </c>
      <c r="M12" s="289">
        <f t="shared" si="0"/>
        <v>-1.3</v>
      </c>
      <c r="N12" s="290">
        <f t="shared" si="1"/>
        <v>-2.6</v>
      </c>
      <c r="O12" s="291">
        <v>7</v>
      </c>
      <c r="P12" s="292">
        <v>6</v>
      </c>
    </row>
    <row r="13" spans="1:27" s="10" customFormat="1" ht="43.5" customHeight="1">
      <c r="A13" s="64"/>
      <c r="B13" s="199"/>
      <c r="C13" s="279" t="s">
        <v>35</v>
      </c>
      <c r="D13" s="280"/>
      <c r="E13" s="281" t="s">
        <v>70</v>
      </c>
      <c r="F13" s="282">
        <v>6</v>
      </c>
      <c r="G13" s="283" t="s">
        <v>34</v>
      </c>
      <c r="H13" s="284" t="s">
        <v>3</v>
      </c>
      <c r="I13" s="285" t="s">
        <v>18</v>
      </c>
      <c r="J13" s="286">
        <v>70300</v>
      </c>
      <c r="K13" s="287">
        <v>69800</v>
      </c>
      <c r="L13" s="288">
        <v>69300</v>
      </c>
      <c r="M13" s="289">
        <f t="shared" si="0"/>
        <v>-0.7</v>
      </c>
      <c r="N13" s="290">
        <f t="shared" si="1"/>
        <v>-0.7</v>
      </c>
      <c r="O13" s="291">
        <v>8</v>
      </c>
      <c r="P13" s="292">
        <v>8</v>
      </c>
      <c r="Q13"/>
      <c r="R13"/>
      <c r="S13"/>
      <c r="T13"/>
      <c r="U13"/>
      <c r="V13"/>
      <c r="W13"/>
      <c r="X13"/>
      <c r="Y13"/>
      <c r="Z13"/>
      <c r="AA13"/>
    </row>
    <row r="14" spans="1:16" s="10" customFormat="1" ht="43.5" customHeight="1">
      <c r="A14" s="64"/>
      <c r="B14" s="199"/>
      <c r="C14" s="177" t="s">
        <v>53</v>
      </c>
      <c r="D14" s="193"/>
      <c r="E14" s="195" t="s">
        <v>70</v>
      </c>
      <c r="F14" s="200">
        <v>17</v>
      </c>
      <c r="G14" s="153" t="s">
        <v>52</v>
      </c>
      <c r="H14" s="161" t="s">
        <v>4</v>
      </c>
      <c r="I14" s="172"/>
      <c r="J14" s="213">
        <v>70300</v>
      </c>
      <c r="K14" s="214">
        <v>69800</v>
      </c>
      <c r="L14" s="201">
        <v>69200</v>
      </c>
      <c r="M14" s="45">
        <f t="shared" si="0"/>
        <v>-0.7</v>
      </c>
      <c r="N14" s="120">
        <f t="shared" si="1"/>
        <v>-0.9</v>
      </c>
      <c r="O14" s="136">
        <v>9</v>
      </c>
      <c r="P14" s="133">
        <v>8</v>
      </c>
    </row>
    <row r="15" spans="1:16" s="10" customFormat="1" ht="43.5" customHeight="1" thickBot="1">
      <c r="A15" s="64"/>
      <c r="B15" s="154" t="s">
        <v>137</v>
      </c>
      <c r="C15" s="174" t="s">
        <v>35</v>
      </c>
      <c r="D15" s="208"/>
      <c r="E15" s="203" t="s">
        <v>70</v>
      </c>
      <c r="F15" s="209">
        <v>5</v>
      </c>
      <c r="G15" s="175" t="s">
        <v>34</v>
      </c>
      <c r="H15" s="176" t="s">
        <v>170</v>
      </c>
      <c r="I15" s="210" t="s">
        <v>36</v>
      </c>
      <c r="J15" s="226">
        <v>69100</v>
      </c>
      <c r="K15" s="227">
        <v>68700</v>
      </c>
      <c r="L15" s="211">
        <v>68100</v>
      </c>
      <c r="M15" s="56">
        <f t="shared" si="0"/>
        <v>-0.6</v>
      </c>
      <c r="N15" s="121">
        <f t="shared" si="1"/>
        <v>-0.9</v>
      </c>
      <c r="O15" s="253">
        <v>10</v>
      </c>
      <c r="P15" s="118">
        <v>10</v>
      </c>
    </row>
    <row r="16" ht="19.5" customHeight="1">
      <c r="I16" s="2"/>
    </row>
    <row r="17" spans="8:9" ht="13.5">
      <c r="H17" s="2"/>
      <c r="I17" s="2"/>
    </row>
    <row r="18" spans="8:9" ht="13.5">
      <c r="H18" s="2"/>
      <c r="I18" s="2"/>
    </row>
    <row r="19" spans="8:9" ht="13.5">
      <c r="H19" s="2"/>
      <c r="I19" s="2"/>
    </row>
    <row r="20" spans="8:9" ht="13.5">
      <c r="H20" s="2"/>
      <c r="I20" s="2"/>
    </row>
    <row r="21" spans="8:9" ht="13.5">
      <c r="H21" s="2"/>
      <c r="I21" s="2"/>
    </row>
    <row r="22" spans="8:9" ht="13.5">
      <c r="H22" s="2"/>
      <c r="I22" s="2"/>
    </row>
    <row r="23" spans="8:9" ht="13.5">
      <c r="H23" s="2"/>
      <c r="I23" s="2"/>
    </row>
    <row r="24" spans="8:9" ht="13.5">
      <c r="H24" s="2"/>
      <c r="I24" s="2"/>
    </row>
    <row r="25" spans="8:9" ht="13.5">
      <c r="H25" s="2"/>
      <c r="I25" s="2"/>
    </row>
    <row r="26" spans="8:9" ht="13.5">
      <c r="H26" s="2"/>
      <c r="I26" s="2"/>
    </row>
    <row r="27" spans="8:9" ht="13.5">
      <c r="H27" s="2"/>
      <c r="I27" s="2"/>
    </row>
    <row r="28" spans="8:9" ht="13.5">
      <c r="H28" s="2"/>
      <c r="I28" s="2"/>
    </row>
    <row r="29" spans="8:9" ht="13.5">
      <c r="H29" s="2"/>
      <c r="I29" s="2"/>
    </row>
    <row r="30" spans="8:9" ht="13.5">
      <c r="H30" s="2"/>
      <c r="I30" s="2"/>
    </row>
  </sheetData>
  <mergeCells count="2">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30"/>
  <sheetViews>
    <sheetView zoomScale="130" zoomScaleNormal="130" workbookViewId="0" topLeftCell="A1">
      <selection activeCell="S33" sqref="S33"/>
    </sheetView>
  </sheetViews>
  <sheetFormatPr defaultColWidth="9.00390625" defaultRowHeight="13.5"/>
  <cols>
    <col min="1" max="1" width="4.375" style="0" customWidth="1"/>
    <col min="2" max="2" width="4.75390625" style="0" customWidth="1"/>
    <col min="3" max="3" width="8.125" style="0" customWidth="1"/>
    <col min="4" max="4" width="3.125" style="0" bestFit="1" customWidth="1"/>
    <col min="5" max="5" width="3.125" style="6" bestFit="1" customWidth="1"/>
    <col min="6" max="6" width="4.50390625" style="6" bestFit="1" customWidth="1"/>
    <col min="7" max="7" width="8.50390625" style="2" customWidth="1"/>
    <col min="8" max="8" width="28.00390625" style="0" customWidth="1"/>
    <col min="9" max="9" width="17.375" style="0" customWidth="1"/>
    <col min="10" max="10" width="8.875" style="0" customWidth="1"/>
    <col min="11" max="11" width="8.50390625" style="0" customWidth="1"/>
    <col min="12" max="12" width="8.00390625" style="0" customWidth="1"/>
    <col min="13" max="13" width="7.125" style="0" customWidth="1"/>
    <col min="14" max="14" width="7.00390625" style="0" customWidth="1"/>
    <col min="15" max="16" width="7.625" style="0" customWidth="1"/>
    <col min="17" max="17" width="2.25390625" style="0" customWidth="1"/>
  </cols>
  <sheetData>
    <row r="1" spans="5:7" ht="13.5">
      <c r="E1"/>
      <c r="F1"/>
      <c r="G1"/>
    </row>
    <row r="2" spans="5:7" ht="13.5">
      <c r="E2"/>
      <c r="F2"/>
      <c r="G2"/>
    </row>
    <row r="3" ht="30" customHeight="1" thickBot="1">
      <c r="H3" s="125" t="s">
        <v>124</v>
      </c>
    </row>
    <row r="4" spans="1:16" s="1" customFormat="1" ht="18.75" customHeight="1">
      <c r="A4" s="112"/>
      <c r="B4" s="31"/>
      <c r="C4" s="113" t="s">
        <v>16</v>
      </c>
      <c r="D4" s="32"/>
      <c r="E4" s="32"/>
      <c r="F4" s="33"/>
      <c r="G4" s="34"/>
      <c r="H4" s="35" t="s">
        <v>75</v>
      </c>
      <c r="I4" s="36" t="s">
        <v>19</v>
      </c>
      <c r="J4" s="37" t="s">
        <v>76</v>
      </c>
      <c r="K4" s="38"/>
      <c r="L4" s="39"/>
      <c r="M4" s="40" t="s">
        <v>73</v>
      </c>
      <c r="N4" s="119"/>
      <c r="O4" s="302" t="s">
        <v>120</v>
      </c>
      <c r="P4" s="304" t="s">
        <v>121</v>
      </c>
    </row>
    <row r="5" spans="1:16" s="1" customFormat="1" ht="22.5" customHeight="1">
      <c r="A5" s="112"/>
      <c r="B5" s="41"/>
      <c r="C5" s="114"/>
      <c r="D5" s="14"/>
      <c r="E5" s="14"/>
      <c r="F5" s="15"/>
      <c r="G5" s="16"/>
      <c r="H5" s="17"/>
      <c r="I5" s="14" t="s">
        <v>123</v>
      </c>
      <c r="J5" s="42" t="s">
        <v>143</v>
      </c>
      <c r="K5" s="43" t="s">
        <v>171</v>
      </c>
      <c r="L5" s="44" t="s">
        <v>182</v>
      </c>
      <c r="M5" s="18" t="s">
        <v>180</v>
      </c>
      <c r="N5" s="44" t="s">
        <v>181</v>
      </c>
      <c r="O5" s="303"/>
      <c r="P5" s="305"/>
    </row>
    <row r="6" spans="1:16" s="10" customFormat="1" ht="43.5" customHeight="1">
      <c r="A6" s="64"/>
      <c r="B6" s="24"/>
      <c r="C6" s="115" t="s">
        <v>35</v>
      </c>
      <c r="D6" s="19">
        <v>5</v>
      </c>
      <c r="E6" s="22" t="s">
        <v>70</v>
      </c>
      <c r="F6" s="25">
        <v>1</v>
      </c>
      <c r="G6" s="60" t="s">
        <v>34</v>
      </c>
      <c r="H6" s="128" t="s">
        <v>125</v>
      </c>
      <c r="I6" s="60" t="s">
        <v>39</v>
      </c>
      <c r="J6" s="217">
        <v>358000</v>
      </c>
      <c r="K6" s="220">
        <v>352000</v>
      </c>
      <c r="L6" s="219">
        <v>345000</v>
      </c>
      <c r="M6" s="45">
        <f aca="true" t="shared" si="0" ref="M6:M15">IF(ISERROR(K6/J6)," ",ROUND((K6/J6-1)*100,1))</f>
        <v>-1.7</v>
      </c>
      <c r="N6" s="127">
        <f>IF(ISERROR(L6/K6)," ",ROUND((L6/K6-1)*100,1))</f>
        <v>-2</v>
      </c>
      <c r="O6" s="135">
        <v>1</v>
      </c>
      <c r="P6" s="276">
        <v>1</v>
      </c>
    </row>
    <row r="7" spans="1:16" s="10" customFormat="1" ht="43.5" customHeight="1">
      <c r="A7" s="64"/>
      <c r="B7" s="24"/>
      <c r="C7" s="115" t="s">
        <v>26</v>
      </c>
      <c r="D7" s="19">
        <v>5</v>
      </c>
      <c r="E7" s="22" t="s">
        <v>70</v>
      </c>
      <c r="F7" s="25">
        <v>3</v>
      </c>
      <c r="G7" s="57" t="s">
        <v>25</v>
      </c>
      <c r="H7" s="128" t="s">
        <v>134</v>
      </c>
      <c r="I7" s="60"/>
      <c r="J7" s="213">
        <v>258000</v>
      </c>
      <c r="K7" s="214">
        <v>258000</v>
      </c>
      <c r="L7" s="201">
        <v>257000</v>
      </c>
      <c r="M7" s="45">
        <f t="shared" si="0"/>
        <v>0</v>
      </c>
      <c r="N7" s="122">
        <f>IF(ISERROR(L7/K7)," ",ROUND((L7/K7-1)*100,1))</f>
        <v>-0.4</v>
      </c>
      <c r="O7" s="132">
        <v>2</v>
      </c>
      <c r="P7" s="133">
        <v>2</v>
      </c>
    </row>
    <row r="8" spans="1:16" s="10" customFormat="1" ht="43.5" customHeight="1">
      <c r="A8" s="64"/>
      <c r="B8" s="24"/>
      <c r="C8" s="115" t="s">
        <v>45</v>
      </c>
      <c r="D8" s="19">
        <v>5</v>
      </c>
      <c r="E8" s="22" t="s">
        <v>70</v>
      </c>
      <c r="F8" s="25">
        <v>3</v>
      </c>
      <c r="G8" s="60" t="s">
        <v>44</v>
      </c>
      <c r="H8" s="128" t="s">
        <v>172</v>
      </c>
      <c r="I8" s="60"/>
      <c r="J8" s="256" t="s">
        <v>70</v>
      </c>
      <c r="K8" s="214">
        <v>220000</v>
      </c>
      <c r="L8" s="201">
        <v>226000</v>
      </c>
      <c r="M8" s="257" t="s">
        <v>70</v>
      </c>
      <c r="N8" s="122">
        <f>IF(ISERROR(L8/K8)," ",ROUND((L8/K8-1)*100,1))</f>
        <v>2.7</v>
      </c>
      <c r="O8" s="132">
        <v>3</v>
      </c>
      <c r="P8" s="133">
        <v>3</v>
      </c>
    </row>
    <row r="9" spans="1:27" s="10" customFormat="1" ht="43.5" customHeight="1">
      <c r="A9" s="64"/>
      <c r="B9" s="24"/>
      <c r="C9" s="115" t="s">
        <v>53</v>
      </c>
      <c r="D9" s="19">
        <v>5</v>
      </c>
      <c r="E9" s="27" t="s">
        <v>70</v>
      </c>
      <c r="F9" s="25">
        <v>1</v>
      </c>
      <c r="G9" s="60" t="s">
        <v>52</v>
      </c>
      <c r="H9" s="128" t="s">
        <v>127</v>
      </c>
      <c r="I9" s="60"/>
      <c r="J9" s="218">
        <v>142000</v>
      </c>
      <c r="K9" s="221">
        <v>139000</v>
      </c>
      <c r="L9" s="198">
        <v>137000</v>
      </c>
      <c r="M9" s="45">
        <f>IF(ISERROR(K9/J9)," ",ROUND((K9/J9-1)*100,1))</f>
        <v>-2.1</v>
      </c>
      <c r="N9" s="122">
        <f>IF(ISERROR(L9/K9)," ",ROUND((L9/K9-1)*100,1))</f>
        <v>-1.4</v>
      </c>
      <c r="O9" s="132">
        <v>4</v>
      </c>
      <c r="P9" s="133">
        <v>4</v>
      </c>
      <c r="Q9"/>
      <c r="R9"/>
      <c r="S9"/>
      <c r="T9"/>
      <c r="U9"/>
      <c r="V9"/>
      <c r="W9"/>
      <c r="X9"/>
      <c r="Y9"/>
      <c r="Z9"/>
      <c r="AA9"/>
    </row>
    <row r="10" spans="1:16" s="10" customFormat="1" ht="43.5" customHeight="1">
      <c r="A10" s="271">
        <v>19</v>
      </c>
      <c r="B10" s="21" t="s">
        <v>20</v>
      </c>
      <c r="C10" s="115" t="s">
        <v>26</v>
      </c>
      <c r="D10" s="19">
        <v>5</v>
      </c>
      <c r="E10" s="22" t="s">
        <v>70</v>
      </c>
      <c r="F10" s="25">
        <v>5</v>
      </c>
      <c r="G10" s="57" t="s">
        <v>25</v>
      </c>
      <c r="H10" s="128" t="s">
        <v>126</v>
      </c>
      <c r="I10" s="60" t="s">
        <v>29</v>
      </c>
      <c r="J10" s="213">
        <v>141000</v>
      </c>
      <c r="K10" s="214">
        <v>137000</v>
      </c>
      <c r="L10" s="201">
        <v>133000</v>
      </c>
      <c r="M10" s="45">
        <f t="shared" si="0"/>
        <v>-2.8</v>
      </c>
      <c r="N10" s="120">
        <f aca="true" t="shared" si="1" ref="N10:N15">IF(ISERROR(L10/K10)," ",ROUND((L10/K10-1)*100,1))</f>
        <v>-2.9</v>
      </c>
      <c r="O10" s="136">
        <v>5</v>
      </c>
      <c r="P10" s="277">
        <v>5</v>
      </c>
    </row>
    <row r="11" spans="1:16" s="10" customFormat="1" ht="43.5" customHeight="1">
      <c r="A11" s="64"/>
      <c r="B11" s="21"/>
      <c r="C11" s="115" t="s">
        <v>26</v>
      </c>
      <c r="D11" s="19">
        <v>5</v>
      </c>
      <c r="E11" s="22" t="s">
        <v>70</v>
      </c>
      <c r="F11" s="25">
        <v>7</v>
      </c>
      <c r="G11" s="57" t="s">
        <v>25</v>
      </c>
      <c r="H11" s="128" t="s">
        <v>173</v>
      </c>
      <c r="I11" s="60" t="s">
        <v>31</v>
      </c>
      <c r="J11" s="213">
        <v>135000</v>
      </c>
      <c r="K11" s="214">
        <v>134000</v>
      </c>
      <c r="L11" s="201">
        <v>133000</v>
      </c>
      <c r="M11" s="45">
        <f>IF(ISERROR(K11/J11)," ",ROUND((K11/J11-1)*100,1))</f>
        <v>-0.7</v>
      </c>
      <c r="N11" s="120">
        <f t="shared" si="1"/>
        <v>-0.7</v>
      </c>
      <c r="O11" s="132">
        <v>5</v>
      </c>
      <c r="P11" s="133">
        <v>6</v>
      </c>
    </row>
    <row r="12" spans="1:16" s="10" customFormat="1" ht="43.5" customHeight="1">
      <c r="A12" s="64"/>
      <c r="B12" s="24"/>
      <c r="C12" s="115" t="s">
        <v>60</v>
      </c>
      <c r="D12" s="19">
        <v>5</v>
      </c>
      <c r="E12" s="22" t="s">
        <v>70</v>
      </c>
      <c r="F12" s="25">
        <v>2</v>
      </c>
      <c r="G12" s="60" t="s">
        <v>59</v>
      </c>
      <c r="H12" s="128" t="s">
        <v>147</v>
      </c>
      <c r="I12" s="60" t="s">
        <v>138</v>
      </c>
      <c r="J12" s="213">
        <v>136000</v>
      </c>
      <c r="K12" s="214">
        <v>130000</v>
      </c>
      <c r="L12" s="201">
        <v>124000</v>
      </c>
      <c r="M12" s="45">
        <f t="shared" si="0"/>
        <v>-4.4</v>
      </c>
      <c r="N12" s="120">
        <f t="shared" si="1"/>
        <v>-4.6</v>
      </c>
      <c r="O12" s="132">
        <v>7</v>
      </c>
      <c r="P12" s="133">
        <v>7</v>
      </c>
    </row>
    <row r="13" spans="1:27" s="10" customFormat="1" ht="43.5" customHeight="1">
      <c r="A13" s="64"/>
      <c r="B13" s="24"/>
      <c r="C13" s="115" t="s">
        <v>26</v>
      </c>
      <c r="D13" s="19">
        <v>5</v>
      </c>
      <c r="E13" s="22" t="s">
        <v>70</v>
      </c>
      <c r="F13" s="25">
        <v>1</v>
      </c>
      <c r="G13" s="57" t="s">
        <v>25</v>
      </c>
      <c r="H13" s="128" t="s">
        <v>128</v>
      </c>
      <c r="I13" s="60"/>
      <c r="J13" s="213">
        <v>129000</v>
      </c>
      <c r="K13" s="214">
        <v>126000</v>
      </c>
      <c r="L13" s="201">
        <v>123000</v>
      </c>
      <c r="M13" s="45">
        <f>IF(ISERROR(K13/J13)," ",ROUND((K13/J13-1)*100,1))</f>
        <v>-2.3</v>
      </c>
      <c r="N13" s="120">
        <f t="shared" si="1"/>
        <v>-2.4</v>
      </c>
      <c r="O13" s="134">
        <v>8</v>
      </c>
      <c r="P13" s="277">
        <v>8</v>
      </c>
      <c r="Q13"/>
      <c r="R13"/>
      <c r="S13"/>
      <c r="T13"/>
      <c r="U13"/>
      <c r="V13"/>
      <c r="W13"/>
      <c r="X13"/>
      <c r="Y13"/>
      <c r="Z13"/>
      <c r="AA13"/>
    </row>
    <row r="14" spans="1:27" s="10" customFormat="1" ht="43.5" customHeight="1">
      <c r="A14" s="64"/>
      <c r="B14" s="24"/>
      <c r="C14" s="115" t="s">
        <v>45</v>
      </c>
      <c r="D14" s="19">
        <v>5</v>
      </c>
      <c r="E14" s="22" t="s">
        <v>70</v>
      </c>
      <c r="F14" s="25">
        <v>2</v>
      </c>
      <c r="G14" s="57" t="s">
        <v>44</v>
      </c>
      <c r="H14" s="128" t="s">
        <v>130</v>
      </c>
      <c r="I14" s="60" t="s">
        <v>71</v>
      </c>
      <c r="J14" s="213">
        <v>115000</v>
      </c>
      <c r="K14" s="214">
        <v>114000</v>
      </c>
      <c r="L14" s="201">
        <v>112000</v>
      </c>
      <c r="M14" s="45">
        <f>IF(ISERROR(K14/J14)," ",ROUND((K14/J14-1)*100,1))</f>
        <v>-0.9</v>
      </c>
      <c r="N14" s="120">
        <f t="shared" si="1"/>
        <v>-1.8</v>
      </c>
      <c r="O14" s="134">
        <v>9</v>
      </c>
      <c r="P14" s="277">
        <v>9</v>
      </c>
      <c r="Q14"/>
      <c r="R14"/>
      <c r="S14"/>
      <c r="T14"/>
      <c r="U14"/>
      <c r="V14"/>
      <c r="W14"/>
      <c r="X14"/>
      <c r="Y14"/>
      <c r="Z14"/>
      <c r="AA14"/>
    </row>
    <row r="15" spans="1:16" s="10" customFormat="1" ht="43.5" customHeight="1" thickBot="1">
      <c r="A15" s="64"/>
      <c r="B15" s="24"/>
      <c r="C15" s="117" t="s">
        <v>48</v>
      </c>
      <c r="D15" s="26">
        <v>5</v>
      </c>
      <c r="E15" s="29" t="s">
        <v>70</v>
      </c>
      <c r="F15" s="30">
        <v>2</v>
      </c>
      <c r="G15" s="61" t="s">
        <v>47</v>
      </c>
      <c r="H15" s="129" t="s">
        <v>129</v>
      </c>
      <c r="I15" s="61"/>
      <c r="J15" s="226">
        <v>118000</v>
      </c>
      <c r="K15" s="227">
        <v>113000</v>
      </c>
      <c r="L15" s="211">
        <v>109000</v>
      </c>
      <c r="M15" s="56">
        <f t="shared" si="0"/>
        <v>-4.2</v>
      </c>
      <c r="N15" s="121">
        <f t="shared" si="1"/>
        <v>-3.5</v>
      </c>
      <c r="O15" s="254">
        <v>10</v>
      </c>
      <c r="P15" s="255">
        <v>10</v>
      </c>
    </row>
    <row r="16" spans="8:9" ht="19.5" customHeight="1">
      <c r="H16" t="s">
        <v>169</v>
      </c>
      <c r="I16" s="2"/>
    </row>
    <row r="17" spans="8:9" ht="13.5">
      <c r="H17" s="2"/>
      <c r="I17" s="2"/>
    </row>
    <row r="18" spans="8:9" ht="13.5">
      <c r="H18" s="2"/>
      <c r="I18" s="2"/>
    </row>
    <row r="19" spans="8:9" ht="13.5">
      <c r="H19" s="2"/>
      <c r="I19" s="2"/>
    </row>
    <row r="20" spans="8:9" ht="13.5">
      <c r="H20" s="2"/>
      <c r="I20" s="2"/>
    </row>
    <row r="21" spans="8:9" ht="13.5">
      <c r="H21" s="2"/>
      <c r="I21" s="2"/>
    </row>
    <row r="22" spans="8:9" ht="13.5">
      <c r="H22" s="2"/>
      <c r="I22" s="2"/>
    </row>
    <row r="23" spans="8:9" ht="13.5">
      <c r="H23" s="2"/>
      <c r="I23" s="2"/>
    </row>
    <row r="24" spans="8:9" ht="13.5">
      <c r="H24" s="2"/>
      <c r="I24" s="2"/>
    </row>
    <row r="25" spans="8:9" ht="13.5">
      <c r="H25" s="2"/>
      <c r="I25" s="2"/>
    </row>
    <row r="26" spans="8:9" ht="13.5">
      <c r="H26" s="2"/>
      <c r="I26" s="2"/>
    </row>
    <row r="27" spans="8:9" ht="13.5">
      <c r="H27" s="2"/>
      <c r="I27" s="2"/>
    </row>
    <row r="28" spans="8:9" ht="13.5">
      <c r="H28" s="2"/>
      <c r="I28" s="2"/>
    </row>
    <row r="29" spans="8:9" ht="13.5">
      <c r="H29" s="2"/>
      <c r="I29" s="2"/>
    </row>
    <row r="30" spans="8:9" ht="13.5">
      <c r="H30" s="2"/>
      <c r="I30" s="2"/>
    </row>
  </sheetData>
  <mergeCells count="2">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00"/>
  <sheetViews>
    <sheetView zoomScale="120" zoomScaleNormal="120" workbookViewId="0" topLeftCell="A7">
      <selection activeCell="A6" sqref="A6"/>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46.375" style="0" customWidth="1"/>
  </cols>
  <sheetData>
    <row r="1" spans="4:6" ht="13.5">
      <c r="D1"/>
      <c r="E1"/>
      <c r="F1"/>
    </row>
    <row r="2" spans="4:16" ht="18.75">
      <c r="D2"/>
      <c r="E2"/>
      <c r="F2"/>
      <c r="P2" s="180"/>
    </row>
    <row r="3" ht="30" customHeight="1" thickBot="1">
      <c r="G3" s="125" t="s">
        <v>139</v>
      </c>
    </row>
    <row r="4" spans="1:16" s="1" customFormat="1" ht="18.75" customHeight="1">
      <c r="A4" s="31"/>
      <c r="B4" s="113" t="s">
        <v>16</v>
      </c>
      <c r="C4" s="32"/>
      <c r="D4" s="32"/>
      <c r="E4" s="33"/>
      <c r="F4" s="34"/>
      <c r="G4" s="35" t="s">
        <v>75</v>
      </c>
      <c r="H4" s="36" t="s">
        <v>19</v>
      </c>
      <c r="I4" s="37" t="s">
        <v>76</v>
      </c>
      <c r="J4" s="38"/>
      <c r="K4" s="39"/>
      <c r="L4" s="40" t="s">
        <v>73</v>
      </c>
      <c r="M4" s="119"/>
      <c r="N4" s="302" t="s">
        <v>120</v>
      </c>
      <c r="O4" s="306" t="s">
        <v>1</v>
      </c>
      <c r="P4" s="304" t="s">
        <v>131</v>
      </c>
    </row>
    <row r="5" spans="1:16" s="1" customFormat="1" ht="22.5" customHeight="1">
      <c r="A5" s="41"/>
      <c r="B5" s="114"/>
      <c r="C5" s="14"/>
      <c r="D5" s="14"/>
      <c r="E5" s="15"/>
      <c r="F5" s="16"/>
      <c r="G5" s="17"/>
      <c r="H5" s="14" t="s">
        <v>123</v>
      </c>
      <c r="I5" s="42" t="s">
        <v>148</v>
      </c>
      <c r="J5" s="43" t="s">
        <v>149</v>
      </c>
      <c r="K5" s="44" t="s">
        <v>182</v>
      </c>
      <c r="L5" s="18" t="s">
        <v>150</v>
      </c>
      <c r="M5" s="44" t="s">
        <v>181</v>
      </c>
      <c r="N5" s="303"/>
      <c r="O5" s="303"/>
      <c r="P5" s="307"/>
    </row>
    <row r="6" spans="1:16" s="10" customFormat="1" ht="72.75" customHeight="1">
      <c r="A6" s="24"/>
      <c r="B6" s="115" t="s">
        <v>23</v>
      </c>
      <c r="C6" s="19"/>
      <c r="D6" s="22" t="s">
        <v>70</v>
      </c>
      <c r="E6" s="25">
        <v>18</v>
      </c>
      <c r="F6" s="156" t="s">
        <v>25</v>
      </c>
      <c r="G6" s="161" t="s">
        <v>28</v>
      </c>
      <c r="H6" s="153"/>
      <c r="I6" s="162">
        <v>94600</v>
      </c>
      <c r="J6" s="163">
        <v>94600</v>
      </c>
      <c r="K6" s="164">
        <v>96000</v>
      </c>
      <c r="L6" s="123">
        <f aca="true" t="shared" si="0" ref="L6:L15">IF(ISERROR(J6/I6)," ",ROUND((J6/I6-1)*100,1))</f>
        <v>0</v>
      </c>
      <c r="M6" s="127">
        <f aca="true" t="shared" si="1" ref="M6:M15">IF(ISERROR(K6/J6)," ",ROUND((K6/J6-1)*100,1))</f>
        <v>1.5</v>
      </c>
      <c r="N6" s="130">
        <v>1</v>
      </c>
      <c r="O6" s="135">
        <v>1</v>
      </c>
      <c r="P6" s="266" t="s">
        <v>187</v>
      </c>
    </row>
    <row r="7" spans="1:16" s="10" customFormat="1" ht="72.75" customHeight="1">
      <c r="A7" s="21"/>
      <c r="B7" s="177" t="s">
        <v>9</v>
      </c>
      <c r="C7" s="165"/>
      <c r="D7" s="155" t="s">
        <v>70</v>
      </c>
      <c r="E7" s="160">
        <v>14</v>
      </c>
      <c r="F7" s="153" t="s">
        <v>10</v>
      </c>
      <c r="G7" s="161" t="s">
        <v>24</v>
      </c>
      <c r="H7" s="153"/>
      <c r="I7" s="162">
        <v>30300</v>
      </c>
      <c r="J7" s="163">
        <v>30300</v>
      </c>
      <c r="K7" s="164">
        <v>30300</v>
      </c>
      <c r="L7" s="45">
        <f t="shared" si="0"/>
        <v>0</v>
      </c>
      <c r="M7" s="120">
        <f t="shared" si="1"/>
        <v>0</v>
      </c>
      <c r="N7" s="132">
        <v>2</v>
      </c>
      <c r="O7" s="137">
        <v>1</v>
      </c>
      <c r="P7" s="265" t="s">
        <v>188</v>
      </c>
    </row>
    <row r="8" spans="1:16" s="10" customFormat="1" ht="30" customHeight="1">
      <c r="A8" s="271"/>
      <c r="B8" s="115"/>
      <c r="C8" s="19"/>
      <c r="D8" s="22"/>
      <c r="E8" s="25"/>
      <c r="F8" s="60"/>
      <c r="G8" s="59"/>
      <c r="H8" s="60"/>
      <c r="I8" s="46"/>
      <c r="J8" s="47"/>
      <c r="K8" s="48"/>
      <c r="L8" s="45" t="str">
        <f t="shared" si="0"/>
        <v> </v>
      </c>
      <c r="M8" s="124" t="str">
        <f t="shared" si="1"/>
        <v> </v>
      </c>
      <c r="N8" s="132"/>
      <c r="O8" s="137"/>
      <c r="P8" s="150"/>
    </row>
    <row r="9" spans="1:16" s="10" customFormat="1" ht="30" customHeight="1">
      <c r="A9" s="24"/>
      <c r="B9" s="115"/>
      <c r="C9" s="19"/>
      <c r="D9" s="22"/>
      <c r="E9" s="25"/>
      <c r="F9" s="60"/>
      <c r="G9" s="59"/>
      <c r="H9" s="60"/>
      <c r="I9" s="46"/>
      <c r="J9" s="47"/>
      <c r="K9" s="48"/>
      <c r="L9" s="45" t="str">
        <f t="shared" si="0"/>
        <v> </v>
      </c>
      <c r="M9" s="124" t="str">
        <f t="shared" si="1"/>
        <v> </v>
      </c>
      <c r="N9" s="134"/>
      <c r="O9" s="136"/>
      <c r="P9" s="150"/>
    </row>
    <row r="10" spans="1:16" s="10" customFormat="1" ht="30" customHeight="1">
      <c r="A10" s="21"/>
      <c r="B10" s="116"/>
      <c r="C10" s="12"/>
      <c r="D10" s="22"/>
      <c r="E10" s="23"/>
      <c r="F10" s="57"/>
      <c r="G10" s="58"/>
      <c r="H10" s="57"/>
      <c r="I10" s="49"/>
      <c r="J10" s="50"/>
      <c r="K10" s="51"/>
      <c r="L10" s="45" t="str">
        <f>IF(ISERROR(J10/I10)," ",ROUND((J10/I10-1)*100,1))</f>
        <v> </v>
      </c>
      <c r="M10" s="124" t="str">
        <f t="shared" si="1"/>
        <v> </v>
      </c>
      <c r="N10" s="132"/>
      <c r="O10" s="137"/>
      <c r="P10" s="150"/>
    </row>
    <row r="11" spans="1:16" s="10" customFormat="1" ht="30" customHeight="1">
      <c r="A11" s="271">
        <v>21</v>
      </c>
      <c r="B11" s="115"/>
      <c r="C11" s="19"/>
      <c r="D11" s="22"/>
      <c r="E11" s="25"/>
      <c r="F11" s="60"/>
      <c r="G11" s="59"/>
      <c r="H11" s="60"/>
      <c r="I11" s="46"/>
      <c r="J11" s="47"/>
      <c r="K11" s="48"/>
      <c r="L11" s="45" t="str">
        <f>IF(ISERROR(J11/I11)," ",ROUND((J11/I11-1)*100,1))</f>
        <v> </v>
      </c>
      <c r="M11" s="124" t="str">
        <f t="shared" si="1"/>
        <v> </v>
      </c>
      <c r="N11" s="132"/>
      <c r="O11" s="137"/>
      <c r="P11" s="150"/>
    </row>
    <row r="12" spans="1:23" s="10" customFormat="1" ht="30" customHeight="1">
      <c r="A12" s="24"/>
      <c r="B12" s="115"/>
      <c r="C12" s="12"/>
      <c r="D12" s="22"/>
      <c r="E12" s="25"/>
      <c r="F12" s="57"/>
      <c r="G12" s="59"/>
      <c r="H12" s="60"/>
      <c r="I12" s="46"/>
      <c r="J12" s="47"/>
      <c r="K12" s="48"/>
      <c r="L12" s="45" t="str">
        <f t="shared" si="0"/>
        <v> </v>
      </c>
      <c r="M12" s="124" t="str">
        <f t="shared" si="1"/>
        <v> </v>
      </c>
      <c r="N12" s="132"/>
      <c r="O12" s="137"/>
      <c r="P12" s="150"/>
      <c r="Q12"/>
      <c r="R12"/>
      <c r="S12"/>
      <c r="T12"/>
      <c r="U12"/>
      <c r="V12"/>
      <c r="W12"/>
    </row>
    <row r="13" spans="1:23" s="10" customFormat="1" ht="30" customHeight="1">
      <c r="A13" s="24"/>
      <c r="B13" s="115"/>
      <c r="C13" s="12"/>
      <c r="D13" s="22"/>
      <c r="E13" s="25"/>
      <c r="F13" s="57"/>
      <c r="G13" s="59"/>
      <c r="H13" s="60"/>
      <c r="I13" s="46"/>
      <c r="J13" s="47"/>
      <c r="K13" s="48"/>
      <c r="L13" s="45" t="str">
        <f t="shared" si="0"/>
        <v> </v>
      </c>
      <c r="M13" s="124" t="str">
        <f t="shared" si="1"/>
        <v> </v>
      </c>
      <c r="N13" s="132"/>
      <c r="O13" s="137"/>
      <c r="P13" s="150"/>
      <c r="Q13"/>
      <c r="R13"/>
      <c r="S13"/>
      <c r="T13"/>
      <c r="U13"/>
      <c r="V13"/>
      <c r="W13"/>
    </row>
    <row r="14" spans="1:23" s="10" customFormat="1" ht="30" customHeight="1">
      <c r="A14" s="24"/>
      <c r="B14" s="115"/>
      <c r="C14" s="19"/>
      <c r="D14" s="22"/>
      <c r="E14" s="25"/>
      <c r="F14" s="60"/>
      <c r="G14" s="59"/>
      <c r="H14" s="60"/>
      <c r="I14" s="46"/>
      <c r="J14" s="47"/>
      <c r="K14" s="48"/>
      <c r="L14" s="45" t="str">
        <f t="shared" si="0"/>
        <v> </v>
      </c>
      <c r="M14" s="124" t="str">
        <f t="shared" si="1"/>
        <v> </v>
      </c>
      <c r="N14" s="132"/>
      <c r="O14" s="137"/>
      <c r="P14" s="150"/>
      <c r="Q14"/>
      <c r="R14"/>
      <c r="S14"/>
      <c r="T14"/>
      <c r="U14"/>
      <c r="V14"/>
      <c r="W14"/>
    </row>
    <row r="15" spans="1:16" s="10" customFormat="1" ht="26.25" customHeight="1" thickBot="1">
      <c r="A15" s="24"/>
      <c r="B15" s="117"/>
      <c r="C15" s="26"/>
      <c r="D15" s="63"/>
      <c r="E15" s="30"/>
      <c r="F15" s="61"/>
      <c r="G15" s="62"/>
      <c r="H15" s="61"/>
      <c r="I15" s="53"/>
      <c r="J15" s="54"/>
      <c r="K15" s="55"/>
      <c r="L15" s="138" t="str">
        <f t="shared" si="0"/>
        <v> </v>
      </c>
      <c r="M15" s="139" t="str">
        <f t="shared" si="1"/>
        <v> </v>
      </c>
      <c r="N15" s="140"/>
      <c r="O15" s="141"/>
      <c r="P15" s="152"/>
    </row>
    <row r="16" spans="7:16" ht="13.5">
      <c r="G16" s="2"/>
      <c r="H16" s="2"/>
      <c r="P16" s="151"/>
    </row>
    <row r="17" spans="7:16" ht="13.5">
      <c r="G17" t="s">
        <v>169</v>
      </c>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W100"/>
  <sheetViews>
    <sheetView workbookViewId="0" topLeftCell="A1">
      <selection activeCell="A8" sqref="A8"/>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33.50390625" style="0" customWidth="1"/>
  </cols>
  <sheetData>
    <row r="1" spans="4:6" ht="13.5">
      <c r="D1"/>
      <c r="E1"/>
      <c r="F1"/>
    </row>
    <row r="2" spans="4:16" ht="18.75">
      <c r="D2"/>
      <c r="E2"/>
      <c r="F2"/>
      <c r="P2" s="180"/>
    </row>
    <row r="3" ht="30" customHeight="1" thickBot="1">
      <c r="G3" s="125" t="s">
        <v>140</v>
      </c>
    </row>
    <row r="4" spans="1:16" s="1" customFormat="1" ht="18.75" customHeight="1">
      <c r="A4" s="31"/>
      <c r="B4" s="113" t="s">
        <v>16</v>
      </c>
      <c r="C4" s="32"/>
      <c r="D4" s="32"/>
      <c r="E4" s="33"/>
      <c r="F4" s="34"/>
      <c r="G4" s="35" t="s">
        <v>75</v>
      </c>
      <c r="H4" s="36" t="s">
        <v>19</v>
      </c>
      <c r="I4" s="37" t="s">
        <v>76</v>
      </c>
      <c r="J4" s="38"/>
      <c r="K4" s="39"/>
      <c r="L4" s="40" t="s">
        <v>73</v>
      </c>
      <c r="M4" s="119"/>
      <c r="N4" s="302" t="s">
        <v>120</v>
      </c>
      <c r="O4" s="306" t="s">
        <v>1</v>
      </c>
      <c r="P4" s="304" t="s">
        <v>131</v>
      </c>
    </row>
    <row r="5" spans="1:16" s="1" customFormat="1" ht="22.5" customHeight="1">
      <c r="A5" s="41"/>
      <c r="B5" s="114"/>
      <c r="C5" s="14"/>
      <c r="D5" s="14"/>
      <c r="E5" s="15"/>
      <c r="F5" s="16"/>
      <c r="G5" s="17"/>
      <c r="H5" s="14" t="s">
        <v>123</v>
      </c>
      <c r="I5" s="42" t="s">
        <v>148</v>
      </c>
      <c r="J5" s="43" t="s">
        <v>149</v>
      </c>
      <c r="K5" s="44" t="s">
        <v>182</v>
      </c>
      <c r="L5" s="18" t="s">
        <v>150</v>
      </c>
      <c r="M5" s="44" t="s">
        <v>181</v>
      </c>
      <c r="N5" s="303"/>
      <c r="O5" s="303"/>
      <c r="P5" s="307"/>
    </row>
    <row r="6" spans="1:23" s="10" customFormat="1" ht="88.5" customHeight="1">
      <c r="A6" s="158"/>
      <c r="B6" s="159" t="s">
        <v>151</v>
      </c>
      <c r="C6" s="165">
        <v>5</v>
      </c>
      <c r="D6" s="155" t="s">
        <v>70</v>
      </c>
      <c r="E6" s="160">
        <v>3</v>
      </c>
      <c r="F6" s="156" t="s">
        <v>155</v>
      </c>
      <c r="G6" s="128" t="s">
        <v>190</v>
      </c>
      <c r="H6" s="153"/>
      <c r="I6" s="299" t="s">
        <v>189</v>
      </c>
      <c r="J6" s="163">
        <v>220000</v>
      </c>
      <c r="K6" s="164">
        <v>226000</v>
      </c>
      <c r="L6" s="299" t="s">
        <v>189</v>
      </c>
      <c r="M6" s="127">
        <f>IF(ISERROR(K6/J6)," ",ROUND((K6/J6-1)*100,1))</f>
        <v>2.7</v>
      </c>
      <c r="N6" s="135">
        <v>1</v>
      </c>
      <c r="O6" s="224" t="s">
        <v>189</v>
      </c>
      <c r="P6" s="264" t="s">
        <v>191</v>
      </c>
      <c r="Q6"/>
      <c r="R6"/>
      <c r="S6"/>
      <c r="T6"/>
      <c r="U6"/>
      <c r="V6"/>
      <c r="W6"/>
    </row>
    <row r="7" spans="1:16" s="10" customFormat="1" ht="91.5" customHeight="1">
      <c r="A7" s="158"/>
      <c r="B7" s="159" t="s">
        <v>26</v>
      </c>
      <c r="C7" s="165">
        <v>5</v>
      </c>
      <c r="D7" s="155" t="s">
        <v>70</v>
      </c>
      <c r="E7" s="160">
        <v>16</v>
      </c>
      <c r="F7" s="156" t="s">
        <v>25</v>
      </c>
      <c r="G7" s="178" t="s">
        <v>141</v>
      </c>
      <c r="H7" s="168" t="s">
        <v>63</v>
      </c>
      <c r="I7" s="169">
        <v>73800</v>
      </c>
      <c r="J7" s="170">
        <v>73800</v>
      </c>
      <c r="K7" s="171">
        <v>73800</v>
      </c>
      <c r="L7" s="45">
        <f>IF(ISERROR(J7/I7)," ",ROUND((J7/I7-1)*100,1))</f>
        <v>0</v>
      </c>
      <c r="M7" s="122">
        <f>IF(ISERROR(K7/J7)," ",ROUND((K7/J7-1)*100,1))</f>
        <v>0</v>
      </c>
      <c r="N7" s="147">
        <v>2</v>
      </c>
      <c r="O7" s="147">
        <v>1</v>
      </c>
      <c r="P7" s="266" t="s">
        <v>192</v>
      </c>
    </row>
    <row r="8" spans="1:16" s="10" customFormat="1" ht="30" customHeight="1">
      <c r="A8" s="158"/>
      <c r="B8" s="159"/>
      <c r="C8" s="165"/>
      <c r="D8" s="155"/>
      <c r="E8" s="160"/>
      <c r="F8" s="153"/>
      <c r="G8" s="128"/>
      <c r="H8" s="153"/>
      <c r="I8" s="162"/>
      <c r="J8" s="163"/>
      <c r="K8" s="164"/>
      <c r="L8" s="45"/>
      <c r="M8" s="120"/>
      <c r="N8" s="137"/>
      <c r="O8" s="137"/>
      <c r="P8" s="150"/>
    </row>
    <row r="9" spans="1:16" s="10" customFormat="1" ht="30" customHeight="1">
      <c r="A9" s="271">
        <v>23</v>
      </c>
      <c r="B9" s="115"/>
      <c r="C9" s="19"/>
      <c r="D9" s="22"/>
      <c r="E9" s="25"/>
      <c r="F9" s="60"/>
      <c r="G9" s="128"/>
      <c r="H9" s="60"/>
      <c r="I9" s="46"/>
      <c r="J9" s="47"/>
      <c r="K9" s="48"/>
      <c r="L9" s="45" t="str">
        <f aca="true" t="shared" si="0" ref="L9:L15">IF(ISERROR(J9/I9)," ",ROUND((J9/I9-1)*100,1))</f>
        <v> </v>
      </c>
      <c r="M9" s="120" t="str">
        <f aca="true" t="shared" si="1" ref="M9:M15">IF(ISERROR(K9/J9)," ",ROUND((K9/J9-1)*100,1))</f>
        <v> </v>
      </c>
      <c r="N9" s="137"/>
      <c r="O9" s="136"/>
      <c r="P9" s="150"/>
    </row>
    <row r="10" spans="1:16" s="10" customFormat="1" ht="30" customHeight="1">
      <c r="A10" s="24"/>
      <c r="B10" s="115"/>
      <c r="C10" s="19"/>
      <c r="D10" s="22"/>
      <c r="E10" s="25"/>
      <c r="F10" s="60"/>
      <c r="G10" s="128"/>
      <c r="H10" s="60"/>
      <c r="I10" s="46"/>
      <c r="J10" s="47"/>
      <c r="K10" s="48"/>
      <c r="L10" s="45" t="str">
        <f t="shared" si="0"/>
        <v> </v>
      </c>
      <c r="M10" s="120" t="str">
        <f t="shared" si="1"/>
        <v> </v>
      </c>
      <c r="N10" s="136"/>
      <c r="O10" s="137"/>
      <c r="P10" s="150"/>
    </row>
    <row r="11" spans="1:16" s="10" customFormat="1" ht="30" customHeight="1">
      <c r="A11" s="24"/>
      <c r="B11" s="115"/>
      <c r="C11" s="19"/>
      <c r="D11" s="22"/>
      <c r="E11" s="25"/>
      <c r="F11" s="60"/>
      <c r="G11" s="128"/>
      <c r="H11" s="60"/>
      <c r="I11" s="46"/>
      <c r="J11" s="47"/>
      <c r="K11" s="48"/>
      <c r="L11" s="45" t="str">
        <f t="shared" si="0"/>
        <v> </v>
      </c>
      <c r="M11" s="120" t="str">
        <f t="shared" si="1"/>
        <v> </v>
      </c>
      <c r="N11" s="136"/>
      <c r="O11" s="137"/>
      <c r="P11" s="150"/>
    </row>
    <row r="12" spans="1:23" s="10" customFormat="1" ht="30" customHeight="1">
      <c r="A12" s="24"/>
      <c r="B12" s="115"/>
      <c r="C12" s="19"/>
      <c r="D12" s="22"/>
      <c r="E12" s="25"/>
      <c r="F12" s="66"/>
      <c r="G12" s="128"/>
      <c r="H12" s="68"/>
      <c r="I12" s="67"/>
      <c r="J12" s="47"/>
      <c r="K12" s="48"/>
      <c r="L12" s="45" t="str">
        <f t="shared" si="0"/>
        <v> </v>
      </c>
      <c r="M12" s="120" t="str">
        <f t="shared" si="1"/>
        <v> </v>
      </c>
      <c r="N12" s="137"/>
      <c r="O12" s="137"/>
      <c r="P12" s="150"/>
      <c r="Q12"/>
      <c r="R12"/>
      <c r="S12"/>
      <c r="T12"/>
      <c r="U12"/>
      <c r="V12"/>
      <c r="W12"/>
    </row>
    <row r="13" spans="1:16" s="10" customFormat="1" ht="30" customHeight="1">
      <c r="A13" s="21"/>
      <c r="B13" s="115"/>
      <c r="C13" s="19"/>
      <c r="D13" s="22"/>
      <c r="E13" s="25"/>
      <c r="F13" s="60"/>
      <c r="G13" s="128"/>
      <c r="H13" s="68"/>
      <c r="I13" s="67"/>
      <c r="J13" s="47"/>
      <c r="K13" s="48"/>
      <c r="L13" s="45" t="str">
        <f t="shared" si="0"/>
        <v> </v>
      </c>
      <c r="M13" s="120" t="str">
        <f t="shared" si="1"/>
        <v> </v>
      </c>
      <c r="N13" s="137"/>
      <c r="O13" s="137"/>
      <c r="P13" s="150"/>
    </row>
    <row r="14" spans="1:23" s="10" customFormat="1" ht="30" customHeight="1">
      <c r="A14" s="24"/>
      <c r="B14" s="115"/>
      <c r="C14" s="19"/>
      <c r="D14" s="22"/>
      <c r="E14" s="25"/>
      <c r="F14" s="60"/>
      <c r="G14" s="128"/>
      <c r="H14" s="68"/>
      <c r="I14" s="149"/>
      <c r="J14" s="47"/>
      <c r="K14" s="48"/>
      <c r="L14" s="45" t="str">
        <f t="shared" si="0"/>
        <v> </v>
      </c>
      <c r="M14" s="120" t="str">
        <f t="shared" si="1"/>
        <v> </v>
      </c>
      <c r="N14" s="137"/>
      <c r="O14" s="137"/>
      <c r="P14" s="150"/>
      <c r="Q14"/>
      <c r="R14"/>
      <c r="S14"/>
      <c r="T14"/>
      <c r="U14"/>
      <c r="V14"/>
      <c r="W14"/>
    </row>
    <row r="15" spans="1:16" s="10" customFormat="1" ht="30" customHeight="1" thickBot="1">
      <c r="A15" s="24"/>
      <c r="B15" s="117"/>
      <c r="C15" s="26"/>
      <c r="D15" s="63"/>
      <c r="E15" s="30"/>
      <c r="F15" s="65"/>
      <c r="G15" s="148"/>
      <c r="H15" s="142"/>
      <c r="I15" s="143"/>
      <c r="J15" s="144"/>
      <c r="K15" s="145"/>
      <c r="L15" s="56" t="str">
        <f t="shared" si="0"/>
        <v> </v>
      </c>
      <c r="M15" s="146" t="str">
        <f t="shared" si="1"/>
        <v> </v>
      </c>
      <c r="N15" s="141"/>
      <c r="O15" s="141"/>
      <c r="P15" s="152"/>
    </row>
    <row r="16" spans="7:16" ht="19.5" customHeight="1">
      <c r="G16" t="s">
        <v>169</v>
      </c>
      <c r="H16" s="2"/>
      <c r="P16" s="151"/>
    </row>
    <row r="17" spans="7:16" ht="13.5">
      <c r="G17" s="2"/>
      <c r="H17" s="2"/>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Y100"/>
  <sheetViews>
    <sheetView zoomScale="150" zoomScaleNormal="150" workbookViewId="0" topLeftCell="A9">
      <selection activeCell="A10" sqref="A10"/>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35.125" style="0" customWidth="1"/>
  </cols>
  <sheetData>
    <row r="1" spans="4:6" ht="13.5">
      <c r="D1"/>
      <c r="E1"/>
      <c r="F1"/>
    </row>
    <row r="2" spans="4:16" ht="3.75" customHeight="1">
      <c r="D2"/>
      <c r="E2"/>
      <c r="F2"/>
      <c r="P2" s="180"/>
    </row>
    <row r="3" ht="30" customHeight="1" thickBot="1">
      <c r="G3" s="125" t="s">
        <v>132</v>
      </c>
    </row>
    <row r="4" spans="1:16" s="1" customFormat="1" ht="18.75" customHeight="1">
      <c r="A4" s="31"/>
      <c r="B4" s="113" t="s">
        <v>16</v>
      </c>
      <c r="C4" s="32"/>
      <c r="D4" s="32"/>
      <c r="E4" s="33"/>
      <c r="F4" s="34"/>
      <c r="G4" s="35" t="s">
        <v>75</v>
      </c>
      <c r="H4" s="36" t="s">
        <v>19</v>
      </c>
      <c r="I4" s="37" t="s">
        <v>76</v>
      </c>
      <c r="J4" s="38"/>
      <c r="K4" s="39"/>
      <c r="L4" s="40" t="s">
        <v>73</v>
      </c>
      <c r="M4" s="119"/>
      <c r="N4" s="302" t="s">
        <v>120</v>
      </c>
      <c r="O4" s="308" t="s">
        <v>1</v>
      </c>
      <c r="P4" s="304" t="s">
        <v>131</v>
      </c>
    </row>
    <row r="5" spans="1:16" s="1" customFormat="1" ht="22.5" customHeight="1">
      <c r="A5" s="41"/>
      <c r="B5" s="114"/>
      <c r="C5" s="14"/>
      <c r="D5" s="14"/>
      <c r="E5" s="15"/>
      <c r="F5" s="16"/>
      <c r="G5" s="17"/>
      <c r="H5" s="14" t="s">
        <v>123</v>
      </c>
      <c r="I5" s="42" t="s">
        <v>148</v>
      </c>
      <c r="J5" s="43" t="s">
        <v>149</v>
      </c>
      <c r="K5" s="44" t="s">
        <v>182</v>
      </c>
      <c r="L5" s="18" t="s">
        <v>150</v>
      </c>
      <c r="M5" s="44" t="s">
        <v>181</v>
      </c>
      <c r="N5" s="303"/>
      <c r="O5" s="309"/>
      <c r="P5" s="307"/>
    </row>
    <row r="6" spans="1:16" s="10" customFormat="1" ht="60" customHeight="1">
      <c r="A6" s="158"/>
      <c r="B6" s="177" t="s">
        <v>193</v>
      </c>
      <c r="C6" s="193"/>
      <c r="D6" s="195" t="s">
        <v>70</v>
      </c>
      <c r="E6" s="200">
        <v>3</v>
      </c>
      <c r="F6" s="153" t="s">
        <v>194</v>
      </c>
      <c r="G6" s="161" t="s">
        <v>195</v>
      </c>
      <c r="H6" s="172"/>
      <c r="I6" s="217">
        <v>20900</v>
      </c>
      <c r="J6" s="220">
        <v>20100</v>
      </c>
      <c r="K6" s="201">
        <v>18800</v>
      </c>
      <c r="L6" s="45">
        <f aca="true" t="shared" si="0" ref="L6:L15">IF(ISERROR(J6/I6)," ",ROUND((J6/I6-1)*100,1))</f>
        <v>-3.8</v>
      </c>
      <c r="M6" s="120">
        <f aca="true" t="shared" si="1" ref="M6:M15">IF(ISERROR(K6/J6)," ",ROUND((K6/J6-1)*100,1))</f>
        <v>-6.5</v>
      </c>
      <c r="N6" s="135">
        <v>1</v>
      </c>
      <c r="O6" s="135">
        <v>17</v>
      </c>
      <c r="P6" s="269" t="s">
        <v>196</v>
      </c>
    </row>
    <row r="7" spans="1:16" s="10" customFormat="1" ht="60" customHeight="1">
      <c r="A7" s="199"/>
      <c r="B7" s="173" t="s">
        <v>5</v>
      </c>
      <c r="C7" s="193"/>
      <c r="D7" s="195" t="s">
        <v>70</v>
      </c>
      <c r="E7" s="200">
        <v>16</v>
      </c>
      <c r="F7" s="156" t="s">
        <v>6</v>
      </c>
      <c r="G7" s="161" t="s">
        <v>197</v>
      </c>
      <c r="H7" s="172"/>
      <c r="I7" s="213">
        <v>31900</v>
      </c>
      <c r="J7" s="214">
        <v>31400</v>
      </c>
      <c r="K7" s="201">
        <v>29500</v>
      </c>
      <c r="L7" s="45">
        <f t="shared" si="0"/>
        <v>-1.6</v>
      </c>
      <c r="M7" s="120">
        <f t="shared" si="1"/>
        <v>-6.1</v>
      </c>
      <c r="N7" s="137">
        <v>2</v>
      </c>
      <c r="O7" s="291">
        <v>179</v>
      </c>
      <c r="P7" s="265" t="s">
        <v>198</v>
      </c>
    </row>
    <row r="8" spans="1:16" s="10" customFormat="1" ht="60" customHeight="1">
      <c r="A8" s="199" t="s">
        <v>158</v>
      </c>
      <c r="B8" s="173" t="s">
        <v>152</v>
      </c>
      <c r="C8" s="193"/>
      <c r="D8" s="195" t="s">
        <v>70</v>
      </c>
      <c r="E8" s="200">
        <v>1</v>
      </c>
      <c r="F8" s="156" t="s">
        <v>156</v>
      </c>
      <c r="G8" s="161" t="s">
        <v>157</v>
      </c>
      <c r="H8" s="172" t="s">
        <v>159</v>
      </c>
      <c r="I8" s="213">
        <v>36500</v>
      </c>
      <c r="J8" s="214">
        <v>35000</v>
      </c>
      <c r="K8" s="201">
        <v>33000</v>
      </c>
      <c r="L8" s="45">
        <f t="shared" si="0"/>
        <v>-4.1</v>
      </c>
      <c r="M8" s="120">
        <f t="shared" si="1"/>
        <v>-5.7</v>
      </c>
      <c r="N8" s="137">
        <v>3</v>
      </c>
      <c r="O8" s="137">
        <v>10</v>
      </c>
      <c r="P8" s="265" t="s">
        <v>199</v>
      </c>
    </row>
    <row r="9" spans="1:16" s="10" customFormat="1" ht="60" customHeight="1">
      <c r="A9" s="199"/>
      <c r="B9" s="173" t="s">
        <v>5</v>
      </c>
      <c r="C9" s="193"/>
      <c r="D9" s="195" t="s">
        <v>70</v>
      </c>
      <c r="E9" s="200">
        <v>8</v>
      </c>
      <c r="F9" s="156" t="s">
        <v>6</v>
      </c>
      <c r="G9" s="161" t="s">
        <v>153</v>
      </c>
      <c r="H9" s="172"/>
      <c r="I9" s="213">
        <v>49800</v>
      </c>
      <c r="J9" s="214">
        <v>47400</v>
      </c>
      <c r="K9" s="201">
        <v>45000</v>
      </c>
      <c r="L9" s="45">
        <f t="shared" si="0"/>
        <v>-4.8</v>
      </c>
      <c r="M9" s="120">
        <f t="shared" si="1"/>
        <v>-5.1</v>
      </c>
      <c r="N9" s="137">
        <v>4</v>
      </c>
      <c r="O9" s="137">
        <v>2</v>
      </c>
      <c r="P9" s="265" t="s">
        <v>226</v>
      </c>
    </row>
    <row r="10" spans="1:16" s="10" customFormat="1" ht="60" customHeight="1">
      <c r="A10" s="271">
        <v>25</v>
      </c>
      <c r="B10" s="173" t="s">
        <v>12</v>
      </c>
      <c r="C10" s="193"/>
      <c r="D10" s="195" t="s">
        <v>70</v>
      </c>
      <c r="E10" s="200">
        <v>3</v>
      </c>
      <c r="F10" s="156" t="s">
        <v>13</v>
      </c>
      <c r="G10" s="161" t="s">
        <v>14</v>
      </c>
      <c r="H10" s="172"/>
      <c r="I10" s="213">
        <v>10400</v>
      </c>
      <c r="J10" s="214">
        <v>9790</v>
      </c>
      <c r="K10" s="201">
        <v>9300</v>
      </c>
      <c r="L10" s="45">
        <f t="shared" si="0"/>
        <v>-5.9</v>
      </c>
      <c r="M10" s="120">
        <f t="shared" si="1"/>
        <v>-5</v>
      </c>
      <c r="N10" s="137">
        <v>5</v>
      </c>
      <c r="O10" s="137">
        <v>1</v>
      </c>
      <c r="P10" s="265" t="s">
        <v>200</v>
      </c>
    </row>
    <row r="11" spans="1:18" s="10" customFormat="1" ht="60" customHeight="1">
      <c r="A11" s="199" t="s">
        <v>158</v>
      </c>
      <c r="B11" s="173" t="s">
        <v>5</v>
      </c>
      <c r="C11" s="193"/>
      <c r="D11" s="195" t="s">
        <v>70</v>
      </c>
      <c r="E11" s="200">
        <v>15</v>
      </c>
      <c r="F11" s="156" t="s">
        <v>6</v>
      </c>
      <c r="G11" s="161" t="s">
        <v>201</v>
      </c>
      <c r="H11" s="172"/>
      <c r="I11" s="213">
        <v>50400</v>
      </c>
      <c r="J11" s="214">
        <v>48400</v>
      </c>
      <c r="K11" s="201">
        <v>46000</v>
      </c>
      <c r="L11" s="45">
        <f t="shared" si="0"/>
        <v>-4</v>
      </c>
      <c r="M11" s="120">
        <f t="shared" si="1"/>
        <v>-5</v>
      </c>
      <c r="N11" s="137">
        <v>6</v>
      </c>
      <c r="O11" s="291">
        <v>14</v>
      </c>
      <c r="P11" s="265" t="s">
        <v>202</v>
      </c>
      <c r="R11" s="225"/>
    </row>
    <row r="12" spans="1:25" s="10" customFormat="1" ht="60" customHeight="1">
      <c r="A12" s="199"/>
      <c r="B12" s="173" t="s">
        <v>12</v>
      </c>
      <c r="C12" s="194"/>
      <c r="D12" s="195" t="s">
        <v>70</v>
      </c>
      <c r="E12" s="196">
        <v>6</v>
      </c>
      <c r="F12" s="156" t="s">
        <v>13</v>
      </c>
      <c r="G12" s="157" t="s">
        <v>203</v>
      </c>
      <c r="H12" s="197"/>
      <c r="I12" s="218">
        <v>35400</v>
      </c>
      <c r="J12" s="221">
        <v>34400</v>
      </c>
      <c r="K12" s="198">
        <v>32800</v>
      </c>
      <c r="L12" s="45">
        <f t="shared" si="0"/>
        <v>-2.8</v>
      </c>
      <c r="M12" s="120">
        <f t="shared" si="1"/>
        <v>-4.7</v>
      </c>
      <c r="N12" s="137">
        <v>7</v>
      </c>
      <c r="O12" s="291">
        <v>47</v>
      </c>
      <c r="P12" s="265" t="s">
        <v>204</v>
      </c>
      <c r="Q12"/>
      <c r="R12"/>
      <c r="S12"/>
      <c r="T12"/>
      <c r="U12"/>
      <c r="V12"/>
      <c r="W12"/>
      <c r="X12"/>
      <c r="Y12"/>
    </row>
    <row r="13" spans="1:16" s="10" customFormat="1" ht="60" customHeight="1">
      <c r="A13" s="199"/>
      <c r="B13" s="173" t="s">
        <v>5</v>
      </c>
      <c r="C13" s="194"/>
      <c r="D13" s="195" t="s">
        <v>70</v>
      </c>
      <c r="E13" s="196">
        <v>14</v>
      </c>
      <c r="F13" s="156" t="s">
        <v>6</v>
      </c>
      <c r="G13" s="157" t="s">
        <v>154</v>
      </c>
      <c r="H13" s="197"/>
      <c r="I13" s="218">
        <v>47400</v>
      </c>
      <c r="J13" s="221">
        <v>45400</v>
      </c>
      <c r="K13" s="198">
        <v>43300</v>
      </c>
      <c r="L13" s="45">
        <f t="shared" si="0"/>
        <v>-4.2</v>
      </c>
      <c r="M13" s="120">
        <f t="shared" si="1"/>
        <v>-4.6</v>
      </c>
      <c r="N13" s="137">
        <v>8</v>
      </c>
      <c r="O13" s="137">
        <v>7</v>
      </c>
      <c r="P13" s="265" t="s">
        <v>205</v>
      </c>
    </row>
    <row r="14" spans="1:16" s="10" customFormat="1" ht="69" customHeight="1">
      <c r="A14" s="199"/>
      <c r="B14" s="177" t="s">
        <v>206</v>
      </c>
      <c r="C14" s="193"/>
      <c r="D14" s="207" t="s">
        <v>70</v>
      </c>
      <c r="E14" s="200">
        <v>1</v>
      </c>
      <c r="F14" s="153" t="s">
        <v>208</v>
      </c>
      <c r="G14" s="161" t="s">
        <v>209</v>
      </c>
      <c r="H14" s="172"/>
      <c r="I14" s="213">
        <v>33500</v>
      </c>
      <c r="J14" s="214">
        <v>32500</v>
      </c>
      <c r="K14" s="201">
        <v>31000</v>
      </c>
      <c r="L14" s="45">
        <f t="shared" si="0"/>
        <v>-3</v>
      </c>
      <c r="M14" s="120">
        <f t="shared" si="1"/>
        <v>-4.6</v>
      </c>
      <c r="N14" s="136">
        <v>9</v>
      </c>
      <c r="O14" s="136">
        <v>39</v>
      </c>
      <c r="P14" s="265" t="s">
        <v>210</v>
      </c>
    </row>
    <row r="15" spans="1:16" s="10" customFormat="1" ht="60" customHeight="1" thickBot="1">
      <c r="A15" s="199"/>
      <c r="B15" s="238" t="s">
        <v>207</v>
      </c>
      <c r="C15" s="202"/>
      <c r="D15" s="203" t="s">
        <v>70</v>
      </c>
      <c r="E15" s="204">
        <v>2</v>
      </c>
      <c r="F15" s="166" t="s">
        <v>208</v>
      </c>
      <c r="G15" s="167" t="s">
        <v>211</v>
      </c>
      <c r="H15" s="205"/>
      <c r="I15" s="222">
        <v>18300</v>
      </c>
      <c r="J15" s="223">
        <v>17800</v>
      </c>
      <c r="K15" s="206">
        <v>17000</v>
      </c>
      <c r="L15" s="239">
        <f t="shared" si="0"/>
        <v>-2.7</v>
      </c>
      <c r="M15" s="146">
        <f t="shared" si="1"/>
        <v>-4.5</v>
      </c>
      <c r="N15" s="126">
        <v>10</v>
      </c>
      <c r="O15" s="126">
        <v>52</v>
      </c>
      <c r="P15" s="270" t="s">
        <v>212</v>
      </c>
    </row>
    <row r="16" spans="7:16" ht="19.5" customHeight="1">
      <c r="G16" t="s">
        <v>169</v>
      </c>
      <c r="H16" s="2"/>
      <c r="P16" s="151"/>
    </row>
    <row r="17" spans="7:16" ht="13.5">
      <c r="G17" s="2"/>
      <c r="H17" s="2"/>
      <c r="P17" s="151"/>
    </row>
    <row r="18" ht="13.5">
      <c r="P18" s="151"/>
    </row>
    <row r="19" spans="7:16" ht="13.5">
      <c r="G19" s="2"/>
      <c r="H19" s="2"/>
      <c r="P19" s="151"/>
    </row>
    <row r="20" spans="7:16" ht="13.5">
      <c r="G20" s="2"/>
      <c r="H20" s="2"/>
      <c r="P20" s="151"/>
    </row>
    <row r="21" spans="7:16" ht="13.5">
      <c r="G21" s="2"/>
      <c r="H21" s="2"/>
      <c r="P21" s="151"/>
    </row>
    <row r="22" spans="7:16" ht="13.5">
      <c r="G22" s="2"/>
      <c r="H22" s="2"/>
      <c r="P22" s="151"/>
    </row>
    <row r="23" spans="7:16" ht="13.5">
      <c r="G23" s="2"/>
      <c r="H23" s="2"/>
      <c r="P23" s="151"/>
    </row>
    <row r="24" spans="7:16" ht="13.5">
      <c r="G24" s="2"/>
      <c r="H24" s="2"/>
      <c r="P24" s="151"/>
    </row>
    <row r="25" spans="7:16" ht="13.5">
      <c r="G25" s="2"/>
      <c r="H25" s="2"/>
      <c r="P25" s="151"/>
    </row>
    <row r="26" spans="7:16" ht="13.5">
      <c r="G26" s="2"/>
      <c r="H26" s="2"/>
      <c r="P26" s="151"/>
    </row>
    <row r="27" spans="7:16" ht="13.5">
      <c r="G27" s="2"/>
      <c r="H27" s="2"/>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P4:P5"/>
    <mergeCell ref="O4:O5"/>
  </mergeCells>
  <printOptions/>
  <pageMargins left="0.31496062992125984" right="0.31496062992125984" top="0.7480314960629921" bottom="0.2362204724409449" header="0.5118110236220472" footer="0.2362204724409449"/>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100"/>
  <sheetViews>
    <sheetView zoomScale="150" zoomScaleNormal="150" workbookViewId="0" topLeftCell="A7">
      <selection activeCell="A10" sqref="A10"/>
    </sheetView>
  </sheetViews>
  <sheetFormatPr defaultColWidth="9.00390625" defaultRowHeight="13.5"/>
  <cols>
    <col min="1" max="1" width="4.75390625" style="0" customWidth="1"/>
    <col min="2" max="2" width="8.125" style="0" customWidth="1"/>
    <col min="3" max="3" width="3.125" style="0" bestFit="1" customWidth="1"/>
    <col min="4" max="4" width="3.125" style="6" bestFit="1" customWidth="1"/>
    <col min="5" max="5" width="4.50390625" style="6" bestFit="1" customWidth="1"/>
    <col min="6" max="6" width="8.50390625" style="2" customWidth="1"/>
    <col min="7" max="7" width="28.00390625" style="0" customWidth="1"/>
    <col min="8" max="8" width="17.375" style="0" customWidth="1"/>
    <col min="9" max="9" width="8.875" style="0" customWidth="1"/>
    <col min="10" max="10" width="8.50390625" style="0" customWidth="1"/>
    <col min="11" max="11" width="8.00390625" style="0" customWidth="1"/>
    <col min="12" max="12" width="7.125" style="0" customWidth="1"/>
    <col min="13" max="13" width="7.00390625" style="0" customWidth="1"/>
    <col min="14" max="15" width="7.625" style="0" customWidth="1"/>
    <col min="16" max="16" width="46.375" style="0" customWidth="1"/>
  </cols>
  <sheetData>
    <row r="1" spans="4:6" ht="13.5">
      <c r="D1"/>
      <c r="E1"/>
      <c r="F1"/>
    </row>
    <row r="2" spans="4:16" ht="18.75">
      <c r="D2"/>
      <c r="E2"/>
      <c r="F2"/>
      <c r="M2" s="180"/>
      <c r="P2" s="180"/>
    </row>
    <row r="3" ht="30" customHeight="1" thickBot="1">
      <c r="G3" s="125" t="s">
        <v>133</v>
      </c>
    </row>
    <row r="4" spans="1:16" s="1" customFormat="1" ht="18.75" customHeight="1">
      <c r="A4" s="31"/>
      <c r="B4" s="113" t="s">
        <v>16</v>
      </c>
      <c r="C4" s="32"/>
      <c r="D4" s="32"/>
      <c r="E4" s="33"/>
      <c r="F4" s="34"/>
      <c r="G4" s="35" t="s">
        <v>75</v>
      </c>
      <c r="H4" s="36" t="s">
        <v>19</v>
      </c>
      <c r="I4" s="37" t="s">
        <v>76</v>
      </c>
      <c r="J4" s="38"/>
      <c r="K4" s="39"/>
      <c r="L4" s="40" t="s">
        <v>73</v>
      </c>
      <c r="M4" s="119"/>
      <c r="N4" s="302" t="s">
        <v>120</v>
      </c>
      <c r="O4" s="308" t="s">
        <v>1</v>
      </c>
      <c r="P4" s="304" t="s">
        <v>131</v>
      </c>
    </row>
    <row r="5" spans="1:16" s="1" customFormat="1" ht="22.5" customHeight="1">
      <c r="A5" s="41"/>
      <c r="B5" s="114"/>
      <c r="C5" s="14"/>
      <c r="D5" s="14"/>
      <c r="E5" s="15"/>
      <c r="F5" s="16"/>
      <c r="G5" s="17"/>
      <c r="H5" s="14" t="s">
        <v>123</v>
      </c>
      <c r="I5" s="42" t="s">
        <v>148</v>
      </c>
      <c r="J5" s="43" t="s">
        <v>149</v>
      </c>
      <c r="K5" s="44" t="s">
        <v>182</v>
      </c>
      <c r="L5" s="18" t="s">
        <v>150</v>
      </c>
      <c r="M5" s="44" t="s">
        <v>181</v>
      </c>
      <c r="N5" s="303"/>
      <c r="O5" s="309"/>
      <c r="P5" s="307"/>
    </row>
    <row r="6" spans="1:16" s="1" customFormat="1" ht="60" customHeight="1">
      <c r="A6" s="154"/>
      <c r="B6" s="243" t="s">
        <v>12</v>
      </c>
      <c r="C6" s="244">
        <v>5</v>
      </c>
      <c r="D6" s="245" t="s">
        <v>70</v>
      </c>
      <c r="E6" s="246">
        <v>1</v>
      </c>
      <c r="F6" s="247" t="s">
        <v>13</v>
      </c>
      <c r="G6" s="248" t="s">
        <v>0</v>
      </c>
      <c r="H6" s="247"/>
      <c r="I6" s="217">
        <v>45200</v>
      </c>
      <c r="J6" s="220">
        <v>42900</v>
      </c>
      <c r="K6" s="219">
        <v>40600</v>
      </c>
      <c r="L6" s="249">
        <f aca="true" t="shared" si="0" ref="L6:L15">IF(ISERROR(J6/I6)," ",ROUND((J6/I6-1)*100,1))</f>
        <v>-5.1</v>
      </c>
      <c r="M6" s="127">
        <f aca="true" t="shared" si="1" ref="M6:M15">IF(ISERROR(K6/J6)," ",ROUND((K6/J6-1)*100,1))</f>
        <v>-5.4</v>
      </c>
      <c r="N6" s="135">
        <v>1</v>
      </c>
      <c r="O6" s="135">
        <v>3</v>
      </c>
      <c r="P6" s="264" t="s">
        <v>215</v>
      </c>
    </row>
    <row r="7" spans="1:16" s="1" customFormat="1" ht="60" customHeight="1">
      <c r="A7" s="154"/>
      <c r="B7" s="115" t="s">
        <v>135</v>
      </c>
      <c r="C7" s="19">
        <v>5</v>
      </c>
      <c r="D7" s="22" t="s">
        <v>70</v>
      </c>
      <c r="E7" s="25">
        <v>1</v>
      </c>
      <c r="F7" s="153" t="s">
        <v>160</v>
      </c>
      <c r="G7" s="179" t="s">
        <v>166</v>
      </c>
      <c r="H7" s="172"/>
      <c r="I7" s="213">
        <v>53200</v>
      </c>
      <c r="J7" s="214">
        <v>50800</v>
      </c>
      <c r="K7" s="201">
        <v>48400</v>
      </c>
      <c r="L7" s="52">
        <f t="shared" si="0"/>
        <v>-4.5</v>
      </c>
      <c r="M7" s="122">
        <f t="shared" si="1"/>
        <v>-4.7</v>
      </c>
      <c r="N7" s="231">
        <v>2</v>
      </c>
      <c r="O7" s="231">
        <v>8</v>
      </c>
      <c r="P7" s="267" t="s">
        <v>216</v>
      </c>
    </row>
    <row r="8" spans="1:16" s="1" customFormat="1" ht="60" customHeight="1">
      <c r="A8" s="41"/>
      <c r="B8" s="115" t="s">
        <v>152</v>
      </c>
      <c r="C8" s="19">
        <v>5</v>
      </c>
      <c r="D8" s="22" t="s">
        <v>70</v>
      </c>
      <c r="E8" s="25">
        <v>1</v>
      </c>
      <c r="F8" s="57" t="s">
        <v>156</v>
      </c>
      <c r="G8" s="128" t="s">
        <v>164</v>
      </c>
      <c r="H8" s="60" t="s">
        <v>161</v>
      </c>
      <c r="I8" s="213">
        <v>74100</v>
      </c>
      <c r="J8" s="214">
        <v>70500</v>
      </c>
      <c r="K8" s="201">
        <v>67200</v>
      </c>
      <c r="L8" s="45">
        <f t="shared" si="0"/>
        <v>-4.9</v>
      </c>
      <c r="M8" s="230">
        <f t="shared" si="1"/>
        <v>-4.7</v>
      </c>
      <c r="N8" s="137">
        <v>3</v>
      </c>
      <c r="O8" s="137">
        <v>5</v>
      </c>
      <c r="P8" s="265" t="s">
        <v>217</v>
      </c>
    </row>
    <row r="9" spans="1:16" s="10" customFormat="1" ht="60" customHeight="1">
      <c r="A9" s="154"/>
      <c r="B9" s="115" t="s">
        <v>2</v>
      </c>
      <c r="C9" s="19">
        <v>5</v>
      </c>
      <c r="D9" s="22" t="s">
        <v>70</v>
      </c>
      <c r="E9" s="25">
        <v>1</v>
      </c>
      <c r="F9" s="153" t="s">
        <v>15</v>
      </c>
      <c r="G9" s="179" t="s">
        <v>167</v>
      </c>
      <c r="H9" s="172" t="s">
        <v>162</v>
      </c>
      <c r="I9" s="213">
        <v>65000</v>
      </c>
      <c r="J9" s="214">
        <v>62100</v>
      </c>
      <c r="K9" s="201">
        <v>59200</v>
      </c>
      <c r="L9" s="45">
        <f t="shared" si="0"/>
        <v>-4.5</v>
      </c>
      <c r="M9" s="230">
        <f t="shared" si="1"/>
        <v>-4.7</v>
      </c>
      <c r="N9" s="137">
        <v>4</v>
      </c>
      <c r="O9" s="137">
        <v>9</v>
      </c>
      <c r="P9" s="267" t="s">
        <v>218</v>
      </c>
    </row>
    <row r="10" spans="1:16" s="10" customFormat="1" ht="60" customHeight="1">
      <c r="A10" s="271">
        <v>27</v>
      </c>
      <c r="B10" s="115" t="s">
        <v>2</v>
      </c>
      <c r="C10" s="19">
        <v>5</v>
      </c>
      <c r="D10" s="22" t="s">
        <v>70</v>
      </c>
      <c r="E10" s="25">
        <v>2</v>
      </c>
      <c r="F10" s="153" t="s">
        <v>15</v>
      </c>
      <c r="G10" s="300" t="s">
        <v>224</v>
      </c>
      <c r="H10" s="172" t="s">
        <v>213</v>
      </c>
      <c r="I10" s="213">
        <v>136000</v>
      </c>
      <c r="J10" s="214">
        <v>130000</v>
      </c>
      <c r="K10" s="201">
        <v>124000</v>
      </c>
      <c r="L10" s="45">
        <f t="shared" si="0"/>
        <v>-4.4</v>
      </c>
      <c r="M10" s="230">
        <f t="shared" si="1"/>
        <v>-4.6</v>
      </c>
      <c r="N10" s="137">
        <v>5</v>
      </c>
      <c r="O10" s="291">
        <v>11</v>
      </c>
      <c r="P10" s="267" t="s">
        <v>219</v>
      </c>
    </row>
    <row r="11" spans="1:16" s="10" customFormat="1" ht="60" customHeight="1">
      <c r="A11" s="24"/>
      <c r="B11" s="115" t="s">
        <v>12</v>
      </c>
      <c r="C11" s="19">
        <v>5</v>
      </c>
      <c r="D11" s="22" t="s">
        <v>70</v>
      </c>
      <c r="E11" s="25">
        <v>2</v>
      </c>
      <c r="F11" s="153" t="s">
        <v>13</v>
      </c>
      <c r="G11" s="179" t="s">
        <v>165</v>
      </c>
      <c r="H11" s="172"/>
      <c r="I11" s="213">
        <v>37800</v>
      </c>
      <c r="J11" s="214">
        <v>36000</v>
      </c>
      <c r="K11" s="201">
        <v>34400</v>
      </c>
      <c r="L11" s="45">
        <f t="shared" si="0"/>
        <v>-4.8</v>
      </c>
      <c r="M11" s="230">
        <f t="shared" si="1"/>
        <v>-4.4</v>
      </c>
      <c r="N11" s="137">
        <v>6</v>
      </c>
      <c r="O11" s="137">
        <v>6</v>
      </c>
      <c r="P11" s="267" t="s">
        <v>220</v>
      </c>
    </row>
    <row r="12" spans="1:16" s="10" customFormat="1" ht="60" customHeight="1">
      <c r="A12" s="154"/>
      <c r="B12" s="177" t="s">
        <v>12</v>
      </c>
      <c r="C12" s="165">
        <v>5</v>
      </c>
      <c r="D12" s="252" t="s">
        <v>70</v>
      </c>
      <c r="E12" s="160">
        <v>3</v>
      </c>
      <c r="F12" s="153" t="s">
        <v>13</v>
      </c>
      <c r="G12" s="179" t="s">
        <v>163</v>
      </c>
      <c r="H12" s="153"/>
      <c r="I12" s="213">
        <v>35200</v>
      </c>
      <c r="J12" s="214">
        <v>33400</v>
      </c>
      <c r="K12" s="240">
        <v>32000</v>
      </c>
      <c r="L12" s="241">
        <f t="shared" si="0"/>
        <v>-5.1</v>
      </c>
      <c r="M12" s="242">
        <f t="shared" si="1"/>
        <v>-4.2</v>
      </c>
      <c r="N12" s="134">
        <v>7</v>
      </c>
      <c r="O12" s="134">
        <v>2</v>
      </c>
      <c r="P12" s="265" t="s">
        <v>221</v>
      </c>
    </row>
    <row r="13" spans="1:16" s="10" customFormat="1" ht="60" customHeight="1">
      <c r="A13" s="24"/>
      <c r="B13" s="177" t="s">
        <v>69</v>
      </c>
      <c r="C13" s="193">
        <v>5</v>
      </c>
      <c r="D13" s="195" t="s">
        <v>70</v>
      </c>
      <c r="E13" s="200">
        <v>1</v>
      </c>
      <c r="F13" s="153" t="s">
        <v>68</v>
      </c>
      <c r="G13" s="179" t="s">
        <v>146</v>
      </c>
      <c r="H13" s="172"/>
      <c r="I13" s="213">
        <v>40600</v>
      </c>
      <c r="J13" s="214">
        <v>38700</v>
      </c>
      <c r="K13" s="201">
        <v>37100</v>
      </c>
      <c r="L13" s="215">
        <f t="shared" si="0"/>
        <v>-4.7</v>
      </c>
      <c r="M13" s="229">
        <f t="shared" si="1"/>
        <v>-4.1</v>
      </c>
      <c r="N13" s="147">
        <v>8</v>
      </c>
      <c r="O13" s="147">
        <v>7</v>
      </c>
      <c r="P13" s="267" t="s">
        <v>222</v>
      </c>
    </row>
    <row r="14" spans="1:16" s="10" customFormat="1" ht="60" customHeight="1">
      <c r="A14" s="24"/>
      <c r="B14" s="177" t="s">
        <v>9</v>
      </c>
      <c r="C14" s="193">
        <v>5</v>
      </c>
      <c r="D14" s="195" t="s">
        <v>70</v>
      </c>
      <c r="E14" s="200">
        <v>7</v>
      </c>
      <c r="F14" s="153" t="s">
        <v>10</v>
      </c>
      <c r="G14" s="300" t="s">
        <v>225</v>
      </c>
      <c r="H14" s="172"/>
      <c r="I14" s="213">
        <v>36500</v>
      </c>
      <c r="J14" s="214">
        <v>35100</v>
      </c>
      <c r="K14" s="201">
        <v>33700</v>
      </c>
      <c r="L14" s="215">
        <f t="shared" si="0"/>
        <v>-3.8</v>
      </c>
      <c r="M14" s="229">
        <f t="shared" si="1"/>
        <v>-4</v>
      </c>
      <c r="N14" s="147">
        <v>9</v>
      </c>
      <c r="O14" s="147">
        <v>21</v>
      </c>
      <c r="P14" s="266" t="s">
        <v>214</v>
      </c>
    </row>
    <row r="15" spans="1:16" s="10" customFormat="1" ht="60" customHeight="1" thickBot="1">
      <c r="A15" s="199"/>
      <c r="B15" s="174" t="s">
        <v>151</v>
      </c>
      <c r="C15" s="208">
        <v>5</v>
      </c>
      <c r="D15" s="212" t="s">
        <v>70</v>
      </c>
      <c r="E15" s="209">
        <v>5</v>
      </c>
      <c r="F15" s="175" t="s">
        <v>155</v>
      </c>
      <c r="G15" s="250" t="s">
        <v>168</v>
      </c>
      <c r="H15" s="210"/>
      <c r="I15" s="226">
        <v>45000</v>
      </c>
      <c r="J15" s="227">
        <v>43000</v>
      </c>
      <c r="K15" s="211">
        <v>41300</v>
      </c>
      <c r="L15" s="278">
        <f t="shared" si="0"/>
        <v>-4.4</v>
      </c>
      <c r="M15" s="251">
        <f t="shared" si="1"/>
        <v>-4</v>
      </c>
      <c r="N15" s="141">
        <v>10</v>
      </c>
      <c r="O15" s="141">
        <v>10</v>
      </c>
      <c r="P15" s="268" t="s">
        <v>223</v>
      </c>
    </row>
    <row r="16" spans="7:16" ht="19.5" customHeight="1">
      <c r="G16" t="s">
        <v>169</v>
      </c>
      <c r="H16" s="2"/>
      <c r="P16" s="151"/>
    </row>
    <row r="17" spans="7:16" ht="13.5">
      <c r="G17" s="2"/>
      <c r="H17" s="2"/>
      <c r="P17" s="151"/>
    </row>
    <row r="18" ht="13.5">
      <c r="P18" s="151"/>
    </row>
    <row r="19" ht="13.5">
      <c r="P19" s="151"/>
    </row>
    <row r="20" ht="13.5">
      <c r="P20" s="151"/>
    </row>
    <row r="21" ht="13.5">
      <c r="P21" s="151"/>
    </row>
    <row r="22" ht="13.5">
      <c r="P22" s="151"/>
    </row>
    <row r="23" ht="13.5">
      <c r="P23" s="151"/>
    </row>
    <row r="24" ht="13.5">
      <c r="P24" s="151"/>
    </row>
    <row r="25" ht="13.5">
      <c r="P25" s="151"/>
    </row>
    <row r="26" ht="13.5">
      <c r="P26" s="151"/>
    </row>
    <row r="27" ht="13.5">
      <c r="P27" s="151"/>
    </row>
    <row r="28" ht="13.5">
      <c r="P28" s="151"/>
    </row>
    <row r="29" ht="13.5">
      <c r="P29" s="151"/>
    </row>
    <row r="30" ht="13.5">
      <c r="P30" s="151"/>
    </row>
    <row r="31" ht="13.5">
      <c r="P31" s="151"/>
    </row>
    <row r="32" ht="13.5">
      <c r="P32" s="151"/>
    </row>
    <row r="33" ht="13.5">
      <c r="P33" s="151"/>
    </row>
    <row r="34" ht="13.5">
      <c r="P34" s="151"/>
    </row>
    <row r="35" ht="13.5">
      <c r="P35" s="151"/>
    </row>
    <row r="36" ht="13.5">
      <c r="P36" s="151"/>
    </row>
    <row r="37" ht="13.5">
      <c r="P37" s="151"/>
    </row>
    <row r="38" ht="13.5">
      <c r="P38" s="151"/>
    </row>
    <row r="39" ht="13.5">
      <c r="P39" s="151"/>
    </row>
    <row r="40" ht="13.5">
      <c r="P40" s="151"/>
    </row>
    <row r="41" ht="13.5">
      <c r="P41" s="151"/>
    </row>
    <row r="42" ht="13.5">
      <c r="P42" s="151"/>
    </row>
    <row r="43" ht="13.5">
      <c r="P43" s="151"/>
    </row>
    <row r="44" ht="13.5">
      <c r="P44" s="151"/>
    </row>
    <row r="45" ht="13.5">
      <c r="P45" s="151"/>
    </row>
    <row r="46" ht="13.5">
      <c r="P46" s="151"/>
    </row>
    <row r="47" ht="13.5">
      <c r="P47" s="151"/>
    </row>
    <row r="48" ht="13.5">
      <c r="P48" s="151"/>
    </row>
    <row r="49" ht="13.5">
      <c r="P49" s="151"/>
    </row>
    <row r="50" ht="13.5">
      <c r="P50" s="151"/>
    </row>
    <row r="51" ht="13.5">
      <c r="P51" s="151"/>
    </row>
    <row r="52" ht="13.5">
      <c r="P52" s="151"/>
    </row>
    <row r="53" ht="13.5">
      <c r="P53" s="151"/>
    </row>
    <row r="54" ht="13.5">
      <c r="P54" s="151"/>
    </row>
    <row r="55" ht="13.5">
      <c r="P55" s="151"/>
    </row>
    <row r="56" ht="13.5">
      <c r="P56" s="151"/>
    </row>
    <row r="57" ht="13.5">
      <c r="P57" s="151"/>
    </row>
    <row r="58" ht="13.5">
      <c r="P58" s="151"/>
    </row>
    <row r="59" ht="13.5">
      <c r="P59" s="151"/>
    </row>
    <row r="60" ht="13.5">
      <c r="P60" s="151"/>
    </row>
    <row r="61" ht="13.5">
      <c r="P61" s="151"/>
    </row>
    <row r="62" ht="13.5">
      <c r="P62" s="151"/>
    </row>
    <row r="63" ht="13.5">
      <c r="P63" s="151"/>
    </row>
    <row r="64" ht="13.5">
      <c r="P64" s="151"/>
    </row>
    <row r="65" ht="13.5">
      <c r="P65" s="151"/>
    </row>
    <row r="66" ht="13.5">
      <c r="P66" s="151"/>
    </row>
    <row r="67" ht="13.5">
      <c r="P67" s="151"/>
    </row>
    <row r="68" ht="13.5">
      <c r="P68" s="151"/>
    </row>
    <row r="69" ht="13.5">
      <c r="P69" s="151"/>
    </row>
    <row r="70" ht="13.5">
      <c r="P70" s="151"/>
    </row>
    <row r="71" ht="13.5">
      <c r="P71" s="151"/>
    </row>
    <row r="72" ht="13.5">
      <c r="P72" s="151"/>
    </row>
    <row r="73" ht="13.5">
      <c r="P73" s="151"/>
    </row>
    <row r="74" ht="13.5">
      <c r="P74" s="151"/>
    </row>
    <row r="75" ht="13.5">
      <c r="P75" s="151"/>
    </row>
    <row r="76" ht="13.5">
      <c r="P76" s="151"/>
    </row>
    <row r="77" ht="13.5">
      <c r="P77" s="151"/>
    </row>
    <row r="78" ht="13.5">
      <c r="P78" s="151"/>
    </row>
    <row r="79" ht="13.5">
      <c r="P79" s="151"/>
    </row>
    <row r="80" ht="13.5">
      <c r="P80" s="151"/>
    </row>
    <row r="81" ht="13.5">
      <c r="P81" s="151"/>
    </row>
    <row r="82" ht="13.5">
      <c r="P82" s="151"/>
    </row>
    <row r="83" ht="13.5">
      <c r="P83" s="151"/>
    </row>
    <row r="84" ht="13.5">
      <c r="P84" s="151"/>
    </row>
    <row r="85" ht="13.5">
      <c r="P85" s="151"/>
    </row>
    <row r="86" ht="13.5">
      <c r="P86" s="151"/>
    </row>
    <row r="87" ht="13.5">
      <c r="P87" s="151"/>
    </row>
    <row r="88" ht="13.5">
      <c r="P88" s="151"/>
    </row>
    <row r="89" ht="13.5">
      <c r="P89" s="151"/>
    </row>
    <row r="90" ht="13.5">
      <c r="P90" s="151"/>
    </row>
    <row r="91" ht="13.5">
      <c r="P91" s="151"/>
    </row>
    <row r="92" ht="13.5">
      <c r="P92" s="151"/>
    </row>
    <row r="93" ht="13.5">
      <c r="P93" s="151"/>
    </row>
    <row r="94" ht="13.5">
      <c r="P94" s="151"/>
    </row>
    <row r="95" ht="13.5">
      <c r="P95" s="151"/>
    </row>
    <row r="96" ht="13.5">
      <c r="P96" s="151"/>
    </row>
    <row r="97" ht="13.5">
      <c r="P97" s="151"/>
    </row>
    <row r="98" ht="13.5">
      <c r="P98" s="151"/>
    </row>
    <row r="99" ht="13.5">
      <c r="P99" s="151"/>
    </row>
    <row r="100" ht="13.5">
      <c r="P100" s="151"/>
    </row>
  </sheetData>
  <mergeCells count="3">
    <mergeCell ref="N4:N5"/>
    <mergeCell ref="O4:O5"/>
    <mergeCell ref="P4:P5"/>
  </mergeCells>
  <printOptions/>
  <pageMargins left="0.31496062992125984" right="0.31496062992125984" top="0.5511811023622047" bottom="0.4330708661417323" header="0.5118110236220472" footer="0.2362204724409449"/>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X148"/>
  <sheetViews>
    <sheetView zoomScale="120" zoomScaleNormal="120" zoomScaleSheetLayoutView="200" workbookViewId="0" topLeftCell="H1">
      <pane xSplit="4" ySplit="4" topLeftCell="L26" activePane="bottomRight" state="frozen"/>
      <selection pane="topLeft" activeCell="C10" sqref="C10"/>
      <selection pane="topRight" activeCell="C10" sqref="C10"/>
      <selection pane="bottomLeft" activeCell="C10" sqref="C10"/>
      <selection pane="bottomRight" activeCell="H1" sqref="H1"/>
    </sheetView>
  </sheetViews>
  <sheetFormatPr defaultColWidth="9.00390625" defaultRowHeight="13.5"/>
  <cols>
    <col min="1" max="3" width="9.00390625" style="0" customWidth="1"/>
    <col min="4" max="4" width="4.25390625" style="0" customWidth="1"/>
    <col min="5" max="6" width="8.625" style="0" customWidth="1"/>
    <col min="7" max="7" width="2.625" style="0" customWidth="1"/>
    <col min="8" max="8" width="7.25390625" style="0" customWidth="1"/>
    <col min="9" max="9" width="1.75390625" style="0" customWidth="1"/>
    <col min="10" max="10" width="5.625" style="6" customWidth="1"/>
    <col min="11" max="11" width="5.625" style="0" customWidth="1"/>
    <col min="12" max="12" width="8.25390625" style="2" customWidth="1"/>
    <col min="13" max="13" width="26.875" style="0" customWidth="1"/>
    <col min="14" max="14" width="16.125" style="0" customWidth="1"/>
    <col min="15" max="19" width="7.75390625" style="0" customWidth="1"/>
    <col min="20" max="23" width="7.00390625" style="0" customWidth="1"/>
    <col min="24" max="24" width="7.375" style="0" customWidth="1"/>
  </cols>
  <sheetData>
    <row r="1" spans="9:23" ht="18.75" customHeight="1">
      <c r="I1" s="6"/>
      <c r="K1" s="6"/>
      <c r="L1" s="6"/>
      <c r="M1" s="6"/>
      <c r="N1" s="69" t="s">
        <v>78</v>
      </c>
      <c r="O1" s="69"/>
      <c r="P1" s="6"/>
      <c r="Q1" s="6"/>
      <c r="R1" s="6"/>
      <c r="S1" s="6"/>
      <c r="T1" s="6"/>
      <c r="U1" s="6"/>
      <c r="V1" s="6"/>
      <c r="W1" s="6"/>
    </row>
    <row r="2" ht="3.75" customHeight="1"/>
    <row r="3" spans="1:24" s="1" customFormat="1" ht="22.5" customHeight="1">
      <c r="A3" s="3"/>
      <c r="B3" s="4"/>
      <c r="C3" s="4"/>
      <c r="D3" s="70"/>
      <c r="E3" s="71"/>
      <c r="F3" s="71"/>
      <c r="G3" s="112"/>
      <c r="H3" s="72" t="s">
        <v>79</v>
      </c>
      <c r="I3" s="73"/>
      <c r="J3" s="73"/>
      <c r="K3" s="74"/>
      <c r="L3" s="75"/>
      <c r="M3" s="76" t="s">
        <v>80</v>
      </c>
      <c r="N3" s="232" t="s">
        <v>81</v>
      </c>
      <c r="O3" s="312" t="s">
        <v>145</v>
      </c>
      <c r="P3" s="301" t="s">
        <v>175</v>
      </c>
      <c r="Q3" s="312" t="s">
        <v>176</v>
      </c>
      <c r="R3" s="301" t="s">
        <v>183</v>
      </c>
      <c r="S3" s="331" t="s">
        <v>184</v>
      </c>
      <c r="T3" s="324" t="s">
        <v>82</v>
      </c>
      <c r="U3" s="314" t="s">
        <v>178</v>
      </c>
      <c r="V3" s="310" t="s">
        <v>177</v>
      </c>
      <c r="W3" s="310" t="s">
        <v>185</v>
      </c>
      <c r="X3" s="326" t="s">
        <v>186</v>
      </c>
    </row>
    <row r="4" spans="1:24" s="1" customFormat="1" ht="25.5" customHeight="1">
      <c r="A4" s="77"/>
      <c r="B4" s="78"/>
      <c r="C4" s="78"/>
      <c r="D4" s="79"/>
      <c r="E4" s="78"/>
      <c r="F4" s="78"/>
      <c r="G4" s="112"/>
      <c r="H4" s="13"/>
      <c r="I4" s="14"/>
      <c r="J4" s="14"/>
      <c r="K4" s="15"/>
      <c r="L4" s="16"/>
      <c r="M4" s="17"/>
      <c r="N4" s="216"/>
      <c r="O4" s="313"/>
      <c r="P4" s="330"/>
      <c r="Q4" s="313"/>
      <c r="R4" s="330"/>
      <c r="S4" s="332"/>
      <c r="T4" s="325"/>
      <c r="U4" s="315"/>
      <c r="V4" s="311"/>
      <c r="W4" s="311"/>
      <c r="X4" s="327"/>
    </row>
    <row r="5" spans="1:24" s="10" customFormat="1" ht="34.5" customHeight="1">
      <c r="A5" s="80"/>
      <c r="B5" s="81"/>
      <c r="C5" s="81"/>
      <c r="D5" s="82"/>
      <c r="E5" s="81"/>
      <c r="F5" s="81"/>
      <c r="G5" s="64"/>
      <c r="H5" s="83" t="s">
        <v>26</v>
      </c>
      <c r="I5" s="84"/>
      <c r="J5" s="328" t="s">
        <v>83</v>
      </c>
      <c r="K5" s="329"/>
      <c r="L5" s="85" t="s">
        <v>25</v>
      </c>
      <c r="M5" s="86" t="s">
        <v>27</v>
      </c>
      <c r="N5" s="233"/>
      <c r="O5" s="87">
        <v>84400</v>
      </c>
      <c r="P5" s="188">
        <v>84000</v>
      </c>
      <c r="Q5" s="87">
        <v>83500</v>
      </c>
      <c r="R5" s="188">
        <v>82800</v>
      </c>
      <c r="S5" s="93">
        <v>82300</v>
      </c>
      <c r="T5" s="94">
        <f aca="true" t="shared" si="0" ref="T5:T16">IF(ISERROR(S5/Q5)," ",ROUND((S5/Q5-1)*100,1))</f>
        <v>-1.4</v>
      </c>
      <c r="U5" s="272">
        <f aca="true" t="shared" si="1" ref="U5:U32">IF(ISERROR(P5/O5)," ",ROUND((P5/O5-1)*100,1))</f>
        <v>-0.5</v>
      </c>
      <c r="V5" s="261">
        <f aca="true" t="shared" si="2" ref="V5:V32">IF(ISERROR(Q5/P5)," ",ROUND((Q5/P5-1)*100,1))</f>
        <v>-0.6</v>
      </c>
      <c r="W5" s="261">
        <f aca="true" t="shared" si="3" ref="W5:W32">IF(ISERROR(R5/Q5)," ",ROUND((R5/Q5-1)*100,1))</f>
        <v>-0.8</v>
      </c>
      <c r="X5" s="258">
        <f aca="true" t="shared" si="4" ref="X5:X16">IF(ISERROR(S5/R5)," ",ROUND((S5/R5-1)*100,1))</f>
        <v>-0.6</v>
      </c>
    </row>
    <row r="6" spans="1:24" s="10" customFormat="1" ht="34.5" customHeight="1">
      <c r="A6" s="8"/>
      <c r="B6" s="9"/>
      <c r="C6" s="9"/>
      <c r="D6" s="88"/>
      <c r="E6" s="9"/>
      <c r="F6" s="9"/>
      <c r="G6" s="64"/>
      <c r="H6" s="11" t="s">
        <v>26</v>
      </c>
      <c r="I6" s="12"/>
      <c r="J6" s="318" t="s">
        <v>117</v>
      </c>
      <c r="K6" s="319"/>
      <c r="L6" s="89" t="s">
        <v>25</v>
      </c>
      <c r="M6" s="59" t="s">
        <v>17</v>
      </c>
      <c r="N6" s="234"/>
      <c r="O6" s="92">
        <v>50200</v>
      </c>
      <c r="P6" s="181">
        <v>49700</v>
      </c>
      <c r="Q6" s="92">
        <v>49400</v>
      </c>
      <c r="R6" s="181">
        <v>48700</v>
      </c>
      <c r="S6" s="93">
        <v>48300</v>
      </c>
      <c r="T6" s="94">
        <f t="shared" si="0"/>
        <v>-2.2</v>
      </c>
      <c r="U6" s="272">
        <f t="shared" si="1"/>
        <v>-1</v>
      </c>
      <c r="V6" s="261">
        <f t="shared" si="2"/>
        <v>-0.6</v>
      </c>
      <c r="W6" s="261">
        <f t="shared" si="3"/>
        <v>-1.4</v>
      </c>
      <c r="X6" s="258">
        <f t="shared" si="4"/>
        <v>-0.8</v>
      </c>
    </row>
    <row r="7" spans="1:24" s="10" customFormat="1" ht="34.5" customHeight="1">
      <c r="A7" s="8"/>
      <c r="B7" s="9"/>
      <c r="C7" s="9"/>
      <c r="D7" s="88"/>
      <c r="E7" s="9"/>
      <c r="F7" s="9"/>
      <c r="G7" s="64"/>
      <c r="H7" s="11" t="s">
        <v>26</v>
      </c>
      <c r="I7" s="12"/>
      <c r="J7" s="318" t="s">
        <v>84</v>
      </c>
      <c r="K7" s="319"/>
      <c r="L7" s="89" t="s">
        <v>25</v>
      </c>
      <c r="M7" s="90" t="s">
        <v>85</v>
      </c>
      <c r="N7" s="234"/>
      <c r="O7" s="92">
        <v>53200</v>
      </c>
      <c r="P7" s="181">
        <v>52800</v>
      </c>
      <c r="Q7" s="92">
        <v>52500</v>
      </c>
      <c r="R7" s="181">
        <v>52200</v>
      </c>
      <c r="S7" s="93">
        <v>51800</v>
      </c>
      <c r="T7" s="94">
        <f t="shared" si="0"/>
        <v>-1.3</v>
      </c>
      <c r="U7" s="272">
        <f t="shared" si="1"/>
        <v>-0.8</v>
      </c>
      <c r="V7" s="261">
        <f t="shared" si="2"/>
        <v>-0.6</v>
      </c>
      <c r="W7" s="261">
        <f t="shared" si="3"/>
        <v>-0.6</v>
      </c>
      <c r="X7" s="258">
        <f t="shared" si="4"/>
        <v>-0.8</v>
      </c>
    </row>
    <row r="8" spans="1:24" s="10" customFormat="1" ht="34.5" customHeight="1">
      <c r="A8" s="8"/>
      <c r="B8" s="9"/>
      <c r="C8" s="9"/>
      <c r="D8" s="88"/>
      <c r="E8" s="9"/>
      <c r="F8" s="9"/>
      <c r="G8" s="64"/>
      <c r="H8" s="11" t="s">
        <v>23</v>
      </c>
      <c r="I8" s="19"/>
      <c r="J8" s="322" t="s">
        <v>116</v>
      </c>
      <c r="K8" s="323"/>
      <c r="L8" s="91" t="s">
        <v>22</v>
      </c>
      <c r="M8" s="90" t="s">
        <v>21</v>
      </c>
      <c r="N8" s="234"/>
      <c r="O8" s="92">
        <v>49200</v>
      </c>
      <c r="P8" s="181">
        <v>48900</v>
      </c>
      <c r="Q8" s="92">
        <v>48700</v>
      </c>
      <c r="R8" s="181">
        <v>48600</v>
      </c>
      <c r="S8" s="93">
        <v>48500</v>
      </c>
      <c r="T8" s="94">
        <f t="shared" si="0"/>
        <v>-0.4</v>
      </c>
      <c r="U8" s="272">
        <f t="shared" si="1"/>
        <v>-0.6</v>
      </c>
      <c r="V8" s="261">
        <f t="shared" si="2"/>
        <v>-0.4</v>
      </c>
      <c r="W8" s="261">
        <f t="shared" si="3"/>
        <v>-0.2</v>
      </c>
      <c r="X8" s="258">
        <f t="shared" si="4"/>
        <v>-0.2</v>
      </c>
    </row>
    <row r="9" spans="1:24" s="10" customFormat="1" ht="34.5" customHeight="1">
      <c r="A9" s="8"/>
      <c r="B9" s="9"/>
      <c r="C9" s="9"/>
      <c r="D9" s="88"/>
      <c r="E9" s="9"/>
      <c r="F9" s="9"/>
      <c r="G9" s="64"/>
      <c r="H9" s="11" t="s">
        <v>26</v>
      </c>
      <c r="I9" s="12"/>
      <c r="J9" s="318" t="s">
        <v>86</v>
      </c>
      <c r="K9" s="319"/>
      <c r="L9" s="89" t="s">
        <v>25</v>
      </c>
      <c r="M9" s="90" t="s">
        <v>30</v>
      </c>
      <c r="N9" s="234" t="s">
        <v>29</v>
      </c>
      <c r="O9" s="92">
        <v>141000</v>
      </c>
      <c r="P9" s="181">
        <v>139000</v>
      </c>
      <c r="Q9" s="92">
        <v>137000</v>
      </c>
      <c r="R9" s="181">
        <v>135000</v>
      </c>
      <c r="S9" s="93">
        <v>133000</v>
      </c>
      <c r="T9" s="94">
        <f t="shared" si="0"/>
        <v>-2.9</v>
      </c>
      <c r="U9" s="272">
        <f t="shared" si="1"/>
        <v>-1.4</v>
      </c>
      <c r="V9" s="261">
        <f t="shared" si="2"/>
        <v>-1.4</v>
      </c>
      <c r="W9" s="261">
        <f t="shared" si="3"/>
        <v>-1.5</v>
      </c>
      <c r="X9" s="258">
        <f t="shared" si="4"/>
        <v>-1.5</v>
      </c>
    </row>
    <row r="10" spans="1:24" s="10" customFormat="1" ht="34.5" customHeight="1">
      <c r="A10" s="8"/>
      <c r="B10" s="9"/>
      <c r="C10" s="9"/>
      <c r="D10" s="88"/>
      <c r="E10" s="9"/>
      <c r="F10" s="9"/>
      <c r="G10" s="64"/>
      <c r="H10" s="11" t="s">
        <v>26</v>
      </c>
      <c r="I10" s="12"/>
      <c r="J10" s="318" t="s">
        <v>87</v>
      </c>
      <c r="K10" s="319"/>
      <c r="L10" s="89" t="s">
        <v>25</v>
      </c>
      <c r="M10" s="90" t="s">
        <v>33</v>
      </c>
      <c r="N10" s="234" t="s">
        <v>32</v>
      </c>
      <c r="O10" s="92">
        <v>93200</v>
      </c>
      <c r="P10" s="181">
        <v>92600</v>
      </c>
      <c r="Q10" s="92">
        <v>91300</v>
      </c>
      <c r="R10" s="181">
        <v>90300</v>
      </c>
      <c r="S10" s="93">
        <v>89500</v>
      </c>
      <c r="T10" s="94">
        <f t="shared" si="0"/>
        <v>-2</v>
      </c>
      <c r="U10" s="272">
        <f t="shared" si="1"/>
        <v>-0.6</v>
      </c>
      <c r="V10" s="261">
        <f t="shared" si="2"/>
        <v>-1.4</v>
      </c>
      <c r="W10" s="261">
        <f t="shared" si="3"/>
        <v>-1.1</v>
      </c>
      <c r="X10" s="258">
        <f t="shared" si="4"/>
        <v>-0.9</v>
      </c>
    </row>
    <row r="11" spans="1:24" s="10" customFormat="1" ht="34.5" customHeight="1">
      <c r="A11" s="8"/>
      <c r="B11" s="9"/>
      <c r="C11" s="9"/>
      <c r="D11" s="88"/>
      <c r="E11" s="9"/>
      <c r="F11" s="9"/>
      <c r="G11" s="64"/>
      <c r="H11" s="11" t="s">
        <v>35</v>
      </c>
      <c r="I11" s="12"/>
      <c r="J11" s="318" t="s">
        <v>118</v>
      </c>
      <c r="K11" s="319"/>
      <c r="L11" s="89" t="s">
        <v>34</v>
      </c>
      <c r="M11" s="90" t="s">
        <v>37</v>
      </c>
      <c r="N11" s="234" t="s">
        <v>36</v>
      </c>
      <c r="O11" s="92">
        <v>69100</v>
      </c>
      <c r="P11" s="181">
        <v>68900</v>
      </c>
      <c r="Q11" s="92">
        <v>68700</v>
      </c>
      <c r="R11" s="181">
        <v>68300</v>
      </c>
      <c r="S11" s="93">
        <v>68100</v>
      </c>
      <c r="T11" s="94">
        <f t="shared" si="0"/>
        <v>-0.9</v>
      </c>
      <c r="U11" s="272">
        <f t="shared" si="1"/>
        <v>-0.3</v>
      </c>
      <c r="V11" s="261">
        <f t="shared" si="2"/>
        <v>-0.3</v>
      </c>
      <c r="W11" s="261">
        <f t="shared" si="3"/>
        <v>-0.6</v>
      </c>
      <c r="X11" s="258">
        <f t="shared" si="4"/>
        <v>-0.3</v>
      </c>
    </row>
    <row r="12" spans="1:24" s="10" customFormat="1" ht="34.5" customHeight="1">
      <c r="A12" s="8"/>
      <c r="B12" s="9"/>
      <c r="C12" s="9"/>
      <c r="D12" s="88"/>
      <c r="E12" s="9"/>
      <c r="F12" s="9"/>
      <c r="G12" s="64"/>
      <c r="H12" s="11" t="s">
        <v>35</v>
      </c>
      <c r="I12" s="12"/>
      <c r="J12" s="318" t="s">
        <v>119</v>
      </c>
      <c r="K12" s="319"/>
      <c r="L12" s="89" t="s">
        <v>34</v>
      </c>
      <c r="M12" s="90" t="s">
        <v>142</v>
      </c>
      <c r="N12" s="234"/>
      <c r="O12" s="92">
        <v>63200</v>
      </c>
      <c r="P12" s="181">
        <v>62900</v>
      </c>
      <c r="Q12" s="92">
        <v>62800</v>
      </c>
      <c r="R12" s="181">
        <v>62100</v>
      </c>
      <c r="S12" s="93">
        <v>61800</v>
      </c>
      <c r="T12" s="94">
        <f t="shared" si="0"/>
        <v>-1.6</v>
      </c>
      <c r="U12" s="272">
        <f t="shared" si="1"/>
        <v>-0.5</v>
      </c>
      <c r="V12" s="261">
        <f t="shared" si="2"/>
        <v>-0.2</v>
      </c>
      <c r="W12" s="261">
        <f t="shared" si="3"/>
        <v>-1.1</v>
      </c>
      <c r="X12" s="258">
        <f t="shared" si="4"/>
        <v>-0.5</v>
      </c>
    </row>
    <row r="13" spans="1:24" s="10" customFormat="1" ht="34.5" customHeight="1">
      <c r="A13" s="8"/>
      <c r="B13" s="9"/>
      <c r="C13" s="9"/>
      <c r="D13" s="88"/>
      <c r="E13" s="9"/>
      <c r="F13" s="9"/>
      <c r="G13" s="64"/>
      <c r="H13" s="11" t="s">
        <v>35</v>
      </c>
      <c r="I13" s="12"/>
      <c r="J13" s="318" t="s">
        <v>88</v>
      </c>
      <c r="K13" s="319"/>
      <c r="L13" s="89" t="s">
        <v>34</v>
      </c>
      <c r="M13" s="90" t="s">
        <v>38</v>
      </c>
      <c r="N13" s="234"/>
      <c r="O13" s="92">
        <v>44500</v>
      </c>
      <c r="P13" s="181">
        <v>43900</v>
      </c>
      <c r="Q13" s="92">
        <v>43400</v>
      </c>
      <c r="R13" s="181">
        <v>42600</v>
      </c>
      <c r="S13" s="93">
        <v>42100</v>
      </c>
      <c r="T13" s="94">
        <f t="shared" si="0"/>
        <v>-3</v>
      </c>
      <c r="U13" s="272">
        <f t="shared" si="1"/>
        <v>-1.3</v>
      </c>
      <c r="V13" s="261">
        <f t="shared" si="2"/>
        <v>-1.1</v>
      </c>
      <c r="W13" s="261">
        <f t="shared" si="3"/>
        <v>-1.8</v>
      </c>
      <c r="X13" s="258">
        <f t="shared" si="4"/>
        <v>-1.2</v>
      </c>
    </row>
    <row r="14" spans="1:24" s="10" customFormat="1" ht="34.5" customHeight="1">
      <c r="A14" s="8"/>
      <c r="B14" s="9"/>
      <c r="C14" s="9"/>
      <c r="D14" s="88"/>
      <c r="E14" s="9"/>
      <c r="F14" s="9"/>
      <c r="G14" s="64"/>
      <c r="H14" s="11" t="s">
        <v>35</v>
      </c>
      <c r="I14" s="12"/>
      <c r="J14" s="318" t="s">
        <v>89</v>
      </c>
      <c r="K14" s="319"/>
      <c r="L14" s="89" t="s">
        <v>34</v>
      </c>
      <c r="M14" s="90" t="s">
        <v>90</v>
      </c>
      <c r="N14" s="234"/>
      <c r="O14" s="92">
        <v>50000</v>
      </c>
      <c r="P14" s="181">
        <v>49500</v>
      </c>
      <c r="Q14" s="92">
        <v>49000</v>
      </c>
      <c r="R14" s="181">
        <v>48500</v>
      </c>
      <c r="S14" s="93">
        <v>48000</v>
      </c>
      <c r="T14" s="94">
        <f t="shared" si="0"/>
        <v>-2</v>
      </c>
      <c r="U14" s="272">
        <f t="shared" si="1"/>
        <v>-1</v>
      </c>
      <c r="V14" s="261">
        <f t="shared" si="2"/>
        <v>-1</v>
      </c>
      <c r="W14" s="261">
        <f t="shared" si="3"/>
        <v>-1</v>
      </c>
      <c r="X14" s="258">
        <f t="shared" si="4"/>
        <v>-1</v>
      </c>
    </row>
    <row r="15" spans="1:24" s="10" customFormat="1" ht="34.5" customHeight="1">
      <c r="A15" s="8"/>
      <c r="B15" s="9"/>
      <c r="C15" s="9"/>
      <c r="D15" s="88"/>
      <c r="E15" s="9"/>
      <c r="F15" s="9"/>
      <c r="G15" s="64"/>
      <c r="H15" s="11" t="s">
        <v>35</v>
      </c>
      <c r="I15" s="12"/>
      <c r="J15" s="318" t="s">
        <v>91</v>
      </c>
      <c r="K15" s="319"/>
      <c r="L15" s="89" t="s">
        <v>34</v>
      </c>
      <c r="M15" s="90" t="s">
        <v>41</v>
      </c>
      <c r="N15" s="234" t="s">
        <v>40</v>
      </c>
      <c r="O15" s="92">
        <v>76000</v>
      </c>
      <c r="P15" s="181">
        <v>75500</v>
      </c>
      <c r="Q15" s="92">
        <v>75100</v>
      </c>
      <c r="R15" s="181">
        <v>74400</v>
      </c>
      <c r="S15" s="93">
        <v>74200</v>
      </c>
      <c r="T15" s="94">
        <f t="shared" si="0"/>
        <v>-1.2</v>
      </c>
      <c r="U15" s="272">
        <f t="shared" si="1"/>
        <v>-0.7</v>
      </c>
      <c r="V15" s="261">
        <f t="shared" si="2"/>
        <v>-0.5</v>
      </c>
      <c r="W15" s="261">
        <f t="shared" si="3"/>
        <v>-0.9</v>
      </c>
      <c r="X15" s="258">
        <f t="shared" si="4"/>
        <v>-0.3</v>
      </c>
    </row>
    <row r="16" spans="1:24" s="10" customFormat="1" ht="34.5" customHeight="1">
      <c r="A16" s="8"/>
      <c r="B16" s="9"/>
      <c r="C16" s="9"/>
      <c r="D16" s="88"/>
      <c r="E16" s="9"/>
      <c r="F16" s="9"/>
      <c r="G16" s="64"/>
      <c r="H16" s="11" t="s">
        <v>35</v>
      </c>
      <c r="I16" s="12"/>
      <c r="J16" s="318" t="s">
        <v>92</v>
      </c>
      <c r="K16" s="319"/>
      <c r="L16" s="89" t="s">
        <v>34</v>
      </c>
      <c r="M16" s="90" t="s">
        <v>43</v>
      </c>
      <c r="N16" s="234" t="s">
        <v>42</v>
      </c>
      <c r="O16" s="92">
        <v>90300</v>
      </c>
      <c r="P16" s="181">
        <v>89500</v>
      </c>
      <c r="Q16" s="92">
        <v>88800</v>
      </c>
      <c r="R16" s="181">
        <v>87700</v>
      </c>
      <c r="S16" s="93">
        <v>87000</v>
      </c>
      <c r="T16" s="94">
        <f t="shared" si="0"/>
        <v>-2</v>
      </c>
      <c r="U16" s="272">
        <f t="shared" si="1"/>
        <v>-0.9</v>
      </c>
      <c r="V16" s="261">
        <f t="shared" si="2"/>
        <v>-0.8</v>
      </c>
      <c r="W16" s="261">
        <f t="shared" si="3"/>
        <v>-1.2</v>
      </c>
      <c r="X16" s="258">
        <f t="shared" si="4"/>
        <v>-0.8</v>
      </c>
    </row>
    <row r="17" spans="1:24" s="10" customFormat="1" ht="34.5" customHeight="1">
      <c r="A17" s="8"/>
      <c r="B17" s="9"/>
      <c r="C17" s="9"/>
      <c r="D17" s="88"/>
      <c r="E17" s="9"/>
      <c r="F17" s="9"/>
      <c r="G17" s="64"/>
      <c r="H17" s="11" t="s">
        <v>45</v>
      </c>
      <c r="I17" s="12"/>
      <c r="J17" s="318" t="s">
        <v>93</v>
      </c>
      <c r="K17" s="319"/>
      <c r="L17" s="89" t="s">
        <v>44</v>
      </c>
      <c r="M17" s="90" t="s">
        <v>46</v>
      </c>
      <c r="N17" s="234"/>
      <c r="O17" s="92">
        <v>60000</v>
      </c>
      <c r="P17" s="181">
        <v>58500</v>
      </c>
      <c r="Q17" s="92">
        <v>58200</v>
      </c>
      <c r="R17" s="181">
        <v>57000</v>
      </c>
      <c r="S17" s="93">
        <v>56500</v>
      </c>
      <c r="T17" s="94">
        <f aca="true" t="shared" si="5" ref="T17:T28">IF(ISERROR(S17/Q17)," ",ROUND((S17/Q17-1)*100,1))</f>
        <v>-2.9</v>
      </c>
      <c r="U17" s="272">
        <f t="shared" si="1"/>
        <v>-2.5</v>
      </c>
      <c r="V17" s="261">
        <f t="shared" si="2"/>
        <v>-0.5</v>
      </c>
      <c r="W17" s="261">
        <f t="shared" si="3"/>
        <v>-2.1</v>
      </c>
      <c r="X17" s="258">
        <f aca="true" t="shared" si="6" ref="X17:X28">IF(ISERROR(S17/R17)," ",ROUND((S17/R17-1)*100,1))</f>
        <v>-0.9</v>
      </c>
    </row>
    <row r="18" spans="1:24" s="10" customFormat="1" ht="34.5" customHeight="1">
      <c r="A18" s="8"/>
      <c r="B18" s="9"/>
      <c r="C18" s="9"/>
      <c r="D18" s="88"/>
      <c r="E18" s="9"/>
      <c r="F18" s="9"/>
      <c r="G18" s="64"/>
      <c r="H18" s="11" t="s">
        <v>48</v>
      </c>
      <c r="I18" s="12"/>
      <c r="J18" s="318" t="s">
        <v>94</v>
      </c>
      <c r="K18" s="319"/>
      <c r="L18" s="89" t="s">
        <v>47</v>
      </c>
      <c r="M18" s="90" t="s">
        <v>49</v>
      </c>
      <c r="N18" s="234"/>
      <c r="O18" s="92">
        <v>79000</v>
      </c>
      <c r="P18" s="181">
        <v>78500</v>
      </c>
      <c r="Q18" s="92">
        <v>78000</v>
      </c>
      <c r="R18" s="181">
        <v>77500</v>
      </c>
      <c r="S18" s="93">
        <v>76000</v>
      </c>
      <c r="T18" s="94">
        <f t="shared" si="5"/>
        <v>-2.6</v>
      </c>
      <c r="U18" s="272">
        <f t="shared" si="1"/>
        <v>-0.6</v>
      </c>
      <c r="V18" s="261">
        <f t="shared" si="2"/>
        <v>-0.6</v>
      </c>
      <c r="W18" s="261">
        <f t="shared" si="3"/>
        <v>-0.6</v>
      </c>
      <c r="X18" s="258">
        <f t="shared" si="6"/>
        <v>-1.9</v>
      </c>
    </row>
    <row r="19" spans="1:24" s="10" customFormat="1" ht="34.5" customHeight="1">
      <c r="A19" s="8"/>
      <c r="B19" s="9"/>
      <c r="C19" s="9"/>
      <c r="D19" s="88"/>
      <c r="E19" s="9"/>
      <c r="F19" s="9"/>
      <c r="G19" s="64"/>
      <c r="H19" s="11" t="s">
        <v>48</v>
      </c>
      <c r="I19" s="12"/>
      <c r="J19" s="318" t="s">
        <v>95</v>
      </c>
      <c r="K19" s="319"/>
      <c r="L19" s="89" t="s">
        <v>47</v>
      </c>
      <c r="M19" s="90" t="s">
        <v>50</v>
      </c>
      <c r="N19" s="234"/>
      <c r="O19" s="92">
        <v>50400</v>
      </c>
      <c r="P19" s="181">
        <v>48800</v>
      </c>
      <c r="Q19" s="92">
        <v>48400</v>
      </c>
      <c r="R19" s="181">
        <v>46600</v>
      </c>
      <c r="S19" s="93">
        <v>46000</v>
      </c>
      <c r="T19" s="94">
        <f t="shared" si="5"/>
        <v>-5</v>
      </c>
      <c r="U19" s="272">
        <f t="shared" si="1"/>
        <v>-3.2</v>
      </c>
      <c r="V19" s="261">
        <f t="shared" si="2"/>
        <v>-0.8</v>
      </c>
      <c r="W19" s="261">
        <f t="shared" si="3"/>
        <v>-3.7</v>
      </c>
      <c r="X19" s="258">
        <f t="shared" si="6"/>
        <v>-1.3</v>
      </c>
    </row>
    <row r="20" spans="1:24" s="10" customFormat="1" ht="34.5" customHeight="1">
      <c r="A20" s="8"/>
      <c r="B20" s="9"/>
      <c r="C20" s="9"/>
      <c r="D20" s="88"/>
      <c r="E20" s="9"/>
      <c r="F20" s="9"/>
      <c r="G20" s="64"/>
      <c r="H20" s="11" t="s">
        <v>48</v>
      </c>
      <c r="I20" s="12"/>
      <c r="J20" s="318" t="s">
        <v>96</v>
      </c>
      <c r="K20" s="319"/>
      <c r="L20" s="89" t="s">
        <v>47</v>
      </c>
      <c r="M20" s="90" t="s">
        <v>51</v>
      </c>
      <c r="N20" s="234"/>
      <c r="O20" s="92">
        <v>112000</v>
      </c>
      <c r="P20" s="181">
        <v>111000</v>
      </c>
      <c r="Q20" s="92">
        <v>106000</v>
      </c>
      <c r="R20" s="181">
        <v>105000</v>
      </c>
      <c r="S20" s="93">
        <v>102000</v>
      </c>
      <c r="T20" s="94">
        <f t="shared" si="5"/>
        <v>-3.8</v>
      </c>
      <c r="U20" s="272">
        <f t="shared" si="1"/>
        <v>-0.9</v>
      </c>
      <c r="V20" s="261">
        <f t="shared" si="2"/>
        <v>-4.5</v>
      </c>
      <c r="W20" s="261">
        <f t="shared" si="3"/>
        <v>-0.9</v>
      </c>
      <c r="X20" s="258">
        <f t="shared" si="6"/>
        <v>-2.9</v>
      </c>
    </row>
    <row r="21" spans="1:24" s="10" customFormat="1" ht="34.5" customHeight="1">
      <c r="A21" s="8"/>
      <c r="B21" s="9"/>
      <c r="C21" s="9"/>
      <c r="D21" s="88"/>
      <c r="E21" s="9"/>
      <c r="F21" s="9"/>
      <c r="G21" s="64"/>
      <c r="H21" s="11" t="s">
        <v>53</v>
      </c>
      <c r="I21" s="12"/>
      <c r="J21" s="318" t="s">
        <v>97</v>
      </c>
      <c r="K21" s="319"/>
      <c r="L21" s="89" t="s">
        <v>52</v>
      </c>
      <c r="M21" s="90" t="s">
        <v>54</v>
      </c>
      <c r="N21" s="234"/>
      <c r="O21" s="92">
        <v>57200</v>
      </c>
      <c r="P21" s="181">
        <v>56700</v>
      </c>
      <c r="Q21" s="92">
        <v>56000</v>
      </c>
      <c r="R21" s="181">
        <v>55200</v>
      </c>
      <c r="S21" s="93">
        <v>54600</v>
      </c>
      <c r="T21" s="94">
        <f t="shared" si="5"/>
        <v>-2.5</v>
      </c>
      <c r="U21" s="272">
        <f t="shared" si="1"/>
        <v>-0.9</v>
      </c>
      <c r="V21" s="261">
        <f t="shared" si="2"/>
        <v>-1.2</v>
      </c>
      <c r="W21" s="261">
        <f t="shared" si="3"/>
        <v>-1.4</v>
      </c>
      <c r="X21" s="258">
        <f t="shared" si="6"/>
        <v>-1.1</v>
      </c>
    </row>
    <row r="22" spans="1:24" s="10" customFormat="1" ht="34.5" customHeight="1">
      <c r="A22" s="8"/>
      <c r="B22" s="9"/>
      <c r="C22" s="9"/>
      <c r="D22" s="88"/>
      <c r="E22" s="9"/>
      <c r="F22" s="9"/>
      <c r="G22" s="64"/>
      <c r="H22" s="11" t="s">
        <v>53</v>
      </c>
      <c r="I22" s="12"/>
      <c r="J22" s="318" t="s">
        <v>98</v>
      </c>
      <c r="K22" s="319"/>
      <c r="L22" s="89" t="s">
        <v>52</v>
      </c>
      <c r="M22" s="90" t="s">
        <v>55</v>
      </c>
      <c r="N22" s="234"/>
      <c r="O22" s="92">
        <v>78100</v>
      </c>
      <c r="P22" s="181">
        <v>78000</v>
      </c>
      <c r="Q22" s="92">
        <v>77900</v>
      </c>
      <c r="R22" s="181">
        <v>77500</v>
      </c>
      <c r="S22" s="93">
        <v>77400</v>
      </c>
      <c r="T22" s="94">
        <f t="shared" si="5"/>
        <v>-0.6</v>
      </c>
      <c r="U22" s="272">
        <f t="shared" si="1"/>
        <v>-0.1</v>
      </c>
      <c r="V22" s="261">
        <f t="shared" si="2"/>
        <v>-0.1</v>
      </c>
      <c r="W22" s="261">
        <f t="shared" si="3"/>
        <v>-0.5</v>
      </c>
      <c r="X22" s="258">
        <f t="shared" si="6"/>
        <v>-0.1</v>
      </c>
    </row>
    <row r="23" spans="1:24" s="10" customFormat="1" ht="34.5" customHeight="1">
      <c r="A23" s="8"/>
      <c r="B23" s="9"/>
      <c r="C23" s="9"/>
      <c r="D23" s="88"/>
      <c r="E23" s="9"/>
      <c r="F23" s="9"/>
      <c r="G23" s="64"/>
      <c r="H23" s="11" t="s">
        <v>7</v>
      </c>
      <c r="I23" s="19"/>
      <c r="J23" s="322" t="s">
        <v>174</v>
      </c>
      <c r="K23" s="323"/>
      <c r="L23" s="89" t="s">
        <v>52</v>
      </c>
      <c r="M23" s="90" t="s">
        <v>8</v>
      </c>
      <c r="N23" s="234"/>
      <c r="O23" s="92">
        <v>56000</v>
      </c>
      <c r="P23" s="181">
        <v>55500</v>
      </c>
      <c r="Q23" s="92">
        <v>55000</v>
      </c>
      <c r="R23" s="181">
        <v>53800</v>
      </c>
      <c r="S23" s="93">
        <v>53300</v>
      </c>
      <c r="T23" s="94">
        <f t="shared" si="5"/>
        <v>-3.1</v>
      </c>
      <c r="U23" s="272">
        <f t="shared" si="1"/>
        <v>-0.9</v>
      </c>
      <c r="V23" s="261">
        <f t="shared" si="2"/>
        <v>-0.9</v>
      </c>
      <c r="W23" s="261">
        <f t="shared" si="3"/>
        <v>-2.2</v>
      </c>
      <c r="X23" s="258">
        <f t="shared" si="6"/>
        <v>-0.9</v>
      </c>
    </row>
    <row r="24" spans="1:24" s="10" customFormat="1" ht="34.5" customHeight="1">
      <c r="A24" s="8"/>
      <c r="B24" s="9"/>
      <c r="C24" s="9"/>
      <c r="D24" s="88"/>
      <c r="E24" s="9"/>
      <c r="F24" s="9"/>
      <c r="G24" s="64"/>
      <c r="H24" s="20" t="s">
        <v>53</v>
      </c>
      <c r="I24" s="12"/>
      <c r="J24" s="318" t="s">
        <v>99</v>
      </c>
      <c r="K24" s="319"/>
      <c r="L24" s="89" t="s">
        <v>52</v>
      </c>
      <c r="M24" s="95" t="s">
        <v>58</v>
      </c>
      <c r="N24" s="235"/>
      <c r="O24" s="96">
        <v>101000</v>
      </c>
      <c r="P24" s="189">
        <v>100000</v>
      </c>
      <c r="Q24" s="96">
        <v>99000</v>
      </c>
      <c r="R24" s="189">
        <v>97500</v>
      </c>
      <c r="S24" s="97">
        <v>96700</v>
      </c>
      <c r="T24" s="94">
        <f t="shared" si="5"/>
        <v>-2.3</v>
      </c>
      <c r="U24" s="272">
        <f t="shared" si="1"/>
        <v>-1</v>
      </c>
      <c r="V24" s="261">
        <f t="shared" si="2"/>
        <v>-1</v>
      </c>
      <c r="W24" s="261">
        <f t="shared" si="3"/>
        <v>-1.5</v>
      </c>
      <c r="X24" s="258">
        <f t="shared" si="6"/>
        <v>-0.8</v>
      </c>
    </row>
    <row r="25" spans="1:24" s="10" customFormat="1" ht="34.5" customHeight="1">
      <c r="A25" s="8"/>
      <c r="B25" s="9"/>
      <c r="C25" s="9"/>
      <c r="D25" s="88"/>
      <c r="E25" s="9"/>
      <c r="F25" s="9"/>
      <c r="G25" s="64"/>
      <c r="H25" s="11" t="s">
        <v>60</v>
      </c>
      <c r="I25" s="12"/>
      <c r="J25" s="318" t="s">
        <v>100</v>
      </c>
      <c r="K25" s="319"/>
      <c r="L25" s="89" t="s">
        <v>59</v>
      </c>
      <c r="M25" s="90" t="s">
        <v>62</v>
      </c>
      <c r="N25" s="234" t="s">
        <v>61</v>
      </c>
      <c r="O25" s="92">
        <v>48600</v>
      </c>
      <c r="P25" s="181">
        <v>48000</v>
      </c>
      <c r="Q25" s="92">
        <v>47700</v>
      </c>
      <c r="R25" s="181">
        <v>47000</v>
      </c>
      <c r="S25" s="93">
        <v>46400</v>
      </c>
      <c r="T25" s="94">
        <f t="shared" si="5"/>
        <v>-2.7</v>
      </c>
      <c r="U25" s="272">
        <f t="shared" si="1"/>
        <v>-1.2</v>
      </c>
      <c r="V25" s="261">
        <f t="shared" si="2"/>
        <v>-0.6</v>
      </c>
      <c r="W25" s="261">
        <f t="shared" si="3"/>
        <v>-1.5</v>
      </c>
      <c r="X25" s="258">
        <f t="shared" si="6"/>
        <v>-1.3</v>
      </c>
    </row>
    <row r="26" spans="1:24" s="10" customFormat="1" ht="34.5" customHeight="1">
      <c r="A26" s="8"/>
      <c r="B26" s="9"/>
      <c r="C26" s="9"/>
      <c r="D26" s="88"/>
      <c r="E26" s="9"/>
      <c r="F26" s="9"/>
      <c r="G26" s="64"/>
      <c r="H26" s="11" t="s">
        <v>60</v>
      </c>
      <c r="I26" s="12"/>
      <c r="J26" s="318" t="s">
        <v>101</v>
      </c>
      <c r="K26" s="319"/>
      <c r="L26" s="89" t="s">
        <v>59</v>
      </c>
      <c r="M26" s="90" t="s">
        <v>102</v>
      </c>
      <c r="N26" s="234"/>
      <c r="O26" s="92">
        <v>45900</v>
      </c>
      <c r="P26" s="181">
        <v>45300</v>
      </c>
      <c r="Q26" s="92">
        <v>45000</v>
      </c>
      <c r="R26" s="181">
        <v>44500</v>
      </c>
      <c r="S26" s="93">
        <v>44100</v>
      </c>
      <c r="T26" s="94">
        <f t="shared" si="5"/>
        <v>-2</v>
      </c>
      <c r="U26" s="272">
        <f t="shared" si="1"/>
        <v>-1.3</v>
      </c>
      <c r="V26" s="261">
        <f t="shared" si="2"/>
        <v>-0.7</v>
      </c>
      <c r="W26" s="261">
        <f t="shared" si="3"/>
        <v>-1.1</v>
      </c>
      <c r="X26" s="258">
        <f t="shared" si="6"/>
        <v>-0.9</v>
      </c>
    </row>
    <row r="27" spans="1:24" s="10" customFormat="1" ht="34.5" customHeight="1">
      <c r="A27" s="8"/>
      <c r="B27" s="9"/>
      <c r="C27" s="9"/>
      <c r="D27" s="88"/>
      <c r="E27" s="9"/>
      <c r="F27" s="9"/>
      <c r="G27" s="64"/>
      <c r="H27" s="11" t="s">
        <v>2</v>
      </c>
      <c r="I27" s="12"/>
      <c r="J27" s="318" t="s">
        <v>103</v>
      </c>
      <c r="K27" s="319"/>
      <c r="L27" s="89" t="s">
        <v>59</v>
      </c>
      <c r="M27" s="90" t="s">
        <v>104</v>
      </c>
      <c r="N27" s="234" t="s">
        <v>105</v>
      </c>
      <c r="O27" s="92">
        <v>45300</v>
      </c>
      <c r="P27" s="181">
        <v>44800</v>
      </c>
      <c r="Q27" s="92">
        <v>44500</v>
      </c>
      <c r="R27" s="181">
        <v>44200</v>
      </c>
      <c r="S27" s="93">
        <v>43800</v>
      </c>
      <c r="T27" s="94">
        <f t="shared" si="5"/>
        <v>-1.6</v>
      </c>
      <c r="U27" s="272">
        <f t="shared" si="1"/>
        <v>-1.1</v>
      </c>
      <c r="V27" s="261">
        <f t="shared" si="2"/>
        <v>-0.7</v>
      </c>
      <c r="W27" s="261">
        <f t="shared" si="3"/>
        <v>-0.7</v>
      </c>
      <c r="X27" s="258">
        <f t="shared" si="6"/>
        <v>-0.9</v>
      </c>
    </row>
    <row r="28" spans="1:24" s="10" customFormat="1" ht="34.5" customHeight="1">
      <c r="A28" s="8"/>
      <c r="B28" s="9"/>
      <c r="C28" s="9"/>
      <c r="D28" s="88"/>
      <c r="E28" s="9"/>
      <c r="F28" s="9"/>
      <c r="G28" s="64"/>
      <c r="H28" s="11" t="s">
        <v>2</v>
      </c>
      <c r="I28" s="12"/>
      <c r="J28" s="320" t="s">
        <v>106</v>
      </c>
      <c r="K28" s="321"/>
      <c r="L28" s="89" t="s">
        <v>59</v>
      </c>
      <c r="M28" s="90" t="s">
        <v>107</v>
      </c>
      <c r="N28" s="234" t="s">
        <v>108</v>
      </c>
      <c r="O28" s="92">
        <v>77500</v>
      </c>
      <c r="P28" s="181">
        <v>75000</v>
      </c>
      <c r="Q28" s="92">
        <v>74400</v>
      </c>
      <c r="R28" s="181">
        <v>72900</v>
      </c>
      <c r="S28" s="93">
        <v>72200</v>
      </c>
      <c r="T28" s="94">
        <f t="shared" si="5"/>
        <v>-3</v>
      </c>
      <c r="U28" s="272">
        <f t="shared" si="1"/>
        <v>-3.2</v>
      </c>
      <c r="V28" s="261">
        <f t="shared" si="2"/>
        <v>-0.8</v>
      </c>
      <c r="W28" s="261">
        <f t="shared" si="3"/>
        <v>-2</v>
      </c>
      <c r="X28" s="258">
        <f t="shared" si="6"/>
        <v>-1</v>
      </c>
    </row>
    <row r="29" spans="1:24" s="10" customFormat="1" ht="34.5" customHeight="1">
      <c r="A29" s="8"/>
      <c r="B29" s="9"/>
      <c r="C29" s="9"/>
      <c r="D29" s="88"/>
      <c r="E29" s="9"/>
      <c r="F29" s="9"/>
      <c r="G29" s="64"/>
      <c r="H29" s="11" t="s">
        <v>109</v>
      </c>
      <c r="I29" s="12"/>
      <c r="J29" s="318" t="s">
        <v>110</v>
      </c>
      <c r="K29" s="319"/>
      <c r="L29" s="89" t="s">
        <v>111</v>
      </c>
      <c r="M29" s="90" t="s">
        <v>112</v>
      </c>
      <c r="N29" s="234"/>
      <c r="O29" s="92">
        <v>50700</v>
      </c>
      <c r="P29" s="181">
        <v>50000</v>
      </c>
      <c r="Q29" s="92">
        <v>49300</v>
      </c>
      <c r="R29" s="181">
        <v>48700</v>
      </c>
      <c r="S29" s="93">
        <v>48300</v>
      </c>
      <c r="T29" s="94">
        <f>IF(ISERROR(S29/Q29)," ",ROUND((S29/Q29-1)*100,1))</f>
        <v>-2</v>
      </c>
      <c r="U29" s="272">
        <f t="shared" si="1"/>
        <v>-1.4</v>
      </c>
      <c r="V29" s="261">
        <f t="shared" si="2"/>
        <v>-1.4</v>
      </c>
      <c r="W29" s="261">
        <f t="shared" si="3"/>
        <v>-1.2</v>
      </c>
      <c r="X29" s="258">
        <f>IF(ISERROR(S29/R29)," ",ROUND((S29/R29-1)*100,1))</f>
        <v>-0.8</v>
      </c>
    </row>
    <row r="30" spans="1:24" s="10" customFormat="1" ht="34.5" customHeight="1">
      <c r="A30" s="8"/>
      <c r="B30" s="9"/>
      <c r="C30" s="9"/>
      <c r="D30" s="88"/>
      <c r="E30" s="9"/>
      <c r="F30" s="9"/>
      <c r="G30" s="64"/>
      <c r="H30" s="11" t="s">
        <v>65</v>
      </c>
      <c r="I30" s="12"/>
      <c r="J30" s="318" t="s">
        <v>113</v>
      </c>
      <c r="K30" s="319"/>
      <c r="L30" s="89" t="s">
        <v>64</v>
      </c>
      <c r="M30" s="90" t="s">
        <v>67</v>
      </c>
      <c r="N30" s="234" t="s">
        <v>66</v>
      </c>
      <c r="O30" s="92">
        <v>36500</v>
      </c>
      <c r="P30" s="181">
        <v>35700</v>
      </c>
      <c r="Q30" s="92">
        <v>35000</v>
      </c>
      <c r="R30" s="181">
        <v>33700</v>
      </c>
      <c r="S30" s="93">
        <v>33000</v>
      </c>
      <c r="T30" s="94">
        <f>IF(ISERROR(S30/Q30)," ",ROUND((S30/Q30-1)*100,1))</f>
        <v>-5.7</v>
      </c>
      <c r="U30" s="272">
        <f t="shared" si="1"/>
        <v>-2.2</v>
      </c>
      <c r="V30" s="261">
        <f t="shared" si="2"/>
        <v>-2</v>
      </c>
      <c r="W30" s="261">
        <f t="shared" si="3"/>
        <v>-3.7</v>
      </c>
      <c r="X30" s="258">
        <f>IF(ISERROR(S30/R30)," ",ROUND((S30/R30-1)*100,1))</f>
        <v>-2.1</v>
      </c>
    </row>
    <row r="31" spans="1:24" s="10" customFormat="1" ht="34.5" customHeight="1">
      <c r="A31" s="8"/>
      <c r="B31" s="9"/>
      <c r="C31" s="9"/>
      <c r="D31" s="88"/>
      <c r="E31" s="9"/>
      <c r="F31" s="9"/>
      <c r="G31" s="64"/>
      <c r="H31" s="182" t="s">
        <v>9</v>
      </c>
      <c r="I31" s="28"/>
      <c r="J31" s="318" t="s">
        <v>113</v>
      </c>
      <c r="K31" s="319"/>
      <c r="L31" s="109" t="s">
        <v>10</v>
      </c>
      <c r="M31" s="161" t="s">
        <v>74</v>
      </c>
      <c r="N31" s="236"/>
      <c r="O31" s="183">
        <v>54000</v>
      </c>
      <c r="P31" s="190">
        <v>53100</v>
      </c>
      <c r="Q31" s="183">
        <v>52900</v>
      </c>
      <c r="R31" s="190">
        <v>52700</v>
      </c>
      <c r="S31" s="184">
        <v>52300</v>
      </c>
      <c r="T31" s="185">
        <f>IF(ISERROR(S31/Q31)," ",ROUND((S31/Q31-1)*100,1))</f>
        <v>-1.1</v>
      </c>
      <c r="U31" s="273">
        <f t="shared" si="1"/>
        <v>-1.7</v>
      </c>
      <c r="V31" s="262">
        <f t="shared" si="2"/>
        <v>-0.4</v>
      </c>
      <c r="W31" s="262">
        <f t="shared" si="3"/>
        <v>-0.4</v>
      </c>
      <c r="X31" s="259">
        <f>IF(ISERROR(S31/R31)," ",ROUND((S31/R31-1)*100,1))</f>
        <v>-0.8</v>
      </c>
    </row>
    <row r="32" spans="1:24" s="10" customFormat="1" ht="34.5" customHeight="1">
      <c r="A32" s="8"/>
      <c r="B32" s="9"/>
      <c r="C32" s="9"/>
      <c r="D32" s="88"/>
      <c r="E32" s="9"/>
      <c r="F32" s="9"/>
      <c r="G32" s="64"/>
      <c r="H32" s="98" t="s">
        <v>9</v>
      </c>
      <c r="I32" s="99"/>
      <c r="J32" s="316" t="s">
        <v>114</v>
      </c>
      <c r="K32" s="317"/>
      <c r="L32" s="100" t="s">
        <v>10</v>
      </c>
      <c r="M32" s="186" t="s">
        <v>11</v>
      </c>
      <c r="N32" s="237"/>
      <c r="O32" s="101">
        <v>73500</v>
      </c>
      <c r="P32" s="191">
        <v>71600</v>
      </c>
      <c r="Q32" s="101">
        <v>69800</v>
      </c>
      <c r="R32" s="191">
        <v>68100</v>
      </c>
      <c r="S32" s="102">
        <v>67100</v>
      </c>
      <c r="T32" s="103">
        <f>IF(ISERROR(S32/Q32)," ",ROUND((S32/Q32-1)*100,1))</f>
        <v>-3.9</v>
      </c>
      <c r="U32" s="274">
        <f t="shared" si="1"/>
        <v>-2.6</v>
      </c>
      <c r="V32" s="263">
        <f t="shared" si="2"/>
        <v>-2.5</v>
      </c>
      <c r="W32" s="263">
        <f t="shared" si="3"/>
        <v>-2.4</v>
      </c>
      <c r="X32" s="260">
        <f>IF(ISERROR(S32/R32)," ",ROUND((S32/R32-1)*100,1))</f>
        <v>-1.5</v>
      </c>
    </row>
    <row r="33" spans="1:24" s="10" customFormat="1" ht="7.5" customHeight="1">
      <c r="A33" s="64"/>
      <c r="B33" s="64"/>
      <c r="C33" s="64"/>
      <c r="D33" s="105"/>
      <c r="E33" s="64"/>
      <c r="F33" s="64"/>
      <c r="G33" s="64"/>
      <c r="H33" s="106"/>
      <c r="I33" s="28"/>
      <c r="J33" s="107"/>
      <c r="K33" s="108"/>
      <c r="L33" s="109"/>
      <c r="M33" s="109"/>
      <c r="N33" s="109"/>
      <c r="O33" s="109"/>
      <c r="P33" s="110"/>
      <c r="Q33" s="110"/>
      <c r="R33" s="110"/>
      <c r="S33" s="110"/>
      <c r="T33" s="111"/>
      <c r="U33" s="111"/>
      <c r="V33" s="111"/>
      <c r="W33" s="111"/>
      <c r="X33" s="111"/>
    </row>
    <row r="34" spans="7:19" ht="17.25" customHeight="1">
      <c r="G34" s="5"/>
      <c r="H34" s="5"/>
      <c r="I34" s="5"/>
      <c r="J34" s="104" t="s">
        <v>115</v>
      </c>
      <c r="K34" s="5"/>
      <c r="L34" s="7"/>
      <c r="M34" s="2"/>
      <c r="N34" s="2"/>
      <c r="O34" s="2"/>
      <c r="R34" s="192"/>
      <c r="S34" s="192"/>
    </row>
    <row r="35" spans="8:24" ht="13.5">
      <c r="H35">
        <f>COUNTA(H5:H32)</f>
        <v>28</v>
      </c>
      <c r="R35" s="192"/>
      <c r="S35" s="192"/>
      <c r="T35" s="275">
        <f>AVERAGE(T5:T32)</f>
        <v>-2.346428571428572</v>
      </c>
      <c r="U35" s="275">
        <f>AVERAGE(U5:U32)</f>
        <v>-1.2285714285714282</v>
      </c>
      <c r="V35" s="275">
        <f>AVERAGE(V5:V32)</f>
        <v>-0.9857142857142857</v>
      </c>
      <c r="W35" s="275">
        <f>AVERAGE(W5:W32)</f>
        <v>-1.3607142857142855</v>
      </c>
      <c r="X35" s="275">
        <f>AVERAGE(X5:X32)</f>
        <v>-1.0035714285714288</v>
      </c>
    </row>
    <row r="36" spans="18:20" ht="13.5">
      <c r="R36" s="192"/>
      <c r="S36" s="192"/>
      <c r="T36" s="275"/>
    </row>
    <row r="37" spans="18:19" ht="13.5">
      <c r="R37" s="192"/>
      <c r="S37" s="192"/>
    </row>
    <row r="38" spans="18:19" ht="13.5">
      <c r="R38" s="187"/>
      <c r="S38" s="187"/>
    </row>
    <row r="39" spans="18:19" ht="13.5">
      <c r="R39" s="187"/>
      <c r="S39" s="187"/>
    </row>
    <row r="40" spans="18:19" ht="13.5">
      <c r="R40" s="187"/>
      <c r="S40" s="187"/>
    </row>
    <row r="41" spans="18:19" ht="13.5">
      <c r="R41" s="187"/>
      <c r="S41" s="187"/>
    </row>
    <row r="42" spans="18:19" ht="13.5">
      <c r="R42" s="187"/>
      <c r="S42" s="187"/>
    </row>
    <row r="43" spans="18:19" ht="13.5">
      <c r="R43" s="187"/>
      <c r="S43" s="187"/>
    </row>
    <row r="44" spans="18:19" ht="13.5">
      <c r="R44" s="187"/>
      <c r="S44" s="187"/>
    </row>
    <row r="45" spans="18:19" ht="13.5">
      <c r="R45" s="187"/>
      <c r="S45" s="187"/>
    </row>
    <row r="46" spans="18:19" ht="13.5">
      <c r="R46" s="187"/>
      <c r="S46" s="187"/>
    </row>
    <row r="47" spans="18:19" ht="13.5">
      <c r="R47" s="187"/>
      <c r="S47" s="187"/>
    </row>
    <row r="48" spans="18:19" ht="13.5">
      <c r="R48" s="187"/>
      <c r="S48" s="187"/>
    </row>
    <row r="49" spans="18:19" ht="13.5">
      <c r="R49" s="187"/>
      <c r="S49" s="187"/>
    </row>
    <row r="50" spans="18:19" ht="13.5">
      <c r="R50" s="187"/>
      <c r="S50" s="187"/>
    </row>
    <row r="51" spans="18:19" ht="13.5">
      <c r="R51" s="187"/>
      <c r="S51" s="187"/>
    </row>
    <row r="52" spans="18:19" ht="13.5">
      <c r="R52" s="187"/>
      <c r="S52" s="187"/>
    </row>
    <row r="53" spans="18:19" ht="13.5">
      <c r="R53" s="187"/>
      <c r="S53" s="187"/>
    </row>
    <row r="54" spans="18:19" ht="13.5">
      <c r="R54" s="187"/>
      <c r="S54" s="187"/>
    </row>
    <row r="55" spans="18:19" ht="13.5">
      <c r="R55" s="187"/>
      <c r="S55" s="187"/>
    </row>
    <row r="56" spans="18:19" ht="13.5">
      <c r="R56" s="187"/>
      <c r="S56" s="187"/>
    </row>
    <row r="57" spans="18:19" ht="13.5">
      <c r="R57" s="187"/>
      <c r="S57" s="187"/>
    </row>
    <row r="58" spans="18:19" ht="13.5">
      <c r="R58" s="187"/>
      <c r="S58" s="187"/>
    </row>
    <row r="59" spans="18:19" ht="13.5">
      <c r="R59" s="187"/>
      <c r="S59" s="187"/>
    </row>
    <row r="60" ht="13.5">
      <c r="S60" s="187"/>
    </row>
    <row r="61" ht="13.5">
      <c r="S61" s="187"/>
    </row>
    <row r="62" ht="13.5">
      <c r="S62" s="187"/>
    </row>
    <row r="63" ht="13.5">
      <c r="S63" s="187"/>
    </row>
    <row r="64" ht="13.5">
      <c r="S64" s="187"/>
    </row>
    <row r="65" ht="13.5">
      <c r="S65" s="187"/>
    </row>
    <row r="66" ht="13.5">
      <c r="S66" s="187"/>
    </row>
    <row r="67" ht="13.5">
      <c r="S67" s="187"/>
    </row>
    <row r="68" ht="13.5">
      <c r="S68" s="187"/>
    </row>
    <row r="69" ht="13.5">
      <c r="S69" s="187"/>
    </row>
    <row r="70" ht="13.5">
      <c r="S70" s="187"/>
    </row>
    <row r="71" ht="13.5">
      <c r="S71" s="187"/>
    </row>
    <row r="72" ht="13.5">
      <c r="S72" s="187"/>
    </row>
    <row r="73" ht="13.5">
      <c r="S73" s="187"/>
    </row>
    <row r="74" ht="13.5">
      <c r="S74" s="187"/>
    </row>
    <row r="75" ht="13.5">
      <c r="S75" s="187"/>
    </row>
    <row r="76" ht="13.5">
      <c r="S76" s="187"/>
    </row>
    <row r="77" ht="13.5">
      <c r="S77" s="187"/>
    </row>
    <row r="78" ht="13.5">
      <c r="S78" s="187"/>
    </row>
    <row r="79" ht="13.5">
      <c r="S79" s="187"/>
    </row>
    <row r="80" ht="13.5">
      <c r="S80" s="187"/>
    </row>
    <row r="81" ht="13.5">
      <c r="S81" s="187"/>
    </row>
    <row r="82" ht="13.5">
      <c r="S82" s="187"/>
    </row>
    <row r="83" ht="13.5">
      <c r="S83" s="187"/>
    </row>
    <row r="84" ht="13.5">
      <c r="S84" s="187"/>
    </row>
    <row r="85" ht="13.5">
      <c r="S85" s="187"/>
    </row>
    <row r="86" ht="13.5">
      <c r="S86" s="187"/>
    </row>
    <row r="87" ht="13.5">
      <c r="S87" s="187"/>
    </row>
    <row r="88" ht="13.5">
      <c r="S88" s="187"/>
    </row>
    <row r="89" ht="13.5">
      <c r="S89" s="187"/>
    </row>
    <row r="90" ht="13.5">
      <c r="S90" s="187"/>
    </row>
    <row r="91" ht="13.5">
      <c r="S91" s="187"/>
    </row>
    <row r="92" ht="13.5">
      <c r="S92" s="187"/>
    </row>
    <row r="93" ht="13.5">
      <c r="S93" s="187"/>
    </row>
    <row r="94" ht="13.5">
      <c r="S94" s="187"/>
    </row>
    <row r="95" ht="13.5">
      <c r="S95" s="187"/>
    </row>
    <row r="96" ht="13.5">
      <c r="S96" s="187"/>
    </row>
    <row r="97" ht="13.5">
      <c r="S97" s="187"/>
    </row>
    <row r="98" ht="13.5">
      <c r="S98" s="187"/>
    </row>
    <row r="99" ht="13.5">
      <c r="S99" s="187"/>
    </row>
    <row r="100" ht="13.5">
      <c r="S100" s="187"/>
    </row>
    <row r="101" ht="13.5">
      <c r="S101" s="187"/>
    </row>
    <row r="102" ht="13.5">
      <c r="S102" s="187"/>
    </row>
    <row r="103" ht="13.5">
      <c r="S103" s="187"/>
    </row>
    <row r="104" ht="13.5">
      <c r="S104" s="187"/>
    </row>
    <row r="105" ht="13.5">
      <c r="S105" s="187"/>
    </row>
    <row r="106" ht="13.5">
      <c r="S106" s="187"/>
    </row>
    <row r="107" ht="13.5">
      <c r="S107" s="187"/>
    </row>
    <row r="108" ht="13.5">
      <c r="S108" s="187"/>
    </row>
    <row r="109" ht="13.5">
      <c r="S109" s="187"/>
    </row>
    <row r="110" ht="13.5">
      <c r="S110" s="187"/>
    </row>
    <row r="111" ht="13.5">
      <c r="S111" s="187"/>
    </row>
    <row r="112" ht="13.5">
      <c r="S112" s="187"/>
    </row>
    <row r="113" ht="13.5">
      <c r="S113" s="187"/>
    </row>
    <row r="114" ht="13.5">
      <c r="S114" s="187"/>
    </row>
    <row r="115" ht="13.5">
      <c r="S115" s="187"/>
    </row>
    <row r="116" ht="13.5">
      <c r="S116" s="187"/>
    </row>
    <row r="117" ht="13.5">
      <c r="S117" s="187"/>
    </row>
    <row r="118" ht="13.5">
      <c r="S118" s="187"/>
    </row>
    <row r="119" ht="13.5">
      <c r="S119" s="187"/>
    </row>
    <row r="120" ht="13.5">
      <c r="S120" s="187"/>
    </row>
    <row r="121" ht="13.5">
      <c r="S121" s="187"/>
    </row>
    <row r="122" ht="13.5">
      <c r="S122" s="187"/>
    </row>
    <row r="123" ht="13.5">
      <c r="S123" s="187"/>
    </row>
    <row r="124" ht="13.5">
      <c r="S124" s="187"/>
    </row>
    <row r="125" ht="13.5">
      <c r="S125" s="187"/>
    </row>
    <row r="126" ht="13.5">
      <c r="S126" s="187"/>
    </row>
    <row r="127" ht="13.5">
      <c r="S127" s="187"/>
    </row>
    <row r="128" ht="13.5">
      <c r="S128" s="187"/>
    </row>
    <row r="129" ht="13.5">
      <c r="S129" s="187"/>
    </row>
    <row r="130" ht="13.5">
      <c r="S130" s="187"/>
    </row>
    <row r="131" ht="13.5">
      <c r="S131" s="187"/>
    </row>
    <row r="132" ht="13.5">
      <c r="S132" s="187"/>
    </row>
    <row r="133" ht="13.5">
      <c r="S133" s="187"/>
    </row>
    <row r="134" ht="13.5">
      <c r="S134" s="187"/>
    </row>
    <row r="135" ht="13.5">
      <c r="S135" s="187"/>
    </row>
    <row r="136" ht="13.5">
      <c r="S136" s="187"/>
    </row>
    <row r="137" ht="13.5">
      <c r="S137" s="187"/>
    </row>
    <row r="138" ht="13.5">
      <c r="S138" s="187"/>
    </row>
    <row r="139" ht="13.5">
      <c r="S139" s="187"/>
    </row>
    <row r="140" ht="13.5">
      <c r="S140" s="187"/>
    </row>
    <row r="141" ht="13.5">
      <c r="S141" s="187"/>
    </row>
    <row r="142" ht="13.5">
      <c r="S142" s="187"/>
    </row>
    <row r="143" ht="13.5">
      <c r="S143" s="187"/>
    </row>
    <row r="144" ht="13.5">
      <c r="S144" s="187"/>
    </row>
    <row r="145" ht="13.5">
      <c r="S145" s="187"/>
    </row>
    <row r="146" ht="13.5">
      <c r="S146" s="187"/>
    </row>
    <row r="147" ht="13.5">
      <c r="S147" s="187"/>
    </row>
    <row r="148" ht="13.5">
      <c r="S148" s="187"/>
    </row>
  </sheetData>
  <mergeCells count="38">
    <mergeCell ref="J31:K31"/>
    <mergeCell ref="T3:T4"/>
    <mergeCell ref="X3:X4"/>
    <mergeCell ref="J5:K5"/>
    <mergeCell ref="J7:K7"/>
    <mergeCell ref="P3:P4"/>
    <mergeCell ref="Q3:Q4"/>
    <mergeCell ref="R3:R4"/>
    <mergeCell ref="S3:S4"/>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32:K32"/>
    <mergeCell ref="J6:K6"/>
    <mergeCell ref="J28:K28"/>
    <mergeCell ref="J29:K29"/>
    <mergeCell ref="J30:K30"/>
    <mergeCell ref="J24:K24"/>
    <mergeCell ref="J25:K25"/>
    <mergeCell ref="J26:K26"/>
    <mergeCell ref="J27:K27"/>
    <mergeCell ref="J20:K20"/>
    <mergeCell ref="V3:V4"/>
    <mergeCell ref="W3:W4"/>
    <mergeCell ref="O3:O4"/>
    <mergeCell ref="U3:U4"/>
  </mergeCells>
  <printOptions/>
  <pageMargins left="0.5118110236220472" right="0.11811023622047245" top="0.35433070866141736" bottom="0.4330708661417323" header="0.5118110236220472" footer="0.2362204724409449"/>
  <pageSetup fitToHeight="1" fitToWidth="1" horizontalDpi="600" verticalDpi="600" orientation="portrait" paperSize="9" scale="67" r:id="rId1"/>
  <headerFooter alignWithMargins="0">
    <oddFooter>&amp;C&amp;"ＭＳ ゴシック,太字"&amp;20 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2012-03-14T07:33:58Z</cp:lastPrinted>
  <dcterms:created xsi:type="dcterms:W3CDTF">2000-08-11T01:19:06Z</dcterms:created>
  <dcterms:modified xsi:type="dcterms:W3CDTF">2012-03-14T07:37:03Z</dcterms:modified>
  <cp:category/>
  <cp:version/>
  <cp:contentType/>
  <cp:contentStatus/>
</cp:coreProperties>
</file>