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9675" tabRatio="431" activeTab="0"/>
  </bookViews>
  <sheets>
    <sheet name="年次別・地域別" sheetId="1" r:id="rId1"/>
    <sheet name="職種別" sheetId="2" r:id="rId2"/>
  </sheets>
  <definedNames/>
  <calcPr fullCalcOnLoad="1"/>
</workbook>
</file>

<file path=xl/sharedStrings.xml><?xml version="1.0" encoding="utf-8"?>
<sst xmlns="http://schemas.openxmlformats.org/spreadsheetml/2006/main" count="218" uniqueCount="165">
  <si>
    <t>　　　年</t>
  </si>
  <si>
    <t>地域</t>
  </si>
  <si>
    <t>アジア</t>
  </si>
  <si>
    <t> </t>
  </si>
  <si>
    <t>中近東</t>
  </si>
  <si>
    <t>中南米</t>
  </si>
  <si>
    <t>オセアニア</t>
  </si>
  <si>
    <t>東欧</t>
  </si>
  <si>
    <t>合計</t>
  </si>
  <si>
    <r>
      <t> </t>
    </r>
    <r>
      <rPr>
        <b/>
        <sz val="12"/>
        <rFont val="ＭＳ ゴシック"/>
        <family val="3"/>
      </rPr>
      <t>計</t>
    </r>
  </si>
  <si>
    <r>
      <t>＊（　）内は女性隊員内数</t>
    </r>
    <r>
      <rPr>
        <sz val="12"/>
        <rFont val="Century"/>
        <family val="1"/>
      </rPr>
      <t>                                   </t>
    </r>
  </si>
  <si>
    <t>50年度～</t>
  </si>
  <si>
    <t>60年度～63年度</t>
  </si>
  <si>
    <r>
      <t> </t>
    </r>
    <r>
      <rPr>
        <b/>
        <sz val="10"/>
        <rFont val="ＭＳ ゴシック"/>
        <family val="3"/>
      </rPr>
      <t>2年度</t>
    </r>
  </si>
  <si>
    <r>
      <t> </t>
    </r>
    <r>
      <rPr>
        <b/>
        <sz val="10"/>
        <rFont val="ＭＳ ゴシック"/>
        <family val="3"/>
      </rPr>
      <t>3年度</t>
    </r>
  </si>
  <si>
    <r>
      <t> </t>
    </r>
    <r>
      <rPr>
        <b/>
        <sz val="10"/>
        <rFont val="ＭＳ ゴシック"/>
        <family val="3"/>
      </rPr>
      <t>4年度</t>
    </r>
  </si>
  <si>
    <r>
      <t> </t>
    </r>
    <r>
      <rPr>
        <b/>
        <sz val="10"/>
        <rFont val="ＭＳ ゴシック"/>
        <family val="3"/>
      </rPr>
      <t>5年度</t>
    </r>
  </si>
  <si>
    <r>
      <t> </t>
    </r>
    <r>
      <rPr>
        <b/>
        <sz val="10"/>
        <rFont val="ＭＳ ゴシック"/>
        <family val="3"/>
      </rPr>
      <t>6年度</t>
    </r>
  </si>
  <si>
    <r>
      <t> </t>
    </r>
    <r>
      <rPr>
        <b/>
        <sz val="10"/>
        <rFont val="ＭＳ ゴシック"/>
        <family val="3"/>
      </rPr>
      <t>7年度</t>
    </r>
  </si>
  <si>
    <r>
      <t> </t>
    </r>
    <r>
      <rPr>
        <b/>
        <sz val="10"/>
        <rFont val="ＭＳ ゴシック"/>
        <family val="3"/>
      </rPr>
      <t>8年度</t>
    </r>
  </si>
  <si>
    <r>
      <t> </t>
    </r>
    <r>
      <rPr>
        <b/>
        <sz val="10"/>
        <rFont val="ＭＳ ゴシック"/>
        <family val="3"/>
      </rPr>
      <t>9年度</t>
    </r>
  </si>
  <si>
    <r>
      <t> </t>
    </r>
    <r>
      <rPr>
        <b/>
        <sz val="10"/>
        <rFont val="ＭＳ ゴシック"/>
        <family val="3"/>
      </rPr>
      <t>10年度</t>
    </r>
  </si>
  <si>
    <t>11年度</t>
  </si>
  <si>
    <t>12年度</t>
  </si>
  <si>
    <t>13年度</t>
  </si>
  <si>
    <t>14年度</t>
  </si>
  <si>
    <r>
      <t>＊青年海外協力隊の各隊員（一般、一般短期緊急、シニア、シニア短期緊急、調整員、調整員短期）を記載。（注：シニア海外ボランティアは、含まない。）</t>
    </r>
    <r>
      <rPr>
        <sz val="12"/>
        <rFont val="Century"/>
        <family val="1"/>
      </rPr>
      <t>                                   </t>
    </r>
  </si>
  <si>
    <t>農林水産</t>
  </si>
  <si>
    <t>加工部門</t>
  </si>
  <si>
    <t>土木建築</t>
  </si>
  <si>
    <t>スポーツ</t>
  </si>
  <si>
    <t>その他</t>
  </si>
  <si>
    <t>部門</t>
  </si>
  <si>
    <t>環境教育</t>
  </si>
  <si>
    <r>
      <t>  </t>
    </r>
    <r>
      <rPr>
        <b/>
        <sz val="19"/>
        <rFont val="ＭＳ ゴシック"/>
        <family val="3"/>
      </rPr>
      <t>小計</t>
    </r>
  </si>
  <si>
    <t>15年度</t>
  </si>
  <si>
    <t>16年度</t>
  </si>
  <si>
    <t>美容師</t>
  </si>
  <si>
    <t>コンピューター技術</t>
  </si>
  <si>
    <t>17年度</t>
  </si>
  <si>
    <t>溶接</t>
  </si>
  <si>
    <t>18年度</t>
  </si>
  <si>
    <t>漁業協同組合</t>
  </si>
  <si>
    <t>電気設備</t>
  </si>
  <si>
    <t>船外機</t>
  </si>
  <si>
    <t>理学療法士</t>
  </si>
  <si>
    <t>水質検査</t>
  </si>
  <si>
    <t>感染症対策</t>
  </si>
  <si>
    <t>食品衛生</t>
  </si>
  <si>
    <t>地下水開発</t>
  </si>
  <si>
    <t>　</t>
  </si>
  <si>
    <t>エイズ対策</t>
  </si>
  <si>
    <t>統計</t>
  </si>
  <si>
    <t>船舶機関</t>
  </si>
  <si>
    <t>合気道</t>
  </si>
  <si>
    <r>
      <t>年別・派遣地域別内訳</t>
    </r>
    <r>
      <rPr>
        <b/>
        <sz val="20"/>
        <rFont val="Century"/>
        <family val="1"/>
      </rPr>
      <t>                                   </t>
    </r>
  </si>
  <si>
    <t>アフリカ</t>
  </si>
  <si>
    <t>ﾌﾞﾙｶﾞﾘｱ、ﾊﾝｶﾞﾘｰ、ﾎﾟｰﾗﾝﾄﾞ、ﾙｰﾏﾆｱ</t>
  </si>
  <si>
    <t>2.職種別内訳</t>
  </si>
  <si>
    <t>食用作物・稲作</t>
  </si>
  <si>
    <t>稲作</t>
  </si>
  <si>
    <t>園芸作物</t>
  </si>
  <si>
    <t>花き</t>
  </si>
  <si>
    <t>野菜</t>
  </si>
  <si>
    <t>きのこ</t>
  </si>
  <si>
    <t>病害虫</t>
  </si>
  <si>
    <t>土壌肥料</t>
  </si>
  <si>
    <t>農業土木</t>
  </si>
  <si>
    <t>農業機械</t>
  </si>
  <si>
    <t>家畜飼育</t>
  </si>
  <si>
    <t>養鶏</t>
  </si>
  <si>
    <t>獣医師</t>
  </si>
  <si>
    <t>飼料作物</t>
  </si>
  <si>
    <t>村落開発普及員</t>
  </si>
  <si>
    <t>水産物加工</t>
  </si>
  <si>
    <t>生態調査</t>
  </si>
  <si>
    <t>植林</t>
  </si>
  <si>
    <t>養殖</t>
  </si>
  <si>
    <t>窯業</t>
  </si>
  <si>
    <t>陶磁器</t>
  </si>
  <si>
    <t>木工</t>
  </si>
  <si>
    <t>仕上</t>
  </si>
  <si>
    <t>鋳造</t>
  </si>
  <si>
    <t>工作機械</t>
  </si>
  <si>
    <t>冷凍機器・空調</t>
  </si>
  <si>
    <t>精密機器</t>
  </si>
  <si>
    <t>電気機器</t>
  </si>
  <si>
    <t>電子機器</t>
  </si>
  <si>
    <t>無線通信機</t>
  </si>
  <si>
    <t>電話線路</t>
  </si>
  <si>
    <t>データ通信</t>
  </si>
  <si>
    <t>漁船エンジン</t>
  </si>
  <si>
    <t>自動車整備</t>
  </si>
  <si>
    <t>保守操作部門</t>
  </si>
  <si>
    <t>土木施工</t>
  </si>
  <si>
    <t>測量</t>
  </si>
  <si>
    <t>建築</t>
  </si>
  <si>
    <t>歯科医師</t>
  </si>
  <si>
    <t>看護師</t>
  </si>
  <si>
    <t>助産師</t>
  </si>
  <si>
    <t>保健師</t>
  </si>
  <si>
    <t>言語聴覚士</t>
  </si>
  <si>
    <t>臨床検査技師</t>
  </si>
  <si>
    <t>診療放射線技師</t>
  </si>
  <si>
    <t>作業療法士</t>
  </si>
  <si>
    <t>薬剤師</t>
  </si>
  <si>
    <t>歯科技工士</t>
  </si>
  <si>
    <t>保育士</t>
  </si>
  <si>
    <t>養護</t>
  </si>
  <si>
    <t>義肢装具士・製作者</t>
  </si>
  <si>
    <t>栄養士</t>
  </si>
  <si>
    <t>公衆衛生</t>
  </si>
  <si>
    <t>ポリオ対策</t>
  </si>
  <si>
    <t>保健衛生部門</t>
  </si>
  <si>
    <t>教育文化部門</t>
  </si>
  <si>
    <t>市場調査</t>
  </si>
  <si>
    <t>生態学</t>
  </si>
  <si>
    <t>司書</t>
  </si>
  <si>
    <t>青少年活動</t>
  </si>
  <si>
    <t>視聴覚教育</t>
  </si>
  <si>
    <t>家政</t>
  </si>
  <si>
    <t>手工芸</t>
  </si>
  <si>
    <t>婦人子供服</t>
  </si>
  <si>
    <t>縫製</t>
  </si>
  <si>
    <t>音楽</t>
  </si>
  <si>
    <t>美術</t>
  </si>
  <si>
    <t>珠算</t>
  </si>
  <si>
    <t>識字教育</t>
  </si>
  <si>
    <t>日本語教師</t>
  </si>
  <si>
    <t>理数科教師</t>
  </si>
  <si>
    <t>小学校教諭</t>
  </si>
  <si>
    <t>技術科教師</t>
  </si>
  <si>
    <t>幼稚園教諭</t>
  </si>
  <si>
    <t>数学教師</t>
  </si>
  <si>
    <t>体育</t>
  </si>
  <si>
    <t>陸上競技</t>
  </si>
  <si>
    <t>水泳</t>
  </si>
  <si>
    <t>野球</t>
  </si>
  <si>
    <t>柔道</t>
  </si>
  <si>
    <t>空手道</t>
  </si>
  <si>
    <r>
      <t>合　　計</t>
    </r>
    <r>
      <rPr>
        <b/>
        <sz val="18"/>
        <rFont val="ＭＳ Ｐゴシック"/>
        <family val="3"/>
      </rPr>
      <t>　　</t>
    </r>
  </si>
  <si>
    <t>20年度</t>
  </si>
  <si>
    <t>19年度</t>
  </si>
  <si>
    <t>昭和
40年度～</t>
  </si>
  <si>
    <t>平成
元年度</t>
  </si>
  <si>
    <t>ﾊﾞﾝｸﾞﾗﾃﾞｼｭ、ﾌﾞｰﾀﾝ、ｶﾝﾎﾞｼﾞｱ、中華人民共和国、ｲﾝﾄﾞﾈｼｱ、ﾗｵｽ、ﾏﾚｰｼｱ、ﾓﾝｺﾞﾙ、ﾈﾊﾟｰﾙ、ﾊﾟｷｽﾀﾝ、ﾌｨﾘﾋﾟﾝ、ｽﾘﾗﾝｶ、ﾀｲ、ﾍﾞﾄﾅﾑ、ｷﾙｷﾞｽ</t>
  </si>
  <si>
    <t>水産資源管理</t>
  </si>
  <si>
    <t>行政サービス</t>
  </si>
  <si>
    <t>放送技術設備</t>
  </si>
  <si>
    <t>派遣国</t>
  </si>
  <si>
    <t>ﾎﾞﾂﾜﾅ、ｼﾞﾌﾞﾁ、ｴﾁｵﾋﾟｱ、ｶﾞﾎﾞﾝ、ｶﾞｰﾅ、ｺｰﾄｼﾞﾎﾞﾜｰﾙ、ｹﾆｱ、ﾏﾗｳｲ、ﾓｻﾞﾝﾋﾞｰｸ、ﾆｼﾞｪｰﾙ、ｾﾈｶﾞﾙ、ﾀﾝｻﾞﾆｱ、ｳｶﾞﾝﾀﾞ、ﾌﾞﾙｷﾅﾌｧｿ、ｻﾞﾝﾋﾞｱ、ｼﾞﾝﾊﾞﾌﾞｴ、ﾏﾀﾞｶﾞｽｶﾙ、ｶﾒﾙｰﾝ</t>
  </si>
  <si>
    <t>ｴｼﾞﾌﾟﾄ、ﾖﾙﾀﾞﾝ、ﾓﾛｯｺ、ｼﾘｱ、ﾁｭﾆｼﾞｱ</t>
  </si>
  <si>
    <t>ﾍﾞﾘｰｽﾞ、ﾎﾞﾘﾋﾞｱ、ﾁﾘ、ｺﾛﾝﾋﾞｱ、ｺｽﾀﾘｶ、ﾄﾞﾐﾆｶ、ﾄﾞﾐﾆｶ共和国、ｴｸｱﾄﾞﾙ、ｴﾙｻﾙﾊﾞﾄﾞﾙ、ｸﾞｱﾃﾏﾗ、ﾎﾝｼﾞｭﾗｽ、ｼﾞｬﾏｲｶ、ﾒｷｼｺ、ﾆｶﾗｸﾞｱ、ﾊﾟﾅﾏ、ﾊﾟﾗｸﾞｱｲ、ﾍﾟﾙｰ、ｾﾝﾄﾋﾞﾝｾﾝﾄ、ﾍﾞﾈｽﾞｴﾗ、ｾﾝﾄﾙｼｱ</t>
  </si>
  <si>
    <t>ﾌｨｼﾞｰ、ﾊﾟﾌﾟｱﾆｭｰｷﾞﾆｱ、ﾄﾝｶﾞ、ｻﾓｱ、ｿﾛﾓﾝ、ﾐｸﾛﾈｼｱ、ﾏｰｼｬﾙ、ﾊﾟﾗｵ、ﾊﾞﾇｱﾂ</t>
  </si>
  <si>
    <t> </t>
  </si>
  <si>
    <t>ボイラー</t>
  </si>
  <si>
    <t>PCインストラクター</t>
  </si>
  <si>
    <t>デザイン</t>
  </si>
  <si>
    <t>テニス</t>
  </si>
  <si>
    <t>ボクシング</t>
  </si>
  <si>
    <t>レスリング</t>
  </si>
  <si>
    <t>プログラムオフィサー</t>
  </si>
  <si>
    <t>21年度</t>
  </si>
  <si>
    <t>三重県出身者青年海外協力隊派遣状況　（平成22年12月1日現在）</t>
  </si>
  <si>
    <t>(平成２２年1２月1日現在）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</si>
</sst>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0_);[Red]\(0\)"/>
    <numFmt numFmtId="178" formatCode="0_);\(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0"/>
      <name val="Century"/>
      <family val="1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name val="ＭＳ ゴシック"/>
      <family val="3"/>
    </font>
    <font>
      <b/>
      <sz val="12"/>
      <name val="Century"/>
      <family val="1"/>
    </font>
    <font>
      <sz val="12"/>
      <name val="ＭＳ ゴシック"/>
      <family val="3"/>
    </font>
    <font>
      <sz val="12"/>
      <name val="Century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20"/>
      <name val="ＭＳ ゴシック"/>
      <family val="3"/>
    </font>
    <font>
      <b/>
      <sz val="20"/>
      <name val="Century"/>
      <family val="1"/>
    </font>
    <font>
      <b/>
      <sz val="36"/>
      <name val="ＭＳ ゴシック"/>
      <family val="3"/>
    </font>
    <font>
      <b/>
      <sz val="19"/>
      <name val="ＭＳ ゴシック"/>
      <family val="3"/>
    </font>
    <font>
      <b/>
      <sz val="19"/>
      <name val="Century"/>
      <family val="1"/>
    </font>
    <font>
      <b/>
      <sz val="19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38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7" fillId="0" borderId="3" applyNumberFormat="0" applyFill="0" applyAlignment="0" applyProtection="0"/>
    <xf numFmtId="0" fontId="32" fillId="3" borderId="0" applyNumberFormat="0" applyBorder="0" applyAlignment="0" applyProtection="0"/>
    <xf numFmtId="0" fontId="36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5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10" xfId="61" applyFont="1" applyBorder="1" applyAlignment="1">
      <alignment horizontal="right"/>
      <protection/>
    </xf>
    <xf numFmtId="0" fontId="18" fillId="0" borderId="10" xfId="61" applyFont="1" applyBorder="1" applyAlignment="1">
      <alignment horizontal="right" wrapText="1"/>
      <protection/>
    </xf>
    <xf numFmtId="0" fontId="19" fillId="0" borderId="11" xfId="61" applyFont="1" applyBorder="1" applyAlignment="1">
      <alignment horizontal="right" wrapText="1"/>
      <protection/>
    </xf>
    <xf numFmtId="0" fontId="19" fillId="0" borderId="10" xfId="61" applyFont="1" applyBorder="1" applyAlignment="1">
      <alignment horizontal="right"/>
      <protection/>
    </xf>
    <xf numFmtId="0" fontId="19" fillId="0" borderId="10" xfId="61" applyFont="1" applyBorder="1" applyAlignment="1">
      <alignment horizontal="right" wrapText="1"/>
      <protection/>
    </xf>
    <xf numFmtId="0" fontId="18" fillId="0" borderId="12" xfId="61" applyFont="1" applyBorder="1" applyAlignment="1">
      <alignment horizontal="right"/>
      <protection/>
    </xf>
    <xf numFmtId="0" fontId="18" fillId="0" borderId="10" xfId="61" applyFont="1" applyBorder="1" applyAlignment="1">
      <alignment wrapText="1"/>
      <protection/>
    </xf>
    <xf numFmtId="0" fontId="18" fillId="0" borderId="13" xfId="61" applyFont="1" applyBorder="1" applyAlignment="1">
      <alignment wrapText="1"/>
      <protection/>
    </xf>
    <xf numFmtId="0" fontId="18" fillId="0" borderId="13" xfId="61" applyFont="1" applyBorder="1" applyAlignment="1">
      <alignment horizontal="right" wrapText="1"/>
      <protection/>
    </xf>
    <xf numFmtId="0" fontId="18" fillId="0" borderId="14" xfId="61" applyFont="1" applyBorder="1" applyAlignment="1">
      <alignment horizontal="right" wrapText="1"/>
      <protection/>
    </xf>
    <xf numFmtId="0" fontId="18" fillId="0" borderId="10" xfId="61" applyFont="1" applyBorder="1" applyAlignment="1">
      <alignment horizontal="left"/>
      <protection/>
    </xf>
    <xf numFmtId="0" fontId="18" fillId="0" borderId="10" xfId="61" applyFont="1" applyBorder="1">
      <alignment/>
      <protection/>
    </xf>
    <xf numFmtId="0" fontId="18" fillId="0" borderId="15" xfId="61" applyFont="1" applyBorder="1" applyAlignment="1">
      <alignment wrapText="1"/>
      <protection/>
    </xf>
    <xf numFmtId="0" fontId="18" fillId="0" borderId="14" xfId="61" applyFont="1" applyBorder="1" applyAlignment="1">
      <alignment wrapText="1"/>
      <protection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0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1" xfId="61" applyFont="1" applyBorder="1" applyAlignment="1">
      <alignment horizontal="left"/>
      <protection/>
    </xf>
    <xf numFmtId="0" fontId="18" fillId="0" borderId="11" xfId="61" applyFont="1" applyBorder="1">
      <alignment/>
      <protection/>
    </xf>
    <xf numFmtId="0" fontId="6" fillId="0" borderId="0" xfId="62" applyFont="1">
      <alignment/>
      <protection/>
    </xf>
    <xf numFmtId="0" fontId="6" fillId="0" borderId="0" xfId="62" applyFont="1" applyBorder="1">
      <alignment/>
      <protection/>
    </xf>
    <xf numFmtId="0" fontId="12" fillId="0" borderId="0" xfId="62" applyFont="1" applyAlignment="1">
      <alignment horizontal="center"/>
      <protection/>
    </xf>
    <xf numFmtId="0" fontId="8" fillId="0" borderId="16" xfId="62" applyFont="1" applyBorder="1" applyAlignment="1">
      <alignment horizontal="right" wrapText="1"/>
      <protection/>
    </xf>
    <xf numFmtId="0" fontId="8" fillId="0" borderId="16" xfId="62" applyFont="1" applyFill="1" applyBorder="1" applyAlignment="1">
      <alignment horizontal="right" wrapText="1"/>
      <protection/>
    </xf>
    <xf numFmtId="176" fontId="9" fillId="0" borderId="16" xfId="62" applyNumberFormat="1" applyFont="1" applyBorder="1" applyAlignment="1">
      <alignment horizontal="right" wrapText="1"/>
      <protection/>
    </xf>
    <xf numFmtId="176" fontId="8" fillId="0" borderId="16" xfId="62" applyNumberFormat="1" applyFont="1" applyBorder="1" applyAlignment="1">
      <alignment horizontal="right" wrapText="1"/>
      <protection/>
    </xf>
    <xf numFmtId="176" fontId="8" fillId="0" borderId="16" xfId="62" applyNumberFormat="1" applyFont="1" applyFill="1" applyBorder="1" applyAlignment="1">
      <alignment horizontal="right" wrapText="1"/>
      <protection/>
    </xf>
    <xf numFmtId="0" fontId="9" fillId="0" borderId="16" xfId="62" applyFont="1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11" xfId="61" applyFont="1" applyBorder="1" applyAlignment="1">
      <alignment horizontal="right" wrapText="1"/>
      <protection/>
    </xf>
    <xf numFmtId="0" fontId="25" fillId="0" borderId="0" xfId="0" applyFont="1" applyAlignment="1">
      <alignment vertical="center"/>
    </xf>
    <xf numFmtId="178" fontId="8" fillId="0" borderId="16" xfId="62" applyNumberFormat="1" applyFont="1" applyFill="1" applyBorder="1" applyAlignment="1">
      <alignment horizontal="right" wrapText="1"/>
      <protection/>
    </xf>
    <xf numFmtId="0" fontId="21" fillId="0" borderId="13" xfId="0" applyFont="1" applyBorder="1" applyAlignment="1">
      <alignment vertical="center"/>
    </xf>
    <xf numFmtId="0" fontId="8" fillId="0" borderId="16" xfId="62" applyNumberFormat="1" applyFont="1" applyBorder="1" applyAlignment="1">
      <alignment horizontal="right" wrapText="1"/>
      <protection/>
    </xf>
    <xf numFmtId="0" fontId="0" fillId="0" borderId="13" xfId="0" applyFont="1" applyBorder="1" applyAlignment="1">
      <alignment wrapText="1"/>
    </xf>
    <xf numFmtId="0" fontId="18" fillId="0" borderId="13" xfId="61" applyFont="1" applyBorder="1" applyAlignment="1">
      <alignment horizontal="right"/>
      <protection/>
    </xf>
    <xf numFmtId="0" fontId="18" fillId="0" borderId="10" xfId="61" applyFont="1" applyBorder="1">
      <alignment/>
      <protection/>
    </xf>
    <xf numFmtId="0" fontId="9" fillId="0" borderId="16" xfId="62" applyFont="1" applyBorder="1" applyAlignment="1">
      <alignment horizontal="left" wrapText="1"/>
      <protection/>
    </xf>
    <xf numFmtId="0" fontId="10" fillId="0" borderId="16" xfId="62" applyFont="1" applyBorder="1" applyAlignment="1">
      <alignment horizontal="left"/>
      <protection/>
    </xf>
    <xf numFmtId="0" fontId="10" fillId="0" borderId="17" xfId="62" applyFont="1" applyBorder="1" applyAlignment="1">
      <alignment horizontal="left"/>
      <protection/>
    </xf>
    <xf numFmtId="0" fontId="10" fillId="0" borderId="18" xfId="62" applyFont="1" applyBorder="1" applyAlignment="1">
      <alignment horizontal="left"/>
      <protection/>
    </xf>
    <xf numFmtId="0" fontId="10" fillId="0" borderId="19" xfId="62" applyFont="1" applyBorder="1" applyAlignment="1">
      <alignment horizontal="left"/>
      <protection/>
    </xf>
    <xf numFmtId="0" fontId="10" fillId="0" borderId="20" xfId="62" applyFont="1" applyBorder="1" applyAlignment="1">
      <alignment horizontal="left"/>
      <protection/>
    </xf>
    <xf numFmtId="0" fontId="18" fillId="0" borderId="15" xfId="61" applyFont="1" applyBorder="1" applyAlignment="1">
      <alignment wrapText="1"/>
      <protection/>
    </xf>
    <xf numFmtId="0" fontId="22" fillId="0" borderId="0" xfId="62" applyFont="1" applyAlignment="1">
      <alignment horizontal="left"/>
      <protection/>
    </xf>
    <xf numFmtId="0" fontId="22" fillId="0" borderId="0" xfId="0" applyFont="1" applyAlignment="1">
      <alignment horizontal="left"/>
    </xf>
    <xf numFmtId="0" fontId="7" fillId="0" borderId="0" xfId="62" applyFont="1" applyAlignment="1">
      <alignment wrapText="1"/>
      <protection/>
    </xf>
    <xf numFmtId="0" fontId="0" fillId="0" borderId="0" xfId="0" applyBorder="1" applyAlignment="1">
      <alignment vertical="center"/>
    </xf>
    <xf numFmtId="0" fontId="6" fillId="0" borderId="0" xfId="62" applyFont="1" applyBorder="1">
      <alignment/>
      <protection/>
    </xf>
    <xf numFmtId="0" fontId="15" fillId="0" borderId="21" xfId="62" applyFont="1" applyBorder="1" applyAlignment="1">
      <alignment horizontal="left"/>
      <protection/>
    </xf>
    <xf numFmtId="0" fontId="15" fillId="0" borderId="22" xfId="62" applyFont="1" applyBorder="1" applyAlignment="1">
      <alignment horizontal="left"/>
      <protection/>
    </xf>
    <xf numFmtId="0" fontId="15" fillId="0" borderId="23" xfId="62" applyFont="1" applyBorder="1" applyAlignment="1">
      <alignment horizontal="left"/>
      <protection/>
    </xf>
    <xf numFmtId="0" fontId="15" fillId="0" borderId="24" xfId="62" applyFont="1" applyBorder="1" applyAlignment="1">
      <alignment horizontal="left"/>
      <protection/>
    </xf>
    <xf numFmtId="0" fontId="5" fillId="2" borderId="16" xfId="62" applyFont="1" applyFill="1" applyBorder="1" applyAlignment="1">
      <alignment horizontal="center" vertical="center" wrapText="1"/>
      <protection/>
    </xf>
    <xf numFmtId="0" fontId="4" fillId="2" borderId="16" xfId="62" applyFont="1" applyFill="1" applyBorder="1" applyAlignment="1">
      <alignment horizontal="center" vertical="center" wrapText="1"/>
      <protection/>
    </xf>
    <xf numFmtId="0" fontId="4" fillId="2" borderId="16" xfId="62" applyFont="1" applyFill="1" applyBorder="1" applyAlignment="1">
      <alignment horizontal="left" vertical="center" wrapText="1"/>
      <protection/>
    </xf>
    <xf numFmtId="0" fontId="8" fillId="2" borderId="25" xfId="62" applyFont="1" applyFill="1" applyBorder="1" applyAlignment="1">
      <alignment horizontal="left"/>
      <protection/>
    </xf>
    <xf numFmtId="0" fontId="8" fillId="0" borderId="25" xfId="62" applyFont="1" applyBorder="1">
      <alignment/>
      <protection/>
    </xf>
    <xf numFmtId="0" fontId="8" fillId="2" borderId="26" xfId="62" applyFont="1" applyFill="1" applyBorder="1" applyAlignment="1">
      <alignment horizontal="left"/>
      <protection/>
    </xf>
    <xf numFmtId="0" fontId="8" fillId="0" borderId="26" xfId="62" applyFont="1" applyBorder="1">
      <alignment/>
      <protection/>
    </xf>
    <xf numFmtId="0" fontId="4" fillId="2" borderId="16" xfId="62" applyFont="1" applyFill="1" applyBorder="1" applyAlignment="1">
      <alignment horizontal="center" wrapText="1"/>
      <protection/>
    </xf>
    <xf numFmtId="0" fontId="8" fillId="2" borderId="27" xfId="62" applyFont="1" applyFill="1" applyBorder="1" applyAlignment="1">
      <alignment horizontal="left"/>
      <protection/>
    </xf>
    <xf numFmtId="0" fontId="8" fillId="0" borderId="27" xfId="62" applyFont="1" applyBorder="1">
      <alignment/>
      <protection/>
    </xf>
    <xf numFmtId="0" fontId="9" fillId="2" borderId="16" xfId="62" applyFont="1" applyFill="1" applyBorder="1" applyAlignment="1">
      <alignment horizontal="center" vertical="center" wrapText="1"/>
      <protection/>
    </xf>
    <xf numFmtId="0" fontId="8" fillId="2" borderId="16" xfId="62" applyFont="1" applyFill="1" applyBorder="1" applyAlignment="1">
      <alignment horizontal="center" vertical="center" wrapText="1"/>
      <protection/>
    </xf>
    <xf numFmtId="0" fontId="8" fillId="0" borderId="16" xfId="62" applyFont="1" applyBorder="1">
      <alignment/>
      <protection/>
    </xf>
    <xf numFmtId="0" fontId="4" fillId="2" borderId="26" xfId="62" applyFont="1" applyFill="1" applyBorder="1" applyAlignment="1">
      <alignment horizontal="center" vertical="center" wrapText="1"/>
      <protection/>
    </xf>
    <xf numFmtId="0" fontId="4" fillId="2" borderId="27" xfId="62" applyFont="1" applyFill="1" applyBorder="1" applyAlignment="1">
      <alignment horizontal="center" vertical="center" wrapText="1"/>
      <protection/>
    </xf>
    <xf numFmtId="0" fontId="4" fillId="2" borderId="25" xfId="62" applyFont="1" applyFill="1" applyBorder="1" applyAlignment="1">
      <alignment horizontal="center" vertical="center" wrapText="1"/>
      <protection/>
    </xf>
    <xf numFmtId="0" fontId="8" fillId="0" borderId="16" xfId="62" applyFont="1" applyBorder="1" applyAlignment="1">
      <alignment horizontal="center" vertical="center"/>
      <protection/>
    </xf>
    <xf numFmtId="0" fontId="8" fillId="21" borderId="16" xfId="62" applyFont="1" applyFill="1" applyBorder="1" applyAlignment="1">
      <alignment horizontal="left" vertical="top" wrapText="1"/>
      <protection/>
    </xf>
    <xf numFmtId="0" fontId="8" fillId="21" borderId="16" xfId="62" applyFont="1" applyFill="1" applyBorder="1">
      <alignment/>
      <protection/>
    </xf>
    <xf numFmtId="0" fontId="10" fillId="0" borderId="16" xfId="62" applyFont="1" applyBorder="1">
      <alignment/>
      <protection/>
    </xf>
    <xf numFmtId="0" fontId="8" fillId="2" borderId="28" xfId="61" applyFont="1" applyFill="1" applyBorder="1" applyAlignment="1">
      <alignment horizontal="center" vertical="center"/>
      <protection/>
    </xf>
    <xf numFmtId="0" fontId="8" fillId="2" borderId="29" xfId="61" applyFont="1" applyFill="1" applyBorder="1" applyAlignment="1">
      <alignment horizontal="center" vertical="center"/>
      <protection/>
    </xf>
    <xf numFmtId="0" fontId="8" fillId="2" borderId="30" xfId="61" applyFont="1" applyFill="1" applyBorder="1" applyAlignment="1">
      <alignment horizontal="center" vertical="center"/>
      <protection/>
    </xf>
    <xf numFmtId="0" fontId="8" fillId="2" borderId="31" xfId="61" applyFont="1" applyFill="1" applyBorder="1" applyAlignment="1">
      <alignment horizontal="center" vertical="center"/>
      <protection/>
    </xf>
    <xf numFmtId="0" fontId="8" fillId="2" borderId="32" xfId="61" applyFont="1" applyFill="1" applyBorder="1" applyAlignment="1">
      <alignment horizontal="center" vertical="center"/>
      <protection/>
    </xf>
    <xf numFmtId="0" fontId="8" fillId="2" borderId="33" xfId="61" applyFont="1" applyFill="1" applyBorder="1" applyAlignment="1">
      <alignment horizontal="center" vertical="center"/>
      <protection/>
    </xf>
    <xf numFmtId="0" fontId="18" fillId="0" borderId="15" xfId="61" applyFont="1" applyBorder="1" applyAlignment="1">
      <alignment horizontal="left" wrapText="1"/>
      <protection/>
    </xf>
    <xf numFmtId="0" fontId="18" fillId="0" borderId="13" xfId="61" applyFont="1" applyBorder="1" applyAlignment="1">
      <alignment wrapText="1"/>
      <protection/>
    </xf>
    <xf numFmtId="0" fontId="18" fillId="0" borderId="10" xfId="61" applyFont="1" applyBorder="1" applyAlignment="1">
      <alignment horizontal="left"/>
      <protection/>
    </xf>
    <xf numFmtId="0" fontId="24" fillId="0" borderId="15" xfId="61" applyFont="1" applyBorder="1" applyAlignment="1">
      <alignment horizontal="left" wrapText="1"/>
      <protection/>
    </xf>
    <xf numFmtId="0" fontId="24" fillId="0" borderId="13" xfId="61" applyFont="1" applyBorder="1" applyAlignment="1">
      <alignment wrapText="1"/>
      <protection/>
    </xf>
    <xf numFmtId="0" fontId="0" fillId="0" borderId="13" xfId="0" applyFont="1" applyBorder="1" applyAlignment="1">
      <alignment/>
    </xf>
    <xf numFmtId="0" fontId="18" fillId="0" borderId="28" xfId="61" applyFont="1" applyBorder="1" applyAlignment="1">
      <alignment horizontal="left" wrapText="1"/>
      <protection/>
    </xf>
    <xf numFmtId="0" fontId="18" fillId="0" borderId="30" xfId="61" applyFont="1" applyBorder="1" applyAlignment="1">
      <alignment horizontal="left" wrapText="1"/>
      <protection/>
    </xf>
    <xf numFmtId="0" fontId="18" fillId="0" borderId="13" xfId="61" applyFont="1" applyBorder="1" applyAlignment="1">
      <alignment horizontal="left" wrapText="1"/>
      <protection/>
    </xf>
    <xf numFmtId="0" fontId="18" fillId="0" borderId="12" xfId="61" applyFont="1" applyBorder="1" applyAlignment="1">
      <alignment horizontal="left"/>
      <protection/>
    </xf>
    <xf numFmtId="0" fontId="18" fillId="0" borderId="12" xfId="61" applyFont="1" applyBorder="1">
      <alignment/>
      <protection/>
    </xf>
    <xf numFmtId="0" fontId="2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0" borderId="10" xfId="61" applyFont="1" applyBorder="1" applyAlignment="1">
      <alignment horizontal="right"/>
      <protection/>
    </xf>
    <xf numFmtId="0" fontId="18" fillId="0" borderId="15" xfId="61" applyFont="1" applyBorder="1">
      <alignment/>
      <protection/>
    </xf>
    <xf numFmtId="0" fontId="18" fillId="0" borderId="10" xfId="61" applyFont="1" applyBorder="1" applyAlignment="1">
      <alignment horizontal="right"/>
      <protection/>
    </xf>
    <xf numFmtId="0" fontId="18" fillId="0" borderId="10" xfId="61" applyFont="1" applyBorder="1" applyAlignment="1">
      <alignment wrapText="1"/>
      <protection/>
    </xf>
    <xf numFmtId="0" fontId="18" fillId="0" borderId="15" xfId="61" applyFont="1" applyBorder="1" applyAlignment="1">
      <alignment horizontal="left"/>
      <protection/>
    </xf>
    <xf numFmtId="0" fontId="18" fillId="0" borderId="13" xfId="61" applyFont="1" applyBorder="1" applyAlignment="1">
      <alignment horizontal="left"/>
      <protection/>
    </xf>
    <xf numFmtId="0" fontId="19" fillId="0" borderId="15" xfId="61" applyFont="1" applyBorder="1" applyAlignment="1">
      <alignment horizontal="right"/>
      <protection/>
    </xf>
    <xf numFmtId="0" fontId="19" fillId="0" borderId="13" xfId="61" applyFont="1" applyBorder="1" applyAlignment="1">
      <alignment horizontal="right"/>
      <protection/>
    </xf>
    <xf numFmtId="0" fontId="19" fillId="0" borderId="15" xfId="61" applyFont="1" applyBorder="1" applyAlignment="1">
      <alignment/>
      <protection/>
    </xf>
    <xf numFmtId="0" fontId="18" fillId="0" borderId="13" xfId="61" applyFont="1" applyBorder="1" applyAlignment="1">
      <alignment/>
      <protection/>
    </xf>
    <xf numFmtId="0" fontId="24" fillId="0" borderId="13" xfId="61" applyFont="1" applyBorder="1" applyAlignment="1">
      <alignment horizontal="left" wrapText="1"/>
      <protection/>
    </xf>
    <xf numFmtId="0" fontId="19" fillId="0" borderId="11" xfId="61" applyFont="1" applyBorder="1" applyAlignment="1">
      <alignment horizontal="right"/>
      <protection/>
    </xf>
    <xf numFmtId="0" fontId="18" fillId="0" borderId="11" xfId="61" applyFont="1" applyBorder="1">
      <alignment/>
      <protection/>
    </xf>
    <xf numFmtId="0" fontId="18" fillId="0" borderId="15" xfId="61" applyFont="1" applyBorder="1" applyAlignment="1">
      <alignment horizontal="left" wrapText="1" shrinkToFit="1"/>
      <protection/>
    </xf>
    <xf numFmtId="0" fontId="18" fillId="0" borderId="13" xfId="61" applyFont="1" applyBorder="1" applyAlignment="1">
      <alignment wrapText="1" shrinkToFit="1"/>
      <protection/>
    </xf>
    <xf numFmtId="0" fontId="19" fillId="0" borderId="15" xfId="61" applyFont="1" applyBorder="1" applyAlignment="1">
      <alignment horizontal="left"/>
      <protection/>
    </xf>
    <xf numFmtId="0" fontId="18" fillId="0" borderId="11" xfId="61" applyFont="1" applyBorder="1" applyAlignment="1">
      <alignment horizontal="left"/>
      <protection/>
    </xf>
    <xf numFmtId="0" fontId="18" fillId="0" borderId="15" xfId="61" applyFont="1" applyBorder="1" applyAlignment="1">
      <alignment horizontal="right" wrapText="1"/>
      <protection/>
    </xf>
    <xf numFmtId="0" fontId="23" fillId="0" borderId="15" xfId="61" applyFont="1" applyBorder="1" applyAlignment="1">
      <alignment horizontal="left" wrapText="1"/>
      <protection/>
    </xf>
    <xf numFmtId="0" fontId="23" fillId="0" borderId="13" xfId="61" applyFont="1" applyBorder="1" applyAlignment="1">
      <alignment horizontal="left" wrapText="1"/>
      <protection/>
    </xf>
    <xf numFmtId="0" fontId="17" fillId="0" borderId="15" xfId="61" applyFont="1" applyBorder="1" applyAlignment="1">
      <alignment horizontal="left"/>
      <protection/>
    </xf>
    <xf numFmtId="0" fontId="17" fillId="0" borderId="14" xfId="61" applyFont="1" applyBorder="1" applyAlignment="1">
      <alignment horizontal="left"/>
      <protection/>
    </xf>
    <xf numFmtId="0" fontId="17" fillId="0" borderId="13" xfId="61" applyFont="1" applyBorder="1" applyAlignment="1">
      <alignment horizontal="left"/>
      <protection/>
    </xf>
    <xf numFmtId="0" fontId="8" fillId="2" borderId="34" xfId="61" applyFont="1" applyFill="1" applyBorder="1" applyAlignment="1">
      <alignment horizontal="center" vertical="center"/>
      <protection/>
    </xf>
    <xf numFmtId="0" fontId="8" fillId="0" borderId="34" xfId="61" applyFont="1" applyBorder="1">
      <alignment/>
      <protection/>
    </xf>
    <xf numFmtId="0" fontId="8" fillId="2" borderId="12" xfId="61" applyFont="1" applyFill="1" applyBorder="1" applyAlignment="1">
      <alignment horizontal="center" vertical="center"/>
      <protection/>
    </xf>
    <xf numFmtId="0" fontId="8" fillId="0" borderId="12" xfId="61" applyFont="1" applyBorder="1">
      <alignment/>
      <protection/>
    </xf>
    <xf numFmtId="0" fontId="8" fillId="2" borderId="10" xfId="61" applyFont="1" applyFill="1" applyBorder="1" applyAlignment="1">
      <alignment horizontal="center" vertical="center"/>
      <protection/>
    </xf>
    <xf numFmtId="0" fontId="8" fillId="0" borderId="10" xfId="61" applyFont="1" applyBorder="1">
      <alignment/>
      <protection/>
    </xf>
    <xf numFmtId="0" fontId="8" fillId="0" borderId="29" xfId="61" applyFont="1" applyBorder="1" applyAlignment="1">
      <alignment/>
      <protection/>
    </xf>
    <xf numFmtId="0" fontId="8" fillId="0" borderId="32" xfId="61" applyFont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三重県出身者青年海外協力隊070630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3</xdr:row>
      <xdr:rowOff>0</xdr:rowOff>
    </xdr:from>
    <xdr:to>
      <xdr:col>39</xdr:col>
      <xdr:colOff>28575</xdr:colOff>
      <xdr:row>22</xdr:row>
      <xdr:rowOff>352425</xdr:rowOff>
    </xdr:to>
    <xdr:sp>
      <xdr:nvSpPr>
        <xdr:cNvPr id="1" name="Line 1"/>
        <xdr:cNvSpPr>
          <a:spLocks/>
        </xdr:cNvSpPr>
      </xdr:nvSpPr>
      <xdr:spPr>
        <a:xfrm flipV="1">
          <a:off x="20412075" y="809625"/>
          <a:ext cx="28575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history.back()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6"/>
  <sheetViews>
    <sheetView tabSelected="1" zoomScale="75" zoomScaleNormal="75" zoomScalePageLayoutView="0" workbookViewId="0" topLeftCell="M1">
      <selection activeCell="N9" sqref="N9"/>
    </sheetView>
  </sheetViews>
  <sheetFormatPr defaultColWidth="9.00390625" defaultRowHeight="13.5"/>
  <cols>
    <col min="2" max="2" width="6.00390625" style="0" customWidth="1"/>
    <col min="3" max="3" width="0.2421875" style="0" hidden="1" customWidth="1"/>
    <col min="4" max="4" width="6.75390625" style="0" customWidth="1"/>
    <col min="5" max="5" width="5.75390625" style="0" customWidth="1"/>
    <col min="6" max="6" width="9.625" style="0" customWidth="1"/>
    <col min="7" max="7" width="7.125" style="36" customWidth="1"/>
    <col min="8" max="8" width="7.125" style="0" customWidth="1"/>
    <col min="9" max="9" width="7.125" style="36" customWidth="1"/>
    <col min="10" max="10" width="6.875" style="36" customWidth="1"/>
    <col min="11" max="11" width="7.625" style="36" customWidth="1"/>
    <col min="12" max="12" width="7.75390625" style="36" customWidth="1"/>
    <col min="13" max="13" width="6.875" style="36" customWidth="1"/>
    <col min="14" max="14" width="7.00390625" style="36" customWidth="1"/>
    <col min="15" max="15" width="7.625" style="36" customWidth="1"/>
    <col min="16" max="16" width="8.25390625" style="36" customWidth="1"/>
    <col min="17" max="17" width="7.25390625" style="36" customWidth="1"/>
    <col min="18" max="18" width="8.375" style="36" customWidth="1"/>
    <col min="19" max="19" width="7.625" style="36" customWidth="1"/>
    <col min="20" max="23" width="7.25390625" style="36" customWidth="1"/>
    <col min="24" max="27" width="7.25390625" style="0" customWidth="1"/>
    <col min="36" max="36" width="4.125" style="0" customWidth="1"/>
    <col min="37" max="37" width="9.00390625" style="0" hidden="1" customWidth="1"/>
    <col min="38" max="38" width="2.625" style="0" hidden="1" customWidth="1"/>
    <col min="39" max="39" width="1.625" style="0" hidden="1" customWidth="1"/>
  </cols>
  <sheetData>
    <row r="1" spans="1:39" ht="25.5">
      <c r="A1" s="26"/>
      <c r="B1" s="26"/>
      <c r="C1" s="26"/>
      <c r="D1" s="52" t="s">
        <v>163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26"/>
      <c r="AE1" s="26"/>
      <c r="AF1" s="26"/>
      <c r="AG1" s="26"/>
      <c r="AH1" s="26"/>
      <c r="AI1" s="26"/>
      <c r="AJ1" s="26"/>
      <c r="AK1" s="27"/>
      <c r="AL1" s="26"/>
      <c r="AM1" s="26"/>
    </row>
    <row r="2" spans="1:39" ht="24">
      <c r="A2" s="26"/>
      <c r="B2" s="26"/>
      <c r="C2" s="26"/>
      <c r="D2" s="28"/>
      <c r="E2" s="2"/>
      <c r="F2" s="2"/>
      <c r="G2" s="35"/>
      <c r="H2" s="2"/>
      <c r="I2" s="35"/>
      <c r="J2" s="35"/>
      <c r="K2" s="35"/>
      <c r="L2" s="4" t="s">
        <v>50</v>
      </c>
      <c r="M2" s="3"/>
      <c r="N2" s="3"/>
      <c r="O2" s="3"/>
      <c r="P2" s="35"/>
      <c r="Q2" s="35"/>
      <c r="R2" s="35"/>
      <c r="S2" s="35"/>
      <c r="T2" s="35"/>
      <c r="U2" s="35"/>
      <c r="V2" s="35"/>
      <c r="W2" s="35"/>
      <c r="X2" s="2"/>
      <c r="Y2" s="2"/>
      <c r="Z2" s="2"/>
      <c r="AA2" s="2"/>
      <c r="AB2" s="2"/>
      <c r="AC2" s="2"/>
      <c r="AD2" s="26"/>
      <c r="AE2" s="26"/>
      <c r="AF2" s="26"/>
      <c r="AG2" s="26"/>
      <c r="AH2" s="26"/>
      <c r="AI2" s="26"/>
      <c r="AJ2" s="26"/>
      <c r="AK2" s="27"/>
      <c r="AL2" s="26"/>
      <c r="AM2" s="26"/>
    </row>
    <row r="3" spans="1:39" ht="14.2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26"/>
      <c r="M3" s="2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26"/>
      <c r="AH3" s="26"/>
      <c r="AI3" s="26"/>
      <c r="AJ3" s="26"/>
      <c r="AK3" s="27"/>
      <c r="AL3" s="26"/>
      <c r="AM3" s="26"/>
    </row>
    <row r="4" spans="1:39" ht="33" customHeight="1">
      <c r="A4" s="57" t="s">
        <v>55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9"/>
      <c r="AL4" s="58"/>
      <c r="AM4" s="60"/>
    </row>
    <row r="5" spans="1:39" ht="14.25" customHeight="1">
      <c r="A5" s="66" t="s">
        <v>0</v>
      </c>
      <c r="B5" s="67"/>
      <c r="C5" s="67"/>
      <c r="D5" s="68" t="s">
        <v>143</v>
      </c>
      <c r="E5" s="68" t="s">
        <v>11</v>
      </c>
      <c r="F5" s="68" t="s">
        <v>12</v>
      </c>
      <c r="G5" s="63" t="s">
        <v>144</v>
      </c>
      <c r="H5" s="61" t="s">
        <v>13</v>
      </c>
      <c r="I5" s="61" t="s">
        <v>14</v>
      </c>
      <c r="J5" s="61" t="s">
        <v>15</v>
      </c>
      <c r="K5" s="61" t="s">
        <v>16</v>
      </c>
      <c r="L5" s="61" t="s">
        <v>17</v>
      </c>
      <c r="M5" s="61" t="s">
        <v>18</v>
      </c>
      <c r="N5" s="61" t="s">
        <v>19</v>
      </c>
      <c r="O5" s="61" t="s">
        <v>20</v>
      </c>
      <c r="P5" s="61" t="s">
        <v>21</v>
      </c>
      <c r="Q5" s="62" t="s">
        <v>22</v>
      </c>
      <c r="R5" s="62" t="s">
        <v>23</v>
      </c>
      <c r="S5" s="62" t="s">
        <v>24</v>
      </c>
      <c r="T5" s="62" t="s">
        <v>25</v>
      </c>
      <c r="U5" s="62" t="s">
        <v>35</v>
      </c>
      <c r="V5" s="62" t="s">
        <v>36</v>
      </c>
      <c r="W5" s="62" t="s">
        <v>39</v>
      </c>
      <c r="X5" s="62" t="s">
        <v>41</v>
      </c>
      <c r="Y5" s="74" t="s">
        <v>142</v>
      </c>
      <c r="Z5" s="74" t="s">
        <v>141</v>
      </c>
      <c r="AA5" s="74" t="s">
        <v>162</v>
      </c>
      <c r="AB5" s="71" t="s">
        <v>9</v>
      </c>
      <c r="AC5" s="72" t="s">
        <v>149</v>
      </c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ht="14.25">
      <c r="A6" s="69"/>
      <c r="B6" s="70"/>
      <c r="C6" s="70"/>
      <c r="D6" s="68"/>
      <c r="E6" s="68"/>
      <c r="F6" s="68"/>
      <c r="G6" s="63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75"/>
      <c r="Z6" s="75"/>
      <c r="AA6" s="75"/>
      <c r="AB6" s="72"/>
      <c r="AC6" s="72"/>
      <c r="AD6" s="73"/>
      <c r="AE6" s="73"/>
      <c r="AF6" s="73"/>
      <c r="AG6" s="73"/>
      <c r="AH6" s="73"/>
      <c r="AI6" s="73"/>
      <c r="AJ6" s="73"/>
      <c r="AK6" s="73"/>
      <c r="AL6" s="73"/>
      <c r="AM6" s="73"/>
    </row>
    <row r="7" spans="1:39" ht="14.25">
      <c r="A7" s="64" t="s">
        <v>1</v>
      </c>
      <c r="B7" s="65"/>
      <c r="C7" s="65"/>
      <c r="D7" s="68"/>
      <c r="E7" s="68"/>
      <c r="F7" s="68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76"/>
      <c r="Z7" s="76"/>
      <c r="AA7" s="76"/>
      <c r="AB7" s="72"/>
      <c r="AC7" s="72"/>
      <c r="AD7" s="73"/>
      <c r="AE7" s="73"/>
      <c r="AF7" s="73"/>
      <c r="AG7" s="73"/>
      <c r="AH7" s="73"/>
      <c r="AI7" s="73"/>
      <c r="AJ7" s="73"/>
      <c r="AK7" s="73"/>
      <c r="AL7" s="73"/>
      <c r="AM7" s="73"/>
    </row>
    <row r="8" spans="1:39" ht="34.5" customHeight="1">
      <c r="A8" s="77" t="s">
        <v>2</v>
      </c>
      <c r="B8" s="73"/>
      <c r="C8" s="73"/>
      <c r="D8" s="29">
        <v>2</v>
      </c>
      <c r="E8" s="29">
        <v>14</v>
      </c>
      <c r="F8" s="29">
        <v>13</v>
      </c>
      <c r="G8" s="29">
        <v>3</v>
      </c>
      <c r="H8" s="29">
        <v>2</v>
      </c>
      <c r="I8" s="29">
        <v>4</v>
      </c>
      <c r="J8" s="29">
        <v>2</v>
      </c>
      <c r="K8" s="29">
        <v>3</v>
      </c>
      <c r="L8" s="29">
        <v>7</v>
      </c>
      <c r="M8" s="29">
        <v>3</v>
      </c>
      <c r="N8" s="29">
        <v>3</v>
      </c>
      <c r="O8" s="29">
        <v>3</v>
      </c>
      <c r="P8" s="29">
        <v>5</v>
      </c>
      <c r="Q8" s="29">
        <v>6</v>
      </c>
      <c r="R8" s="29">
        <v>5</v>
      </c>
      <c r="S8" s="29">
        <v>4</v>
      </c>
      <c r="T8" s="29">
        <v>7</v>
      </c>
      <c r="U8" s="29">
        <v>5</v>
      </c>
      <c r="V8" s="29">
        <v>2</v>
      </c>
      <c r="W8" s="29">
        <v>7</v>
      </c>
      <c r="X8" s="30">
        <v>7</v>
      </c>
      <c r="Y8" s="30">
        <v>2</v>
      </c>
      <c r="Z8" s="30">
        <v>5</v>
      </c>
      <c r="AA8" s="30">
        <v>4</v>
      </c>
      <c r="AB8" s="29">
        <f aca="true" t="shared" si="0" ref="AB8:AB21">SUM(D8:AA8)</f>
        <v>118</v>
      </c>
      <c r="AC8" s="78" t="s">
        <v>145</v>
      </c>
      <c r="AD8" s="79"/>
      <c r="AE8" s="79"/>
      <c r="AF8" s="79"/>
      <c r="AG8" s="79"/>
      <c r="AH8" s="79"/>
      <c r="AI8" s="79"/>
      <c r="AJ8" s="79"/>
      <c r="AK8" s="79"/>
      <c r="AL8" s="79"/>
      <c r="AM8" s="79"/>
    </row>
    <row r="9" spans="1:39" ht="34.5" customHeight="1">
      <c r="A9" s="73"/>
      <c r="B9" s="73"/>
      <c r="C9" s="73"/>
      <c r="D9" s="31" t="s">
        <v>3</v>
      </c>
      <c r="E9" s="32">
        <v>1</v>
      </c>
      <c r="F9" s="32">
        <v>2</v>
      </c>
      <c r="G9" s="32">
        <v>2</v>
      </c>
      <c r="H9" s="32">
        <v>2</v>
      </c>
      <c r="I9" s="32">
        <v>3</v>
      </c>
      <c r="J9" s="32">
        <v>2</v>
      </c>
      <c r="K9" s="32">
        <v>2</v>
      </c>
      <c r="L9" s="32">
        <v>4</v>
      </c>
      <c r="M9" s="32">
        <v>2</v>
      </c>
      <c r="N9" s="32">
        <v>3</v>
      </c>
      <c r="O9" s="32">
        <v>2</v>
      </c>
      <c r="P9" s="32">
        <v>3</v>
      </c>
      <c r="Q9" s="32">
        <v>3</v>
      </c>
      <c r="R9" s="32">
        <v>3</v>
      </c>
      <c r="S9" s="32">
        <v>4</v>
      </c>
      <c r="T9" s="32">
        <v>6</v>
      </c>
      <c r="U9" s="32">
        <v>4</v>
      </c>
      <c r="V9" s="32">
        <v>1</v>
      </c>
      <c r="W9" s="32">
        <v>4</v>
      </c>
      <c r="X9" s="33">
        <v>5</v>
      </c>
      <c r="Y9" s="33">
        <v>0</v>
      </c>
      <c r="Z9" s="33">
        <v>2</v>
      </c>
      <c r="AA9" s="33">
        <v>4</v>
      </c>
      <c r="AB9" s="32">
        <f t="shared" si="0"/>
        <v>64</v>
      </c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</row>
    <row r="10" spans="1:39" ht="34.5" customHeight="1">
      <c r="A10" s="77" t="s">
        <v>56</v>
      </c>
      <c r="B10" s="73"/>
      <c r="C10" s="73"/>
      <c r="D10" s="29">
        <v>4</v>
      </c>
      <c r="E10" s="29">
        <v>15</v>
      </c>
      <c r="F10" s="29">
        <v>13</v>
      </c>
      <c r="G10" s="29">
        <v>2</v>
      </c>
      <c r="H10" s="29">
        <v>2</v>
      </c>
      <c r="I10" s="29">
        <v>3</v>
      </c>
      <c r="J10" s="29">
        <v>3</v>
      </c>
      <c r="K10" s="29">
        <v>2</v>
      </c>
      <c r="L10" s="29">
        <v>3</v>
      </c>
      <c r="M10" s="29">
        <v>1</v>
      </c>
      <c r="N10" s="29">
        <v>6</v>
      </c>
      <c r="O10" s="29">
        <v>4</v>
      </c>
      <c r="P10" s="29">
        <v>6</v>
      </c>
      <c r="Q10" s="29">
        <v>2</v>
      </c>
      <c r="R10" s="29">
        <v>6</v>
      </c>
      <c r="S10" s="29">
        <v>4</v>
      </c>
      <c r="T10" s="29">
        <v>6</v>
      </c>
      <c r="U10" s="29">
        <v>2</v>
      </c>
      <c r="V10" s="29">
        <v>1</v>
      </c>
      <c r="W10" s="29">
        <v>8</v>
      </c>
      <c r="X10" s="30">
        <v>10</v>
      </c>
      <c r="Y10" s="30">
        <v>8</v>
      </c>
      <c r="Z10" s="30">
        <v>8</v>
      </c>
      <c r="AA10" s="30">
        <v>6</v>
      </c>
      <c r="AB10" s="41">
        <f t="shared" si="0"/>
        <v>125</v>
      </c>
      <c r="AC10" s="78" t="s">
        <v>150</v>
      </c>
      <c r="AD10" s="79"/>
      <c r="AE10" s="79"/>
      <c r="AF10" s="79"/>
      <c r="AG10" s="79"/>
      <c r="AH10" s="79"/>
      <c r="AI10" s="79"/>
      <c r="AJ10" s="79"/>
      <c r="AK10" s="79"/>
      <c r="AL10" s="79"/>
      <c r="AM10" s="79"/>
    </row>
    <row r="11" spans="1:39" ht="34.5" customHeight="1">
      <c r="A11" s="73"/>
      <c r="B11" s="73"/>
      <c r="C11" s="73"/>
      <c r="D11" s="32">
        <v>1</v>
      </c>
      <c r="E11" s="32">
        <v>3</v>
      </c>
      <c r="F11" s="32">
        <v>2</v>
      </c>
      <c r="G11" s="32"/>
      <c r="H11" s="32">
        <v>1</v>
      </c>
      <c r="I11" s="31" t="s">
        <v>3</v>
      </c>
      <c r="J11" s="31" t="s">
        <v>3</v>
      </c>
      <c r="K11" s="32">
        <v>1</v>
      </c>
      <c r="L11" s="32">
        <v>1</v>
      </c>
      <c r="M11" s="31"/>
      <c r="N11" s="32">
        <v>2</v>
      </c>
      <c r="O11" s="32">
        <v>4</v>
      </c>
      <c r="P11" s="32">
        <v>3</v>
      </c>
      <c r="Q11" s="31" t="s">
        <v>3</v>
      </c>
      <c r="R11" s="32">
        <v>3</v>
      </c>
      <c r="S11" s="32">
        <v>4</v>
      </c>
      <c r="T11" s="32">
        <v>5</v>
      </c>
      <c r="U11" s="32">
        <v>2</v>
      </c>
      <c r="V11" s="32"/>
      <c r="W11" s="32">
        <v>2</v>
      </c>
      <c r="X11" s="33">
        <v>5</v>
      </c>
      <c r="Y11" s="33">
        <v>4</v>
      </c>
      <c r="Z11" s="33">
        <v>1</v>
      </c>
      <c r="AA11" s="33">
        <v>3</v>
      </c>
      <c r="AB11" s="32">
        <f t="shared" si="0"/>
        <v>47</v>
      </c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</row>
    <row r="12" spans="1:39" ht="34.5" customHeight="1">
      <c r="A12" s="77" t="s">
        <v>4</v>
      </c>
      <c r="B12" s="73"/>
      <c r="C12" s="73"/>
      <c r="D12" s="34" t="s">
        <v>3</v>
      </c>
      <c r="E12" s="29">
        <v>5</v>
      </c>
      <c r="F12" s="29">
        <v>1</v>
      </c>
      <c r="G12" s="29">
        <v>2</v>
      </c>
      <c r="H12" s="29"/>
      <c r="I12" s="29">
        <v>1</v>
      </c>
      <c r="J12" s="34" t="s">
        <v>3</v>
      </c>
      <c r="K12" s="29">
        <v>1</v>
      </c>
      <c r="L12" s="29">
        <v>1</v>
      </c>
      <c r="M12" s="29">
        <v>3</v>
      </c>
      <c r="N12" s="29"/>
      <c r="O12" s="34">
        <v>1</v>
      </c>
      <c r="P12" s="29">
        <v>1</v>
      </c>
      <c r="Q12" s="29">
        <v>2</v>
      </c>
      <c r="R12" s="29">
        <v>2</v>
      </c>
      <c r="S12" s="29"/>
      <c r="T12" s="29">
        <v>2</v>
      </c>
      <c r="U12" s="29">
        <v>1</v>
      </c>
      <c r="V12" s="29">
        <v>1</v>
      </c>
      <c r="W12" s="29">
        <v>2</v>
      </c>
      <c r="X12" s="30"/>
      <c r="Y12" s="30">
        <v>1</v>
      </c>
      <c r="Z12" s="30">
        <v>1</v>
      </c>
      <c r="AA12" s="30">
        <v>1</v>
      </c>
      <c r="AB12" s="41">
        <f t="shared" si="0"/>
        <v>29</v>
      </c>
      <c r="AC12" s="78" t="s">
        <v>151</v>
      </c>
      <c r="AD12" s="79"/>
      <c r="AE12" s="79"/>
      <c r="AF12" s="79"/>
      <c r="AG12" s="79"/>
      <c r="AH12" s="79"/>
      <c r="AI12" s="79"/>
      <c r="AJ12" s="79"/>
      <c r="AK12" s="79"/>
      <c r="AL12" s="79"/>
      <c r="AM12" s="79"/>
    </row>
    <row r="13" spans="1:39" ht="34.5" customHeight="1">
      <c r="A13" s="73"/>
      <c r="B13" s="73"/>
      <c r="C13" s="73"/>
      <c r="D13" s="31" t="s">
        <v>3</v>
      </c>
      <c r="E13" s="31" t="s">
        <v>3</v>
      </c>
      <c r="F13" s="31" t="s">
        <v>3</v>
      </c>
      <c r="G13" s="31"/>
      <c r="H13" s="31" t="s">
        <v>3</v>
      </c>
      <c r="I13" s="31" t="s">
        <v>3</v>
      </c>
      <c r="J13" s="31" t="s">
        <v>3</v>
      </c>
      <c r="K13" s="31" t="s">
        <v>3</v>
      </c>
      <c r="L13" s="31" t="s">
        <v>3</v>
      </c>
      <c r="M13" s="32">
        <v>2</v>
      </c>
      <c r="N13" s="32"/>
      <c r="O13" s="31">
        <v>1</v>
      </c>
      <c r="P13" s="32">
        <v>1</v>
      </c>
      <c r="Q13" s="31" t="s">
        <v>3</v>
      </c>
      <c r="R13" s="32">
        <v>2</v>
      </c>
      <c r="S13" s="29"/>
      <c r="T13" s="32">
        <v>1</v>
      </c>
      <c r="U13" s="32"/>
      <c r="V13" s="32">
        <v>1</v>
      </c>
      <c r="W13" s="32">
        <v>1</v>
      </c>
      <c r="X13" s="33"/>
      <c r="Y13" s="33">
        <v>1</v>
      </c>
      <c r="Z13" s="33">
        <v>1</v>
      </c>
      <c r="AA13" s="33">
        <v>1</v>
      </c>
      <c r="AB13" s="32">
        <f t="shared" si="0"/>
        <v>12</v>
      </c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</row>
    <row r="14" spans="1:39" ht="34.5" customHeight="1">
      <c r="A14" s="77" t="s">
        <v>5</v>
      </c>
      <c r="B14" s="73"/>
      <c r="C14" s="73"/>
      <c r="D14" s="34" t="s">
        <v>3</v>
      </c>
      <c r="E14" s="29">
        <v>5</v>
      </c>
      <c r="F14" s="29">
        <v>7</v>
      </c>
      <c r="G14" s="29">
        <v>1</v>
      </c>
      <c r="H14" s="29">
        <v>2</v>
      </c>
      <c r="I14" s="29">
        <v>6</v>
      </c>
      <c r="J14" s="29"/>
      <c r="K14" s="29">
        <v>6</v>
      </c>
      <c r="L14" s="29">
        <v>5</v>
      </c>
      <c r="M14" s="29">
        <v>3</v>
      </c>
      <c r="N14" s="29">
        <v>4</v>
      </c>
      <c r="O14" s="29">
        <v>6</v>
      </c>
      <c r="P14" s="29">
        <v>8</v>
      </c>
      <c r="Q14" s="29">
        <v>2</v>
      </c>
      <c r="R14" s="29">
        <v>3</v>
      </c>
      <c r="S14" s="29">
        <v>5</v>
      </c>
      <c r="T14" s="29">
        <v>3</v>
      </c>
      <c r="U14" s="29">
        <v>3</v>
      </c>
      <c r="V14" s="29">
        <v>4</v>
      </c>
      <c r="W14" s="29">
        <v>6</v>
      </c>
      <c r="X14" s="30">
        <v>5</v>
      </c>
      <c r="Y14" s="30">
        <v>3</v>
      </c>
      <c r="Z14" s="30">
        <v>2</v>
      </c>
      <c r="AA14" s="30">
        <v>2</v>
      </c>
      <c r="AB14" s="41">
        <f t="shared" si="0"/>
        <v>91</v>
      </c>
      <c r="AC14" s="78" t="s">
        <v>152</v>
      </c>
      <c r="AD14" s="79"/>
      <c r="AE14" s="79"/>
      <c r="AF14" s="79"/>
      <c r="AG14" s="79"/>
      <c r="AH14" s="79"/>
      <c r="AI14" s="79"/>
      <c r="AJ14" s="79"/>
      <c r="AK14" s="79"/>
      <c r="AL14" s="79"/>
      <c r="AM14" s="79"/>
    </row>
    <row r="15" spans="1:39" ht="34.5" customHeight="1">
      <c r="A15" s="73"/>
      <c r="B15" s="73"/>
      <c r="C15" s="73"/>
      <c r="D15" s="31" t="s">
        <v>3</v>
      </c>
      <c r="E15" s="31" t="s">
        <v>3</v>
      </c>
      <c r="F15" s="32">
        <v>1</v>
      </c>
      <c r="G15" s="31" t="s">
        <v>3</v>
      </c>
      <c r="H15" s="32">
        <v>2</v>
      </c>
      <c r="I15" s="32">
        <v>4</v>
      </c>
      <c r="J15" s="32"/>
      <c r="K15" s="32">
        <v>4</v>
      </c>
      <c r="L15" s="32">
        <v>3</v>
      </c>
      <c r="M15" s="32">
        <v>1</v>
      </c>
      <c r="N15" s="32">
        <v>3</v>
      </c>
      <c r="O15" s="32">
        <v>4</v>
      </c>
      <c r="P15" s="32">
        <v>5</v>
      </c>
      <c r="Q15" s="32">
        <v>1</v>
      </c>
      <c r="R15" s="32">
        <v>3</v>
      </c>
      <c r="S15" s="32">
        <v>1</v>
      </c>
      <c r="T15" s="32">
        <v>1</v>
      </c>
      <c r="U15" s="32">
        <v>1</v>
      </c>
      <c r="V15" s="32">
        <v>2</v>
      </c>
      <c r="W15" s="32">
        <v>3</v>
      </c>
      <c r="X15" s="33">
        <v>4</v>
      </c>
      <c r="Y15" s="33">
        <v>2</v>
      </c>
      <c r="Z15" s="33">
        <v>1</v>
      </c>
      <c r="AA15" s="33">
        <v>1</v>
      </c>
      <c r="AB15" s="32">
        <f t="shared" si="0"/>
        <v>47</v>
      </c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</row>
    <row r="16" spans="1:39" ht="34.5" customHeight="1">
      <c r="A16" s="77" t="s">
        <v>6</v>
      </c>
      <c r="B16" s="73"/>
      <c r="C16" s="73"/>
      <c r="D16" s="34" t="s">
        <v>3</v>
      </c>
      <c r="E16" s="29">
        <v>2</v>
      </c>
      <c r="F16" s="29">
        <v>2</v>
      </c>
      <c r="G16" s="29">
        <v>1</v>
      </c>
      <c r="H16" s="34" t="s">
        <v>3</v>
      </c>
      <c r="I16" s="34" t="s">
        <v>3</v>
      </c>
      <c r="J16" s="34">
        <v>1</v>
      </c>
      <c r="K16" s="29">
        <v>1</v>
      </c>
      <c r="L16" s="29">
        <v>1</v>
      </c>
      <c r="M16" s="29">
        <v>2</v>
      </c>
      <c r="N16" s="29">
        <v>2</v>
      </c>
      <c r="O16" s="29">
        <v>1</v>
      </c>
      <c r="P16" s="29">
        <v>2</v>
      </c>
      <c r="Q16" s="29">
        <v>5</v>
      </c>
      <c r="R16" s="29">
        <v>4</v>
      </c>
      <c r="S16" s="29"/>
      <c r="T16" s="29"/>
      <c r="U16" s="29">
        <v>2</v>
      </c>
      <c r="V16" s="29">
        <v>5</v>
      </c>
      <c r="W16" s="29">
        <v>1</v>
      </c>
      <c r="X16" s="30">
        <v>3</v>
      </c>
      <c r="Y16" s="30">
        <v>1</v>
      </c>
      <c r="Z16" s="30"/>
      <c r="AA16" s="30">
        <v>4</v>
      </c>
      <c r="AB16" s="41">
        <f t="shared" si="0"/>
        <v>40</v>
      </c>
      <c r="AC16" s="78" t="s">
        <v>153</v>
      </c>
      <c r="AD16" s="79"/>
      <c r="AE16" s="79"/>
      <c r="AF16" s="79"/>
      <c r="AG16" s="79"/>
      <c r="AH16" s="79"/>
      <c r="AI16" s="79"/>
      <c r="AJ16" s="79"/>
      <c r="AK16" s="79"/>
      <c r="AL16" s="79"/>
      <c r="AM16" s="79"/>
    </row>
    <row r="17" spans="1:39" ht="34.5" customHeight="1">
      <c r="A17" s="73"/>
      <c r="B17" s="73"/>
      <c r="C17" s="73"/>
      <c r="D17" s="31" t="s">
        <v>3</v>
      </c>
      <c r="E17" s="31" t="s">
        <v>3</v>
      </c>
      <c r="F17" s="31" t="s">
        <v>3</v>
      </c>
      <c r="G17" s="31" t="s">
        <v>3</v>
      </c>
      <c r="H17" s="31" t="s">
        <v>3</v>
      </c>
      <c r="I17" s="31" t="s">
        <v>3</v>
      </c>
      <c r="J17" s="31"/>
      <c r="K17" s="31" t="s">
        <v>3</v>
      </c>
      <c r="L17" s="31" t="s">
        <v>3</v>
      </c>
      <c r="M17" s="32">
        <v>1</v>
      </c>
      <c r="N17" s="31"/>
      <c r="O17" s="32">
        <v>1</v>
      </c>
      <c r="P17" s="32">
        <v>1</v>
      </c>
      <c r="Q17" s="32">
        <v>3</v>
      </c>
      <c r="R17" s="32">
        <v>2</v>
      </c>
      <c r="S17" s="29"/>
      <c r="T17" s="29"/>
      <c r="U17" s="32">
        <v>2</v>
      </c>
      <c r="V17" s="32">
        <v>2</v>
      </c>
      <c r="W17" s="32"/>
      <c r="X17" s="33"/>
      <c r="Y17" s="33">
        <v>1</v>
      </c>
      <c r="Z17" s="39"/>
      <c r="AA17" s="33">
        <v>2</v>
      </c>
      <c r="AB17" s="32">
        <f t="shared" si="0"/>
        <v>15</v>
      </c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</row>
    <row r="18" spans="1:39" ht="34.5" customHeight="1">
      <c r="A18" s="77" t="s">
        <v>7</v>
      </c>
      <c r="B18" s="73"/>
      <c r="C18" s="73"/>
      <c r="D18" s="34" t="s">
        <v>3</v>
      </c>
      <c r="E18" s="34" t="s">
        <v>3</v>
      </c>
      <c r="F18" s="34" t="s">
        <v>3</v>
      </c>
      <c r="G18" s="34" t="s">
        <v>3</v>
      </c>
      <c r="H18" s="34" t="s">
        <v>3</v>
      </c>
      <c r="I18" s="34" t="s">
        <v>3</v>
      </c>
      <c r="J18" s="29">
        <v>1</v>
      </c>
      <c r="K18" s="34" t="s">
        <v>3</v>
      </c>
      <c r="L18" s="34" t="s">
        <v>3</v>
      </c>
      <c r="M18" s="29">
        <v>1</v>
      </c>
      <c r="N18" s="29">
        <v>1</v>
      </c>
      <c r="O18" s="34" t="s">
        <v>3</v>
      </c>
      <c r="P18" s="29">
        <v>1</v>
      </c>
      <c r="Q18" s="34" t="s">
        <v>3</v>
      </c>
      <c r="R18" s="29">
        <v>1</v>
      </c>
      <c r="S18" s="29"/>
      <c r="T18" s="29">
        <v>2</v>
      </c>
      <c r="U18" s="29">
        <v>1</v>
      </c>
      <c r="V18" s="29">
        <v>1</v>
      </c>
      <c r="W18" s="29"/>
      <c r="X18" s="30"/>
      <c r="Y18" s="30"/>
      <c r="Z18" s="30"/>
      <c r="AA18" s="30"/>
      <c r="AB18" s="41">
        <f t="shared" si="0"/>
        <v>9</v>
      </c>
      <c r="AC18" s="78" t="s">
        <v>57</v>
      </c>
      <c r="AD18" s="79"/>
      <c r="AE18" s="79"/>
      <c r="AF18" s="79"/>
      <c r="AG18" s="79"/>
      <c r="AH18" s="79"/>
      <c r="AI18" s="79"/>
      <c r="AJ18" s="79"/>
      <c r="AK18" s="79"/>
      <c r="AL18" s="79"/>
      <c r="AM18" s="79"/>
    </row>
    <row r="19" spans="1:39" ht="34.5" customHeight="1">
      <c r="A19" s="73"/>
      <c r="B19" s="73"/>
      <c r="C19" s="73"/>
      <c r="D19" s="31" t="s">
        <v>3</v>
      </c>
      <c r="E19" s="31" t="s">
        <v>3</v>
      </c>
      <c r="F19" s="31" t="s">
        <v>3</v>
      </c>
      <c r="G19" s="31" t="s">
        <v>3</v>
      </c>
      <c r="H19" s="31" t="s">
        <v>3</v>
      </c>
      <c r="I19" s="31" t="s">
        <v>3</v>
      </c>
      <c r="J19" s="32">
        <v>1</v>
      </c>
      <c r="K19" s="31" t="s">
        <v>3</v>
      </c>
      <c r="L19" s="31" t="s">
        <v>3</v>
      </c>
      <c r="M19" s="31"/>
      <c r="N19" s="32">
        <v>1</v>
      </c>
      <c r="O19" s="31" t="s">
        <v>3</v>
      </c>
      <c r="P19" s="31">
        <v>1</v>
      </c>
      <c r="Q19" s="31" t="s">
        <v>3</v>
      </c>
      <c r="R19" s="29"/>
      <c r="S19" s="29"/>
      <c r="T19" s="29"/>
      <c r="U19" s="29"/>
      <c r="V19" s="29"/>
      <c r="W19" s="29"/>
      <c r="X19" s="30"/>
      <c r="Y19" s="30"/>
      <c r="Z19" s="30"/>
      <c r="AA19" s="33"/>
      <c r="AB19" s="32">
        <f t="shared" si="0"/>
        <v>3</v>
      </c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</row>
    <row r="20" spans="1:39" ht="34.5" customHeight="1">
      <c r="A20" s="77" t="s">
        <v>8</v>
      </c>
      <c r="B20" s="80"/>
      <c r="C20" s="80"/>
      <c r="D20" s="29">
        <f>D8+D10</f>
        <v>6</v>
      </c>
      <c r="E20" s="29">
        <f>E8+E10+E12+E14+E16</f>
        <v>41</v>
      </c>
      <c r="F20" s="29">
        <f>F8+F10+F12+F14+F16</f>
        <v>36</v>
      </c>
      <c r="G20" s="29">
        <f>G8+G10+G12+G14+G16</f>
        <v>9</v>
      </c>
      <c r="H20" s="29">
        <f>H8+H10+H14</f>
        <v>6</v>
      </c>
      <c r="I20" s="29">
        <f>I8+I10+I12+I14</f>
        <v>14</v>
      </c>
      <c r="J20" s="29">
        <f>J8+J10+J16+J18</f>
        <v>7</v>
      </c>
      <c r="K20" s="29">
        <f>K8+K10+K12+K14+K16</f>
        <v>13</v>
      </c>
      <c r="L20" s="29">
        <f>L8+L10+L12+L14+L16</f>
        <v>17</v>
      </c>
      <c r="M20" s="29">
        <f>M8+M10+M12+M14+M16+M18</f>
        <v>13</v>
      </c>
      <c r="N20" s="29">
        <f>N8+N10+N14+N16+N18</f>
        <v>16</v>
      </c>
      <c r="O20" s="29">
        <f>O8+O10+O12+O14+O16</f>
        <v>15</v>
      </c>
      <c r="P20" s="29">
        <f>P8+P10+P12+P14+P16+P18</f>
        <v>23</v>
      </c>
      <c r="Q20" s="29">
        <f>Q8+Q10+Q12+Q14+Q16</f>
        <v>17</v>
      </c>
      <c r="R20" s="29">
        <f>R8+R10+R12+R14+R16+R18</f>
        <v>21</v>
      </c>
      <c r="S20" s="29">
        <f>S8+S10+S14</f>
        <v>13</v>
      </c>
      <c r="T20" s="29">
        <f>T8+T10+T12+T14+T18</f>
        <v>20</v>
      </c>
      <c r="U20" s="29">
        <f>U8+U10+U12+U14+U16+U18</f>
        <v>14</v>
      </c>
      <c r="V20" s="29">
        <f>V8+V10+V12+V14+V16+V18</f>
        <v>14</v>
      </c>
      <c r="W20" s="29">
        <f>W8+W10+W12+W14+W16</f>
        <v>24</v>
      </c>
      <c r="X20" s="29">
        <f>X8+X10+X14+X16</f>
        <v>25</v>
      </c>
      <c r="Y20" s="29">
        <v>15</v>
      </c>
      <c r="Z20" s="29">
        <v>16</v>
      </c>
      <c r="AA20" s="29">
        <v>17</v>
      </c>
      <c r="AB20" s="41">
        <f t="shared" si="0"/>
        <v>412</v>
      </c>
      <c r="AC20" s="45" t="s">
        <v>3</v>
      </c>
      <c r="AD20" s="80"/>
      <c r="AE20" s="80"/>
      <c r="AF20" s="80"/>
      <c r="AG20" s="80"/>
      <c r="AH20" s="80"/>
      <c r="AI20" s="80"/>
      <c r="AJ20" s="80"/>
      <c r="AK20" s="80"/>
      <c r="AL20" s="80"/>
      <c r="AM20" s="80"/>
    </row>
    <row r="21" spans="1:39" ht="34.5" customHeight="1">
      <c r="A21" s="80"/>
      <c r="B21" s="80"/>
      <c r="C21" s="80"/>
      <c r="D21" s="32">
        <f>D11</f>
        <v>1</v>
      </c>
      <c r="E21" s="32">
        <f>E9+E11</f>
        <v>4</v>
      </c>
      <c r="F21" s="32">
        <f>F9+F11+F15</f>
        <v>5</v>
      </c>
      <c r="G21" s="32">
        <f>G9</f>
        <v>2</v>
      </c>
      <c r="H21" s="32">
        <f>H9+H11+H15</f>
        <v>5</v>
      </c>
      <c r="I21" s="32">
        <f>I9+I15</f>
        <v>7</v>
      </c>
      <c r="J21" s="32">
        <f>J9+J19</f>
        <v>3</v>
      </c>
      <c r="K21" s="32">
        <f>K9+K11+K15</f>
        <v>7</v>
      </c>
      <c r="L21" s="32">
        <f>L9+L11+L15</f>
        <v>8</v>
      </c>
      <c r="M21" s="32">
        <f>M9+M13+M15+M17</f>
        <v>6</v>
      </c>
      <c r="N21" s="32">
        <f>N9+N11+N15+N19</f>
        <v>9</v>
      </c>
      <c r="O21" s="32">
        <f>O9+O11+O13+O15+O17</f>
        <v>12</v>
      </c>
      <c r="P21" s="32">
        <f>P9+P11+P13+P15+P17+P19</f>
        <v>14</v>
      </c>
      <c r="Q21" s="32">
        <f>Q9+Q15+Q17</f>
        <v>7</v>
      </c>
      <c r="R21" s="32">
        <f>R9+R11+R13+R15+R17</f>
        <v>13</v>
      </c>
      <c r="S21" s="32">
        <f>S9+S11+S15</f>
        <v>9</v>
      </c>
      <c r="T21" s="32">
        <f>T9+T11+T13+T15</f>
        <v>13</v>
      </c>
      <c r="U21" s="32">
        <f>U9+U11+U15+U17</f>
        <v>9</v>
      </c>
      <c r="V21" s="32">
        <f>V9+V13+V15+V17</f>
        <v>6</v>
      </c>
      <c r="W21" s="32">
        <f>W9+W11+W13+W15</f>
        <v>10</v>
      </c>
      <c r="X21" s="32">
        <f>X9+X11+X13+X15+X17</f>
        <v>14</v>
      </c>
      <c r="Y21" s="33">
        <f>Y9+Y11+Y13+Y15+Y17</f>
        <v>8</v>
      </c>
      <c r="Z21" s="33">
        <f>Z9+Z11+Z13+Z15</f>
        <v>5</v>
      </c>
      <c r="AA21" s="33">
        <v>11</v>
      </c>
      <c r="AB21" s="32">
        <f t="shared" si="0"/>
        <v>188</v>
      </c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</row>
    <row r="22" spans="1:39" ht="23.25" customHeight="1">
      <c r="A22" s="46" t="s">
        <v>10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ht="28.5" customHeight="1">
      <c r="A23" s="47" t="s">
        <v>26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48"/>
      <c r="AM23" s="50"/>
    </row>
    <row r="24" spans="1:39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</sheetData>
  <sheetProtection/>
  <mergeCells count="49">
    <mergeCell ref="A20:C21"/>
    <mergeCell ref="AC20:AM21"/>
    <mergeCell ref="A22:AM22"/>
    <mergeCell ref="A23:AM23"/>
    <mergeCell ref="A16:C17"/>
    <mergeCell ref="AC16:AM17"/>
    <mergeCell ref="A18:C19"/>
    <mergeCell ref="AC18:AM19"/>
    <mergeCell ref="A12:C13"/>
    <mergeCell ref="AC12:AM13"/>
    <mergeCell ref="A14:C15"/>
    <mergeCell ref="AC14:AM15"/>
    <mergeCell ref="A8:C9"/>
    <mergeCell ref="AC8:AM9"/>
    <mergeCell ref="A10:C11"/>
    <mergeCell ref="AC10:AM11"/>
    <mergeCell ref="W5:W7"/>
    <mergeCell ref="X5:X7"/>
    <mergeCell ref="AB5:AB7"/>
    <mergeCell ref="AC5:AM7"/>
    <mergeCell ref="Y5:Y7"/>
    <mergeCell ref="Z5:Z7"/>
    <mergeCell ref="AA5:AA7"/>
    <mergeCell ref="S5:S7"/>
    <mergeCell ref="T5:T7"/>
    <mergeCell ref="U5:U7"/>
    <mergeCell ref="V5:V7"/>
    <mergeCell ref="O5:O7"/>
    <mergeCell ref="P5:P7"/>
    <mergeCell ref="Q5:Q7"/>
    <mergeCell ref="R5:R7"/>
    <mergeCell ref="A7:C7"/>
    <mergeCell ref="K5:K7"/>
    <mergeCell ref="L5:L7"/>
    <mergeCell ref="M5:M7"/>
    <mergeCell ref="A5:C5"/>
    <mergeCell ref="D5:D7"/>
    <mergeCell ref="E5:E7"/>
    <mergeCell ref="F5:F7"/>
    <mergeCell ref="A6:C6"/>
    <mergeCell ref="N5:N7"/>
    <mergeCell ref="G5:G7"/>
    <mergeCell ref="H5:H7"/>
    <mergeCell ref="I5:I7"/>
    <mergeCell ref="J5:J7"/>
    <mergeCell ref="D1:AC1"/>
    <mergeCell ref="A3:K3"/>
    <mergeCell ref="N3:AF3"/>
    <mergeCell ref="A4:AM4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zoomScale="50" zoomScaleNormal="50" zoomScalePageLayoutView="0" workbookViewId="0" topLeftCell="A13">
      <selection activeCell="G10" sqref="G10:H10"/>
    </sheetView>
  </sheetViews>
  <sheetFormatPr defaultColWidth="9.00390625" defaultRowHeight="13.5"/>
  <cols>
    <col min="1" max="4" width="9.00390625" style="19" customWidth="1"/>
    <col min="5" max="5" width="7.00390625" style="19" customWidth="1"/>
    <col min="6" max="25" width="9.00390625" style="19" customWidth="1"/>
    <col min="26" max="26" width="11.125" style="19" customWidth="1"/>
    <col min="27" max="28" width="9.00390625" style="19" customWidth="1"/>
    <col min="29" max="29" width="11.00390625" style="19" customWidth="1"/>
    <col min="30" max="16384" width="9.00390625" style="19" customWidth="1"/>
  </cols>
  <sheetData>
    <row r="1" spans="1:33" ht="54.75" customHeight="1" thickBot="1" thickTop="1">
      <c r="A1" s="120" t="s">
        <v>58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2"/>
    </row>
    <row r="2" spans="1:33" ht="15.75" thickBot="1" thickTop="1">
      <c r="A2" s="123" t="s">
        <v>27</v>
      </c>
      <c r="B2" s="124"/>
      <c r="C2" s="124"/>
      <c r="D2" s="124"/>
      <c r="E2" s="124"/>
      <c r="F2" s="124"/>
      <c r="G2" s="125" t="s">
        <v>28</v>
      </c>
      <c r="H2" s="126"/>
      <c r="I2" s="126"/>
      <c r="J2" s="81" t="s">
        <v>93</v>
      </c>
      <c r="K2" s="82"/>
      <c r="L2" s="83"/>
      <c r="M2" s="123" t="s">
        <v>29</v>
      </c>
      <c r="N2" s="124"/>
      <c r="O2" s="124"/>
      <c r="P2" s="81" t="s">
        <v>113</v>
      </c>
      <c r="Q2" s="82"/>
      <c r="R2" s="82"/>
      <c r="S2" s="82"/>
      <c r="T2" s="82"/>
      <c r="U2" s="83"/>
      <c r="V2" s="81" t="s">
        <v>114</v>
      </c>
      <c r="W2" s="129"/>
      <c r="X2" s="129"/>
      <c r="Y2" s="129"/>
      <c r="Z2" s="129"/>
      <c r="AA2" s="129"/>
      <c r="AB2" s="123" t="s">
        <v>30</v>
      </c>
      <c r="AC2" s="124"/>
      <c r="AD2" s="124"/>
      <c r="AE2" s="127" t="s">
        <v>31</v>
      </c>
      <c r="AF2" s="128"/>
      <c r="AG2" s="128"/>
    </row>
    <row r="3" spans="1:33" ht="15.75" thickBot="1" thickTop="1">
      <c r="A3" s="125" t="s">
        <v>32</v>
      </c>
      <c r="B3" s="126"/>
      <c r="C3" s="126"/>
      <c r="D3" s="126"/>
      <c r="E3" s="126"/>
      <c r="F3" s="126"/>
      <c r="G3" s="127"/>
      <c r="H3" s="128"/>
      <c r="I3" s="128"/>
      <c r="J3" s="84"/>
      <c r="K3" s="85"/>
      <c r="L3" s="86"/>
      <c r="M3" s="125" t="s">
        <v>32</v>
      </c>
      <c r="N3" s="126"/>
      <c r="O3" s="126"/>
      <c r="P3" s="84"/>
      <c r="Q3" s="85"/>
      <c r="R3" s="85"/>
      <c r="S3" s="85"/>
      <c r="T3" s="85"/>
      <c r="U3" s="86"/>
      <c r="V3" s="84"/>
      <c r="W3" s="130"/>
      <c r="X3" s="130"/>
      <c r="Y3" s="130"/>
      <c r="Z3" s="130"/>
      <c r="AA3" s="130"/>
      <c r="AB3" s="125" t="s">
        <v>32</v>
      </c>
      <c r="AC3" s="126"/>
      <c r="AD3" s="126"/>
      <c r="AE3" s="127"/>
      <c r="AF3" s="128"/>
      <c r="AG3" s="128"/>
    </row>
    <row r="4" spans="1:33" ht="60.75" customHeight="1" thickBot="1" thickTop="1">
      <c r="A4" s="87" t="s">
        <v>59</v>
      </c>
      <c r="B4" s="88"/>
      <c r="C4" s="5">
        <v>4</v>
      </c>
      <c r="D4" s="118" t="s">
        <v>73</v>
      </c>
      <c r="E4" s="119"/>
      <c r="F4" s="5">
        <v>19</v>
      </c>
      <c r="G4" s="89" t="s">
        <v>78</v>
      </c>
      <c r="H4" s="44"/>
      <c r="I4" s="6">
        <v>1</v>
      </c>
      <c r="J4" s="89" t="s">
        <v>155</v>
      </c>
      <c r="K4" s="44"/>
      <c r="L4" s="6">
        <v>1</v>
      </c>
      <c r="M4" s="89" t="s">
        <v>94</v>
      </c>
      <c r="N4" s="44"/>
      <c r="O4" s="6">
        <v>2</v>
      </c>
      <c r="P4" s="89" t="s">
        <v>97</v>
      </c>
      <c r="Q4" s="44"/>
      <c r="R4" s="6">
        <v>1</v>
      </c>
      <c r="S4" s="89" t="s">
        <v>111</v>
      </c>
      <c r="T4" s="44"/>
      <c r="U4" s="6">
        <v>1</v>
      </c>
      <c r="V4" s="51" t="s">
        <v>52</v>
      </c>
      <c r="W4" s="88"/>
      <c r="X4" s="6">
        <v>2</v>
      </c>
      <c r="Y4" s="51" t="s">
        <v>124</v>
      </c>
      <c r="Z4" s="88"/>
      <c r="AA4" s="11">
        <v>7</v>
      </c>
      <c r="AB4" s="89" t="s">
        <v>134</v>
      </c>
      <c r="AC4" s="44"/>
      <c r="AD4" s="6">
        <v>12</v>
      </c>
      <c r="AE4" s="96"/>
      <c r="AF4" s="97"/>
      <c r="AG4" s="6">
        <v>3</v>
      </c>
    </row>
    <row r="5" spans="1:33" ht="60.75" customHeight="1" thickBot="1" thickTop="1">
      <c r="A5" s="89" t="s">
        <v>60</v>
      </c>
      <c r="B5" s="44"/>
      <c r="C5" s="5">
        <v>4</v>
      </c>
      <c r="D5" s="87" t="s">
        <v>74</v>
      </c>
      <c r="E5" s="88"/>
      <c r="F5" s="5">
        <v>2</v>
      </c>
      <c r="G5" s="89" t="s">
        <v>79</v>
      </c>
      <c r="H5" s="44"/>
      <c r="I5" s="6">
        <v>8</v>
      </c>
      <c r="J5" s="89" t="s">
        <v>83</v>
      </c>
      <c r="K5" s="44"/>
      <c r="L5" s="6">
        <v>4</v>
      </c>
      <c r="M5" s="89" t="s">
        <v>95</v>
      </c>
      <c r="N5" s="44"/>
      <c r="O5" s="6">
        <v>5</v>
      </c>
      <c r="P5" s="89" t="s">
        <v>98</v>
      </c>
      <c r="Q5" s="44"/>
      <c r="R5" s="6">
        <v>16</v>
      </c>
      <c r="S5" s="89" t="s">
        <v>46</v>
      </c>
      <c r="T5" s="44"/>
      <c r="U5" s="6">
        <v>2</v>
      </c>
      <c r="V5" s="89" t="s">
        <v>115</v>
      </c>
      <c r="W5" s="44"/>
      <c r="X5" s="6">
        <v>1</v>
      </c>
      <c r="Y5" s="87" t="s">
        <v>156</v>
      </c>
      <c r="Z5" s="88"/>
      <c r="AA5" s="6">
        <v>3</v>
      </c>
      <c r="AB5" s="89" t="s">
        <v>135</v>
      </c>
      <c r="AC5" s="44"/>
      <c r="AD5" s="6">
        <v>1</v>
      </c>
      <c r="AE5" s="117"/>
      <c r="AF5" s="88"/>
      <c r="AG5" s="9"/>
    </row>
    <row r="6" spans="1:33" ht="60.75" customHeight="1" thickBot="1" thickTop="1">
      <c r="A6" s="89" t="s">
        <v>61</v>
      </c>
      <c r="B6" s="44"/>
      <c r="C6" s="5">
        <v>2</v>
      </c>
      <c r="D6" s="89" t="s">
        <v>75</v>
      </c>
      <c r="E6" s="44"/>
      <c r="F6" s="5">
        <v>2</v>
      </c>
      <c r="G6" s="89" t="s">
        <v>80</v>
      </c>
      <c r="H6" s="44"/>
      <c r="I6" s="6">
        <v>3</v>
      </c>
      <c r="J6" s="87" t="s">
        <v>84</v>
      </c>
      <c r="K6" s="88"/>
      <c r="L6" s="37">
        <v>2</v>
      </c>
      <c r="M6" s="116" t="s">
        <v>96</v>
      </c>
      <c r="N6" s="112"/>
      <c r="O6" s="37">
        <v>6</v>
      </c>
      <c r="P6" s="116" t="s">
        <v>99</v>
      </c>
      <c r="Q6" s="112"/>
      <c r="R6" s="37">
        <v>3</v>
      </c>
      <c r="S6" s="87" t="s">
        <v>47</v>
      </c>
      <c r="T6" s="88"/>
      <c r="U6" s="37">
        <v>2</v>
      </c>
      <c r="V6" s="87" t="s">
        <v>49</v>
      </c>
      <c r="W6" s="95"/>
      <c r="X6" s="6">
        <v>1</v>
      </c>
      <c r="Y6" s="104" t="s">
        <v>125</v>
      </c>
      <c r="Z6" s="105"/>
      <c r="AA6" s="6">
        <v>1</v>
      </c>
      <c r="AB6" s="89" t="s">
        <v>136</v>
      </c>
      <c r="AC6" s="44"/>
      <c r="AD6" s="6">
        <v>2</v>
      </c>
      <c r="AE6" s="100"/>
      <c r="AF6" s="44"/>
      <c r="AG6" s="9"/>
    </row>
    <row r="7" spans="1:33" ht="60.75" customHeight="1" thickBot="1" thickTop="1">
      <c r="A7" s="87" t="s">
        <v>62</v>
      </c>
      <c r="B7" s="88"/>
      <c r="C7" s="5">
        <v>1</v>
      </c>
      <c r="D7" s="93" t="s">
        <v>76</v>
      </c>
      <c r="E7" s="94"/>
      <c r="F7" s="37">
        <v>3</v>
      </c>
      <c r="G7" s="89" t="s">
        <v>81</v>
      </c>
      <c r="H7" s="44"/>
      <c r="I7" s="6">
        <v>1</v>
      </c>
      <c r="J7" s="89" t="s">
        <v>85</v>
      </c>
      <c r="K7" s="44"/>
      <c r="L7" s="6">
        <v>1</v>
      </c>
      <c r="M7" s="89"/>
      <c r="N7" s="44"/>
      <c r="O7" s="6"/>
      <c r="P7" s="89" t="s">
        <v>100</v>
      </c>
      <c r="Q7" s="44"/>
      <c r="R7" s="6">
        <v>2</v>
      </c>
      <c r="S7" s="87" t="s">
        <v>112</v>
      </c>
      <c r="T7" s="88"/>
      <c r="U7" s="6">
        <v>1</v>
      </c>
      <c r="V7" s="24" t="s">
        <v>116</v>
      </c>
      <c r="W7" s="25"/>
      <c r="X7" s="6">
        <v>1</v>
      </c>
      <c r="Y7" s="15" t="s">
        <v>157</v>
      </c>
      <c r="Z7" s="16"/>
      <c r="AA7" s="6">
        <v>1</v>
      </c>
      <c r="AB7" s="89" t="s">
        <v>158</v>
      </c>
      <c r="AC7" s="44"/>
      <c r="AD7" s="6">
        <v>1</v>
      </c>
      <c r="AE7" s="100"/>
      <c r="AF7" s="44"/>
      <c r="AG7" s="9"/>
    </row>
    <row r="8" spans="1:33" ht="60.75" customHeight="1" thickBot="1" thickTop="1">
      <c r="A8" s="89" t="s">
        <v>63</v>
      </c>
      <c r="B8" s="44"/>
      <c r="C8" s="5">
        <v>23</v>
      </c>
      <c r="D8" s="87" t="s">
        <v>77</v>
      </c>
      <c r="E8" s="95"/>
      <c r="F8" s="5">
        <v>4</v>
      </c>
      <c r="G8" s="115" t="s">
        <v>82</v>
      </c>
      <c r="H8" s="105"/>
      <c r="I8" s="6">
        <v>1</v>
      </c>
      <c r="J8" s="89" t="s">
        <v>86</v>
      </c>
      <c r="K8" s="44"/>
      <c r="L8" s="6">
        <v>2</v>
      </c>
      <c r="M8" s="100"/>
      <c r="N8" s="44"/>
      <c r="O8" s="9"/>
      <c r="P8" s="87" t="s">
        <v>101</v>
      </c>
      <c r="Q8" s="88"/>
      <c r="R8" s="6">
        <v>2</v>
      </c>
      <c r="S8" s="89" t="s">
        <v>48</v>
      </c>
      <c r="T8" s="44"/>
      <c r="U8" s="6">
        <v>1</v>
      </c>
      <c r="V8" s="104" t="s">
        <v>117</v>
      </c>
      <c r="W8" s="105"/>
      <c r="X8" s="6">
        <v>1</v>
      </c>
      <c r="Y8" s="104" t="s">
        <v>126</v>
      </c>
      <c r="Z8" s="105"/>
      <c r="AA8" s="6">
        <v>1</v>
      </c>
      <c r="AB8" s="89" t="s">
        <v>137</v>
      </c>
      <c r="AC8" s="44"/>
      <c r="AD8" s="6">
        <v>3</v>
      </c>
      <c r="AE8" s="100"/>
      <c r="AF8" s="44"/>
      <c r="AG8" s="9"/>
    </row>
    <row r="9" spans="1:33" ht="60.75" customHeight="1" thickBot="1" thickTop="1">
      <c r="A9" s="89" t="s">
        <v>64</v>
      </c>
      <c r="B9" s="44"/>
      <c r="C9" s="5">
        <v>2</v>
      </c>
      <c r="D9" s="113" t="s">
        <v>146</v>
      </c>
      <c r="E9" s="114"/>
      <c r="F9" s="6">
        <v>1</v>
      </c>
      <c r="G9" s="115" t="s">
        <v>40</v>
      </c>
      <c r="H9" s="105"/>
      <c r="I9" s="6">
        <v>1</v>
      </c>
      <c r="J9" s="116" t="s">
        <v>43</v>
      </c>
      <c r="K9" s="112"/>
      <c r="L9" s="37">
        <v>2</v>
      </c>
      <c r="M9" s="111"/>
      <c r="N9" s="112"/>
      <c r="O9" s="7"/>
      <c r="P9" s="87" t="s">
        <v>102</v>
      </c>
      <c r="Q9" s="88"/>
      <c r="R9" s="6">
        <v>3</v>
      </c>
      <c r="S9" s="87" t="s">
        <v>51</v>
      </c>
      <c r="T9" s="88"/>
      <c r="U9" s="6">
        <v>5</v>
      </c>
      <c r="V9" s="90" t="s">
        <v>38</v>
      </c>
      <c r="W9" s="110"/>
      <c r="X9" s="6">
        <v>20</v>
      </c>
      <c r="Y9" s="15" t="s">
        <v>127</v>
      </c>
      <c r="Z9" s="16"/>
      <c r="AA9" s="6">
        <v>1</v>
      </c>
      <c r="AB9" s="89" t="s">
        <v>159</v>
      </c>
      <c r="AC9" s="44"/>
      <c r="AD9" s="6">
        <v>1</v>
      </c>
      <c r="AE9" s="100"/>
      <c r="AF9" s="44"/>
      <c r="AG9" s="9"/>
    </row>
    <row r="10" spans="1:33" ht="75.75" customHeight="1" thickBot="1" thickTop="1">
      <c r="A10" s="96" t="s">
        <v>65</v>
      </c>
      <c r="B10" s="97"/>
      <c r="C10" s="10">
        <v>3</v>
      </c>
      <c r="D10" s="87" t="s">
        <v>147</v>
      </c>
      <c r="E10" s="88"/>
      <c r="F10" s="6">
        <v>1</v>
      </c>
      <c r="G10" s="100"/>
      <c r="H10" s="44"/>
      <c r="I10" s="9"/>
      <c r="J10" s="89" t="s">
        <v>87</v>
      </c>
      <c r="K10" s="44"/>
      <c r="L10" s="6">
        <v>7</v>
      </c>
      <c r="M10" s="100"/>
      <c r="N10" s="44"/>
      <c r="O10" s="9"/>
      <c r="P10" s="87" t="s">
        <v>103</v>
      </c>
      <c r="Q10" s="88"/>
      <c r="R10" s="6">
        <v>1</v>
      </c>
      <c r="S10" s="104"/>
      <c r="T10" s="105"/>
      <c r="U10" s="6"/>
      <c r="V10" s="87" t="s">
        <v>118</v>
      </c>
      <c r="W10" s="42"/>
      <c r="X10" s="6">
        <v>7</v>
      </c>
      <c r="Y10" s="15" t="s">
        <v>128</v>
      </c>
      <c r="Z10" s="16"/>
      <c r="AA10" s="6">
        <v>32</v>
      </c>
      <c r="AB10" s="89" t="s">
        <v>160</v>
      </c>
      <c r="AC10" s="44"/>
      <c r="AD10" s="6">
        <v>1</v>
      </c>
      <c r="AE10" s="100"/>
      <c r="AF10" s="44"/>
      <c r="AG10" s="9"/>
    </row>
    <row r="11" spans="1:33" ht="60.75" customHeight="1" thickBot="1" thickTop="1">
      <c r="A11" s="89" t="s">
        <v>66</v>
      </c>
      <c r="B11" s="44"/>
      <c r="C11" s="5">
        <v>3</v>
      </c>
      <c r="D11" s="89"/>
      <c r="E11" s="44"/>
      <c r="F11" s="5"/>
      <c r="G11" s="100"/>
      <c r="H11" s="44"/>
      <c r="I11" s="9"/>
      <c r="J11" s="87" t="s">
        <v>88</v>
      </c>
      <c r="K11" s="88"/>
      <c r="L11" s="6">
        <v>2</v>
      </c>
      <c r="M11" s="100"/>
      <c r="N11" s="44"/>
      <c r="O11" s="9"/>
      <c r="P11" s="87" t="s">
        <v>104</v>
      </c>
      <c r="Q11" s="88"/>
      <c r="R11" s="6">
        <v>1</v>
      </c>
      <c r="S11" s="104"/>
      <c r="T11" s="105"/>
      <c r="U11" s="9"/>
      <c r="V11" s="90" t="s">
        <v>161</v>
      </c>
      <c r="W11" s="110"/>
      <c r="X11" s="6">
        <v>2</v>
      </c>
      <c r="Y11" s="15" t="s">
        <v>129</v>
      </c>
      <c r="Z11" s="16"/>
      <c r="AA11" s="6">
        <v>25</v>
      </c>
      <c r="AB11" s="89" t="s">
        <v>138</v>
      </c>
      <c r="AC11" s="44"/>
      <c r="AD11" s="6">
        <v>6</v>
      </c>
      <c r="AE11" s="100"/>
      <c r="AF11" s="44"/>
      <c r="AG11" s="9"/>
    </row>
    <row r="12" spans="1:33" ht="60.75" customHeight="1" thickBot="1" thickTop="1">
      <c r="A12" s="89" t="s">
        <v>67</v>
      </c>
      <c r="B12" s="44"/>
      <c r="C12" s="5">
        <v>3</v>
      </c>
      <c r="D12" s="89"/>
      <c r="E12" s="44"/>
      <c r="F12" s="5"/>
      <c r="G12" s="100"/>
      <c r="H12" s="44"/>
      <c r="I12" s="9"/>
      <c r="J12" s="89" t="s">
        <v>89</v>
      </c>
      <c r="K12" s="44"/>
      <c r="L12" s="6">
        <v>2</v>
      </c>
      <c r="M12" s="100"/>
      <c r="N12" s="44"/>
      <c r="O12" s="9"/>
      <c r="P12" s="87" t="s">
        <v>45</v>
      </c>
      <c r="Q12" s="88"/>
      <c r="R12" s="6">
        <v>2</v>
      </c>
      <c r="S12" s="106"/>
      <c r="T12" s="107"/>
      <c r="U12" s="9"/>
      <c r="V12" s="15" t="s">
        <v>33</v>
      </c>
      <c r="W12" s="16"/>
      <c r="X12" s="6">
        <v>5</v>
      </c>
      <c r="Y12" s="15" t="s">
        <v>130</v>
      </c>
      <c r="Z12" s="16"/>
      <c r="AA12" s="6">
        <v>14</v>
      </c>
      <c r="AB12" s="104" t="s">
        <v>139</v>
      </c>
      <c r="AC12" s="105"/>
      <c r="AD12" s="6">
        <v>1</v>
      </c>
      <c r="AE12" s="100"/>
      <c r="AF12" s="44"/>
      <c r="AG12" s="9"/>
    </row>
    <row r="13" spans="1:33" ht="60.75" customHeight="1" thickBot="1" thickTop="1">
      <c r="A13" s="89" t="s">
        <v>68</v>
      </c>
      <c r="B13" s="44"/>
      <c r="C13" s="5">
        <v>3</v>
      </c>
      <c r="D13" s="104"/>
      <c r="E13" s="105"/>
      <c r="F13" s="5"/>
      <c r="G13" s="100"/>
      <c r="H13" s="44"/>
      <c r="I13" s="9"/>
      <c r="J13" s="87" t="s">
        <v>90</v>
      </c>
      <c r="K13" s="88"/>
      <c r="L13" s="6">
        <v>1</v>
      </c>
      <c r="M13" s="100"/>
      <c r="N13" s="44"/>
      <c r="O13" s="9"/>
      <c r="P13" s="89" t="s">
        <v>105</v>
      </c>
      <c r="Q13" s="44"/>
      <c r="R13" s="6">
        <v>1</v>
      </c>
      <c r="S13" s="100"/>
      <c r="T13" s="44"/>
      <c r="U13" s="9"/>
      <c r="V13" s="87" t="s">
        <v>119</v>
      </c>
      <c r="W13" s="92"/>
      <c r="X13" s="6">
        <v>3</v>
      </c>
      <c r="Y13" s="15" t="s">
        <v>131</v>
      </c>
      <c r="Z13" s="16"/>
      <c r="AA13" s="6">
        <v>2</v>
      </c>
      <c r="AB13" s="108" t="s">
        <v>54</v>
      </c>
      <c r="AC13" s="109"/>
      <c r="AD13" s="6">
        <v>1</v>
      </c>
      <c r="AE13" s="100"/>
      <c r="AF13" s="44"/>
      <c r="AG13" s="9"/>
    </row>
    <row r="14" spans="1:33" ht="60.75" customHeight="1" thickBot="1" thickTop="1">
      <c r="A14" s="89" t="s">
        <v>69</v>
      </c>
      <c r="B14" s="44"/>
      <c r="C14" s="5">
        <v>4</v>
      </c>
      <c r="D14" s="51"/>
      <c r="E14" s="92"/>
      <c r="F14" s="8"/>
      <c r="G14" s="100"/>
      <c r="H14" s="44"/>
      <c r="I14" s="9"/>
      <c r="J14" s="89" t="s">
        <v>53</v>
      </c>
      <c r="K14" s="44"/>
      <c r="L14" s="6">
        <v>1</v>
      </c>
      <c r="M14" s="100"/>
      <c r="N14" s="44"/>
      <c r="O14" s="9"/>
      <c r="P14" s="87" t="s">
        <v>106</v>
      </c>
      <c r="Q14" s="88"/>
      <c r="R14" s="9">
        <v>1</v>
      </c>
      <c r="S14" s="100"/>
      <c r="T14" s="44"/>
      <c r="U14" s="9"/>
      <c r="V14" s="15" t="s">
        <v>37</v>
      </c>
      <c r="W14" s="16"/>
      <c r="X14" s="6">
        <v>1</v>
      </c>
      <c r="Y14" s="15" t="s">
        <v>132</v>
      </c>
      <c r="Z14" s="16"/>
      <c r="AA14" s="6">
        <v>6</v>
      </c>
      <c r="AB14" s="100"/>
      <c r="AC14" s="44"/>
      <c r="AD14" s="9"/>
      <c r="AE14" s="100"/>
      <c r="AF14" s="44"/>
      <c r="AG14" s="9"/>
    </row>
    <row r="15" spans="1:33" ht="60.75" customHeight="1" thickBot="1" thickTop="1">
      <c r="A15" s="103" t="s">
        <v>70</v>
      </c>
      <c r="B15" s="44"/>
      <c r="C15" s="11">
        <v>1</v>
      </c>
      <c r="D15" s="103"/>
      <c r="E15" s="44"/>
      <c r="F15" s="11"/>
      <c r="G15" s="103"/>
      <c r="H15" s="44"/>
      <c r="I15" s="11"/>
      <c r="J15" s="103" t="s">
        <v>44</v>
      </c>
      <c r="K15" s="44"/>
      <c r="L15" s="11">
        <v>1</v>
      </c>
      <c r="M15" s="103"/>
      <c r="N15" s="44"/>
      <c r="O15" s="11"/>
      <c r="P15" s="89" t="s">
        <v>107</v>
      </c>
      <c r="Q15" s="44"/>
      <c r="R15" s="6">
        <v>1</v>
      </c>
      <c r="S15" s="103"/>
      <c r="T15" s="44"/>
      <c r="U15" s="11"/>
      <c r="V15" s="104" t="s">
        <v>120</v>
      </c>
      <c r="W15" s="105"/>
      <c r="X15" s="6">
        <v>7</v>
      </c>
      <c r="Y15" s="15" t="s">
        <v>133</v>
      </c>
      <c r="Z15" s="16"/>
      <c r="AA15" s="6">
        <v>2</v>
      </c>
      <c r="AB15" s="103"/>
      <c r="AC15" s="44"/>
      <c r="AD15" s="11"/>
      <c r="AE15" s="103"/>
      <c r="AF15" s="44"/>
      <c r="AG15" s="11"/>
    </row>
    <row r="16" spans="1:33" ht="60.75" customHeight="1" thickBot="1" thickTop="1">
      <c r="A16" s="51" t="s">
        <v>71</v>
      </c>
      <c r="B16" s="92"/>
      <c r="C16" s="11">
        <v>5</v>
      </c>
      <c r="D16" s="51"/>
      <c r="E16" s="92"/>
      <c r="F16" s="11"/>
      <c r="G16" s="51"/>
      <c r="H16" s="92"/>
      <c r="I16" s="12"/>
      <c r="J16" s="103" t="s">
        <v>91</v>
      </c>
      <c r="K16" s="44"/>
      <c r="L16" s="11">
        <v>1</v>
      </c>
      <c r="M16" s="51"/>
      <c r="N16" s="92"/>
      <c r="O16" s="11"/>
      <c r="P16" s="89" t="s">
        <v>108</v>
      </c>
      <c r="Q16" s="44"/>
      <c r="R16" s="6">
        <v>7</v>
      </c>
      <c r="S16" s="51"/>
      <c r="T16" s="92"/>
      <c r="U16" s="11"/>
      <c r="V16" s="51" t="s">
        <v>121</v>
      </c>
      <c r="W16" s="88"/>
      <c r="X16" s="6">
        <v>2</v>
      </c>
      <c r="Y16" s="51"/>
      <c r="Z16" s="88"/>
      <c r="AA16" s="6"/>
      <c r="AB16" s="51"/>
      <c r="AC16" s="92"/>
      <c r="AD16" s="11"/>
      <c r="AE16" s="51"/>
      <c r="AF16" s="92"/>
      <c r="AG16" s="11"/>
    </row>
    <row r="17" spans="1:33" ht="60.75" customHeight="1" thickBot="1" thickTop="1">
      <c r="A17" s="51" t="s">
        <v>72</v>
      </c>
      <c r="B17" s="88"/>
      <c r="C17" s="11">
        <v>2</v>
      </c>
      <c r="D17" s="18"/>
      <c r="E17" s="20"/>
      <c r="F17" s="11"/>
      <c r="G17" s="17"/>
      <c r="H17" s="21"/>
      <c r="I17" s="11"/>
      <c r="J17" s="51" t="s">
        <v>92</v>
      </c>
      <c r="K17" s="88"/>
      <c r="L17" s="11">
        <v>13</v>
      </c>
      <c r="M17" s="17"/>
      <c r="N17" s="20"/>
      <c r="O17" s="12"/>
      <c r="P17" s="90" t="s">
        <v>109</v>
      </c>
      <c r="Q17" s="91"/>
      <c r="R17" s="6">
        <v>1</v>
      </c>
      <c r="S17" s="18"/>
      <c r="T17" s="20"/>
      <c r="U17" s="11"/>
      <c r="V17" s="51" t="s">
        <v>122</v>
      </c>
      <c r="W17" s="88"/>
      <c r="X17" s="6">
        <v>7</v>
      </c>
      <c r="Y17" s="51"/>
      <c r="Z17" s="88"/>
      <c r="AA17" s="6"/>
      <c r="AB17" s="17"/>
      <c r="AC17" s="21"/>
      <c r="AD17" s="11"/>
      <c r="AE17" s="17"/>
      <c r="AF17" s="21"/>
      <c r="AG17" s="11"/>
    </row>
    <row r="18" spans="1:33" ht="60.75" customHeight="1" thickBot="1" thickTop="1">
      <c r="A18" s="51" t="s">
        <v>42</v>
      </c>
      <c r="B18" s="88"/>
      <c r="C18" s="11">
        <v>1</v>
      </c>
      <c r="D18" s="18"/>
      <c r="E18" s="20"/>
      <c r="F18" s="11"/>
      <c r="G18" s="17"/>
      <c r="H18" s="21"/>
      <c r="I18" s="11"/>
      <c r="J18" s="51" t="s">
        <v>148</v>
      </c>
      <c r="K18" s="42"/>
      <c r="L18" s="17">
        <v>1</v>
      </c>
      <c r="M18" s="17"/>
      <c r="N18" s="20"/>
      <c r="O18" s="12"/>
      <c r="P18" s="89" t="s">
        <v>110</v>
      </c>
      <c r="Q18" s="44"/>
      <c r="R18" s="6">
        <v>7</v>
      </c>
      <c r="S18" s="18"/>
      <c r="T18" s="20"/>
      <c r="U18" s="11"/>
      <c r="V18" s="51" t="s">
        <v>123</v>
      </c>
      <c r="W18" s="88"/>
      <c r="X18" s="11">
        <v>2</v>
      </c>
      <c r="Y18" s="18"/>
      <c r="Z18" s="12"/>
      <c r="AA18" s="6"/>
      <c r="AB18" s="17"/>
      <c r="AC18" s="21"/>
      <c r="AD18" s="11"/>
      <c r="AE18" s="17"/>
      <c r="AF18" s="21"/>
      <c r="AG18" s="11"/>
    </row>
    <row r="19" spans="1:33" ht="60.75" customHeight="1" thickBot="1" thickTop="1">
      <c r="A19" s="100" t="s">
        <v>34</v>
      </c>
      <c r="B19" s="44"/>
      <c r="C19" s="101"/>
      <c r="D19" s="43">
        <f>SUM(C4:C18,F4:F10)</f>
        <v>93</v>
      </c>
      <c r="E19" s="44"/>
      <c r="F19" s="44"/>
      <c r="G19" s="43">
        <f>SUM(I4:I18)</f>
        <v>15</v>
      </c>
      <c r="H19" s="44"/>
      <c r="I19" s="44"/>
      <c r="J19" s="43">
        <f>SUM(L4:L18)</f>
        <v>41</v>
      </c>
      <c r="K19" s="44"/>
      <c r="L19" s="44"/>
      <c r="M19" s="102" t="s">
        <v>154</v>
      </c>
      <c r="N19" s="101"/>
      <c r="O19" s="13">
        <f>SUM(O4:O6)</f>
        <v>13</v>
      </c>
      <c r="P19" s="100"/>
      <c r="Q19" s="44"/>
      <c r="R19" s="101"/>
      <c r="S19" s="43">
        <f>SUM(R4:R18,U4:U9)</f>
        <v>61</v>
      </c>
      <c r="T19" s="44"/>
      <c r="U19" s="44"/>
      <c r="V19" s="100"/>
      <c r="W19" s="101"/>
      <c r="X19" s="14"/>
      <c r="Y19" s="43">
        <f>SUM(X4:X18,AA4:AA15)</f>
        <v>157</v>
      </c>
      <c r="Z19" s="44"/>
      <c r="AA19" s="44"/>
      <c r="AB19" s="102"/>
      <c r="AC19" s="101"/>
      <c r="AD19" s="13">
        <f>SUM(AD4:AD18)</f>
        <v>29</v>
      </c>
      <c r="AE19" s="102" t="s">
        <v>154</v>
      </c>
      <c r="AF19" s="101"/>
      <c r="AG19" s="13">
        <f>SUM(AG4:AG18)</f>
        <v>3</v>
      </c>
    </row>
    <row r="20" spans="31:33" ht="36.75" customHeight="1" thickBot="1" thickTop="1">
      <c r="AE20" s="22" t="s">
        <v>140</v>
      </c>
      <c r="AF20" s="23"/>
      <c r="AG20" s="40">
        <f>D19+G19+J19+O19+S19+Y19+AD19+AG19</f>
        <v>412</v>
      </c>
    </row>
    <row r="21" spans="30:33" ht="21.75" thickTop="1">
      <c r="AD21" s="98" t="s">
        <v>164</v>
      </c>
      <c r="AE21" s="99"/>
      <c r="AF21" s="99"/>
      <c r="AG21" s="99"/>
    </row>
    <row r="23" ht="13.5">
      <c r="AI23" s="38"/>
    </row>
  </sheetData>
  <sheetProtection/>
  <mergeCells count="165">
    <mergeCell ref="A1:AG1"/>
    <mergeCell ref="A2:F2"/>
    <mergeCell ref="G2:I3"/>
    <mergeCell ref="M2:O2"/>
    <mergeCell ref="V2:AA3"/>
    <mergeCell ref="AB2:AD2"/>
    <mergeCell ref="AE2:AG3"/>
    <mergeCell ref="AB3:AD3"/>
    <mergeCell ref="A3:F3"/>
    <mergeCell ref="M3:O3"/>
    <mergeCell ref="G4:H4"/>
    <mergeCell ref="J4:K4"/>
    <mergeCell ref="G5:H5"/>
    <mergeCell ref="J5:K5"/>
    <mergeCell ref="A5:B5"/>
    <mergeCell ref="D5:E5"/>
    <mergeCell ref="A4:B4"/>
    <mergeCell ref="D4:E4"/>
    <mergeCell ref="M5:N5"/>
    <mergeCell ref="P5:Q5"/>
    <mergeCell ref="M4:N4"/>
    <mergeCell ref="P4:Q4"/>
    <mergeCell ref="AB4:AC4"/>
    <mergeCell ref="V4:W4"/>
    <mergeCell ref="V5:W5"/>
    <mergeCell ref="S4:T4"/>
    <mergeCell ref="S5:T5"/>
    <mergeCell ref="AB5:AC5"/>
    <mergeCell ref="Y5:Z5"/>
    <mergeCell ref="AE4:AF4"/>
    <mergeCell ref="AE5:AF5"/>
    <mergeCell ref="Y4:Z4"/>
    <mergeCell ref="A6:B6"/>
    <mergeCell ref="D6:E6"/>
    <mergeCell ref="G6:H6"/>
    <mergeCell ref="J6:K6"/>
    <mergeCell ref="M6:N6"/>
    <mergeCell ref="P6:Q6"/>
    <mergeCell ref="S6:T6"/>
    <mergeCell ref="V6:W6"/>
    <mergeCell ref="G7:H7"/>
    <mergeCell ref="J7:K7"/>
    <mergeCell ref="M7:N7"/>
    <mergeCell ref="P7:Q7"/>
    <mergeCell ref="S7:T7"/>
    <mergeCell ref="AB7:AC7"/>
    <mergeCell ref="Y6:Z6"/>
    <mergeCell ref="AB6:AC6"/>
    <mergeCell ref="AE6:AF6"/>
    <mergeCell ref="AE7:AF7"/>
    <mergeCell ref="Y8:Z8"/>
    <mergeCell ref="AB8:AC8"/>
    <mergeCell ref="AE8:AF8"/>
    <mergeCell ref="A8:B8"/>
    <mergeCell ref="G8:H8"/>
    <mergeCell ref="J8:K8"/>
    <mergeCell ref="M8:N8"/>
    <mergeCell ref="S8:T8"/>
    <mergeCell ref="V8:W8"/>
    <mergeCell ref="A9:B9"/>
    <mergeCell ref="D9:E9"/>
    <mergeCell ref="G9:H9"/>
    <mergeCell ref="J9:K9"/>
    <mergeCell ref="M9:N9"/>
    <mergeCell ref="P9:Q9"/>
    <mergeCell ref="V9:W9"/>
    <mergeCell ref="P8:Q8"/>
    <mergeCell ref="D10:E10"/>
    <mergeCell ref="G10:H10"/>
    <mergeCell ref="J10:K10"/>
    <mergeCell ref="M10:N10"/>
    <mergeCell ref="G11:H11"/>
    <mergeCell ref="J11:K11"/>
    <mergeCell ref="AB9:AC9"/>
    <mergeCell ref="AE9:AF9"/>
    <mergeCell ref="P10:Q10"/>
    <mergeCell ref="S9:T9"/>
    <mergeCell ref="AE10:AF10"/>
    <mergeCell ref="M11:N11"/>
    <mergeCell ref="P11:Q11"/>
    <mergeCell ref="V11:W11"/>
    <mergeCell ref="AB10:AC10"/>
    <mergeCell ref="AB11:AC11"/>
    <mergeCell ref="AE11:AF11"/>
    <mergeCell ref="A12:B12"/>
    <mergeCell ref="D12:E12"/>
    <mergeCell ref="G12:H12"/>
    <mergeCell ref="J12:K12"/>
    <mergeCell ref="M12:N12"/>
    <mergeCell ref="P12:Q12"/>
    <mergeCell ref="AB12:AC12"/>
    <mergeCell ref="AE12:AF12"/>
    <mergeCell ref="S11:T11"/>
    <mergeCell ref="M13:N13"/>
    <mergeCell ref="A13:B13"/>
    <mergeCell ref="D13:E13"/>
    <mergeCell ref="G13:H13"/>
    <mergeCell ref="J13:K13"/>
    <mergeCell ref="AB13:AC13"/>
    <mergeCell ref="AE13:AF13"/>
    <mergeCell ref="S13:T13"/>
    <mergeCell ref="AB14:AC14"/>
    <mergeCell ref="AE14:AF14"/>
    <mergeCell ref="M14:N14"/>
    <mergeCell ref="S14:T14"/>
    <mergeCell ref="G15:H15"/>
    <mergeCell ref="AE16:AF16"/>
    <mergeCell ref="V15:W15"/>
    <mergeCell ref="Y16:Z16"/>
    <mergeCell ref="AB16:AC16"/>
    <mergeCell ref="AB15:AC15"/>
    <mergeCell ref="AE15:AF15"/>
    <mergeCell ref="P15:Q15"/>
    <mergeCell ref="P19:R19"/>
    <mergeCell ref="M15:N15"/>
    <mergeCell ref="S15:T15"/>
    <mergeCell ref="S19:U19"/>
    <mergeCell ref="V10:W10"/>
    <mergeCell ref="S16:T16"/>
    <mergeCell ref="V16:W16"/>
    <mergeCell ref="S10:T10"/>
    <mergeCell ref="S12:T12"/>
    <mergeCell ref="V13:W13"/>
    <mergeCell ref="A16:B16"/>
    <mergeCell ref="D16:E16"/>
    <mergeCell ref="G16:H16"/>
    <mergeCell ref="J16:K16"/>
    <mergeCell ref="A15:B15"/>
    <mergeCell ref="P13:Q13"/>
    <mergeCell ref="A19:C19"/>
    <mergeCell ref="D19:F19"/>
    <mergeCell ref="J19:L19"/>
    <mergeCell ref="M19:N19"/>
    <mergeCell ref="D15:E15"/>
    <mergeCell ref="J15:K15"/>
    <mergeCell ref="G14:H14"/>
    <mergeCell ref="J14:K14"/>
    <mergeCell ref="Y17:Z17"/>
    <mergeCell ref="AD21:AG21"/>
    <mergeCell ref="V19:W19"/>
    <mergeCell ref="Y19:AA19"/>
    <mergeCell ref="AB19:AC19"/>
    <mergeCell ref="AE19:AF19"/>
    <mergeCell ref="V18:W18"/>
    <mergeCell ref="V17:W17"/>
    <mergeCell ref="A17:B17"/>
    <mergeCell ref="A18:B18"/>
    <mergeCell ref="D7:E7"/>
    <mergeCell ref="D8:E8"/>
    <mergeCell ref="A14:B14"/>
    <mergeCell ref="D14:E14"/>
    <mergeCell ref="A7:B7"/>
    <mergeCell ref="A11:B11"/>
    <mergeCell ref="D11:E11"/>
    <mergeCell ref="A10:B10"/>
    <mergeCell ref="J18:K18"/>
    <mergeCell ref="G19:I19"/>
    <mergeCell ref="J2:L3"/>
    <mergeCell ref="P14:Q14"/>
    <mergeCell ref="P16:Q16"/>
    <mergeCell ref="P17:Q17"/>
    <mergeCell ref="P18:Q18"/>
    <mergeCell ref="P2:U3"/>
    <mergeCell ref="J17:K17"/>
    <mergeCell ref="M16:N16"/>
  </mergeCells>
  <hyperlinks>
    <hyperlink ref="A20" r:id="rId1" display="javascript:parent.history.back();"/>
  </hyperlinks>
  <printOptions/>
  <pageMargins left="0.75" right="0.75" top="1" bottom="1" header="0.512" footer="0.512"/>
  <pageSetup fitToHeight="1" fitToWidth="1" horizontalDpi="600" verticalDpi="600" orientation="landscape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三重県国際</dc:creator>
  <cp:keywords/>
  <dc:description/>
  <cp:lastModifiedBy>三重県</cp:lastModifiedBy>
  <cp:lastPrinted>2010-12-10T01:32:29Z</cp:lastPrinted>
  <dcterms:created xsi:type="dcterms:W3CDTF">2004-01-14T23:57:13Z</dcterms:created>
  <dcterms:modified xsi:type="dcterms:W3CDTF">2011-04-11T07:30:52Z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