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健康福祉部" sheetId="1" r:id="rId1"/>
  </sheets>
  <definedNames/>
  <calcPr fullCalcOnLoad="1"/>
</workbook>
</file>

<file path=xl/sharedStrings.xml><?xml version="1.0" encoding="utf-8"?>
<sst xmlns="http://schemas.openxmlformats.org/spreadsheetml/2006/main" count="1778" uniqueCount="824">
  <si>
    <t xml:space="preserve">施設整備の財源として社会福祉・医療事業団から借り入れた借入金の利子のうち一定割合を県単独で補助する                                                          保育所整備に伴う指導監督事務費                                                                                                                                                                                                                                                                                                                                                                                                                                                      </t>
  </si>
  <si>
    <t xml:space="preserve">認可外保育施設支援事業費                                    </t>
  </si>
  <si>
    <t xml:space="preserve">　離婚家庭の増加や就労形態の多様化に伴い、保育所による保育サービスでは特に低年齢児の要保護児童の受入が困難な状況がある。そのため、これらの児童の保育について一定の処遇水準を保つ認可外保育施設に対し、その経費の一部を負担する市町村に補助を行い、もって児童の保育環境の向上を図る。　　　　　　　　　　　　　　　　　　　また、認可外保育施設の調査指導を行うことにより、施設の改善を図り、もって児童の健全な保育環境を確保する。                                                                                                                                                                                                              </t>
  </si>
  <si>
    <t xml:space="preserve">家庭支援推進保育事業費補助金                                </t>
  </si>
  <si>
    <t>政策体系コード（主）</t>
  </si>
  <si>
    <t>政策体系名称（主）</t>
  </si>
  <si>
    <t>事業名称</t>
  </si>
  <si>
    <t>細事業名称</t>
  </si>
  <si>
    <t>事業概要（目的）</t>
  </si>
  <si>
    <t>所属名称</t>
  </si>
  <si>
    <t xml:space="preserve">少子化対策推進事業費                                        </t>
  </si>
  <si>
    <t xml:space="preserve">子育てを地域で支える環境づくり普及事業費                    </t>
  </si>
  <si>
    <t xml:space="preserve">急激な社会構造の変化を背景に出生率の減少による少子化が進行しており、社会的、経済的に大きな問題となってきている。　                                          市町村の子育て支援対策への積極的な取り組みを支援し、地域の子育てニーズへの的確な対応を促進するため、子育てを地域で支える環境づくりの普及を図るとともに、地域における子育て資源であるＮＰＯと協働したネットワークを形成する。                                                                                                                                                                                                                                                        </t>
  </si>
  <si>
    <t xml:space="preserve">健康福祉部                              </t>
  </si>
  <si>
    <t xml:space="preserve">特別保育事業費                                              </t>
  </si>
  <si>
    <t xml:space="preserve">特別保育事業費補助金                                        </t>
  </si>
  <si>
    <t xml:space="preserve">地域における様々な保育需要に対応するため、延長保育、一時保育等を実施する市町村に対し補助を行い、多様な保育サービスの整備及び子育て支援の充実を図る。                                                                                                                                                                                                                                                                                                                                                                                                                                                                                            </t>
  </si>
  <si>
    <t xml:space="preserve">放課後児童対策事業費補助金                                  </t>
  </si>
  <si>
    <t xml:space="preserve">　昼間保護者のいない小学校低学年児童を対象に、児童館などの身近な社会資源を活用して児童の育成・指導、遊びによる発達の助長等健全育成の向上を図る。　　　　　　　児童館及び子育て支援のための拠点施設としての放課後児童クラブ施設の整備を行い、子育て環境の整備を図る。　                                                  ●根拠法令（要綱）名及び条項                        民間児童厚生施設等活動推進等事業費等の国庫補助について（厚生事務次官通知）・社会福祉施設等施設整備費及び設備整備費国庫負担（補助）金交付要綱　他                                                                                                                    </t>
  </si>
  <si>
    <t xml:space="preserve">地域子育て支援事業費                                        </t>
  </si>
  <si>
    <t xml:space="preserve">地域子育て支援センター事業費補助金                          </t>
  </si>
  <si>
    <t xml:space="preserve">保育所等に子育て家庭の支援活動の企画、調整、実施を担当する職員を配置し、地域全体で子育てを支援する基盤を形成することにより育児支援を図る。                                                                                                                                                                                                                                                                                                                                                                                                                                                                                                      </t>
  </si>
  <si>
    <t xml:space="preserve">みえこども家庭健康センター事業費                            </t>
  </si>
  <si>
    <t xml:space="preserve">小児夜間医療・健康電話相談事業費                            </t>
  </si>
  <si>
    <t xml:space="preserve">子どもの病気、子育ての悩み、予防接種など、子どもの健康や保健に関するあらゆる問題について、電話による相談を夜間に実施する。                                                                                                                                                                                                                                                                                                                                                                                                                                                                                                                      </t>
  </si>
  <si>
    <t xml:space="preserve">ひとり親家庭等対策費                                        </t>
  </si>
  <si>
    <t xml:space="preserve">ひとり親家庭等日常生活支援委託事業費                        </t>
  </si>
  <si>
    <t xml:space="preserve">母子家庭、父子家庭、寡婦が修学等の自立促進に必要な事由や疾病等の事由により、一時的に生活援助、保育等のサービスが必要な場合又は生活環境の激変により、日常生活を営むのに支障が生じている場合に、その生活を支援する者を派遣して母子家庭等の生活の安定を図る。（所得により有料）                                            三重県母子寡婦福祉連合会へ委託                                                                                                                                                                                                                                                                                          </t>
  </si>
  <si>
    <t xml:space="preserve">母子保健対策費                                              </t>
  </si>
  <si>
    <t xml:space="preserve">周産期医療システム構築事業費                                </t>
  </si>
  <si>
    <t xml:space="preserve">地域において、妊娠、出産から乳幼児にいたる、高度で専門的な医療を効果的に提供する総合的な周産期医療体制の整備を図り、安心してこどもを生み、育てることのできる環境づくりを推進する。                                                                                                                                                                                                                                                                                                                                                                                                                                                              </t>
  </si>
  <si>
    <t xml:space="preserve">不妊相談・治療支援事業費                                    </t>
  </si>
  <si>
    <t xml:space="preserve"> 不妊に関する悩み等に対応するため、「不妊専門相談セ ンター」において不妊に関する相談や情報提供を行うとともに、特定不妊治療を受けた者に対して費用の一部を助成する。                                                                                                                                                                                                                                                                                                                                                                                                                                                                              </t>
  </si>
  <si>
    <t xml:space="preserve">保健所関係母子対策費                                        </t>
  </si>
  <si>
    <t xml:space="preserve">健やか親子支援事業費                                        </t>
  </si>
  <si>
    <t xml:space="preserve">「健やか親子２１」の課題である①妊娠出産の安全性と快適さの確保や不妊への支援等②こどものこころと身体の健やかな発達の支援③安心できる小児保健医療体制の整備④思春期の保健対策の強化と健康教育の推進等の諸問題について協議し、県民運動として取り組む。また、その一環として、乳幼児発達相談、思春期健康支援、虐待予防ケアを実施する。                                                                                                                                                                                                                                                                                                              </t>
  </si>
  <si>
    <t xml:space="preserve">介護保険制度実施関係事業費                                  </t>
  </si>
  <si>
    <t xml:space="preserve">介護給付費県負担金                                          </t>
  </si>
  <si>
    <t xml:space="preserve">要介護者に対する介護給付及び要支援者に対する予防給付に要する費用の１２．５％を県が負担する。                                                                                                                                                                                                                                                                                                                                                                                                                                                                                                                                                    </t>
  </si>
  <si>
    <t xml:space="preserve">介護基盤整備関係事業費                                      </t>
  </si>
  <si>
    <t xml:space="preserve">老人福祉施設整備事業費                                      </t>
  </si>
  <si>
    <t xml:space="preserve">介護サービスの充実のため次の事業を実施し、サービス基盤の整備を行う。                                    ・老人入所施設及び利用施設の施設・設備を整備し、施設福祉並びに在宅福祉の増進を図る。                    ・老人入所施設及び利用施設の施設・設備を整備する補助対象施設の指導監督を行う。                          ・補助対象施設の選定会議を開催する。                                                                                                                                                                                                                                                                                    </t>
  </si>
  <si>
    <t xml:space="preserve">高齢者在宅生活支援事業費                                    </t>
  </si>
  <si>
    <t xml:space="preserve">介護予防・地域支え合い事業費補助金                          </t>
  </si>
  <si>
    <t xml:space="preserve">介護保険制度の円滑な実施の観点から、高齢者が要介護状態に陥ったり、状況が悪化することがないようにする介護予防施策や自立した生活を確保するために必要な支援を行う生活支援施策の推進を図る。                        ※ただし、次の事業は扶助費に該当するため除く。      （１）食の自立支援事業                              （２）介護用品の支給                                （３）家族介護慰労事業                              （４）配食サービス（旧要綱分）                                                                                                                                                                                  </t>
  </si>
  <si>
    <t xml:space="preserve">子育て環境の整備                                                                                                        </t>
  </si>
  <si>
    <t xml:space="preserve">人権尊重社会の実現                                                                                                      </t>
  </si>
  <si>
    <t xml:space="preserve">人権問題研究費                                              </t>
  </si>
  <si>
    <t xml:space="preserve">男女共同参画社会の実現                                                                                                  </t>
  </si>
  <si>
    <t xml:space="preserve">女性相談所費                                                </t>
  </si>
  <si>
    <t xml:space="preserve">県民に必要な医療を確保することを目的として、医療施設の適正な配置、人員構成、構造設備等の指導監督及び保健医療関係身分法11法等に関する指導監督を行うため、次の事業を行います。                                    １ 医療施設立入検査                                 ２ 医療従事者の資格試験                             ３ 許認可事務                                       ４ 医療従事者の再教育講習の実施                     ５ 衛生検査精度管理指導                             ６ 事務費                                                                                                                                                   </t>
  </si>
  <si>
    <t xml:space="preserve">医療施設等施設・設備整備費補助金                            </t>
  </si>
  <si>
    <t xml:space="preserve">へき地医療、及び医療従事者の職場環境、衛生環境等を改善・充実し、地域医療を確保する。                                                                                                                                                                                                                                                                                                                                                                                                                                                                                                                                                            </t>
  </si>
  <si>
    <t xml:space="preserve">衛生普及推進事業                                            </t>
  </si>
  <si>
    <t xml:space="preserve">  高齢化の進展に伴い、成熟社会のインフラとして誰もが自由に社会参画できるユニバーサルデザインのまちづくりを進めることが重要である。                            ＵＤのまちづくりの実現を目指して、総合行政、市町村支援を中心に事業展開する。                                                                                                                                                                                                                                                                                                                                                                                                      </t>
  </si>
  <si>
    <t xml:space="preserve">障害者社会活動推進事業費                                    </t>
  </si>
  <si>
    <t xml:space="preserve">障害者社会参加促進事業費                                    </t>
  </si>
  <si>
    <t xml:space="preserve">　ノーマライゼーションの理念の実現に向けて、相談支援、生活訓練、スポーツ振興支援、啓発広報等を総合的に実施することにより、障害者に対する県民の理解を深め、誰もが明るく暮らせる社会づくりを推進します。                                                                                                                                                                                                                                                                                                                                                                                                                                          </t>
  </si>
  <si>
    <t xml:space="preserve">点字図書館運営事業費                                        </t>
  </si>
  <si>
    <t xml:space="preserve">視覚障害者の福祉の向上を図るために                  ①点字刊行物や視覚障害者録音物の作成、貸出          ②点訳、朗読奉仕員の育成指導                        ③文化、レクリエーション活動                        等の支援を行なう県点字図書館を運営するとともに、社会福祉法人が運営する上野点字図書館の運営費に対して補助を行なう。                                                                                                                                                                                                                                                                                                              </t>
  </si>
  <si>
    <t xml:space="preserve">市町村障害者社会参加促進事業費補助金                        </t>
  </si>
  <si>
    <t xml:space="preserve">　障害者によってより身近なエリアである市町村で、障害者のニーズに応じた事業を実施することにより、障害者の自立と社会参加を推進します。                                                                                                                                                                                                                                                                                                                                                                                                                                                                                                            </t>
  </si>
  <si>
    <t xml:space="preserve">高齢者社会参加環境づくり事業費                              </t>
  </si>
  <si>
    <t xml:space="preserve">明るい長寿社会づくり推進機構事業委託費                      </t>
  </si>
  <si>
    <t xml:space="preserve">　高齢者の生きがいと健康づくりを進め、明るい長寿社会をつくるための啓発、普及や高齢者の生活全般に関する情報収集、提供等様々な事業を展開する。                                                                                                                                                                                                                                                                                                                                                                                                                                                                                                    </t>
  </si>
  <si>
    <t xml:space="preserve">老人クラブ活動等社会活動促進事業費補助金                    </t>
  </si>
  <si>
    <t xml:space="preserve">  老人クラブ等に助成することにより、老後の生活を豊かなものとするとともに、明るい長寿社会づくりに資する。                                                                                                                                                                                                                                                                                                                                                                                                                                                                                                                                        </t>
  </si>
  <si>
    <t xml:space="preserve">紀南健康長寿モデル地区形成事業費                            </t>
  </si>
  <si>
    <t xml:space="preserve">紀南健康長寿リーディングエリア形成事業費                    </t>
  </si>
  <si>
    <t xml:space="preserve">過疎化、高齢化の進んだ紀南地域において、高齢者等が安心して、健康的な生活を送ることのできる健康長寿のリーディングエリアを形成する。                                                                                                                                                                                                                                                                                                                                                                                                                                                                                                              </t>
  </si>
  <si>
    <t xml:space="preserve">紀南地域における保健・医療・福祉分野の新システム構築事業費  </t>
  </si>
  <si>
    <t xml:space="preserve">　財政基盤が極めて脆弱な中、県、市町村並びに関係機関が各々独立した計画に基づき住民サービスを提供し続けていくことには限界が生じており、早急にヘルスサービスを包括的に提供していくことが可能な住民サイドに立った新しいシステム（保健・医療・福祉分野の統合連携）の構築が望まれている。　　　　　　　　　　　　　　        　そのため平成１５年度に県・市町村・紀南病院・医師会・社会福祉協議会・三重大学などの関係機関による委員会で策定するアクションプログラムに基づき新しいシステムを構築していく。また、新システムの構築活動おいてベンチマーキングを実施するとともに、アドバイザーの導入及び住民への周知啓発を実施する。                      </t>
  </si>
  <si>
    <t xml:space="preserve">公衆衛生関係総務費                                          </t>
  </si>
  <si>
    <t xml:space="preserve">事務費                                                      </t>
  </si>
  <si>
    <t xml:space="preserve">・健康福祉部（本庁）の管理運営に関する経費          ・政策開発研修経費                                                                                      ●負担区分、財源積算                                ・県費１０／１０                                    ・諸収入（雇用保険料自己負担金）                                                                                                                                                                                                                                                                                                                                            </t>
  </si>
  <si>
    <t xml:space="preserve">介護予防関係事業費                                          </t>
  </si>
  <si>
    <t xml:space="preserve">地域リハビリテーション推進事業費                            </t>
  </si>
  <si>
    <t xml:space="preserve">　保健・福祉・医療等の関係者と連携を図り、高齢者及び障害者、その家族に対し、寝たきり予防並びに地域で充実した生活を送るための支援体制の整備を図る。                                                                                                                                                                                                                                                                                                                                                                                                                                                                                              </t>
  </si>
  <si>
    <t xml:space="preserve">保健師活動指導費                                            </t>
  </si>
  <si>
    <t xml:space="preserve">地域保健関係職員等研修事業費                                </t>
  </si>
  <si>
    <t xml:space="preserve">専門職種としての技能開発を計画的に遂行するとともに、社会情勢に対応した地域保健福祉活動を推進するため地域保健関係者の資質向上を図る。                                                                                                                                                                                                                                                                                                                                                                                                                                                                                                            </t>
  </si>
  <si>
    <t xml:space="preserve">保健師確保対策事業費                                        </t>
  </si>
  <si>
    <t xml:space="preserve">社会情勢に応じた地域保健活動を推進するため、市町村保健師の確保を図る。                                                                                                                                                                                                                                                                                                                                                                                                                                                                                                                                                                          </t>
  </si>
  <si>
    <t xml:space="preserve">健康づくり総合推進事業費                                    </t>
  </si>
  <si>
    <t xml:space="preserve">県民健康づくり協働事業費                                    </t>
  </si>
  <si>
    <t xml:space="preserve">いきいき健康生活支援事業費                                  </t>
  </si>
  <si>
    <t xml:space="preserve">  毒物劇物使用・保有施設等の把握、指導等を実施するとともに、情報の電子化を図ることにより、激甚災害時等における毒物劇物の保健衛生上の危害防止を図る。                                                                                                                                                                                                                                                                                                                                                                                                                                                                                            </t>
  </si>
  <si>
    <t xml:space="preserve">狂犬病予防費                                                </t>
  </si>
  <si>
    <t xml:space="preserve">狂犬病予防法等施行事務費                                    </t>
  </si>
  <si>
    <t xml:space="preserve">動物保護管理費                                              </t>
  </si>
  <si>
    <t xml:space="preserve">動物保護管理推進事業費                                      </t>
  </si>
  <si>
    <t xml:space="preserve">動物愛護の精神や意義、動物の適正飼養・終生飼養について理解や関心を深めてもらうため、小中学生を対象にした動物愛護の絵・ポスター展等の動物愛護啓発事業や特定動物飼養者や動物取扱業者、一般の飼い主に対して講習会等を開催する。また、特定動物や放し飼い犬からの危害防止、動物の適正な飼養のために監視指導を行う。                                                                                                                                                                                                                                                                                                                                  </t>
  </si>
  <si>
    <t xml:space="preserve">小動物管理費                                                </t>
  </si>
  <si>
    <t xml:space="preserve">食の安全食品検査事業                                        </t>
  </si>
  <si>
    <t xml:space="preserve">魚介類行商条例施行費                                        </t>
  </si>
  <si>
    <t xml:space="preserve">　三重県魚介類行商条例施行条例に基づき魚介類行商営業者を監視することにより、食品による危害を防止し、公衆衛生の向上を図る。                                                                                                                                                                                                                                                                                                                                                                                                                                                                                                                      </t>
  </si>
  <si>
    <t xml:space="preserve">食の安全食肉衛生事業                                        </t>
  </si>
  <si>
    <t xml:space="preserve">食品衛生専門監視費                                          </t>
  </si>
  <si>
    <t xml:space="preserve">環境衛生諸費                                                </t>
  </si>
  <si>
    <t xml:space="preserve">公衆浴場施設整備資金利子補給補助金                          </t>
  </si>
  <si>
    <t xml:space="preserve">  県民の日常生活に深く関わっている公衆浴場の施設整備に係る借り入れ資金に対する利子補給を行い、県民の衛生的な生活の維持・向上を図る。　　　　　　　　　　　　　（平成18年度終了）                                                                                                                                                                                                                                                                                                                                                                                                                                                                </t>
  </si>
  <si>
    <t xml:space="preserve">墓埋法関係負担金                                            </t>
  </si>
  <si>
    <t xml:space="preserve">１．市町村で実施される健康診査の効果的、効率的推進を図るため、公衆衛生審議会健診精度管理部会（成人病検診管理委員会）を設置する。また、その指導のもと、健康診査及びがん検診等に従事する者に対し、講習会等を開催する。　　　　　　　　　　　　　　　　　　　　　　　　２．平成１３年度末で事業を終了した、三重県総合保健センターのカルテ等を管理する。                                                                                                                                                                                                                                                                                            </t>
  </si>
  <si>
    <t xml:space="preserve">老人保健法施行事務費                                        </t>
  </si>
  <si>
    <t xml:space="preserve">老人保健法に基づく各種事業施行や市町村支援を図る。                                                                                                                                                                                                                                                                                                                                                                                                                                                                                                                                                                                              </t>
  </si>
  <si>
    <t xml:space="preserve">結核医療費                                                  </t>
  </si>
  <si>
    <t xml:space="preserve">　結核患者の医療費の一部を負担し、結核の予防及び結核患者に対する適正な医療の普及を図る                                                                                                                                                                                                                                                                                                                                                                                                                                                                                                                                                          </t>
  </si>
  <si>
    <t xml:space="preserve">結核対策費                                                  </t>
  </si>
  <si>
    <t xml:space="preserve">定期健康診断予防接種補助金                                  </t>
  </si>
  <si>
    <t xml:space="preserve">　結核患者の早期発見と発生防止を図るため、学校、施設の長が行う定期健康診断及び予防接種に要する費用に対し結核予防法第56条に基づき補助金を交付することにより、結核予防の促進を図る。                                                                                                                                                                                                                                                                                                                                                                                                                                                              </t>
  </si>
  <si>
    <t xml:space="preserve">結核対策事業費                                              </t>
  </si>
  <si>
    <t xml:space="preserve">　結核患者の減少及び結核の蔓延を防ぐため、結核予防法に基づき保健所で実施される、患者、家族、接触者等への結核対策並びに、結核対策特別促進事業実施要綱に基づき本庁、各保健所実施で実施される結核対策を以下のとおり実施します。　　　　　　　　　　　　　　　　　　　　　①患者等への訪問及び行政検査　　　　　　　　　　　　②スポットＣＭ放送及びホームページによる普及啓発　　③東海北陸ブロック結核予防技術者地区別講習会　　　　④服薬支援事業（ＤＯＴＳ）　　　　　　　　　　　　　⑤高危険郡（高齢者、施設等）への健康教育　　　　　　⑥ＢＣＧの評価                                                                                        </t>
  </si>
  <si>
    <t xml:space="preserve">防疫対策費                                                  </t>
  </si>
  <si>
    <t xml:space="preserve">防疫対策事業費                                              </t>
  </si>
  <si>
    <t xml:space="preserve">　感染症の予防及び感染症の患者に対する医療に関する法律に基づき、主に、以下の事業を行います。　　　　　　　①４保健所に設置する感染症の診査協議会の運営　　　　②入院勧告を受けた患者に対する医療費の公費負担　　　③第二種感染症指定医療機関への運営費補助　　　　　　④保健所での一般防疫業務及び行政検査　　　　　　　　⑤細菌検査機器の整備                                                                                                                                                                                                                                                                                                  </t>
  </si>
  <si>
    <t xml:space="preserve">感染症対策基盤整備事業費                                    </t>
  </si>
  <si>
    <t xml:space="preserve">　感染症法に基づく県の感染症予防計画を推進するため、平時の対応として、主に、以下の事業を行います。　　　　①感染症及び予防接種部会の開催　　　　　　　　　　　②健康危機管理担当職員の研修　　　　　　　　　　　　③細菌検査精度の向上　　　　　　　　　　　　　　　　④普及啓発                                                                                                                                                                                                                                                                                                                                                                </t>
  </si>
  <si>
    <t xml:space="preserve">エイズ等対策費                                              </t>
  </si>
  <si>
    <t xml:space="preserve">　感染症の予防及び感染症の患者に対する医療に関する法律に基づき、エイズの蔓延防止を図るための事業を展開する。　　　　　　　　　　　　　　　　　　　　　　　　　性感染症又はエイズ検査をする40歳以上の希望者に対しＣ型・Ｂ型肝炎検査を実施し、感染症の予防の推進を図る。                                                                                                                                                                                                                                                                                                                                                                          </t>
  </si>
  <si>
    <t xml:space="preserve">結核・感染症発生動向調査事業費                              </t>
  </si>
  <si>
    <t xml:space="preserve">　「感染症の予防及び感染症の患者に対する医療に関する法律」に基づき、感染症に関する情報を迅速に収集、専門家による解析、県民、医療機関への情報提供をおこない、感染症の蔓延を未然に防止することを目的とする。                                                                                                                                                                                                                                                                                                                                                                                                                                      </t>
  </si>
  <si>
    <t xml:space="preserve">予防接種費                                                  </t>
  </si>
  <si>
    <t xml:space="preserve">予防接種対策事業費                                          </t>
  </si>
  <si>
    <t xml:space="preserve">  医薬品・医薬部外品及び医療用具の生産動態統計調査、薬価調査、医薬品需給状況調査等の委託事業を実施する。  また、薬事法に基づく医薬品等製造業許可承認事務及び国家検定（検査）医薬品の収去等の委託事業を実施する。                                                                                                                                                                                                                                                                                                                                                                                                                                </t>
  </si>
  <si>
    <t xml:space="preserve">医薬品情報サービス事業費                                    </t>
  </si>
  <si>
    <t xml:space="preserve">  県民に対し、医薬品の正しい知識の普及啓発、医薬品等による被害の未然防止、セルフメディケイションの適正化を図るため、医薬品等の各種情報の収集を行い、県民からの要請に応じ必要な情報の提供を（社）三重県薬剤師会に委託する。                                                                                                                                                                                                                                                                                                                                                                                                                      </t>
  </si>
  <si>
    <t xml:space="preserve">医薬品等製造基準指導費                                      </t>
  </si>
  <si>
    <t xml:space="preserve">  県内医薬品等製造業者に対し、製造基準及び技術等について指導を実施し、有効性・安全性の高い医薬品等の供給を図るとともに、医薬品等製造業の振興を図る。                                                                                                                                                                                                                                                                                                                                                                                                                                                                                            </t>
  </si>
  <si>
    <t xml:space="preserve">毒物劇物指導監視費                                          </t>
  </si>
  <si>
    <t xml:space="preserve">  毒物劇物の安全管理に関する基本理念及び責務を明らかにし、毒物劇物に起因する危害防止に努め、もって県民の保健衛生の確保を図る。                                                                                                                                                                                                                                                                                                                                                                                                                                                                                                                  </t>
  </si>
  <si>
    <t xml:space="preserve">社会福祉関係総務費                                          </t>
  </si>
  <si>
    <t xml:space="preserve">県有社会福祉施設（休養ホーム）改善事業費                    </t>
  </si>
  <si>
    <t xml:space="preserve">平成１６年度に老人休養ホームふよう荘を民営化するため必要となる繰り上げ償還費用等を要求するとともに、ゆずりは荘を管理するための費用が必要である。             また、引き続き改革を進めていくため、ふよう荘、社会 福祉会館を管理運営する（財）老人福祉休養施設管理センターの運営経費が必要である。                                                                                                                                                                                                                                                                                                                                                </t>
  </si>
  <si>
    <t xml:space="preserve">福祉休養ホーム事業費                                        </t>
  </si>
  <si>
    <t xml:space="preserve">ゆずりは荘敷地借上費                                        </t>
  </si>
  <si>
    <t xml:space="preserve">ゆずりは荘のために必要となる敷地借上げ料                                                                                                                                                                                                                                                                                                                                                                                                                                                                                                                                                                                                        </t>
  </si>
  <si>
    <t xml:space="preserve">ＵＤ（ユニバーサルデザイン）のまちづくり総合推進事業費      </t>
  </si>
  <si>
    <t xml:space="preserve">ＵＤ（ユニバーサルデザイン）のまちづくり推進事業費          </t>
  </si>
  <si>
    <t xml:space="preserve">条例設置の推進協議会や庁内推進本部を開催するなど、「バリアフリーのまちづくり推進条例」の総合的な推進を図る。                                                                                                                                                                                                                                                                                                                                                                                                                                                                                                                                    </t>
  </si>
  <si>
    <t xml:space="preserve">ＵＤ（ユニバーサルデザイン）のまちづくり普及啓発事業費      </t>
  </si>
  <si>
    <t xml:space="preserve">ユニバーサルデザインのまちづくりの基本理念等を市町村や事業者、県民に広く普及啓発していく。                                                                                                                                                                                                                                                                                                                                                                                                                                                                                                                                                      </t>
  </si>
  <si>
    <t xml:space="preserve">ＵＤ（ユニバーサルデザイン）のまちづくり展開事業費          </t>
  </si>
  <si>
    <t xml:space="preserve">施設入所者本人又は扶養義務者負担金や生活保護費返還金等の未収金を関係機関による徴収管理事務推進機構の設置、文書催告、訪問徴収等を行う等未収金対策に係る経費                                                                                                                                                                                                                                                                                                                                                                                                                                                                                      </t>
  </si>
  <si>
    <t xml:space="preserve">子育て環境づくり推進事業費                                  </t>
  </si>
  <si>
    <t xml:space="preserve">急激な社会構造の変化を背景に、出生率の低下による少子化が進行しており、少子・高齢化への対応が重要な行政課題となっている。                                                                                                                                                                                                                                                                                                                                                                                                                                                                                                                        </t>
  </si>
  <si>
    <t xml:space="preserve">特別児童扶養手当法施行事務費                                </t>
  </si>
  <si>
    <t xml:space="preserve">精神又は身体に障害のある児童を監護する父、母又は養育者に支給する特別児童扶養手当の迅速な支給と、手当支給事務の適正化を図る。                                                                                                                                                                                                                                                                                                                                                                                                                                                                                                                    </t>
  </si>
  <si>
    <t xml:space="preserve">児童福祉施設職員対策費                                      </t>
  </si>
  <si>
    <t xml:space="preserve">産休等代替職員賃金補助金                                    </t>
  </si>
  <si>
    <t xml:space="preserve"> 児童福祉施設等の職員が出産又は病気休暇の時、職員の 母体保護又は療養の保養を図り、児童福祉施設等入所児童の処遇の正常な実施を確保することを目的とする。                                                                                                                                                                                                                                                                                                                                                                                                                                                                                          </t>
  </si>
  <si>
    <t xml:space="preserve">民間保育所職員研修費補助金                                  </t>
  </si>
  <si>
    <t xml:space="preserve">  県内民間保育所に対し、保育に係る理論と技術を研磨するための討議、研究をさせ、職員の資質の向上を図る。                                                                                                                                                                                                                                                                                                                                                                                                                                                                                                                                          </t>
  </si>
  <si>
    <t xml:space="preserve">保育所事業費                                                </t>
  </si>
  <si>
    <t xml:space="preserve">保育所運営費負担金                                          </t>
  </si>
  <si>
    <t xml:space="preserve">保護者の労働又は疾病等の事由により、保護者の委託を受け保育に欠ける児童の健全育成を図るため、市町村が保育所において保育を実施した場合、これに要する費用を負担する。                                                                                                                                                                                                                                                                                                                                                                                                                                                                              </t>
  </si>
  <si>
    <t xml:space="preserve">保育所整備費負担（補助）金                                  </t>
  </si>
  <si>
    <t xml:space="preserve">　保育所の施設整備に要する費用を補助する                                                                                                                                                                                                                                                                                                                                                                                                                                                                                                                                                                                                        </t>
  </si>
  <si>
    <t xml:space="preserve">児童福祉施設整備費利子補給補助金                            </t>
  </si>
  <si>
    <t xml:space="preserve">介護保険法の施行に伴い､身体拘束が原則として禁止され たが､その趣旨を徹底し､その実効をあげていくため､｢身体拘束廃止推進協議会｣の開催､｢身体拘束相談窓口｣の設置等を行う｡                                                                                                                                                                                                                                                                                                                                                                                                                                                                             </t>
  </si>
  <si>
    <t xml:space="preserve">高齢者福祉施設整備費利子補給補助金                          </t>
  </si>
  <si>
    <t xml:space="preserve">介護保険の主要な施設サービスである特別養護老人ホーム等に対して、社会福祉・医療事業団からの新設・増改築のために借り入れた資金の利子の一部（特別養護老人ホームにおいては、借入利率の１．５％が上限）を補助し、介護保険施設の安定した運営を図る。                                                                                                                                                                                                                                                                                                                                                                                                  </t>
  </si>
  <si>
    <t xml:space="preserve">地域介護実習・普及センター事業委託費                        </t>
  </si>
  <si>
    <t xml:space="preserve">高齢者介護の実習を通じて地域住民への介護知識、介護技術の普及を図るとともに、「高齢化社会は国民全体で支えるもの」という考え方を地域住民に広く啓発する。県民に等しく介護実習の場を提供するために東紀州において地域介護実習・普及センター事業を行う。                                                                                                                                                                                                                                                                                                                                                                                              </t>
  </si>
  <si>
    <t xml:space="preserve">高齢者総合相談センター事業委託費                            </t>
  </si>
  <si>
    <t xml:space="preserve">日常生活における基本的な習慣や態度のかん養等について、家庭環境に対する配慮など保育を行ううえで、特に配慮が必要とされる児童を多数受け入れている保育所の保育内容の充実を図るため、保育士の加配等を行う。                                                                                                                                                                                                                                                                                                                                                                                                                                          </t>
  </si>
  <si>
    <t xml:space="preserve">保育所子育て対策事業費補助金                                </t>
  </si>
  <si>
    <t xml:space="preserve">就労形態の多様化等によりますます高まっている保育所の低年齢児保育のニーズに応える事業を推進し、女性の仕事と子育ての両立支援を図る。                                                                                                                                                                                                                                                                                                                                                                                                                                                                                                              </t>
  </si>
  <si>
    <t xml:space="preserve">乳幼児健康支援一時預り事業費補助金                          </t>
  </si>
  <si>
    <t xml:space="preserve">保育所に通所中の児童等が病気の「回復期」であり、集団保育の困難な期間、その児童の一時預かりを行うことにより、保護者の子育てと就労の両立を支援するとともに、児童の健全な育成及び資質の向上に寄与することを目的とする。                                                                                                                                                                                                                                                                                                                                                                                                                            </t>
  </si>
  <si>
    <t xml:space="preserve">人権保育推進者育成事業費                                    </t>
  </si>
  <si>
    <t xml:space="preserve"> 人権保育を推進するため、研修講座を実施し、 保育所における人権保育の推進者を育成する。                                                                                                                                                                                                                                                                                                                                                                                                                                                                                                                                                          </t>
  </si>
  <si>
    <t xml:space="preserve">保育士養成費                                                </t>
  </si>
  <si>
    <t xml:space="preserve">保育士試験実施費                                            </t>
  </si>
  <si>
    <t xml:space="preserve"> 児童福祉法施行令13条の規定に基づく保育士資格の認定                                                                                                                                                                                                                                                                                                                                                                                                                                                                                                                                                                                             </t>
  </si>
  <si>
    <t xml:space="preserve">児童館運営費補助金                                          </t>
  </si>
  <si>
    <t xml:space="preserve">児童に健全な遊びを与え、児童の健康を増進し、情操を豊かにするとともに、母親クラブ、子ども会等の地域組織活動の育成助長を図る等児童の健全育成に関する総合的な機能を有する、社会福祉法人等が運営する民営の児童館に対し、運営費を補助する。                                                                                                                                                                                                                                                                                                                                                                                                          </t>
  </si>
  <si>
    <t xml:space="preserve">県立児童厚生施設費                                          </t>
  </si>
  <si>
    <t xml:space="preserve">みえこどもの城運営事業費                                    </t>
  </si>
  <si>
    <t xml:space="preserve">県内の児童館の中枢的機能を担うとともに、            県内児童の健全育成の場を提供する。                  また、プレーバスによる移動児童館を県内　　　　　　　各地に巡回させるとともに、県内児童館の              ネットワーク化に努める。                                                                                                                                                                                                                                                                                                                                                                                                        </t>
  </si>
  <si>
    <t xml:space="preserve">聴覚障害児療育支援事業費                                    </t>
  </si>
  <si>
    <t xml:space="preserve">難聴児に対して、保健・医療・福祉・教育などが連携した療育を行なうことにより、難聴児の健全な発達とそれを支える家族がその機能を十分に発揮できるようにする。                                                                                                                                                                                                                                                                                                                                                                                                                                                                                        </t>
  </si>
  <si>
    <t xml:space="preserve">児童扶養手当事業費                                          </t>
  </si>
  <si>
    <t xml:space="preserve">父母の離婚などにより、父と生計を同じくしていない児童を養育している母子家庭等の生活安定と自立を助け、児童の福祉の増進を図るため児童扶養手当を支給する。                                                                                                                                                                                                                                                                                                                                                                                                                                                                                          </t>
  </si>
  <si>
    <t xml:space="preserve">児童手当事業費                                              </t>
  </si>
  <si>
    <t xml:space="preserve">児童手当負担金                                              </t>
  </si>
  <si>
    <t xml:space="preserve">児童を養育している者に手当てを支給することにより家庭における生活の安定と、次代の社会を担う児童の健全育成及び資質の向上に資する。                                                                                昭和46年1月制度発足                                 平成16年4月制度改正　　支給対象を義務教育修学前から 　　　　　　　　　　　 小学校第3学年修了前に拡大                                                                                                                                                                                                                                                                        </t>
  </si>
  <si>
    <t xml:space="preserve">児童援護対策費                                              </t>
  </si>
  <si>
    <t xml:space="preserve">子育て短期支援事業費補助金                                  </t>
  </si>
  <si>
    <t xml:space="preserve">児童を養育している児童の保護者が、病気や仕事などでその養育を行えない場合や、母子が夫等の暴力で家庭から避難してきた場合などに、その当事者を児童入所施設に一時的に滞在させることにより、児童や母子の福祉の向上を図る。当事業の実施主体は市町村であり、県はその事業費の一部を補助する。                                                                                                                                                                                                                                                                                                                                                            </t>
  </si>
  <si>
    <t xml:space="preserve">児童措置費                                                  </t>
  </si>
  <si>
    <t xml:space="preserve">医療費審査支払委託料                                        </t>
  </si>
  <si>
    <t xml:space="preserve">要保護児童の診療報酬公費負担分の審査にかかる経費                                                                                                                                                                                                                                                                                                                                                                                                                                                                                                                                                                                                </t>
  </si>
  <si>
    <t xml:space="preserve">女性相談事業費                                              </t>
  </si>
  <si>
    <t xml:space="preserve">悩みや不安を抱える女性に対して相談に応じたり、要保護女性の保護更生を行い、女性の人権尊重を促進する。    女性相談所や一時保護所の運営を行うとともに、婦人保護施設への入所決定伴う費用を負担する。                                                                                                                                                                                                                                                                                                                                                                                                                                                </t>
  </si>
  <si>
    <t xml:space="preserve">配偶者暴力相談支援センター事業費                            </t>
  </si>
  <si>
    <t xml:space="preserve">ＤＶ相談員等配置事業費                                      </t>
  </si>
  <si>
    <t xml:space="preserve">配偶者からの暴力や女性に関するあらゆる相談に対応し、必要な支援を行うために、婦人相談員や心のケアを行う心理療法担当職員を配置します。                                                                                                                                                                                                                                                                                                                                                                                                                                                                                                            </t>
  </si>
  <si>
    <t xml:space="preserve">ＤＶ相談支援体制強化事業費                                  </t>
  </si>
  <si>
    <t xml:space="preserve">地域住民や市町村によるＤＶ防止取組支援事業費                </t>
  </si>
  <si>
    <t xml:space="preserve">地域住民やＮＰＯ、市町村職員等に対してセミナーなどを開催することで、ＤＶ防止に対する理解が深まり、必要なＤＶ支援が地域で完結して取り組まれることで女性の人権が尊重され、男女共同参画社会やバリアフリー社会が実現している。                                                                                                                                                                                                                                                                                                                                                                                                                      </t>
  </si>
  <si>
    <t xml:space="preserve">麻薬取締費                                                  </t>
  </si>
  <si>
    <t xml:space="preserve">  麻薬及び向精神薬、覚せい剤、大麻の乱用は本人の心身に悪影響を及ぼすだけでなく、凶悪な犯罪を引き起こす等社会に計り知れない害悪を及ぼすためこれらの薬物に係る犯罪を取り締まる。また、医療施設における医療用麻薬及び向精神薬の適正使用の推進と適正な管理について指導を徹底することにより不正使用、不正流通の防止を図る。                                                                                                                                                                                                                                                                                                                          </t>
  </si>
  <si>
    <t xml:space="preserve">薬物乱用防止対策事業費                                      </t>
  </si>
  <si>
    <t xml:space="preserve">薬物「ダメ。ゼッタイ。」みえ県民運動推進事業費              </t>
  </si>
  <si>
    <t xml:space="preserve">最近の厳しい薬物情勢に対処するため、早急に関係機関との連携を図りながら、総合的啓発活動を推進する。                                                                                                                                                                                                                                                                                                                                                                                                                                                                                                                                              </t>
  </si>
  <si>
    <t xml:space="preserve">薬物相談ネットワーク整備事業費                              </t>
  </si>
  <si>
    <t xml:space="preserve">  こころの健康センターの薬物相談機能を充実し、それを中核とする薬物相談ネットワークを構築することにより、薬物相談に総合的に対応する体制を整備する。            また、相談応需職員の研修を行う。                                                                                                                                                                                                                                                                                                                                                                                                                                                  </t>
  </si>
  <si>
    <t xml:space="preserve">災害救助事業費                                              </t>
  </si>
  <si>
    <t xml:space="preserve">災害医療救助対策事業費                                      </t>
  </si>
  <si>
    <t xml:space="preserve">激甚災害時医薬品等備蓄・供給及び毒物劇物総合対策費          </t>
  </si>
  <si>
    <t xml:space="preserve">激甚災害時医薬品等備蓄・供給体制整備費                      </t>
  </si>
  <si>
    <t xml:space="preserve">  災害用医薬品の備蓄・供給体制を整備し、災害直後からの治療用医薬品等の供給が速やかに行われるようにする。                                                                                                                                                                                                                                                                                                                                                                                                                                                                                                                                        </t>
  </si>
  <si>
    <t xml:space="preserve">激甚災害時毒物劇物総合対策費                                </t>
  </si>
  <si>
    <t xml:space="preserve">児童虐待を防止するため、地域における支援体制を強化、促進します。                                        各生活創造圏に「地域児童虐待防止会議」を設置し、周知・啓発や関係機関の認識の共通化等を図るほか、市町村における児童虐待防止ネットワークの確立を援助します。  さらに、地域における子育て支援者を養成したりすることで子育て支援を充実し、児童虐待の予防に努めます。                                                                                                                                                                                                                                                                        </t>
  </si>
  <si>
    <t xml:space="preserve">児童一時保護事業費                                          </t>
  </si>
  <si>
    <t xml:space="preserve">児童虐待を受けた児童などを保護し、カウンセリングや心的ケアを行い、児童の権利擁護を促進する。                                                                                                                                                                                                                                                                                                                                                                                                                                                                                                                                                    </t>
  </si>
  <si>
    <t xml:space="preserve">小児心療センターあすなろ学園諸費                            </t>
  </si>
  <si>
    <t xml:space="preserve">あすなろ学園特別会計への一般会計からの繰出金                                                                                                                                                                                                                                                                                                                                                                                                                                                                                                                                                                                                    </t>
  </si>
  <si>
    <t xml:space="preserve">先天性代謝異常等検査費                                      </t>
  </si>
  <si>
    <t xml:space="preserve">フェニールケトン尿症等の先天性代謝異常及び先天性甲状腺機能低下症は心身障害の発生の原因となり、放置すると知的障害等の症状をきたす。また、先天性副腎過形成症は脱水・ショック状態や性誤認をきたす。そこで、新生児に対する血液によるマス・スクリーニング検査を行い、異常を早期に発見・治療することにより、障害を予防する。                                                                                                                                                                                                                                                                                                                          </t>
  </si>
  <si>
    <t xml:space="preserve">神経芽細胞腫検査費                                          </t>
  </si>
  <si>
    <t xml:space="preserve">小児がんの一つである神経芽細胞腫は主に乳幼児期に発生し、その健康な発育に多大な影響を及ぼすため、乳児の尿によるマス・スクリーニング検査を行い、異常の発生を早期に発見することにより、早期治療につなげ、乳幼児の健康の保持及び増進を図る。                                                                                                                                                                                                                                                                                                                                                                                                        </t>
  </si>
  <si>
    <t xml:space="preserve">新生児ドクターカー運営費補助金                              </t>
  </si>
  <si>
    <t xml:space="preserve">新生児ドクターカーを運営管理する三重県小児保健協会に対し、運営費の補助を行う。                                                                                                                                                                                                                                                                                                                                                                                                                                                                                                                                                                  </t>
  </si>
  <si>
    <t xml:space="preserve">母子保健衛生費負担金                                        </t>
  </si>
  <si>
    <t xml:space="preserve">　市町村の実施する１歳６か月児健康診査事業及び３歳児健康診査事業に要する経費に対し負担する。                                                                                                                                                                                                                                                                                                                                                                                                                                                                                                                                                    </t>
  </si>
  <si>
    <t xml:space="preserve">母子保健衛生費補助金                                        </t>
  </si>
  <si>
    <t xml:space="preserve">①乳幼児健康診査等を平日に受けることが困難な家庭に対して、休日に実施する市町村に対して補助を行う。　　　②乳幼児健康診査において育児支援強化事業を実施する市町村に対して補助を行う。                            ③地域住民の自主的な地域活動組織を育成する事業を実施する市町村に対して補助を行う。                                                                                                                                                                                                                                                                                                                                              </t>
  </si>
  <si>
    <t xml:space="preserve">児童援護費                                                  </t>
  </si>
  <si>
    <t xml:space="preserve">身体障害児等援護費                                          </t>
  </si>
  <si>
    <t xml:space="preserve">身体に障害のある児童に対し、日常生活能力を得るために必要な医療（育成医療）や入院の必要な結核罹患児童に対し、療養にあわせて学習の援助をする療育の給付を行い、もって児童の健全な育成を図る。                                                                                                                                                                                                                                                                                                                                                                                                                                                      </t>
  </si>
  <si>
    <t xml:space="preserve">小児慢性特定疾患治療研究事業補助金                          </t>
  </si>
  <si>
    <t xml:space="preserve">  引取者のない死体について、市町村が埋葬または火葬を行った場合、その費用に関して行旅病人及び行旅死亡人取扱法の規定を準用して県が負担する。                                                                                                                                                                                                                                                                                                                                                                                                                                                                                                      </t>
  </si>
  <si>
    <t xml:space="preserve">旅館業及びモーテル類似旅館対策費                            </t>
  </si>
  <si>
    <t xml:space="preserve">旅館業法に基づき公衆衛生及び善良な風俗の保持の見地から監視指導を行うことにより公共の福祉を増進し、また、モーテル類似旅館建築指導要綱に基づく事前審査を行うことにより青少年の健全な育成及び県民の生活環境の確保を行う。                                                                                                                                                                                                                                                                                                                                                                                                                          </t>
  </si>
  <si>
    <t xml:space="preserve">生営法施行費                                                </t>
  </si>
  <si>
    <t xml:space="preserve">生活衛生関係営業指導費                                      </t>
  </si>
  <si>
    <t xml:space="preserve">・（財）三重県生活衛生営業指導センター及び各生活衛生同業組合に対する指導を行うとともに、生活衛生営業特別相談員の養成や広報誌を作成し、生活衛生営業の衛生水準の向上を図り、衛生的な県民生活を確保する。                                                                                                                                                                                                                                                                                                                                                                                                                                          </t>
  </si>
  <si>
    <t xml:space="preserve">生活衛生営業指導センター補助金                              </t>
  </si>
  <si>
    <t xml:space="preserve">（財）三重県生活衛生営業指導センターが実施する事業等に補助を行い経営の健全化を通じ、衛生水準の維持向上を図る。                                                                                                                                                                                                                                                                                                                                                                                                                                                                                                                                  </t>
  </si>
  <si>
    <t xml:space="preserve">生活衛生関係補助金                                          </t>
  </si>
  <si>
    <t xml:space="preserve">（財）三重県生活衛生営業指導センターを事業主体として生活衛生関係営業者が中心となり地震自然災害発生時の地域住民対策事業として災害時の訓練や地域における役割について研修等を実施し、広く地域と密着した環境衛生についての事業を展開していく。                                                                                                                                                                                                                                                                                                                                                                                                      </t>
  </si>
  <si>
    <t xml:space="preserve">化製場等法施行費                                            </t>
  </si>
  <si>
    <t xml:space="preserve">化製場等の監視指導を行い悪臭、排水等による公害の発生を未然に防止する。                                                                                                                                                                                                                                                                                                                                                                                                                                                                                                                                                                          </t>
  </si>
  <si>
    <t xml:space="preserve">薬事審査指導費                                              </t>
  </si>
  <si>
    <t xml:space="preserve">  医薬品・医薬部外品・化粧品・医療用具の製造から販売に至るまでの品質・有効性・安全性を確保することにより県民の保健衛生上の危害を未然に防止する。また、薬局における調剤業務の安全対策を向上させることにより、県民の保健衛生上の危害を未然に防止する。                                                                                                                                                                                                                                                                                                                                                                                            </t>
  </si>
  <si>
    <t xml:space="preserve">医薬品等安全対策費                                          </t>
  </si>
  <si>
    <t xml:space="preserve">  医薬品等の品質、有効性及び安全性を確保するため、薬事関係者等と密接な連携のもと、薬務行政の円滑な運用を図るとともに、「薬と健康の週間」行事により医薬品の正しい知識の普及啓発を図る。また、日常生活において使用される家庭用品について、有害物質（１７物質）の試験を実施し、県民の健康被害の未然防止を図る。                                                                                                                                                                                                                                                                                                                                    </t>
  </si>
  <si>
    <t xml:space="preserve">薬事経済調査費                                              </t>
  </si>
  <si>
    <t xml:space="preserve">広島市及び長崎市に投下された原子爆弾の被爆者であって原子爆弾の障害作用の影響を受け、今なお特別の状態にあるものが、介護保険等を利用したサービスに係る費用等の助成を行う。                                        ①介護手当交付金                                    ②被爆者相談事業                                    ③原爆被爆者被災者の会関係補助金                                                                                                                                                                                                                                                                                        </t>
  </si>
  <si>
    <t xml:space="preserve">ハンセン病対策費                                            </t>
  </si>
  <si>
    <t xml:space="preserve">ハンセン病療養所に入所している三重県出身者に対し、入所生活の安定を図るための訪問や里帰り事業を実施する。また、必要に応じ社会復帰等の個別相談を行う。三重県在宅の元患者・軽快退所者に対しては、相談事業を実施する。なお、住民に対し、ハンセン病について正しく理解し、差別・偏見の解消を図るための施策を実施する。その他、入所者が安心して療養に専念できるよう、一部の患者・元患者家族については、生活援護を行う。また、問題解決のため、過去の隔離政策の検証や社会復帰のための施策を検討する。                                                                                                                                                    </t>
  </si>
  <si>
    <t xml:space="preserve">難病対策費                                                  </t>
  </si>
  <si>
    <t xml:space="preserve">難病在宅支援事業費                                          </t>
  </si>
  <si>
    <t xml:space="preserve">　難病については原因不明でかつ予後不良であるため、地域での支援体制が不可欠である。そこで難病相談、訪問診療等を開催し、在宅支援体制の充実を図るとともに、難病患者及び家族のQOL向上のための支援を行う。また、難病 患者の療養環境の整備を図るために、二次保健医療圏毎に拠点、協力病院を指定し、入院施設の確保を行い、その円滑な運営のために難病医療連絡協議会を設置し、難病医療専門員を配置する。難病医療専門員をはじめ拠点、協力病院、保健福祉部、在宅ケアを担う関係機関等で難病在宅ケアネットワーク会議を開催し、難病における在宅ケアシステムの構築を図る。また難病相談支援センターの設置に向けて検討会を設ける。                                </t>
  </si>
  <si>
    <t xml:space="preserve">特定疾患等治療研究事業費                                    </t>
  </si>
  <si>
    <t xml:space="preserve">・特定疾患は治療が極めて困難なうえ長期の療養を要し、かつ、その医療費が高額であるので、これら患者の自己負担を軽減し治療の推進を図り、スモン患者に対しては、はり等の治療に関する研究を行う。                      ・先天性血液凝固因子障害患者がおかれている特別な立場に鑑み、医療費自己負担分を公費負担することにより、患者の負担軽減を図るとともに、精神的・身体的不安を解消する。                                              ①特定疾患治療研究医療費  ②特定疾患治療研究事務費  ③先天性血液凝固因子障害等医療費  ④先天性血液凝固因子障害等事務費  ⑤スモン（はりきゅう）総合対策費    ⑥小児慢性特定疾患事務費                            </t>
  </si>
  <si>
    <t xml:space="preserve">臓器移植対策費                                              </t>
  </si>
  <si>
    <t xml:space="preserve">視力障害・腎不全等で悩む人たちが、１人でも多く移植手術が受けられる体制を整備するため、その事務を行う（財）三重県角膜・腎臓バンク協会に対し助成を行い、事業の円滑な推進を図る。また、臓器移植コーディネーター設置に対する助成や、県民に対して普及啓発事業を実施する。                                                                                                                                                                                                                                                                                                                                                                            </t>
  </si>
  <si>
    <t xml:space="preserve">難病患者等居宅生活支援事業費                                </t>
  </si>
  <si>
    <t xml:space="preserve">難病患者等ホームヘルパー養成研修事業費                      </t>
  </si>
  <si>
    <t xml:space="preserve">　難病患者等の多様化するニーズに対応した適切なホームヘルプサービスを提供するため、必要な知識、技能を有するホームヘルパーの養成を図る。                                                                                                                                                                                                                                                                                                                                                                                                                                                                                                          </t>
  </si>
  <si>
    <t xml:space="preserve">難病患者等居宅生活支援事業補助金                            </t>
  </si>
  <si>
    <t xml:space="preserve">　難病患者の在宅療養環境を整備するため、ホームヘルプサービス事業、短期入所事業、日常生活用具給付事業を行い、介護者の負担軽減と患者のQOLの向上を図る。                                                                                                                                                                                                                                                                                                                                                                                                                                                                                           </t>
  </si>
  <si>
    <t xml:space="preserve">医療審議会費                                                </t>
  </si>
  <si>
    <t xml:space="preserve">  知事の諮問に応じ、県における医療提供体制の確保に  関する重要事項等を調査審議する。                                                                                                                                                                                                                                                                                                                                                                                                                                                                                                                                                            </t>
  </si>
  <si>
    <t xml:space="preserve">地域医療対策費                                              </t>
  </si>
  <si>
    <t xml:space="preserve">医療法等施行事務費                                          </t>
  </si>
  <si>
    <t xml:space="preserve">戦傷病者の自立及び福祉の向上を図る。　　　　　　　　　                                                  １　戦傷病者相談員による援護相談業務　　　　　　　　　　　・援護制度の相談、生活上の相談事業            　　　・県内の市・郡を業務分担地区として配置        ２　療養給付審査事業　　　　　　　　　　　          ３　戦傷病者援護大会の開催　　　　　　　　　　　　  ４　戦傷病者保養訓練事業助成　　　　　　　　　　　  ５　戦傷病者特別援護法、恩給法説明会及び介護技術研修　　事業補助金                                                                                                                                              </t>
  </si>
  <si>
    <t xml:space="preserve">援護事業費補助金                                            </t>
  </si>
  <si>
    <t xml:space="preserve">　戦争の犠牲となった軍人、戦没者遺族等の団体の慰霊事業に助成し、援護制度を補完する。　　　　　　　　　　　１　全国戦没者追悼式助成　　　　　　　　　　　　　　２　政府派遣遺骨収集及び戦跡慰霊巡拝助成　　　　　　３　沖縄「三重の塔」慰霊団派遣助成　　　　　　　　　４　三重県遺族会壮年部主催外地戦跡慰霊巡拝　　　　　５　母への感謝大会助成　　　　　　　　　　　　　　　６　恩給研修会助成                                                                                                                                                                                                                                                </t>
  </si>
  <si>
    <t xml:space="preserve">戦没者慰霊事業費                                            </t>
  </si>
  <si>
    <t xml:space="preserve">　戦没者、戦災死没者を追悼し、冥福を祈願する。　　　　１　全国戦没者追悼式（国主催）に参列　　　　　　　　　　　昭和３８年から実施　　　　　　　　　　　　　　２　三重県戦没者追悼式の開催　　　　　　　　　　　　　　　昭和４１年から実施                                                                                                                                                                                                                                                                                                                                                                                                      </t>
  </si>
  <si>
    <t xml:space="preserve">旧軍人等恩給進達及び遺族援護給付金等審査事務費              </t>
  </si>
  <si>
    <t xml:space="preserve"> １　旧軍人の公的立証資料の少ない者及び潜在未受給の    履歴調査を行い、恩給請求の進達事務を強化する　　    ①　在職年記録資料の整備      　　　　　　　　　 　 ②　潜在未受給者額改定未請求者の再調査　　　　　 ２　戦没者等の遺族への各種給付金の審査事務の促進　　　を図る。　　　　　　　　　　　　　　　　　　　　　　 ①　戦没者等の遺族に対する特別弔慰金及び各種給付 　　　金の請求の受付、照会、審査、裁定                                                                                                                                                                                                                              </t>
  </si>
  <si>
    <t xml:space="preserve">旧軍人関係調査事業費                                        </t>
  </si>
  <si>
    <t xml:space="preserve">・県医師会及び郡市医師会が行う公衆衛生活動の経費を助成することにより、地域の公衆衛生の普及向上を図る。　・県歯科医師会及び支部歯科医師会が行う歯科衛生の普及啓発事業等の経費を助成することにより、地域の公衆衛生の普及向上を図る。                                                                                                                                                                                                                                                                                                                                                                                                              </t>
  </si>
  <si>
    <t xml:space="preserve">障害者（児）歯科診療事業費                                  </t>
  </si>
  <si>
    <t xml:space="preserve">  身体的特性のため、受診が困難な障害者（児）の歯科医療について、受診機会の確保・充実を図る。            ●実施期間、全体計画、年次計画等                      平成１６年４月１日～平成１７年３月３１日          ●根拠法令、（要綱）名、条項                          救急医療対策事業実施要綱、医療施設運営費等補助金及び地域医療対策費等補助金交付要綱                                                                                                                                                                                                                                                                                        </t>
  </si>
  <si>
    <t xml:space="preserve">公的病院等特殊診療部門運営費補助金                          </t>
  </si>
  <si>
    <t xml:space="preserve">公的病院の特殊診療部門（在宅医療）の運営に要する経費について補助することにより、地域住民の医療の確保、充実を図る。                                                                                                                                                                                                                                                                                                                                                                                                                                                                                                                              </t>
  </si>
  <si>
    <t xml:space="preserve">自治医科大学事業費                                          </t>
  </si>
  <si>
    <t xml:space="preserve">  県内のへき地医療に従事する医師の養成を目的とする自治医科大学の経費を負担し、入学試験の実施を行うことにより、へき地に勤務する医師の充足を図る。また、卒業医師に対し、研修の機会を与え医療技術の研鑚に努める。                                                                                                                                                                                                                                                                                                                                                                                                                                  </t>
  </si>
  <si>
    <t xml:space="preserve">へき地医療対策費                                            </t>
  </si>
  <si>
    <t xml:space="preserve">へき地医療支援機構を設置し、へき地医療の確保の及び充実をめざす。                                                                                                                                                                                                                                                                                                                                                                                                                                                                                                                                                                                </t>
  </si>
  <si>
    <t xml:space="preserve">医療安全支援事業                                            </t>
  </si>
  <si>
    <t xml:space="preserve">国民から安心され、信頼される医療を実現するため、医療に対する相談窓口や医療情報の提供の整備と併せて、患者が安心して医療が受けられるよう、医療機関の情報提供の充実・促進を図るとともに、インフォームド・コンセントを促進し、納得して治療に専念できる医療環境を整備する。                                                                                                                                                                                                                                                                                                                                                                          </t>
  </si>
  <si>
    <t xml:space="preserve">救急医療対策費                                              </t>
  </si>
  <si>
    <t xml:space="preserve">一次救急医療体制事業補助金                                  </t>
  </si>
  <si>
    <t xml:space="preserve">  市町村の委託により、地区医師会が実施する在宅当番医制の定着を図り、休日夜間における地域住民に対する救急医療を確保する。                                    ●実施機関、全体計画、年次計画等                      平成１６年４月１日～平成１７年３月３１日            県下１５地区医師会に１５市町村が委託で実施        ●根拠法令、（要綱）名、条項                          救急医療対策事業実施要綱、医療施設運営費等補助金及び地域医療対策費等補助金交付要綱                                                                                                                                                                                </t>
  </si>
  <si>
    <t xml:space="preserve">病院群輪番制病院運営事業補助金                              </t>
  </si>
  <si>
    <t xml:space="preserve">  休日夜間急患センター、在宅当番医制等の初期救急医療施設及び救急患者搬送機関との円滑な連携体制のもとに、休日夜間における入院治療を必要とする重症救急患者の医療を確保する。                                      ●実施期間、全体計画、年次計画等                      平成１６年４月１日～平成１７年３月３１日            補助対象 １０群（地区）３０病院で１０市町村         （県全体１１群（地区）３５病院）                  ●根拠法令、（要綱）名、条項                          救急医療対策事業実施要綱。医療施設運営費等補助金及び地域医療対策費等補助金交付要綱                                                                        </t>
  </si>
  <si>
    <t xml:space="preserve">救命救急センター運営事業補助金                              </t>
  </si>
  <si>
    <t xml:space="preserve">  初期救急医療施設、二次救急医療施設及び救急患者の搬送機関との円滑な連携のもとに、三次救急医療施設として、重篤な救急患者の医療を確保する。                  ●実施機関、全体計画、年次計画等                      平成１６年４月１日～平成１７年３月３１日            対象施設  県内１か所  山田赤十字病院              ●根拠法令等                                          救急医療対策事業実施要綱、医療施設運営費等補助金                                                                                                                                                                                                                  </t>
  </si>
  <si>
    <t xml:space="preserve">救急医療機関活動補助金                                      </t>
  </si>
  <si>
    <t xml:space="preserve">  救急隊により搬送される傷病者に関する医療を担当する医療機関に対して助成を行い、救急医療を確保する。    ●実施期間、全体計画、年次計画等                      平成１６年４月１日～平成１７年３月３１日            救急告示医療機関のうち、民間の医療機関に対し、医療  従事者の待機等に要する経費について、県医師会に交付  する。                                            ●根拠法令等                                          三重県補助金等交付規則、健康福祉部関係補助金等交付  要綱                                                                                                                                                      </t>
  </si>
  <si>
    <t xml:space="preserve">広域災害・救急医療情報システム整備運営費                    </t>
  </si>
  <si>
    <t xml:space="preserve">　救急医療機関から的確に情報を収集し、医療施設、消防本部、住民等への必要な情報提供を行い、円滑な連携体制のもとに救急患者の医療を確保する。また、広域災害システムの訓練等を行う。                                ●実施期間、全体計画、年次計画等                    　平成１６年４月１日～平成１７年３月３１日          ●根拠法令                                          　救急医療対策事業実施要綱、医療施設運営費等補助金                                                                                                                                                                                                                  </t>
  </si>
  <si>
    <t xml:space="preserve">救急医療対策協議会等推進事業                                </t>
  </si>
  <si>
    <t xml:space="preserve">  地域の特性や実状に則した救急医療の施策を推進するため、総合的な地域救急医療体制の計画的整備を図る。    ●実施期間、全体計画、年次計画等                      平成１６年４月１日～平成１７年３月３１日                                                                                                                                                                                                                                                                                                                                                                                                                                          </t>
  </si>
  <si>
    <t xml:space="preserve">ドクターヘリ共同事業費                                      </t>
  </si>
  <si>
    <t xml:space="preserve">  救命救急センター等にドクターヘリ（医師が同乗する救急専用ヘリコプター）を委託により配備し、直ちに医師等が同乗し、ヘリコプターで救急現場等に出動する。        上記の事業を和歌山県、奈良県と共同して実施する。                                                                                                                                                                                                                                                                                                                                                                                                                                  </t>
  </si>
  <si>
    <t xml:space="preserve">メディカルバレー推進事業費                                  </t>
  </si>
  <si>
    <t xml:space="preserve">「ヘルシーピープルみえ・２１」に基づき、生活習慣の適正化に向けて、学校保健・産業保健・企業・ＮＰＯ等と協働で、環境づくりを推進し、県民の行動変容を促進する。                                                                                                                                                                                                                                                                                                                                                                                                                                                                                    </t>
  </si>
  <si>
    <t xml:space="preserve">歯科保健対策費                                              </t>
  </si>
  <si>
    <t xml:space="preserve">デンタルウェルネス推進事業費                                </t>
  </si>
  <si>
    <t xml:space="preserve">　生涯を通じた歯科保健対策を確立し、一生自分の歯で食べることを目指し、県民の口腔衛生意識の高揚と歯科疾患の予防方法等の効果的な対策を図る。                                                                      　１．8020運動推進協議会                            　２．歯科保健普及啓発事業                          　３．歯科保健担当者研修                                                                                                                                                                                                                                                                                                </t>
  </si>
  <si>
    <t xml:space="preserve">地域歯科保健推進モデル事業費                                </t>
  </si>
  <si>
    <t xml:space="preserve">　地域保健法の施行を迎え、8020運動のより具体的、先進的、モデル的事業に対して支援することにより、効果的な歯科保健の推進を図る。                                                                                  　歯科保健医療対策事業                              　１．歯科保健推進事業                              　　１）成人歯科保健事業　                          　　２）障害者等歯科保健サービス基盤整備事業        　２．8020運動推進特別事業                                                                                                                                                                                      </t>
  </si>
  <si>
    <t xml:space="preserve">障害児歯科保健対策事業費                                    </t>
  </si>
  <si>
    <t xml:space="preserve">　心身に障害を有する児童の口腔疾患の予防と早期発見及び歯科保健指導のための歯科保健教室を開催し、児童の健康増進と保護者等の歯科保健意識の高揚を図る。                                                                                                                                                                                                                                                                                                                                                                                                                                                                                            </t>
  </si>
  <si>
    <t xml:space="preserve">保健栄養指導費                                              </t>
  </si>
  <si>
    <t xml:space="preserve">栄養施行事務費                                              </t>
  </si>
  <si>
    <t xml:space="preserve">栄養関係行政事業及び栄養指導業務が円滑に推進されるための会議・研修の開催及び参加、並びに栄養士免許事務                                                                                                                                                                                                                                                                                                                                                                                                                                                                                                                                          </t>
  </si>
  <si>
    <t xml:space="preserve">国民健康・栄養調査費                                        </t>
  </si>
  <si>
    <t xml:space="preserve">　国民の健康増進の総合的な推進を図るための基礎資料として、身体の状況、栄養摂取量及び生活習慣の状況を明らかにするため、身体状況調査、栄養摂取状況調査及び生活習慣調査を実施する。                                                                                                                                                                                                                                                                                                                                                                                                                                                                </t>
  </si>
  <si>
    <t xml:space="preserve">食生活ボランティアイキイキ活動支援事業費                    </t>
  </si>
  <si>
    <t xml:space="preserve">　県民の食生活支援を行う団体活動に対して支援を行い、活動交流を図ることにより、ボランティア参加者や食生活改善自主グループの参加者増加を促し、生活により身近な場面で食生活改善の取組が実践されるよう食環境整備を行う。　　　　　　　　　　　　　　　　　　　　　　　　　その結果として、ヘルシーピープルみえ・２１のQOL指 標である、生き甲斐を持ち、人とのふれあいを楽しいと感じるできる人の増加や、食事を楽しむことができる人の増加を目指す。                                                                                                                                                                                                    </t>
  </si>
  <si>
    <t xml:space="preserve">北勢健康増進センター整備事業費                              </t>
  </si>
  <si>
    <t xml:space="preserve">北勢健康増進センター整備事業費補助金                        </t>
  </si>
  <si>
    <t xml:space="preserve">四日市市は、公害医療に重要な役割を果たしてきた県立総合塩浜病院跡地に、健康増進センターの整備を行った。当該施設は地域住民の健康の回復と増進をコンセプトとし、広域的な利用を前提としたものであり、当地域の住民にもたらされた公害による健康被害の克服を念頭においての整備である。中央病院跡地利用という地域の活性化の観点も踏まえ、施設整備に対し補助を行うものである。                                                                                                                                                                                                                                                                            </t>
  </si>
  <si>
    <t xml:space="preserve">高齢者健康診査事業費                                        </t>
  </si>
  <si>
    <t xml:space="preserve">保健事業費負担金                                            </t>
  </si>
  <si>
    <t xml:space="preserve">市町村が４０歳以上の一般住民を対象に実施する保健事業について、経費の一部を負担することにより、住民の老後における健康の保持増進を図る。                                                                                                                                                                                                                                                                                                                                                                                                                                                                                                          </t>
  </si>
  <si>
    <t xml:space="preserve">健康診査管理指導事業費                                      </t>
  </si>
  <si>
    <t xml:space="preserve">　福祉サービス利用援助事業の適正な運営確保と福祉サービスに関する利用者からの苦情の適正な解決体制を整備するため、県社会福祉協議会に第三者機関として設置されている「運営適正化委員会」の設置運営経費を助成する。  　・運営適正化委員会の設置                          　・事務局の設置                                    　　　苦情の受付                                    　　　解決方法の決定                                　　　苦情の件数、処理結果等の公表                  　　　広報、啓発活動                                　　　事業経営者に対する研修、巡回指導              　　　調査研究事業                                  </t>
  </si>
  <si>
    <t xml:space="preserve">障害者地域生活支援事業費                                    </t>
  </si>
  <si>
    <t xml:space="preserve">障害福祉総務費                                              </t>
  </si>
  <si>
    <t xml:space="preserve"> 障害者に関する施策を総合的に推進するため、障害者基 本法に基づく三重県障害者施策推進協議会を開催するとともに精神保健福祉の向上を図るため、精神保健福祉法に基づく三重県精神保健福祉審議会を開催する。             また、市町村、３障害当事者、サービス事業者を含めた 「障害者のバリアフリー広域推進連絡会議」を各障害保健福祉圏域単位で開催し、障害保健福祉圏域プランの推進を図るとともに地域福祉を担う市町村の支援を行う。                                                                                                                                                                                                                      </t>
  </si>
  <si>
    <t xml:space="preserve">障害者手帳交付事務費                                        </t>
  </si>
  <si>
    <t xml:space="preserve">　身体障害者福祉法、知的障害者福祉法の円滑な運営を図るための事務費                                                                                                                                                                                                                                                                                                                                                                                                                                                                                                                                                                              </t>
  </si>
  <si>
    <t xml:space="preserve">障害者生活支援事業費                                        </t>
  </si>
  <si>
    <t xml:space="preserve">１　ケアマネジメントアドバイザー派遣　　　　　　　　　支援費制度開始と町村への権限委譲に伴うケアマネジメントの支援を行うため専門職員を派遣する。            ２　障害者地域生活推進特別モデル事業                　地域の相談支援のレベルアップを図るため、目標を定めモデル事業を実施する。                                                                                                                                                                                                                                                                                                                                                      </t>
  </si>
  <si>
    <t xml:space="preserve">障害者のケアマネジメント体制整備事業費                      </t>
  </si>
  <si>
    <t xml:space="preserve">　障害者福祉サービスの充実を図るためには、専門的な技術及び知識を有する人材の確保を図っていくことが重要であり、ケアマネジメント従事者の養成を行う。                                                                                                                                                                                                                                                                                                                                                                                                                                                                                              </t>
  </si>
  <si>
    <t xml:space="preserve">自閉症・発達障害支援センター運営事業費                      </t>
  </si>
  <si>
    <t xml:space="preserve">　自閉症や発達障害に対する支援を総合的に行う地域の拠点として、自閉症・発達障害支援センターを設置し、運営を行う。                                                                                                                                                                                                                                                                                                                                                                                                                                                                                                                                </t>
  </si>
  <si>
    <t xml:space="preserve">障害者在宅介護等事業費                                      </t>
  </si>
  <si>
    <t xml:space="preserve">心身障害児（者）居宅生活支援事業費                          </t>
  </si>
  <si>
    <t xml:space="preserve">　在宅の障害児（者）に障害児（者）居宅生活支援（ホームヘルパーの派遣、デイサービス事業、短期入所事業）を実施する市町村に対し、支給される支援費の一部を補助する。                                                　障害者福祉サービスの充実を図るためには、専門的な技術及び知識を有する人材の確保を図っていくことが重要であり、ホームヘルパー、ガイドヘルパーの養成を行う。                                                                                                                                                                                                                                                                      </t>
  </si>
  <si>
    <t xml:space="preserve">身体障害者更生医療費                                        </t>
  </si>
  <si>
    <t xml:space="preserve">　一般医療ですでに治癒した障害に対し、日常生活能力又は職業能力を回復させるために行う医療に要する費用の給付を行う。                                                                                                                                                                                                                                                                                                                                                                                                                                                                                                                              </t>
  </si>
  <si>
    <t xml:space="preserve">心身障害者小規模作業所事業費補助金                          </t>
  </si>
  <si>
    <t xml:space="preserve">　一般企業等に雇用されることが困難な心身障害者の在宅生活を豊かにし、社会参加を促進するため、福祉的就労、創作的活動、生活交流の場を提供し、自活に必要な訓練を行うとともに、生活意欲の向上を図るために必要な費用を補助する。                                                                                                                                                                                                                                                                                                                                                                                                                      </t>
  </si>
  <si>
    <t xml:space="preserve">障害者福祉用具事業費                                        </t>
  </si>
  <si>
    <t xml:space="preserve">　市町村が実施する予防接種の指導にかかる経費。　　　　予防接種センター機能を活用し、予防接種率の向上を図り疾病予防に資するとともに、予防接種に関する知識や情報の提供、予防接種に関する医療相談を行う。　　　　　　予防接種による健康被害者の救済。                                                                                                                                                                              ● 根拠法令                                            予防接種法                                          保健事業費等国庫負担（補助）金交付要綱                                                               </t>
  </si>
  <si>
    <t xml:space="preserve">こころの健康センター費                                      </t>
  </si>
  <si>
    <t xml:space="preserve">管理運営費                                                  </t>
  </si>
  <si>
    <t xml:space="preserve">　精神保健福祉の専門的、技術的中枢機関として、こころの健康センターを位置づけ、精神保健及び精神障害者の福祉に関し、知識の普及、調査、相談及び指導を行い精神保健福祉の向上を図る。                                                                                                                                                                                                                                                                                                                                                                                                                                                                </t>
  </si>
  <si>
    <t xml:space="preserve">指導事業費                                                  </t>
  </si>
  <si>
    <t xml:space="preserve">　精神保健福祉に関する専門的・技術的中枢機関として、県民の精神的健康の保持向上、及び精神障害者や近年の社会情勢に反映した適応障害の発生予防を図る。また、保健所及び関係機関への技術指導援助をはじめ教育研修、広報啓発、調査研究、協力組織の育成、心の健康づくり推進、精神保健福祉相談等を行う。                                                                                                                                                                                                                                                                                                                                                  </t>
  </si>
  <si>
    <t xml:space="preserve">ストレス対策事業費                                          </t>
  </si>
  <si>
    <t xml:space="preserve">　ストレスを避けて通れない現代社会において、すべてのライフサイクルを通じてメンタルヘルスが重要課題となっているなか、社会的支援が急務となっている。そこで県民一人一人が不安や緊張を経験しながらも著しい不適応な状態に陥ることなく、心の健康を維持向上させ、また、適応障害、心的外傷後ストレス障害などの境界域の心の病を持つ人々への社会的支援体制を確立するため、こころの健康センターを核に保健所と一体的なメンタルヘルス支援体制をはかる。                                                                                                                                                                                                      </t>
  </si>
  <si>
    <t xml:space="preserve">こころのネットワークづくり事業費                            </t>
  </si>
  <si>
    <t xml:space="preserve">　近年、児童虐待、いじめ、家庭内暴力、犯罪事故被害、リストラ、セクハラ、自殺、重病障害、ライフサイクルの各期において、心の傷とのその後の重いストレス障害が増加しており、一部は、社会問題にまでなっている。これらの問題については関係する必要があるが、思春期や中高年のようにネットワークすら構築されていないライフステージがある。また児童虐待や犯罪事故被害者のようにすでにネットワークが存在する場合でも、心の傷とその癒しといった側面は欠落しており、県民の心の健康の向上を妨げている。そこで現在欠落している思春期、中高年を中心に心の危機へのサポートネットワークを構築する。                                                              </t>
  </si>
  <si>
    <t xml:space="preserve">保健所経常費                                                </t>
  </si>
  <si>
    <t xml:space="preserve">保健所運営費                                                </t>
  </si>
  <si>
    <t xml:space="preserve">  県民局保健福祉部（保健所）の管理運営に関する経費                                                      ●負担区分、財源積算                                ・県費１０／１０                                    ・保健所手数料                                      ・諸収入（雇用保険料自己負担金等）                                                                                                                                                                                                                                                                                                                                          </t>
  </si>
  <si>
    <t xml:space="preserve">保健所整備費                                                </t>
  </si>
  <si>
    <t xml:space="preserve">保健所設備整備事業費                                        </t>
  </si>
  <si>
    <t xml:space="preserve">・保健所の検査機器に関する保守管理委託料            ・保健所の検査機器更新に係る備品購入費                                                                  ●負担区分、財源積算                                一部国１／３（保健衛生施設等設備整備費補助金）                                                                                                                                                                                                                                                                                                                                                                                  </t>
  </si>
  <si>
    <t xml:space="preserve">保健所企画調整事業費                                        </t>
  </si>
  <si>
    <t xml:space="preserve">保健所において、地域の課題の把握とそれに即応した調査研究等を進めることにより、市町村への業務支援及び県民への保健支援を図る。　　　　　　　　　　　　　　　　特に、地域における「ヘルシーピープルみえ・２１」の推進や地域健康危機管理体制の整備等に向けた実践事業を実施する。                                                                                                                                                                                                                                                                                                                                                                    </t>
  </si>
  <si>
    <t xml:space="preserve">児童相談所費                                                </t>
  </si>
  <si>
    <t xml:space="preserve">  県民局保健福祉部（児童相談所費）の管理運営に関する経費                                                                                                    ●負担区分、財源積算                                ・県費１０／１０                                    ・諸収入（雇用保険料自己負担金）                                                                                                                                                                                                                                                                                                                                            </t>
  </si>
  <si>
    <t xml:space="preserve">費用徴収事務適正化対策特別事業費                            </t>
  </si>
  <si>
    <t xml:space="preserve"> 要介護高齢者に対する介護サービス計画を作成し、総合 的なサービスを提供することを担う介護支援専門員の養成を図る研修である実務研修を受講するための試験を実施する。                                                                                                                                                                                                                                                                                                                                                                                                                                                                                </t>
  </si>
  <si>
    <t xml:space="preserve">認定調査員等研修事業費                                      </t>
  </si>
  <si>
    <t xml:space="preserve">　介護保険制度の根幹業務である要介護認定業務及びケアプランの作成等、重要な任務に係る認定調査員、認定審査会委員、主治医、介護支援専門員の研修を行い、資質の向上を図るとともに、制度の円滑な実施を図る。          　さらに、ケアマネジメントリーダー活動支援事業を行い、介護支援専門員の適切な活動をバックアップする支援体制を整備・強化する。                                                                                                                                                                                                                                                                                                    </t>
  </si>
  <si>
    <t xml:space="preserve">介護保険サービス事業者・施設指定事業費                      </t>
  </si>
  <si>
    <t xml:space="preserve">介護保険を円滑に遂行するため､指定居宅サービス事業者 ・指定居宅介護支援事業者・介護保険施設の指定､指導等 を行う。                                                                                                                                                                                                                                                                                                                                                                                                                                                                                                                                </t>
  </si>
  <si>
    <t xml:space="preserve">介護サービス適正実施指導事業費                              </t>
  </si>
  <si>
    <t xml:space="preserve">介護サービスの適性実施のために専門職員を対象とした研修会等を実施します。                                （１）福祉用具・住宅改修研修事業                    （２）訪問介護員資質向上等事業                      （３）ユニットケア施設職員研修等事業（新規）        平成１７年度開設予定の小規模生活単位型（個室・ユニット型）特別養護老人ホーム職員の必須要件である研修を実施                                                  （４）介護サービス提供事業者資質向上事業（新規）    介護サービス等の制度などが大きく変化しつつある現在、重要なテーマについて、介護保険事業者と県が協働で研修事業を実施                                          </t>
  </si>
  <si>
    <t xml:space="preserve">介護サービス適正実施指導事業費補助金                        </t>
  </si>
  <si>
    <t xml:space="preserve">契約制度を前提とした介護サービス利用者の保護を図るため､サービスの質の向上や適正な実施に資する事業を行う 保険者への支援を行う｡                               （１）介護相談員派遣事業                            （２）サービス事業者振興事業                        （３）福祉用具購入・住宅改修研修事業                                                                                                                                                                                                                                                                                                                                        </t>
  </si>
  <si>
    <t xml:space="preserve">介護サービス苦情処理業務補助金                              </t>
  </si>
  <si>
    <t xml:space="preserve">介護保険の指定事業者等から提供されるサービスについて､家族や利用者からの苦情等の相談は介護保険法で各都道 府県の国民健康保険団体連合会が行うこととされている｡ この苦情相談処理業務の運営経費について､三重県国民健 康保険団体連合会に対して補助を行う｡                                                                                                                                                                                                                                                                                                                                                                                             </t>
  </si>
  <si>
    <t xml:space="preserve">身体拘束廃止推進事業費                                      </t>
  </si>
  <si>
    <t xml:space="preserve">　社会福祉会館は昭和46年に建設されたが、耐震性に問題があり、当会館利用者の安全を確保するため地震対策を検討する必要がある。このため、地震対策調査委託を行いたい。                                                  また、社会福祉会館を維持管理するための運営費が必要である。                                                                                                                                                                                                                                                                                                                                                                    </t>
  </si>
  <si>
    <t xml:space="preserve">福祉基金積立金                                              </t>
  </si>
  <si>
    <t xml:space="preserve">　高齢者等の保健福祉向上を図るための事業経費財源に充　てるため、基金の積立を行う。                                                                          ●負担区分、財源積算                                ・県費（法人県民税超過課税分）                      ・財産収入（基金利子・配当金収入）                                                                      ●根拠法令（要綱）及び条項                          　三重県福祉基金条例                                                                                                                                                                                            </t>
  </si>
  <si>
    <t xml:space="preserve">民間福祉団体等協働事業費                                    </t>
  </si>
  <si>
    <t xml:space="preserve">福祉活動指導員設置費補助金                                  </t>
  </si>
  <si>
    <t xml:space="preserve">  民間社会福祉活動の育成、充実を図るために、県社会福祉協議会の福祉活動指導員の設置費について補助する。                                                                                                                                                                                                                                                                                                                                                                                                                                                                                                                                          </t>
  </si>
  <si>
    <t xml:space="preserve">ふれあいのまちづくり事業補助金                              </t>
  </si>
  <si>
    <t xml:space="preserve">高齢者が抱える福祉、健康、生活などに関する悩みごとの解決のため、相談事業を総合的に実施するとともに、各種情報の提供を行います。                                                                                                                                                                                                                                                                                                                                                                                                                                                                                                                  </t>
  </si>
  <si>
    <t xml:space="preserve">在宅介護支援センター事業費補助金                            </t>
  </si>
  <si>
    <t xml:space="preserve">在宅の要援護高齢者及びその家族に対し、福祉保健サービスを総合的に提供するための相談やサービスの適用調整を行う。                                                                                                                                                                                                                                                                                                                                                                                                                                                                                                                                  </t>
  </si>
  <si>
    <t xml:space="preserve">生活支援ハウス（高齢者生活福祉センター）運営事業費補助金    </t>
  </si>
  <si>
    <t xml:space="preserve">高齢者に対し、介護支援、居住、地域交流機能を総合的に有する複合施設に生活援助員を配置する。介護保険制度導入に伴い、自立又は要支援と認定された者の受け皿として機能強化を図る。                                                                                                                                                                                                                                                                                                                                                                                                                                                                    </t>
  </si>
  <si>
    <t xml:space="preserve">在宅老人福祉機器設置事業費補助金                            </t>
  </si>
  <si>
    <t xml:space="preserve">寝たきり高齢者等に対し、日常生活用具を給付又は貸与し、日常生活の便宜を図り在宅高齢者の福祉を図る。対象品目は５種類。                                                                                                                                                                                                                                                                                                                                                                                                                                                                                                                            </t>
  </si>
  <si>
    <t xml:space="preserve">軽費老人ホーム事務費補助金                                  </t>
  </si>
  <si>
    <t xml:space="preserve">軽費老人ホーム（Ａ型・ケアハウス）の運営に必要な事務費に対して、補助金を交付する。                                                                                                                                                                                                                                                                                                                                                                                                                                                                                                                                                              </t>
  </si>
  <si>
    <t xml:space="preserve">老人保護措置費（第２４条第１項第１号）                      </t>
  </si>
  <si>
    <t xml:space="preserve">居宅において養護することが困難な老人を施設又は施設委託者に委託し、養護する。                                                                                                                                                                                                                                                                                                                                                                                                                                                                                                                                                                    </t>
  </si>
  <si>
    <t xml:space="preserve">老人保護措置費（第２４条第１項第２号）                      </t>
  </si>
  <si>
    <t xml:space="preserve">居住地がないか又は明らかでない者の前年度の措置に要した費用について、県が市町村に精算払いを行う。                                                                                                                                                                                                                                                                                                                                                                                                                                                                                                                                                </t>
  </si>
  <si>
    <t xml:space="preserve">高齢者住宅改造事業費補助金                                  </t>
  </si>
  <si>
    <t xml:space="preserve">高齢者が住み慣れた家庭や地域で家族や隣人と暮らしたいというニーズの高まりの中、要援護高齢者のいる世帯が高齢者向けの住宅改造をするときの経費を市町村が助成した場合、県が経費の一部を市町村に補助する。            このことは単に同居を促進するだけでなく、要援護高齢者の寝たきり防止等が図られ、かつ、ホームヘルプサービス等の在宅サービスが展開しやすくなり、社会福祉全体の向上につながる。                                                                                                                                                                                                                                                      </t>
  </si>
  <si>
    <t xml:space="preserve">高齢者・障害者住宅整備資金貸付金償還事務委託費              </t>
  </si>
  <si>
    <t xml:space="preserve">高齢者・障害者住宅整備資金貸付者に対する、償還・督促事務を行う。                                                                                                                                                                                                                                                                                                                                                                                                                                                                                                                                                                                </t>
  </si>
  <si>
    <t xml:space="preserve">障害者施設福祉費                                            </t>
  </si>
  <si>
    <t xml:space="preserve">障害者施設整備事業費補助金                                  </t>
  </si>
  <si>
    <t xml:space="preserve">　障害児（者）の施設の整備を行い、障害児（者）施設福祉の充実を図る。                                                                                                                                                                                                                                                                                                                                                                                                                                                                                                                                                                            </t>
  </si>
  <si>
    <t xml:space="preserve">障害者福祉施設整備費利子補給補助金                          </t>
  </si>
  <si>
    <t xml:space="preserve">　施設整備の財源として社会福祉・医療事業団（15年10月から独立行政法人福祉医療機構に名称変更）から借り入れた借入金の利子のうち一定割合を県単独で補助する。                                                                                                                                                                                                                                                                                                                                                                                                                                                                                        </t>
  </si>
  <si>
    <t xml:space="preserve">障害者施設訓練等支援事業費負担金                            </t>
  </si>
  <si>
    <t xml:space="preserve">・障害者で医学的治療、生活訓練、職業訓練を必要とする者や、在宅で自立困難なものを入所させ、必要な保護を行い、リハビリテーションなどを行う事で福祉の向上を図る。また、授産施設を相互に利用する事によって、障害別による垣根をなくすとともに、現在ある施設を有効に使う事が出来る。                                                                                                                                                                                                                                                                                                                                                                  </t>
  </si>
  <si>
    <t xml:space="preserve">高次脳機能障害者生活支援事業費                              </t>
  </si>
  <si>
    <t xml:space="preserve">児童保護措置費等負担金                                      </t>
  </si>
  <si>
    <t xml:space="preserve">市福祉事務所が、児童福祉法による「母子保護の実施」「助産の実施」をした場合の県費負担金                                                                                                                                                                                                                                                                                                                                                                                                                                                                                                                                                          </t>
  </si>
  <si>
    <t xml:space="preserve">児童入所施設措置費                                          </t>
  </si>
  <si>
    <t xml:space="preserve">児童福祉法による児童入所施設及び里親に要保護児童等を入所または委託の措置をした場合の、入所（委託）後の保護・養育につき、最低基準を維持するための費用。                                                                                                                                                                                                                                                                                                                                                                                                                                                                                          </t>
  </si>
  <si>
    <t xml:space="preserve">母子自立支援員設置事業費                                    </t>
  </si>
  <si>
    <t xml:space="preserve">母子家庭及び寡婦の相談に応じ、自立に必要な情報提供及び指導等を行う母子自立支援員の設置に要する経費。    各県民局保健福祉部に１０名設置。                                                                                                                                                                                                                                                                                                                                                                                                                                                                                                        </t>
  </si>
  <si>
    <t xml:space="preserve">母子福祉センター運営委託事業費                              </t>
  </si>
  <si>
    <t xml:space="preserve">母子福祉センターの運営管理及び事業実施を三重県母子寡婦福祉連合会に委託する。                                                                                １　母子家庭等の福祉を増進するため、三重県社会福祉会館内に母子福祉センターを設置する。                  ２　母子家庭等の自立促進を図るため、ひとり親家庭等の抱える問題に対する法律相談、母子家庭の母・寡婦に対し就職に関するセミナー等を実施する。                                                                                                                                                                                                                                  </t>
  </si>
  <si>
    <t xml:space="preserve">母子福祉協力員活動費                                        </t>
  </si>
  <si>
    <t xml:space="preserve">社会福祉の精神に基づき、母子自立支援員と協力して母子家庭等の各種相談に対応するため委嘱している母子福祉協力員に要する経費。                                  知事委嘱　任期２年（平成１５年４月委嘱替え）        ４６４名                                                                                                                                                                                                                                                                                                                                                                                                                        </t>
  </si>
  <si>
    <t xml:space="preserve">母子及び寡婦福祉資金事務電算処理委託事業費                  </t>
  </si>
  <si>
    <t xml:space="preserve">母子及び寡婦福祉資金に関する貸付、償還及び管理等に必要なデータの蓄積、加工及び帳票の作成を電子計算機により処理する業務を委託して実施している。　　　　      平成７年度までは行政管理課所管事業　                平成９年度　償還金口座振替システム稼働                                                                                                                                                                                                                                                                                                                                                                                          </t>
  </si>
  <si>
    <t xml:space="preserve">母子及び寡婦福祉資金貸付事業特別会計繰出金                  </t>
  </si>
  <si>
    <t xml:space="preserve">母子及び寡婦福祉資金貸付金の貸付所要見込額の増加のため、一般会計から繰出を行う。                                                                                                                                                                                                                                                                                                                                                                                                                                                                                                                                                                </t>
  </si>
  <si>
    <t xml:space="preserve">国児学園費                                                  </t>
  </si>
  <si>
    <t xml:space="preserve">国児学園運営費                                              </t>
  </si>
  <si>
    <t xml:space="preserve">　生活指導を要する児童を入所させ、家庭に代わって保護し学校教育の場を提供すると共に個々の児童の状況に応じて必要な指導を行い、それぞれの児童の自立を支援することを目的とする。また、退園生の事後指導も行うことにより効果が上がっている。                                                                                                                                                                                                                                                                                                                                                                                                          </t>
  </si>
  <si>
    <t xml:space="preserve">児童虐待防止総合対策事業費                                  </t>
  </si>
  <si>
    <t xml:space="preserve">児童虐待防止相談体制強化事業費                              </t>
  </si>
  <si>
    <t xml:space="preserve">児童虐待を防止すため、相談の質を向上し、体制の充実を図ります。児童虐待対応協力員を配置したり、弁護士による法律相談などを実施します。                                                                                                                                                                                                                                                                                                                                                                                                                                                                                                            </t>
  </si>
  <si>
    <t xml:space="preserve">児童虐待防止地域体制推進事業費                              </t>
  </si>
  <si>
    <t xml:space="preserve">　生活保護法及び福祉５法の指導援助を行う福祉事務所職員の資質向上を図ることで、福祉の充実に寄与する。      ○福祉事務所新任現業職員研修の実施                  ○生活保護査察指導員研修の実施                      ○福祉事務所中堅現業職員研修の実施                  ○相談・援助職員研修の実施等                                                                                                                                                                                                                                                                                                                                              </t>
  </si>
  <si>
    <t xml:space="preserve">保健衛生施設等整備事業費                                    </t>
  </si>
  <si>
    <t xml:space="preserve">　介護老人保健施設、訪問看護ステーション及び痴呆性高齢者グループホーム等の施設・設備を整備し、介護保険及び高齢者在宅福祉の推進を図る。                                                                                                                                                                                                                                                                                                                                                                                                                                                                                                          </t>
  </si>
  <si>
    <t xml:space="preserve">介護老人保健施設借入金利子補給補助金                        </t>
  </si>
  <si>
    <t xml:space="preserve">介護保険の主要な施設サービスである介護老人保健施設に対して、社会福祉・医療事業団からの新設・増改築のために借り入れた資金の利子の一部（借入利率の１．０％が上限）を補助し、介護保険施設の安定した運営を図る。                                                                                                                                                                                                                                                                                                                                                                                                                                    </t>
  </si>
  <si>
    <t xml:space="preserve">精神障害者地域生活支援事業費                                </t>
  </si>
  <si>
    <t xml:space="preserve">精神障害者保健福祉手帳交付事業費                            </t>
  </si>
  <si>
    <t xml:space="preserve">　精神障害者福祉の枠組みをつくり、各方面の協力を得て各種の支援策を講じやすくし、精神障害者の社会復帰を促進し、その自立と社会参加の促進を図る。                                                                                                                                                                                                                                                                                                                                                                                                                                                                                                  </t>
  </si>
  <si>
    <t xml:space="preserve">精神障害者保健福祉相談指導事業費                            </t>
  </si>
  <si>
    <t xml:space="preserve">地域における精神保健福祉業務の中心的な行政機関である保健所で、在宅の精神障害者及びその家族等に対して、社会復帰の促進や自立と社会参加の促進のための相談・訪問指導、家族教室、デイケア等を行う。また、地域住民に対して精神保健の向上及び精神障害者への理解を深めるための普及啓発活動を行う。                                                                                                                                                                                                                                                                                                                                                      </t>
  </si>
  <si>
    <t xml:space="preserve">精神障害者居宅生活支援事業費補助金                          </t>
  </si>
  <si>
    <t xml:space="preserve">在宅の精神障害者の社会復帰の促進及び自立を図るため市町村を中心として、精神障害者居宅生活支援事業を実施する。　　　　　　　　　　　　　　　　　　　　　　　　　・精神障害者居宅介護等事業　　　　　　　　　　　　　・精神障害者短期入所事業　　　　　　　　　　　　　　・精神障害者地域生活援助事業                                                                                                                                                                                                                                                                                                                                              </t>
  </si>
  <si>
    <t xml:space="preserve">精神障害者社会復帰推進事業費                                </t>
  </si>
  <si>
    <t xml:space="preserve">精神障害者共同作業所事業費補助金                            </t>
  </si>
  <si>
    <t xml:space="preserve">一般企業等に雇用されることが困難な精神障害者の在宅生活を豊かにし、社会参加を促進するため、福祉的就労、創作活動、生活交流の場を提供し、自活に必要な訓練を行うとともに、生活意欲の向上を図るために必要な費用を補助する。                                                                                                                                                                                                                                                                                                                                                                                                                          </t>
  </si>
  <si>
    <t xml:space="preserve">通院患者リハビリテーション事業費                            </t>
  </si>
  <si>
    <t xml:space="preserve">精神障害者を一定期間事業所に通わせ社会適応訓練を行うことにより、社会復帰を促進する。                                                                                                                                                                                                                                                                                                                                                                                                                                                                                                                                                            </t>
  </si>
  <si>
    <t xml:space="preserve">精神障害者社会復帰施設運営事業費補助金                      </t>
  </si>
  <si>
    <t xml:space="preserve">社会福祉法人等が運営する精神障害者社会復帰施設等の運営経費を負担し、精神障害者の社会復帰の促進を図る。                                                                                                                                                                                                                                                                                                                                                                                                                                                                                                                                          </t>
  </si>
  <si>
    <t xml:space="preserve">精神障害者社会復帰施設整備事業費補助金                      </t>
  </si>
  <si>
    <t xml:space="preserve">小児慢性疾患のうち特定疾患については、治療がきわめて困難であり、かつ長期にわたるため医療費の負担も高額となり、児童の健全な育成を阻害することになる。そのため、治療研究を促進し、その医療の確立と普及を図り、併せて患者家族の負担軽減のため助成を行う。                                                                                                                                                                                                                                                                                                                                                                                          </t>
  </si>
  <si>
    <t xml:space="preserve">未熟児等援護費                                              </t>
  </si>
  <si>
    <t xml:space="preserve">病院又は診療所において入院養育の必要な未熟児に適切な医療給付を行い、児童の健全な育成を図る。また、妊娠中毒症に罹患している妊産婦に対し早期に適正な療養を受けることを容易にすることにより、症状の重症化や妊産婦の死亡等を防ぎ、併せて未熟児及び心身障害の発生防止を図ることを目的とする。                                                                                                                                                                                                                                                                                                                                                        </t>
  </si>
  <si>
    <t xml:space="preserve">未熟児等ハイリスク訪問指導費                                </t>
  </si>
  <si>
    <t xml:space="preserve">未熟児は正常の新生児に比べて生理的に未熟で疾病にかかりやすく、また、心身の障害を残すことも多いため、きめ細かな配慮が必要である。家庭内で未熟児を養育している保護者の育児不安を解消するため、訪問指導を通じて育児の支援を行う。                                                                                                                                                                                                                                                                                                                                                                                                                  </t>
  </si>
  <si>
    <t xml:space="preserve">母子及び寡婦福祉資金貸付事業費                              </t>
  </si>
  <si>
    <t xml:space="preserve">母子及び寡婦福祉資金貸付金                                  </t>
  </si>
  <si>
    <t xml:space="preserve">母子家庭や寡婦に対し、経済的自立を図る制度として各種資金を貸し付ける。　　　　　　　　　　　　　　　　　平成６年度から母子と寡婦の特別会計を統合。                                                                                                                                                                                                                                                                                                                                                                                                                                                                                              </t>
  </si>
  <si>
    <t xml:space="preserve">運営事業費                                                  </t>
  </si>
  <si>
    <t xml:space="preserve">精神障害者、情緒障害児及び発達障害児の心身の健全な発達を図るため、三重県立小児心療センターあすなろ学園を津市に設置し、次の事業を行う。　　　　　　　　　　　（１）自閉症を主たる症状とする児童であって病院に入　　院することを要するものを入院させる第一種自閉症児施　設としての事業　　　　　　　　　　　　　　　　　　（２）精神障害児、情緒障害児及び発達障害児を通院又は　入院させ、治療を行うとともに、独立、自活に必要な知　識、技能を与える。　　　　　　　　　　　　　　　　（３）その他知事が必要と認める事業                                                                                                                          </t>
  </si>
  <si>
    <t xml:space="preserve">医療支援事業費                                              </t>
  </si>
  <si>
    <t xml:space="preserve">精神障害児、情緒障害児及び発達障害児の心身の健全な発達を図るため、三重県立小児心療センターあすなろ学園を津市に設置し、次の事業を行う。　　　　　　　　　　　　当園における治療が円滑に行えるよう、入院児及び外来通院児を対象に訪問看護、訪問指導を実施、子どもの安全な育ちを保障していくことを主たる目的とする。                                                                                                                                                                                                                                                                                                                                </t>
  </si>
  <si>
    <t xml:space="preserve">自律的産業集積の推進                                                                                                    </t>
  </si>
  <si>
    <t xml:space="preserve">老人性痴呆指導対策事業費                                    </t>
  </si>
  <si>
    <t xml:space="preserve">困難事例等個々の高齢者の処遇に関する関係機関との調整・研修会等の業務を老人性痴呆疾患センターに委託する。                                                                                                                                                                                                                                                                                                                                                                                                                                                                                                                                        </t>
  </si>
  <si>
    <t xml:space="preserve">原子爆弾被爆者対策費                                        </t>
  </si>
  <si>
    <t xml:space="preserve">原子爆弾被爆者健康診断事業費                                </t>
  </si>
  <si>
    <t xml:space="preserve">広島市及び長崎市に投下された原子爆弾の被爆者が、今なおおかれている健康上の特別な状態に鑑み、被爆者とその二世に対し健康診断を行うことにより、その健康の保持及び向上を図る。                                                                                                                                                                                                                                                                                                                                                                                                                                                                      </t>
  </si>
  <si>
    <t xml:space="preserve">原爆被爆者各種手当支給事業費                                </t>
  </si>
  <si>
    <t xml:space="preserve">広島市及び長崎市に投下された原子爆弾の被爆者であって、原子爆弾の障害の影響を受け、今なお特別の状態にあるものに対し、医療特別手当の支給等の措置を講ずることにより、その福祉を図る。                               ①各種手当交付金                                    ②葬祭料                                                                                                                                                                                                                                                                                                                                                                   </t>
  </si>
  <si>
    <t xml:space="preserve">原爆被爆者介護補助事業費                                    </t>
  </si>
  <si>
    <t xml:space="preserve">生活福祉資金貸付事業を実施する県社会福祉協議会に対して、貸付事業に要する事務費を補助する。              （生活福祉資金の種類）                              更生資金、障害者更生資金、生活資金、福祉資金、住宅資金、修学資金、療養・介護資金、災害援助資金、離職者支援資金、長期生活支援資金                                                                                                                                                                                                                                                                                                                                                    </t>
  </si>
  <si>
    <t xml:space="preserve">心身障害児（者）医療対策費                                  </t>
  </si>
  <si>
    <t xml:space="preserve">心身障害者医療費補助金                                      </t>
  </si>
  <si>
    <t xml:space="preserve">心身障害児（者）の経済的負担の軽減と保健の向上に寄与することを目的とし、心身障害者医療費公費負担制度を実施する市町村に対して県費補助する。                                                                                                                                                                                                                                                                                                                                                                                                                                                                                                      </t>
  </si>
  <si>
    <t xml:space="preserve">老人医療対策費                                              </t>
  </si>
  <si>
    <t xml:space="preserve">老人保健医療費県負担金                                      </t>
  </si>
  <si>
    <t xml:space="preserve">老後における健康の保持と適切な医療の確保により国民保健の向上及び老人福祉の増進を図ることを目的とし、老人保健法第５０条の規程により、その医療費を公費で負担する。                                                                                                                                                                                                                                                                                                                                                                                                                                                                                </t>
  </si>
  <si>
    <t xml:space="preserve">老人医療費補助金                                            </t>
  </si>
  <si>
    <t xml:space="preserve">平成１５年８月３１日以前に対象となった経過措置該当者である６８・６９歳の老人に対して、その健康の保持及び増進を図ることを目的とし、老人医療費公費負担制度を実施する市町村に対して県費補助する。                                                                                                                                                                                                                                                                                                                                                                                                                                                  </t>
  </si>
  <si>
    <t xml:space="preserve">老人医療対策事務費                                          </t>
  </si>
  <si>
    <t xml:space="preserve">・老人医療費適正化対策事業費　956千円　　　　　　　 　老人保健医療制度の安定的運営を確保し医療費適正化に資するため、市町村に対し技術的助言等を行う。　　　　・老人医療費適正化支援事業費  1,500千円　　　　　　 　市町村職員んのレセプト点検の指導等の事業を国保連合会へ委託することにより、医療費適正化に資する。　　　・一般事務費　76千円　　　　　　　　　　　　　　　　　65歳以上75歳未満の者で市町村長から知事に対し障害認定について協議があった場合、障害認定審査医員に審査依頼を依頼する等。                                                                                                                                            </t>
  </si>
  <si>
    <t xml:space="preserve">戦傷病者・戦没者遺族援護事業費                              </t>
  </si>
  <si>
    <t xml:space="preserve">平和祈念事業特別基金受託事業費                              </t>
  </si>
  <si>
    <t xml:space="preserve">　平和祈念事業特別基金からの委託により旧軍人軍属恩給欠格者に対する慰労品贈呈に伴う在職年の確認の調査を行う。                                                                                                                                                                                                                                                                                                                                                                                                                                                                                                                                    </t>
  </si>
  <si>
    <t xml:space="preserve">戦傷病者援護事業費                                          </t>
  </si>
  <si>
    <t xml:space="preserve">介護保険制度の円滑な実施の観点から、高齢者が要介護状態に陥ったり、状況が悪化することがないようにする介護予防施策や自立した生活を確保するために必要な支援を行う生活支援施策の推進を図る事業のうち、扶助費相当分。                                                    ・「食」の自立支援事業                                                                                  ・家族介護支援事業のうち介護用品の支給                                                                  ・家族介護慰労事業                                                                                                                                          </t>
  </si>
  <si>
    <t xml:space="preserve">障害者保健福祉の推進                                                                                                    </t>
  </si>
  <si>
    <t xml:space="preserve">障害者地域生活支援センター運営事業費                        </t>
  </si>
  <si>
    <t xml:space="preserve">　地域で生活している障害者が、継続して自立した生活が送れるよう、地域での相談支援の拠点となる生活支援センターに対し、運営支援を行う。　　　　　　　　　　　　　また、３障害を含めた地域での相談支援体制のあり方について検討を行う。                                                                                                                                                                                                                                                                                                                                                                                                              </t>
  </si>
  <si>
    <t xml:space="preserve">障害者のチャレンジ支援事業費                                </t>
  </si>
  <si>
    <t xml:space="preserve">　企業等の事業所の中で授産活動を行う施設外授産を実施することで、授産施設から一般就労への移行を進めるとともに、知的障害者の新たな雇用の場の創出に向け、モデル的に介護分野への就職促進事業や県庁舎における職場実習事業を実施する。                                                                                                                                                                                                                                                                                                                                                                                                                </t>
  </si>
  <si>
    <t xml:space="preserve">障害者の多様な暮らしの場づくり支援事業費補助金              </t>
  </si>
  <si>
    <t xml:space="preserve">　知的障害者が施設ではなく、地域で暮らす社会により近づけていくため、施設から地域への移行を促進するとともに、地域で安心してその人らしく生きることができるよう支援基盤の充実を図ることを目的とする。                                                                                                                                                                                                                                                                                                                                                                                                                                              </t>
  </si>
  <si>
    <t xml:space="preserve">精神障害者地域生活支援センター運営事業費                    </t>
  </si>
  <si>
    <t xml:space="preserve">　旧軍人軍属の身分の取扱い及び未帰還者の状況等に関する事務処理を行う。　　　　　　　　　　　　　　　　　　１　未帰還者の状況調査　　　　　　　　　　　　　　　２　国、地方公務員共済組合法による軍歴通算に関する　　証明　　　　　　　　　　　　　　　　　　　　　　　３　戦争戦没者軍人等の叙勲発令事務調査　　　　　　　４　旧軍人等恩給の調査、進達                                                                                                                                                                                                                                                                                          </t>
  </si>
  <si>
    <t xml:space="preserve">遺族及び留守家族等援護事業費                                </t>
  </si>
  <si>
    <t xml:space="preserve">戦没者遺族等の援護事務の円滑な実施を図る。　　　　　　１　戦傷病者の療養給付金審査　　　　　　　　　　　　２　障害年金、遺族年金、弔慰金、各種給付金等の審　　　査、進達、裁定　　　　　　　　　　　　　　　　　　３　各種研修会開催　　　　　　　　　　　　　　　　　４　戦没者遺族相談員、戦傷病者相談員による援護相談　　業務                                                                                                                                                                                                                                                                                                                </t>
  </si>
  <si>
    <t xml:space="preserve">中国帰国者等定着促進事業費                                  </t>
  </si>
  <si>
    <t xml:space="preserve">  県内に定着した中国帰国者及び同伴家族が自立するための支援をする。                                        ・身元引受人制度の実施                              ・自立指導員（自立支援通訳）の派遣                  ・巡回健康相談の実施                                ・定着促進連絡会議に開催                                                                                                                                                                                                                                                                                                                                                  </t>
  </si>
  <si>
    <t xml:space="preserve">引揚者等特別交付金支給事業費                                </t>
  </si>
  <si>
    <t xml:space="preserve">引揚者及びその遺族に対する援護事務の円滑化を図る。　　１　引揚者等特別交付金請求書の審査裁定　　　　　　　２　引揚者書状贈呈事業にかかる引揚者特別交付金受給　　者確認事務                                                                                                                                                                                                                                                                                                                                                                                                                                                                      </t>
  </si>
  <si>
    <t xml:space="preserve">平和条約国籍離脱者戦没者遺族弔慰金等支給事業費              </t>
  </si>
  <si>
    <t xml:space="preserve">　平和条約国籍離脱者等である戦没者遺族等に対する弔慰金等の請求等に係る事務、及び権利の裁定に必要な調査を行う。                                                                                                                                                                                                                                                                                                                                                                                                                                                                                                                                  </t>
  </si>
  <si>
    <t xml:space="preserve">国民健康保険行政事務費                                      </t>
  </si>
  <si>
    <t xml:space="preserve">高額医療費共同事業負担金                                    </t>
  </si>
  <si>
    <t xml:space="preserve">高額な医療給付の発生による市町村国保険の財政運営の不安定性を緩和することを目的として、各保険者が予め拠出金を出し合い国民健康保険団体連合会の行う高額医療費共同事業に対して県が助成することにより、共同事業の充実強化を図る。                                                                                                                                                                                                                                                                                                                                                                                                                    </t>
  </si>
  <si>
    <t xml:space="preserve">国民健康保険保険基盤安定負担金                              </t>
  </si>
  <si>
    <t xml:space="preserve">国保世帯加入間の保険料不均衡を緩和するとともに、保険料増大に歯止めをかける。                                                                                                                                                                                                                                                                                                                                                                                                                                                                                                                                                                    </t>
  </si>
  <si>
    <t xml:space="preserve">国民健康保険指導事務費                                      </t>
  </si>
  <si>
    <t xml:space="preserve">保険者及び保険医療機関に対し、国保事業の事務指導等を行うための経費。　　　　　　　　　　　　　　　　　　国民健康保険事業の健全な運営を図るため、医療費の分析・調査等を実施する。　　　　　　　　　　　　　　　　関係機関等と連絡調整を行う。　　　　　　　　　　　　社会保険医療担当者に、健保・社保・国保の療養給付等の集団指導を行い、保険医療の質的向上及び診療の適正化を図る。                                                                                                                                                                                                                                                              </t>
  </si>
  <si>
    <t xml:space="preserve">保険者育成指導費                                            </t>
  </si>
  <si>
    <t xml:space="preserve">国民健康保険診療報酬審査支払補助金                          </t>
  </si>
  <si>
    <t xml:space="preserve">国保連合会の診療報酬の審査適正化及び支払の円滑化を図る。                                                                                                                                                                                                                                                                                                                                                                                                                                                                                                                                                                                        </t>
  </si>
  <si>
    <t xml:space="preserve">国民健康保険特別対策事業費                                  </t>
  </si>
  <si>
    <t xml:space="preserve">市町村保険者が実施する保険料（税）の収納率向上、退職被保険者の適用適性化もしくは医療費適正化にかかる特別対策事業を支援することで、国保事業の円滑・適性な運営を確保し、また、小規模保険者等に対しては、指導・支援を行うことで、小規模保険者対策の強化を図り、より一層の国民健康保険事業の向上に資することを目的とする。                                                                                                                                                                                                                                                                                                                          </t>
  </si>
  <si>
    <t xml:space="preserve">福祉医療対策費                                              </t>
  </si>
  <si>
    <t xml:space="preserve">福祉医療事業協力交付金                                      </t>
  </si>
  <si>
    <t xml:space="preserve">県単独福祉医療事業〔心障、乳幼児、一人親家庭等、老人（６８・６９歳の経過措置該当者）〕を円滑に推進するため、医師会等に対して協力交付金を交付する。                                                                                                                                                                                                                                                                                                                                                                                                                                                                                              </t>
  </si>
  <si>
    <t xml:space="preserve">乳幼児医療対策費                                            </t>
  </si>
  <si>
    <t xml:space="preserve">乳幼児医療費補助金                                          </t>
  </si>
  <si>
    <t xml:space="preserve">乳幼児の保健の向上と福祉の増進を図ることを目的とし、乳幼児医療費公費負担制度を実施する市町村に対し県費補助する。                                                                                                                                                                                                                                                                                                                                                                                                                                                                                                                                </t>
  </si>
  <si>
    <t xml:space="preserve">母子医療対策費                                              </t>
  </si>
  <si>
    <t xml:space="preserve">一人親家庭等医療費補助金                                    </t>
  </si>
  <si>
    <t xml:space="preserve">医療・健康・福祉産業の創出と集積を目的に、医療・健康・福祉産業振興計画（メディカルバレー構想）に基づき、産学官民連携や研究開発の促進、人材育成・確保などの事業を県内産学官民関係組織と協働して行っていきます。                                                                                                                                                                                                                                                                                                                                                                                                                                  </t>
  </si>
  <si>
    <t xml:space="preserve">メディカルバレー構想新機軸展開事業費                        </t>
  </si>
  <si>
    <t xml:space="preserve">　医療・健康・福祉産業の創出と集積を目指すメディカルバレー構想は、「メディカルバレー推進事業」により産学官民連携体制構築や共同研究促進など多くの成果を得ており、今後も基盤整備をより進めることが必要である。　　　他方、この推進基盤をもとに、本県のポテンシャルを飛躍的に高めるため、臨床治験体制の確立や先端技術を活用した製品化事業などのリーディングプロジェクトによる新たな展開を早急に図っていく必要がある。　　　　　　　　このため、１５年度からは「メディカルバレー推進事業」による基盤整備に加え、新たな３つの新機軸による「メディカルバレー構想新機軸展開事業」を実施する。                                                          </t>
  </si>
  <si>
    <t xml:space="preserve">医薬分業推進事業費                                          </t>
  </si>
  <si>
    <t xml:space="preserve">進み出した医薬分業のメリットを生かすべく「かかりつけ薬局」普及啓発を図ると共に、薬剤師の資質向上を図り、また、薬剤師不足を解消するため未就業薬剤師の就業促進、県内出身薬科大学生の県内就業等を促進することにより処方せんの受け入れ体制の整備を図る。                                                                                                                                                                                                                                                                                                                                                                                            </t>
  </si>
  <si>
    <t xml:space="preserve">血液事業推進費                                              </t>
  </si>
  <si>
    <t xml:space="preserve">  輸血の安全性向上と、すべての血液製剤の国内自給を早期に達成するため、献血の推進を図る。                                                                                                                                                                                                                                                                                                                                                                                                                                                                                                                                                        </t>
  </si>
  <si>
    <t xml:space="preserve">骨髄バンク事業費                                            </t>
  </si>
  <si>
    <t xml:space="preserve">（１）骨髄バンクに関する正しい知識の普及啓発        （２）骨髄バンクへのドナー（骨髄提供希望者）の登録推      進                                                                                                                                                                                                                                                                                                                                                                                                                                                                                                                                </t>
  </si>
  <si>
    <t>病院事業会計支出金　　　　　　　　　　　　　　　　　　　　　</t>
  </si>
  <si>
    <t>病院事業会計負担金　　　　　　　　　　　　　　　　　　　　　</t>
  </si>
  <si>
    <t xml:space="preserve">三重県病院事業会計に対する負担金                                                                                                                            根拠法令（要綱）及び条項                            公営企業法第１７条の２第１項及び第２項                                                                                                                                                                                                                                                                                                                                                                                          </t>
  </si>
  <si>
    <t>病院事業会計補助金　　　　　　　　　　　　　　　　　　　　　</t>
  </si>
  <si>
    <t xml:space="preserve">病院事業会計に対する補助金                                                                              公営企業法第１７条の２第３項                                                                                                                                                                                                                                                                                                                                                                                                                                                                                                            </t>
  </si>
  <si>
    <t>病院事業会計貸付金　　　　　　　　　　　　　　　　　　　　　</t>
  </si>
  <si>
    <t xml:space="preserve">病院事業会計に対する貸付金                                                                                                                                                                                                                                                                                                                                                                                                                                                                                                                                                                                                                      </t>
  </si>
  <si>
    <t xml:space="preserve">福祉サービス利用支援事業費                                  </t>
  </si>
  <si>
    <t xml:space="preserve">地域福祉権利擁護事業費補助金                                </t>
  </si>
  <si>
    <t xml:space="preserve">　判断能力の不十分な痴呆性高齢者、知的障害者等が地域で適正に福祉サービスが受けられる体制整備を推進するため、県社会福祉協議会に対し、地域福祉権利擁護センターの運営のための助成を行なう。                                                                                                                                                                                                                                                                                                                                                                                                                                                        </t>
  </si>
  <si>
    <t xml:space="preserve">福祉サービス運営適正化事業補助金                            </t>
  </si>
  <si>
    <t xml:space="preserve">（１）支払基金への委託                                   医療扶助の診療、調剤報酬について、明細書の審査      及び報酬の支払いを支払基金に委託。             （２） 国保連合会への委託                                介護扶助の介護報酬について、明細書の審査及び報      酬の支払いを国保連合会に委託。                 （３）介護扶助に係る訪問調査、主治医意見書徴収、要介     護認定審査判定業務を町村等へ委託。                 （「介護保険の被保険者以外の者」県福祉事務所分）                                                                                                                                                            </t>
  </si>
  <si>
    <t xml:space="preserve">社会福祉統計費                                              </t>
  </si>
  <si>
    <t xml:space="preserve">社会福祉統計調査市町村交付金                                </t>
  </si>
  <si>
    <t xml:space="preserve">　国民生活及び社会福祉の実態等を把握し、福祉行政の基礎データを得るため、各種調査を実施する。（市町村実施分）　　　　　　　　　　　　　　　　　　　　　　　　①社会福祉統計調査（毎月、年度）　　　　　　　　　　②社会福祉施設等調査（全施設　年１回）　　　　　　　③国民生活基礎調査　　　　　　　　　　　　　　　　　④社会保障制度企画調査　　　　　　　　　　　　　　　⑤地域児童福祉事業等調査　　　　　　　　　　　　　　⑥介護サービス施設・事業所調査                                                                                                                                                                                  </t>
  </si>
  <si>
    <t xml:space="preserve">社会福祉統計事務費                                          </t>
  </si>
  <si>
    <t xml:space="preserve">　国民生活及び社会福祉の実態等を把握し、福祉行政の基礎データを得るため、各種調査を実施する。　　　　　　　　　　　　　　　　　　　　　　　　　　　　　　　　①社会福祉統計調査（毎月、年度）　　　　　　　　　　②社会福祉施設等調査（全施設　年１回）　　　　　　　③国民生活基礎調査　　　　　　　　　　　　　　　　　④社会保障制度企画調査　　　　　　　　　　　　　　　⑤地域児童福祉事業等調査　　　　　　　　　　　　　　⑥介護サービス施設・事業調査                                                                                                                                                                                    </t>
  </si>
  <si>
    <t xml:space="preserve">福祉人材確保対策費                                          </t>
  </si>
  <si>
    <t xml:space="preserve">社会福祉施設職員等退職手当共済事業給付費補助金              </t>
  </si>
  <si>
    <t xml:space="preserve">社会福祉施設等の被共済職員に対する退職手当支給事業を行う独立行政法人福祉医療機構共済事業費の一部を助成することによって、社会福祉施設職員等の処遇の向上を図る。                                                                                                                                                                                                                                                                                                                                                                                                                                                                                  </t>
  </si>
  <si>
    <t xml:space="preserve">民間社会福祉施設職員福利厚生事業推進費補助金                </t>
  </si>
  <si>
    <t xml:space="preserve">民間社会福祉施設職員の福利厚生を充実させ、もって福祉マンパワーの確保・定着を図るため、民間社会福祉事業従事者の福利厚生を全国組織で実施する福利厚生センターの掛け金を社会福祉法人等に助成する。                                                                                                                                                                                                                                                                                                                                                                                                                                                  </t>
  </si>
  <si>
    <t xml:space="preserve">福祉人材センター運営事業費                                  </t>
  </si>
  <si>
    <t xml:space="preserve">地域での福祉サービスに対する理解を深め、新たな福祉マンパワーの確保、潜在福祉マンパワーの就労を促進するとともに、社会福祉法人等に対し、人材確保に関する相談援助、無料職業紹介事業等を行い、福祉マンパワー対策の推進を図る。                                          ・福祉人材無料職業紹介事業の実施                    ・福祉職場説明会の開催                              ・福祉講座の開催                                    ・人材確保相談事業の実施                            ・その他、社会福祉事業従事者確保に資する事業の実施                                                                                                          </t>
  </si>
  <si>
    <t xml:space="preserve">福祉施設経営指導事業費補助金                                </t>
  </si>
  <si>
    <t xml:space="preserve">  社会福祉施設の果たす役割が増加している中で、社会福祉施設の施設経営の近代化と施設運営の効率化を図るとともに、入所者処遇の質的向上を図るために専門家による助言、指導を受けられる体制を整備するため、県社会福祉協議会に補助する。                                      ・福祉施設経営指導連絡協議会等の開催                ・相談、援助事業                                    ・会計、税務処理特別研修                            ・経営相談事例集の作成及び配布                      ・各法人、施設への情報提供  等                                                                                                                            </t>
  </si>
  <si>
    <t xml:space="preserve">福祉人材養成事業費                                          </t>
  </si>
  <si>
    <t xml:space="preserve">社会福祉施設職員研修事業費                                  </t>
  </si>
  <si>
    <t xml:space="preserve">  施設職員の資質向上のための研修事業を行う県社会福祉協議会に事業費を助成し、また、研修の場としての研修センターの管理委託を行うことによって、より質の高いサービスが提供できるよう環境整備を行う。                                                                                                                                                                                                                                                                                                                                                                                                                                                </t>
  </si>
  <si>
    <t xml:space="preserve">介護福祉士等確保対策費                                      </t>
  </si>
  <si>
    <t xml:space="preserve">介護福祉士等修学資金貸付金                                  </t>
  </si>
  <si>
    <t xml:space="preserve">介護福祉士養成施設に在学し、卒業後、介護福祉士として県内の社会福祉施設に就職する意思のある者に対して修学資金の貸付を行うことにより、県内における優秀な福祉人材の確保を図る。                                                                                                                                                                                                                                                                                                                                                                                                                                                                    </t>
  </si>
  <si>
    <t xml:space="preserve">情報統計費                                                  </t>
  </si>
  <si>
    <t xml:space="preserve">人口動態調査市町村交付金                                    </t>
  </si>
  <si>
    <t xml:space="preserve">　身体障害者（児）に車いす等の補装具を交付又は修理する費用を町村に、在宅の重度障害児（者）に浴槽等の日常生活用具を給付又は貸与する費用を市町村に補助する。                                                                                                                                                                                                                                                                                                                                                                                                                                                                                      </t>
  </si>
  <si>
    <t xml:space="preserve">障害者就労支援事業費                                        </t>
  </si>
  <si>
    <t xml:space="preserve">・あん摩師免許、はり師免許又はきゅうし免許を有する視覚障害者であって、自営し、又は雇用させることの困難な者に対し施設を利用させるとともに、必要な技術の指導を行い、視覚障害者全般の就労を支援する。　　　　　　　・知的障害者の自立更生を図るため、知的障害者を一定期間職親に預け生活指導及び技術習得訓練を行う。　　　　・障害者であり作業能力はあるものの一般企業に就労できないでいる人を雇用し自立を促進する。　　　　　　　　・就労している知的障害者を職場に通勤させながら一定期間通勤寮に入所させ、対人関係の調整、余暇の活用、健康管理等独立自活に必要な指導を行うことにより、社会適応能力を向上させ、円滑な社会復帰を図る。              </t>
  </si>
  <si>
    <t xml:space="preserve">障害者生活拠点事業費                                        </t>
  </si>
  <si>
    <t xml:space="preserve">障害者住宅改造事業費補助金                                  </t>
  </si>
  <si>
    <t xml:space="preserve">　在宅福祉を推進するために、その基盤となる住宅の障害者専用居室等を改造し、障害者の暮らしやすい家づくりを促進し、介護者の負担を軽減する。この経費に対し市町村が補助した場合、その一部を市町村に対し補助する。                                                                                                                                                                                                                                                                                                                                                                                                                                    </t>
  </si>
  <si>
    <t xml:space="preserve">グループホーム等事業費補助金                                </t>
  </si>
  <si>
    <t xml:space="preserve">地域社会の中で生活を望む障害者に、日常生活における援助を行うグループ ホーム等を提供することで、自立生活 を支援し社会参加の促進を図る。                                                                                                                                                                                                                                                                                                                                                                                                                                                                                                          </t>
  </si>
  <si>
    <t xml:space="preserve">障害者所得保障事業費                                        </t>
  </si>
  <si>
    <t xml:space="preserve">特別障害者手当給付事業費                                    </t>
  </si>
  <si>
    <t xml:space="preserve">　日常生活において、常時介護を要する状態にある重度障害者（児）に対し、精神的、物資的な特別の負担の軽減の一助として、特別障害者手当等を支給することにより、福祉の向上を図る。　　　　　　　　　　　　　　　　　　　特別障害者手当・・・在宅で常時特別の介護を要する20　　　　　　　　　　　歳以上の者　　　　　　　　　　　障害児福祉手当・・・在宅で常時特別の介護を要する20　　　　　　　　　　　歳未満の者　　　　　　　　　　　経過的福祉手当・・・従来の福祉手当受給者で、特別障　　　　　　　　　　　害者手当支給要件に該当しない者                                                                                                        </t>
  </si>
  <si>
    <t xml:space="preserve">心身障害者扶養共済事業費                                    </t>
  </si>
  <si>
    <t xml:space="preserve">　心身障害者の保護者が生存中に一定額の掛金を納付することにより、保護者が死亡又は重度障害となったとき、残された障害者に対して年金を支給し、障害者の生活の安定と福祉の増進に資する。　　　　　　　　　　　　　　　　　　　　　　　　　　　　　　　　　　　　　　　　　・採択基準　　　　　　　　　　　　　　　　　　　　　　加入資格　　６５歳未満の保護者で一定要件　　　　　　掛金　　　　年齢に応じ3,500円～13,300円　２口まで 　年金額　　　１口につき（月額）２万円　　　　　　　　弔慰金　　　加入期間により２～１０万円　　　　　　　脱退一時金　加入期間により３～１０万円　　　　　　　特別調整費　平成７年度～２０年                    </t>
  </si>
  <si>
    <t xml:space="preserve">介護保険財政安定化基金積立金                                </t>
  </si>
  <si>
    <t xml:space="preserve">  介護保険制度が安定的に運営されるよう、給付金の予想を上回る伸びや、通常の努力を行ってもなお生じる保険料未納による保険財政の赤字について、資金の貸付、交付を行うため、都道府県に財政安定化基金を設置する。                                                                                                                                                                                                                                                                                                                                                                                                                                      </t>
  </si>
  <si>
    <t xml:space="preserve">介護保険財政安定化基金貸付・交付金                          </t>
  </si>
  <si>
    <t xml:space="preserve">  介護保険制度が安定的に運用されるよう、給付金の予想を上回る伸びや、通常の努力を行ってもなお生じる保険料未納による保険財政の赤字について、都道府県に財政安定化基金を設置し、資金の貸付・交付を行う。                                                                                                                                                                                                                                                                                                                                                                                                                                            </t>
  </si>
  <si>
    <t xml:space="preserve">ホームヘルプ等利用者負担軽減事業費補助金                    </t>
  </si>
  <si>
    <t xml:space="preserve">介護保険制度移行に伴う、激変緩和措置として低所得者及び障害者のホームヘルプサービス等にかかる利用者負担額に要する経費の一部を補助することにより、低所得者等の負担を軽減するとともに、介護保険制度の円滑な施行に資することを目的とする。（ア）法施行時の訪問介護利用者に対する利用者負担軽減措置事業  （イ）障害者ホームヘルプサービス利用者に対する支援措置事業  （ウ）社会福祉法人等による生計困難者に対する介護保険サービスに係る利用者負担減免措置事業  （エ）離島等地域における特別地域加算に係る利用者負担額軽減措置事業                                                                                                                    </t>
  </si>
  <si>
    <t xml:space="preserve">介護保険制度施行経費                                        </t>
  </si>
  <si>
    <t xml:space="preserve">介護保険制度の円滑な運用を図るため、介護保険審査会の設置・運営、保険者の指導等を行う。                                                                                                                                                                                                                                                                                                                                                                                                                                                                                                                                                          </t>
  </si>
  <si>
    <t xml:space="preserve">介護支援専門員実務研修受講試験実施事業費                    </t>
  </si>
  <si>
    <t xml:space="preserve">  高齢化社会を迎え県民全てが健康で安心して日常生活が送れる地域社会を形成するには、地域の特性にあった「地域ケアシステム」の確立が重要です。                    地域交流研究センターは地域の特性・ニーズを調査し、研究開発及びケアに関する情報の提供を行うことにより、「地域ケアシステム」を確立させ、県民の健康レベルに応じた生活の向上に視することを目的としています。                                                                                                                                                                                                                                                                          </t>
  </si>
  <si>
    <t xml:space="preserve">保健・医療・福祉を担う人材確保・養成事業費                  </t>
  </si>
  <si>
    <t xml:space="preserve">保健・医療・福祉人材確保・養成力強化事業費                  </t>
  </si>
  <si>
    <t xml:space="preserve">（１）県内看護職員確保対策の一環として平成１５．９月  から東紀州地区のモデル病院として紀南病院を指定し、  看護職員の継続教育体制整備を行ってきた。平成16年度  も更に事業の推進を図り、地域病院への波及を図る。  「三重県看護職員継続教育推進システム事業」８１６千円（２）県内看護師等養成所の実習施設における学生指導担  当者に対して必要な知識と技術を習得させ、教育内容を  充実させるため講習会を実施する。　　　　　　　　　「保健師助産師看護師実習指導者講習会」２，９４８千円                                                                                                                                                            </t>
  </si>
  <si>
    <t xml:space="preserve">ナースセンター事業費                                        </t>
  </si>
  <si>
    <t xml:space="preserve">  離職した看護職員の再就業のための情報提供及び就業斡旋、潜在看護職員の発掘、看護の普及啓発等を実施し県内の看護職員の確保を図る。　　　　　　　　　　　　　　　事業の実施にあたっては社団法人三重県看護協会を三重県ナースセンターに指定し実施している。　　　　　　　　　　　　　　　　　　　　　　　　　　　　　　　　　●根拠法令　　　　　　　　　　　　　　　　　　　　　　看護師等の人材確保の促進に関する法律                                                                                                                                                                                                                              </t>
  </si>
  <si>
    <t xml:space="preserve">看護師等養成所運営費補助金                                  </t>
  </si>
  <si>
    <t xml:space="preserve">看護師等養成所の運営に必要な経費の一部を補助することにより、看護師等養成所における教育内容の向上を図ることを目的とする。　　　　　　　　　　　　　　　　　　平成１６年度補助対象養成所は民間立看護師等養成所１１ヶ所（１３課程）　　　　　　　　　　　　　　　　　　　　　　　　　　　　　　　　　　　　　　　　　　　　●根拠法令　　　　　　　　　　　　　　　　　　　　　医療関係者養成確保対策費等補助金交付要綱                                                                                                                                                                                                                            </t>
  </si>
  <si>
    <t xml:space="preserve">看護師等養成所臨床実習充実事業補助金                        </t>
  </si>
  <si>
    <t xml:space="preserve">　看護基礎教育において重要な役割をもつ臨床実習を効果的に実施するために、民間実習病院が配置する臨床実習指導者の人件費の一部を助成し、看護師等養成所の養成力を図る。　　　　　　　　　　　　　　　　　　　　　　　　　　　　　　　　　　　　　　　　　　　　　　　　　●根拠法令等　　　　　　　　　　　　　　　　　　　　　健康福祉部補助金交付要綱                                                                                                                                                                                                                                                                                              </t>
  </si>
  <si>
    <t xml:space="preserve">看護職員の資質向上支援事業費                                </t>
  </si>
  <si>
    <t xml:space="preserve">（１）地域の看護ニーズに対応するため、医療圏単位で看護職員の研修を開催し、看護職員間の地域連携を図ると共に看護の専門性を高めることを目的とする。　　　　　　「中堅看護職員実務研修事業」１，１１０千円　　　　                                                      （２）看護師等養成所専任教員の専門性を高め看護基礎教育の充実を図ることを目的とする。　　　　　　　　　　「専任教員等再教育事業」１，２２６千円　　　　　　　　　　　　　　　　　　　　　　　　　　　　　　　　　●根拠法令　　　　　　　　　　　　　　　　　　　　　医療関係者養成確保対策費等補助金交付要綱                                                                </t>
  </si>
  <si>
    <t xml:space="preserve">社会福祉審議会費                                            </t>
  </si>
  <si>
    <t xml:space="preserve">社会福祉審議会運営費                                        </t>
  </si>
  <si>
    <t xml:space="preserve">社会福祉の全般に関すること、民生委員の適否の審査に関すること、身体障害者福祉に関すること、児童福祉に関すること、高齢者福祉に関することを調査審議するとともに、身体障害者の障害の程度を審議するため、審議会、分科会、部会を開催する。                                                                                                                                                                                                                                                                                                                                                                                                            </t>
  </si>
  <si>
    <t xml:space="preserve">社会福祉会館運営費                                          </t>
  </si>
  <si>
    <t xml:space="preserve">社会福祉会館管理運営費                                      </t>
  </si>
  <si>
    <t xml:space="preserve">健康福祉部衛生関係職員人件費                                                                                                                                                                                                                                                                                                                                                                                                                                                                                                                                                                                                                    </t>
  </si>
  <si>
    <t xml:space="preserve">三重県立小児心療センターあすなろ学園を運営するための人件費。                                                                                                                                                                                                                                                                                                                                                                                                                                                                                                                                                                                    </t>
  </si>
  <si>
    <t xml:space="preserve">人件費                                                                                                                  </t>
  </si>
  <si>
    <t xml:space="preserve">公債費                                                                                                                  </t>
  </si>
  <si>
    <t xml:space="preserve">ＮＴＴ債（健福）元金償還金                                  </t>
  </si>
  <si>
    <t xml:space="preserve">健康福祉部関係ＮＴＴ債元金償還金                            </t>
  </si>
  <si>
    <t xml:space="preserve">厚生労働省平成１３年度２次補正に係る社会福祉施設整備費貸付金元金償還金（ＮＴＴ債分）。                  ※平成１６～平成１８年度の３ヶ年の償還。                                                                                                                                                                                                                                                                                                                                                                                                                                                                                                </t>
  </si>
  <si>
    <t xml:space="preserve">その他                                                                                                                  </t>
  </si>
  <si>
    <t xml:space="preserve">  地域住民の参加と市町村や福祉施設等の関係機関との連携のもと、地域に即した創意と工夫により、地域で抱える課題について対応するとともに、住民相互の助け合いや交流の輪を広げ、ともに支え合う地域社会づくりに寄与することを目的とする。                                   （事業内容）                                           ・地域福祉活動コーディネーターの設置                ・ふれあいのまちづくり推進会の開催                  ・ふれあい福祉センターの設置                        ・地域生活支援事業の実施                            ・住民参加による地域福祉事業の実施                  ・福祉施設との協働事業の実施                    </t>
  </si>
  <si>
    <t xml:space="preserve">地域福祉推進支援事業補助金                                  </t>
  </si>
  <si>
    <t xml:space="preserve">  地域福祉の推進を図るための市町村社協の取り組みを支援するとともに、民間福祉サービス事業者等の地域活動への参画を促進する。                                                                                                                                                                                                                                                                                                                                                                                                                                                                                                                      </t>
  </si>
  <si>
    <t xml:space="preserve">民生委員活動費                                              </t>
  </si>
  <si>
    <t xml:space="preserve">　民生委員・児童委員に対して、民生委員活動に伴う実費弁償としての手当を支給する。                                                                                                                                                                                                                                                                                                                                                                                                                                                                                                                                                                </t>
  </si>
  <si>
    <t xml:space="preserve">民生委員組織活動費補助金                                    </t>
  </si>
  <si>
    <t xml:space="preserve">　民生委員・児童委員で組織する地区民生委員協議会及び県民生委員協議会に活動費等を補助することにより、民生委員・児童委員の組織的な活動を強化し、もって社会福祉の向上を図る。                                                                                                                                                                                                                                                                                                                                                                                                                                                                      </t>
  </si>
  <si>
    <t xml:space="preserve">民生委員研修費                                              </t>
  </si>
  <si>
    <t xml:space="preserve">　経済情勢の変化に伴い、複雑多様化する福祉ニーズに的確に対応した民生委員・児童委員活動の確保と、その資質の向上を図るために研修を行なう。                    　・単位民生委員協議会会長研修会                    　・指導者研修　　                                  　・民生委員専門研修                                                                                                                                                                                                                                                                                                                                                        </t>
  </si>
  <si>
    <t xml:space="preserve">更生保護事業費補助金                                        </t>
  </si>
  <si>
    <t xml:space="preserve">　三重県更生保護事業協会の活動を推進するために、運営費の助成を行なうことによって、社会の安定、住民福祉の向上を図る。                                                                                                                                                                                                                                                                                                                                                                                                                                                                                                                            </t>
  </si>
  <si>
    <t xml:space="preserve">福祉ボランティア活動基盤整備事業費                          </t>
  </si>
  <si>
    <t xml:space="preserve">ボランティアセンター事業費補助金                            </t>
  </si>
  <si>
    <t xml:space="preserve">　ボランティア活動推進のため、県社会福祉協議会及び市町村社会福祉協議会に対し、ボランティアセンターを設置運営するための補助を行う。　　　　　　　　　　　　　　○県ボランティアセンター　　　　　　　　　　　　　　　　福祉教育推進事業　　　　　　　　　　　　　　　　　　養成・研修事業　　　　　　　　　　　　　　　　　　　広報・啓発事業　　　　　　　　　　　　　　　　　○市町村ボランティアセンター　　　　　　　　　　　　　　ボランティア情報誌の発行　　　　　　　　　　　　　　登録、斡旋、相談コーナーの常設　　　　　　　　　　　ボランティア入門講座及び研修会の開催　　　　　　　　福祉救援ボランティア活動促進事業              </t>
  </si>
  <si>
    <t xml:space="preserve">地域福祉活動推進事業費                                      </t>
  </si>
  <si>
    <t xml:space="preserve">地域福祉推進啓発事業費                                      </t>
  </si>
  <si>
    <t xml:space="preserve">県民に福祉に対する諸施策の内容を知ってもらうために、「福祉のてびき」を作成する。                                                                                                                                                                                                                                                                                                                                                                                                                                                                                                                                                                </t>
  </si>
  <si>
    <t xml:space="preserve">地域福祉推進計画策定等事業費                                </t>
  </si>
  <si>
    <t xml:space="preserve">地域福祉の推進を図るため、市町村地域福祉計画の策定を支援する。                                                                                                                                                                                                                                                                                                                                                                                                                                                                                                                                                                                  </t>
  </si>
  <si>
    <t xml:space="preserve">地域協働支援事業費                                          </t>
  </si>
  <si>
    <t xml:space="preserve">健康福祉行政における県と市町村の新たな関係構築事業費        </t>
  </si>
  <si>
    <t xml:space="preserve">健康福祉行政における県の役割を明確にし、県と市町村との新たな関係を構築することで、連携・協働を強化するとともに、住民ニーズを反映させた事業展開ができるシステムを確立する。　　　　　　　　　　　　　　　　　　　①県・市町村の関係のあり方研究事業　　　　　　　　　②地域における政策立案研究会サポート事業　　　　　　③市町村への福祉政策支援事業                                                                                                                                                                                                                                                                                            </t>
  </si>
  <si>
    <t xml:space="preserve">防災対策の推進                                                                                                          </t>
  </si>
  <si>
    <t xml:space="preserve">災害時要援護者避難体制整備事業費                            </t>
  </si>
  <si>
    <t xml:space="preserve">医療施設・避難所耐震化整備促進事業                          </t>
  </si>
  <si>
    <t xml:space="preserve">医療施設の耐震化、自家発電設備の高性能機への更新を促進し、避難所に指定されている社会福祉施設の耐震化を図ることにより、災害医療体制を充実させるとともに、避難所に指定されている社会福祉施設の安全性を確保する。                                                                                                                                                                                                                                                                                                                                                                                                                                  </t>
  </si>
  <si>
    <t xml:space="preserve">食の安全とくらしの衛生の確保                                                                                            </t>
  </si>
  <si>
    <t xml:space="preserve">食の安全食品衛生監視指導事業                                </t>
  </si>
  <si>
    <t xml:space="preserve">食の安全食品衛生監視指導事業費                              </t>
  </si>
  <si>
    <t xml:space="preserve">　高次脳機能障害者に対するリハビリテーションを実施するとともに、相談支援体制の整備を図る。                                                                                                                                                                                                                                                                                                                                                                                                                                                                                                                                                      </t>
  </si>
  <si>
    <t xml:space="preserve">県立障害児（者）福祉施設等事業費                            </t>
  </si>
  <si>
    <t xml:space="preserve">知的障害者福祉センターはばたき運営費                        </t>
  </si>
  <si>
    <t xml:space="preserve">　知的障害のある人の専門的な相談・判定機関として、知的障害の程度や状態像を行動観察等を通じて把握するなど、本人及び家族への支援に役立てるための総合的判定を行うとともに、地域における相談支援機関である市町村に対し、支援を行う。　　　　　　　　　　　　　　　　　　　また、支援費制度の円滑な実施を担保するため、入所調整に関わる緊急入所機能の役割を担う。                                                                                                                                                                                                                                                                                    </t>
  </si>
  <si>
    <t xml:space="preserve">身体障害者総合福祉センター運営費                            </t>
  </si>
  <si>
    <t xml:space="preserve">福祉センターA型では、身体障害者を対象に更生相談、訓 練等の実施、スポーツ、レクレーションの指導を行います。                                                  生活援助棟（身体障害者更生施設）では、職業的更生は困難であるが、少なくとも自助動作の機能が回復する可能性があると判定される重度の肢体不自由者又は重度の内部障害者を対象に、その更生に必要な指導、治療及び訓練を行います。                                                                                                                                                                                                                                                            </t>
  </si>
  <si>
    <t xml:space="preserve">いなば園運営費                                              </t>
  </si>
  <si>
    <t xml:space="preserve">知的障害児（者）であって更生のための指導及び訓練を必要とする者を受け入れて、保護するとともに、その更生に必要な指導及び訓練を行います。                                                                                                                                                                                                                                                                                                                                                                                                                                                                                                          </t>
  </si>
  <si>
    <t xml:space="preserve">草の実リハビリテーションセンター運営費                      </t>
  </si>
  <si>
    <t xml:space="preserve">草の実リハビリテーションセンターの運営費            ・肢体不自由児施設機能                              　入所児童に対し、機能訓練、日常生活訓練等多目的な指導を行う。                                          ・小児整形外科病院機能                              　外来診療部門は、障害児の早期発見、早期治療に重点を置き、作業、理学、言語療法等の訓練を行う。          ・重症心身障害児（者）通園事業                      ・心身障害児（者）短期入所事業                                                                                                                                                                                  </t>
  </si>
  <si>
    <t xml:space="preserve">身体障害者更生相談所運営費                                  </t>
  </si>
  <si>
    <t xml:space="preserve">身体障害者更生相談所の運営費　　　　　　　　　　　　　・相談判定業務                                    　・市町村に対する専門的な技術的援助指導等業務      　・巡回相談                                        　・市町村、身体障害者更生援護施設職員研修          　・身体障害者手帳発行                                                                                                                                                                                                                                                                                                                                                      </t>
  </si>
  <si>
    <t xml:space="preserve">障害児福祉費                                                </t>
  </si>
  <si>
    <t xml:space="preserve">重症心身障害児（者）通園等事業費                            </t>
  </si>
  <si>
    <t xml:space="preserve">１　重症心身障害児（者）通園事業                    　　三重病院他２カ所で通園事業を実施する。                                                              ２　重症心身障害児（者）巡回相談事業                　　児童相談所を中心に県内各所を巡回して相談を行う。                                                                                                                                                                                                                                                                                                                                                                            </t>
  </si>
  <si>
    <t xml:space="preserve">障害児童措置事業費                                          </t>
  </si>
  <si>
    <t xml:space="preserve">・障害児童に対する国及び地方公共団体の育成責任に基づき、障害児童に対し自立を援助し、もって障害児の福祉の向上を図る。                                                                                                                                                                                                                                                                                                                                                                                                                                                                                                                            </t>
  </si>
  <si>
    <t xml:space="preserve">監査指導費                                                  </t>
  </si>
  <si>
    <t xml:space="preserve">社会福祉法人等指導監査費                                    </t>
  </si>
  <si>
    <t xml:space="preserve">●目的及び効果、内容                                  ・生活保護法の施行に伴う福祉事務所の監査            ・社会福祉法人等に対する指導監査                    ・介護保険サービス事業者に対する実地指導            ・支援費事業者サービスに対する実地指導                                                                ●根拠法令（要綱）名及び条項                          ・生活保護適正化運営対策等事業費補助金交付要綱                                                                                                                                                                                                                    </t>
  </si>
  <si>
    <t xml:space="preserve">福祉職員現任訓練費                                          </t>
  </si>
  <si>
    <t xml:space="preserve">　急速な少子化の進行を踏まえ、次代を担う子どもが健やかに生まれかつ、育成される環境の整備を図るため、地方自治体及び事業主による行動計画の策定が法律により義務付けられた。                                        　この法律に基づき、平成１６年度において子育て支援に関する総合的な環境整備を積極的に進めるための県の行動計画を市町村とあいまって策定する。                                                                                                                                                                                                                                                                                      </t>
  </si>
  <si>
    <t xml:space="preserve">中部地区母子寡婦福祉指導者研究集会等補助金                  </t>
  </si>
  <si>
    <t xml:space="preserve">中部地区６県の母子寡婦福祉団体及び行政機関の        関係者が母子寡婦福祉の向上を図るため、一同に        会し、母子家庭及び寡婦の当面する諸問題につい        て研究討議を行う。                                  　当研究集会は、中部６県で持ち回り開催してお        り、平成１６年度は三重県が当番である。                                                                                                                                                                                                                                                                                                                                      </t>
  </si>
  <si>
    <t xml:space="preserve">家族再生支援推進事業費                                      </t>
  </si>
  <si>
    <t xml:space="preserve">児童の保護を優先せざるを得なかった児童虐待対応について、保護後の児童の社会復帰、家族再生、里親委託強化を行うことにより、児童にとってよりよい生活を実現する。また、里親対応専門員を配置し、専門里親等の育成強化により家庭的な援助を提供するとともに家庭復帰を前提とした問題性等の改善を図り児童の自立を支援する。                                                                                                                                                                                                                                                                                                                                </t>
  </si>
  <si>
    <t xml:space="preserve">育児不安の早期解消・軽減援助事業費                          </t>
  </si>
  <si>
    <t xml:space="preserve">育児不安を抱える家庭に対して、医療機関や市町村と連携して、不安解消のための援助を実施する。また、援助者となる市町村職員等を対象に研修を実施する。                                                                                                                                                                                                                                                                                                                                                                                                                                                                                                </t>
  </si>
  <si>
    <t xml:space="preserve">児童虐待防止拠点整備事業費                                  </t>
  </si>
  <si>
    <t xml:space="preserve">親子生活訓練室・心理療法室等地域の拠点施設としての施設整備に対する補助を行うことにより、家庭復帰支援や児童の安心感の再形成等を図る。                                                                                                                                                                                                                                                                                                                                                                                                                                                                                                            </t>
  </si>
  <si>
    <t xml:space="preserve">新生児聴覚検査検討事業費                                    </t>
  </si>
  <si>
    <t xml:space="preserve">　聴覚障害の早期発見・早期療育を図るため、新生児に対する聴覚マス・スクリーニング検査の実施体制について検討する。                                                                                                                                                                                                                                                                                                                                                                                                                                                                                                                                </t>
  </si>
  <si>
    <t xml:space="preserve">妊産婦メンタルヘルス向上システム構築事業費                  </t>
  </si>
  <si>
    <t xml:space="preserve">　妊産婦に対し精神疾病のスクリーニングを実施することで早期に治療や支援を行い、健全な母子関係を構築し児童虐待の予防を図る。また、研究事業として実施することで今後の子育て支援施策構築に寄与する。　　　　　　　　　妊産婦がかかりやすい精神疾病に対する偏見を取り除き、精神疾病の重篤化を防ぎ、早期の支援により児童虐待やＤＶについても早期発見対応が期待できる。また、効果的な子育て支援施策構築に寄与できる知見を提供できる。                                                                                                                                                                                                                  </t>
  </si>
  <si>
    <t xml:space="preserve">地域とともに進める福祉社会づくり                                                                                        </t>
  </si>
  <si>
    <t xml:space="preserve">民生委員一斉改選事務費                                      </t>
  </si>
  <si>
    <t xml:space="preserve">　民生委員法において、民生委員の任期は３年と定められており、平成１６年１１月３０日をもって任期が満了となることから、民生委員全員の一斉改選を行ない、民生委員の若返りを図り、活発な行動力と柔軟な指導力を有する適任者を選出する。                                    　・民生委員・児童委員の一斉改選                    　・市町村民生委員推薦会補助金の交付                　・民生委員・児童委員委解嘱状の交付                　・新任民生委員・児童委員研修会の開催　ほか                                                                                                                                                                    </t>
  </si>
  <si>
    <t xml:space="preserve">ユニバーサルデザインアドバイザー地域展開支援事業費          </t>
  </si>
  <si>
    <t xml:space="preserve"> 平成12年度から平成14年度にかけて養成した５５８名の ユニバーサルデザインアドバイザーによる団体が、事業や協働のノウハウを蓄積し、今後、継続してユニバーサルデザインのまちづくりを地域展開できるようにすることが目的である。                                           このため、県が持つユニバーサルデザインのまちづくり 事業に関するノウハウの移転と団体が市町村及び市町村社会福祉協議会と協働して事業展開ができるよう事業委託を行う。                                                                                                                                                                                                          </t>
  </si>
  <si>
    <t xml:space="preserve">利用者本位の福祉サービスの確保                                                                                          </t>
  </si>
  <si>
    <t xml:space="preserve">みえ福祉第三者評価受審推進事業費補助金                      </t>
  </si>
  <si>
    <t xml:space="preserve">　社会福祉法人等が計画している精神障害者社会復帰施設の整備について、その経費の一部を補助することで、精神障害者の社会復帰施設の充実を図る。                                                                                                                                                                                                                                                                                                                                                                                                                                                                                                      </t>
  </si>
  <si>
    <t xml:space="preserve">新たな精神保健分野に対応する相談支援事業費                  </t>
  </si>
  <si>
    <t xml:space="preserve">　境界事例など問題が複雑で対応が困難である事例に対する相談支援体制のあり方を検討するとともに、境界事例等に対応をしている地域の機関・人を支援するためのサポートセンターを北勢地域に設置するための準備を行う。                                                                                                                                                                                                                                                                                                                                                                                                                                    </t>
  </si>
  <si>
    <t xml:space="preserve">精神保健医療対策事業費                                      </t>
  </si>
  <si>
    <t xml:space="preserve">通院医療費負担金事業費                                      </t>
  </si>
  <si>
    <t xml:space="preserve">精神障害者の早期通院医療を促し、再発防止を図り、県民の精神的健康の保持及び増進を図る。また、審査判定会において公費負担内容の確認等を行い、適正な事業実施に努める。                                                                                                                                                                                                                                                                                                                                                                                                                                                                              </t>
  </si>
  <si>
    <t xml:space="preserve">精神保健措置事業費                                          </t>
  </si>
  <si>
    <t xml:space="preserve">自身を傷つけ又は他人に害を及ぼすおそれのある精神障害者に対して、精神保健指定医の診察を行い、適正な医療及び保護を行う。　　　　　　　　　　　　　　　　　　　入院患者の人権に配慮した、適正な医療及び保護を確保するために精神医療審査会を開催し、審査を行う。                                                                                                                                                                                                                                                                                                                                                                                    </t>
  </si>
  <si>
    <t xml:space="preserve">精神科救急医療システム運用事業費                            </t>
  </si>
  <si>
    <t xml:space="preserve">　病院群輪番制により、休日夜間における緊急な医療を必要とする精神障害者等のための精神科救急医療体制を確保する。                                                                                                                                                                                                                                                                                                                                                                                                                                                                                                                                  </t>
  </si>
  <si>
    <t xml:space="preserve">福祉事務費                                                  </t>
  </si>
  <si>
    <t xml:space="preserve">  健康福祉部（本庁）の管理運営に関する経費                                                              ●負担区分、財源積算                                ・県費１０／１０                                    ・諸収入（雇用保険料自己負担金）                                                                                                                                                                                                                                                                                                                                                                                                </t>
  </si>
  <si>
    <t xml:space="preserve">福祉事務所費                                                </t>
  </si>
  <si>
    <t xml:space="preserve">  県民局保健福祉部（福祉事務所）の管理運営に関する経  費                                                ●負担区分、財源積算                                ・県費１０／１０                                    ・諸収入（雇用保険料自己負担金等）                                                                                                                                                                                                                                                                                                                                                                                              </t>
  </si>
  <si>
    <t xml:space="preserve">企画調整費                                                  </t>
  </si>
  <si>
    <t xml:space="preserve">企画調整事務費                                              </t>
  </si>
  <si>
    <t xml:space="preserve">健康福祉行政施策の企画調整を行うとともに、健康福祉行政の広報等を実施する。                                                                                                                                                                                                                                                                                                                                                                                                                                                                                                                                                                      </t>
  </si>
  <si>
    <t xml:space="preserve">低所得者等援護対策費                                        </t>
  </si>
  <si>
    <t xml:space="preserve">施設入所児童等援護事業費                                    </t>
  </si>
  <si>
    <t xml:space="preserve">　生活保護世帯児童及び施設入所児童に対し図書券を贈ることにより、生活意欲を助長し、もって、生活の質の向上を図る。                                            （事業の種類）                                      　・被保護世帯児童支援事業                          　・施設入所児童等夏季支援事業                      　・施設入所児童等歳末支援事業                      　・施設入所児童新入学祝い                                                                                                                                                                                                                                          </t>
  </si>
  <si>
    <t xml:space="preserve">生活福祉資金貸付事業補助金                                  </t>
  </si>
  <si>
    <t xml:space="preserve">生活保障の確保                                                                                                          </t>
  </si>
  <si>
    <t xml:space="preserve">既存施設ユニットケア改修推進事業費                          </t>
  </si>
  <si>
    <t xml:space="preserve">これまでユニットケア実施のための環境整備に取り組んでいない、既存の特別養護老人ホーム及び介護老人保健施設に対して、ユニットの環境整備促進のために、改修などにかかる経費の一部を支援します。                                                                                                                                                                                                                                                                                                                                                                                                                                                      </t>
  </si>
  <si>
    <t xml:space="preserve">介護サービス平準化支援事業費補助金                          </t>
  </si>
  <si>
    <t xml:space="preserve">合併前に過疎・離島等の地域指定のあった市町村を含む新市町村に対し、介護サービスの格差を是正するため、基盤整備を行うにあたって支援を行う。                                                                                                                                                                                                                                                                                                                                                                                                                                                                                                        </t>
  </si>
  <si>
    <t xml:space="preserve">特別養護老人ホーム整備事業費補助金                          </t>
  </si>
  <si>
    <t xml:space="preserve">新しい特別養護老人ホーム（個室・ユニットケア型）等の施設・設備を重点的に整備し、施設サービス等の充実を図ります。                                                                                                                                                                                                                                                                                                                                                                                                                                                                                                                                </t>
  </si>
  <si>
    <t xml:space="preserve">高齢者小規模多機能施設設置推進事業費                        </t>
  </si>
  <si>
    <t xml:space="preserve">地域の中に、家庭的な雰囲気に満ちて、元気なときでも、介護が必要になったときでも利用できる、高齢者小規模多機能施設を、高齢者の持つ「住み慣れた地域社会の中で暮らしたい」というニーズ実現のために整備します。      また、これらの施設を活用しての世代間交流や地域のニーズに応じた柔軟な運営を進めます。                    （１）高齢者小規模多機能施設の改修等に関する補助    （２）高齢者小規模多機能施設の運営に関する事例報告                                                                                                                                                                                                                  </t>
  </si>
  <si>
    <t xml:space="preserve">介護予防・地域支え合い事業費補助金（扶助費分）              </t>
  </si>
  <si>
    <t xml:space="preserve">　県内の食品関係事業者に生産･製造工程のＨＡＣＣＰ手 法に基づく衛生管理ｼｽﾃﾑを普及し、導入を促進することで事業者による自主管理体制を確立する。工程管理が確実に実施されているかの監視指導を重点的に実施し、製品検査とあわせて県内で生産･製造，流通する食品の一貫した監 視指導を実施します。　　　　　　　　　　　　　　　　　県内で多く発生する腸炎ビブリオ食中毒、小型球形ウイルス食中毒の発生を防止するため、事業者、県民に検査結果に基づく予防情報を提供します。　　　　　　　　　　　消費者起点の情報提供を充実し、県民の食品に対する不安と不満を安全と安心に変化させます。                                                                    </t>
  </si>
  <si>
    <t xml:space="preserve">食の安全食肉衛生事業費                                      </t>
  </si>
  <si>
    <t xml:space="preserve">消費者へ安全な食肉（食鳥肉含む）を提供するため、生産段階における生産履歴情報等の自主管理データを活用した食肉の検査を効果的に実施します。また食肉処理業者の徹底した自主衛生管理（ＨＡＣＣＰ手法の考え方の導入）を推進すると共に、食肉加工・販売業者の情報を生産者、と畜及び食鳥処理段階へフィードバックすることにより、高品質で安全な食肉の供給体制を確立します。                                                                                                                                                                                                                                                                                </t>
  </si>
  <si>
    <t xml:space="preserve">食の安全食品検査事業費                                      </t>
  </si>
  <si>
    <t xml:space="preserve">　消費者に安全な食品を供給するため、県内で生産または流通する食品に対する、残留農薬、残留医薬品、遺伝子組換食品、アレルギー物質の検査等、検査の充実強化を図るとともに、検査の信頼性を担保するためＧＬＰを導入し、厳格な検査体制を確立し、食の安全・安心確保に努める。                                                                                                                                                                                                                                                                                                                                                                            </t>
  </si>
  <si>
    <t xml:space="preserve">食品関係免許事務費                                          </t>
  </si>
  <si>
    <t xml:space="preserve">感染症対策の推進                                                                                                        </t>
  </si>
  <si>
    <t xml:space="preserve">重症急性呼吸器症候群（ＳＡＲＳ）特別対策事業費              </t>
  </si>
  <si>
    <t xml:space="preserve">　有効な治療方法や予防方法が確立していない「重症急性呼吸器症候群＝ＳＡＲＳ」の蔓延を防ぐため、以下の事業を行います。　　　　　　　　　　　　　　　　　　　　　①ＳＡＲＳ受け入れ医療機関向け研修会　　　　　　　　②患者移送用陰圧装置の保守　　　　　　　　　　　　　③ＳＡＲＳ感染予防普及啓発　　　　　　　　　　　　　④マスク等防護資材備蓄　　　　　　　　　　　　　　　⑤ＳＡＲＳ対応訓練                                                                                                                                                                                                                                                </t>
  </si>
  <si>
    <t xml:space="preserve">高齢者保健福祉の推進                                                                                                    </t>
  </si>
  <si>
    <t xml:space="preserve">地域高齢者のための協働支援事業費                            </t>
  </si>
  <si>
    <t xml:space="preserve">「保健・福祉・医療の連携」のもと、各圏域においてネットワークを構築し、地域の高齢者の介護予防課題を横断的に解決する事業を実施します。                        （１）介護予防推進会議運営経費                       効果的な介護予防方法等について企画立案を行い、地域 へ提案します。                                      （２）介護予防等効果的事業調査・分析委託費           地域高齢者の実態把握の集約と分析を委託します。                                                                                                                                                                                                                     </t>
  </si>
  <si>
    <t xml:space="preserve">健康づくりの推進                                                                                                        </t>
  </si>
  <si>
    <t xml:space="preserve">みえの食育推進事業費                                        </t>
  </si>
  <si>
    <t xml:space="preserve">　モデル園を起点とした食育の拡大や、地域の関係者が連携して効果的に推進するネットワークを構築し、食べ物の育ちや命を育み、食への関心を高めることにより、地域の産物への理解と活用を図り、健康的な食生活を実践することを身につける。                                                                                                                                                                                                                                                                                                                                                                                                                </t>
  </si>
  <si>
    <t xml:space="preserve">みえの食環境推進事業費                                      </t>
  </si>
  <si>
    <t xml:space="preserve">　県民の価値観・生活習慣の多様化や食に関する関心が高まる一方で、食糧自給率の低下、環境保全、食生活の乱れによる生活習慣病の増加などが問題となっています。　　　そこで、豊かで健康的な暮らしの実現を目指し、県民の一人ひとりが地域の農林水産業やその産物への理解・認識を深めて地域産業を支え、環境保全や食生活を見つめ直すことによって、地域産業の活性化や県内産品の利用を進めるために、「人づくり（地域の活動の核となるリーダーの養成と人・活動の表彰・交流）」、「プロジェクト（地域リーダーなどの活動への支援）」、「情報発信（フォーラムの開催、情報誌の発行など）」、「みえ食材の日の設定」を行い、みえの地産地消運動を推進します。          </t>
  </si>
  <si>
    <t xml:space="preserve">乳がん対策推進事業費                                        </t>
  </si>
  <si>
    <t xml:space="preserve">　発症に関わる生活習慣の改善普及と乳がん検診の啓発による受診率の向上、併せて検診で発見された乳がん患者の登録・追跡・実態調査や検診従事者研修を通してがん検診の精度管理を図り、乳がんの早期発見・早期治療に繋げ、がんの死亡率を減少させる。                                                                                                                                                                                                                                                                                                                                                                                                      </t>
  </si>
  <si>
    <t xml:space="preserve">健診情報活用事業費                                          </t>
  </si>
  <si>
    <t xml:space="preserve">　県内で実施されている基本健康診査等で得られた集約データについて、健診精度の管理と市町村や様々な分野で分析することによる情報還元やデータに基づく精度の標準化を展開する。                                                                                                                                                                                                                                                                                                                                                                                                                                                                        </t>
  </si>
  <si>
    <t xml:space="preserve">子育て情報交流センター事業費                                </t>
  </si>
  <si>
    <t xml:space="preserve">　急激な社会構造の変化を背景に、出生率の低下による少子化が進行しており、少子・高齢化への対応が緊急かつ重要な行政課題となっている。                          　少子化対策の重点施策は、安心して子どもを産み・育てられるという実感を持てる環境を整えていくことである。子育て家庭の負担軽減のための環境整備を促進するとともに、子どもに関する生活者起点の一元化された総合的な情報提供システムを構築することにより、子育て中の家庭の様々な不安を解消し、子育てを社会全体で支える環境づくりの構築に向けてのコラボレーションの形成を図る。    　また、深刻化する児童虐待等に対する緊急的な防止策を講じることにより、安全で安心な子育て環境を整備する  </t>
  </si>
  <si>
    <t xml:space="preserve">次世代育成支援行動計画策定事業費                            </t>
  </si>
  <si>
    <t xml:space="preserve">人権問題に対する正しい理解と認識を深めるため、普及啓発等を行う。                                       
 ・健康福祉部職員人権問題研修会                      
・看護師、保健師等への人権問題研修会                
・一般病院等職員への人権問題研修会                  
・社会福祉関係団体職員への人権問題研修会            
・社会福祉施設職員への人権問題研修会   等                                                                                                                                                                                                                               </t>
  </si>
  <si>
    <t xml:space="preserve">　昼間保護者のいない小学校低学年児童を対象に、児童館などの身近な社会資源を活用して児童の育成・指導、遊びによる発達の助長等健全育成の向上を図る。　　　　　　　児童館及び子育て支援のための拠点施設としての放課後児童クラブ施設の整備を行い、子育て環境の整備を図る。　                                                 
●根拠法令（要綱）名及び条項                        
民間児童厚生施設等活動推進等事業費等の国庫補助について（厚生事務次官通知）・社会福祉施設等施設整備費及び設備整備費国庫負担（補助）金交付要綱　他                                                                                                                    </t>
  </si>
  <si>
    <t xml:space="preserve">配偶者からの暴力を防止するため、各生活創造圏に「地域ＤＶ防止会議」を設置し、周知・啓発や関係機関の認識の共通化を図ります。また、相談の質を向上するため弁護士相談を実施したり、一時保護された被害者に対する支援を充実します。                                                                                                                                                                                                                                                                                                                                                                                  </t>
  </si>
  <si>
    <t xml:space="preserve"> 障害者がＩＴツール等を活用することにより防災情報を 共有できるようにするとともに、避難地への避難ができる体制を整備することにより、障害者の災害発生時の安全を確保する。                                           
①聴覚障害者が防災情報を共有するためのガイドライン を作成し、配付する。                                 
②視覚障害者が避難地及び経路の情報を得るための移動 介護をガイドヘルパーの活用により実施する市町村に対し支援を行う。                                                                                                                                                                                                    </t>
  </si>
  <si>
    <t xml:space="preserve">大規模災害時における医療提供体制の確立を図るため、災害拠点病院の整備、医療機関の連携、相互支援体制の強化、医療救護体制の充実等を推進する。また、医療従事者研修会への派遣、災害弔慰金及び災害援護資金の支給、備蓄物資の管理等災害時の総合的な対策を図る。　　　　　　
●実施機関、全体計画　　　　　　　　　　　　　　　　　
・災害医療対策協議会を年２回開催予定　　　　　　　　
・県内６つの災害拠点病院のうち１つの病院の医療チームを医療従事者研修会に派遣する。　　　　　　　　　
・災害弔慰金、災害援護資金　昭和４８年創設　前回適用昭和５７年度                                                                                      </t>
  </si>
  <si>
    <t xml:space="preserve">(1)  野犬の捕獲、抑留並びに飼い犬の引き取りを行い狂犬病予防と犬による危害発生の防止を図る。                                                           (2)  動物の愛護及び管理に関する条例の施行により飼い犬の適正飼養の啓発事業を実施。                                                                                                                                                                                                                                                                                                                                                                                             </t>
  </si>
  <si>
    <t xml:space="preserve">1)狂犬病予防技術員を保健所に派遣し、狂犬病予防法、動物の愛護及び管理に関する法律に基づく野犬等の捕獲、抑留及び小動物（犬、猫）の引取りを行う。              
2)捕獲、抑留及び引き取った小動物を回収し、処分する。
3)動物愛護に関する事業を実施する                                                                                                                                                                                                                                                                                                                                                                                                </t>
  </si>
  <si>
    <t xml:space="preserve">　危害分析重要管理点方式（ＨＡＣＣＰ）に基づいた高度で専門的な監視指導を実施することにより食品による危害発生を未然に防止し公衆衛生の向上及び増進に努める。    
１ 監視指導                                              
特定大規模食品製造施設及びＨＡＣＣＰ承認施設の監視指導を行う。                               
２ 食中毒対策                                            
食中毒にかかる危害拡大及び再発防止の適正な対応を行う。                                       
３ 不良・違反食品対策                                   
食品の安全確保を図るため、不良・違反食品の流通防止の適性な対応を行う。                       </t>
  </si>
  <si>
    <t xml:space="preserve">　調理師及び製菓衛生師の資質の向上を図るため、調理師法及び製菓衛生師法に基づく調理師及び製菓衛生師試験の実施と免許関係事務を実施するとともに、養成施設の監視指導を行う。                                        　
ふぐに起因する食中毒の発生を防止するため、ふぐ取扱者認定講習会を開催する。                            
○実施事業                                          
・調理師試験                                        
・製菓衛生師試験                                    
・ふぐ取扱者認定講習会                              
・調理師及び製菓衛生師養成施設の監視指導                                                                </t>
  </si>
  <si>
    <t xml:space="preserve">  営業許可及び監視指導を行い、県民の環境衛生の維持・向上を図る。                                        
・営業施設の許認可                                  
・営業施設の監視指導                                
・クリーニング師試験の実施                          
・レジオネラ菌検査                                                                                                                                                                                                                                                                                                                                                          </t>
  </si>
  <si>
    <t xml:space="preserve">三重の健康づくり総合計画「ヘルシーピープルみえ・２１」に基づき、１人ひとりが元気で充実した生活を送ることを目指し、県民の健康づくりを社会全体で支える社会環境の整備に努めます。                                     
新①総合計画見直しにかかる県民健康実態調査の実施      
②健康づくり推進事業者公表制度の展開                
③県民健康の日の事業実施                            
④評価システムの構築                                
⑤公衆衛生審議会の開催                              
⑥保健・医療情報提供機能の強化                      
⑦健康指標管理システムの確立                        
⑧衛生教育の向上 など                          </t>
  </si>
  <si>
    <t xml:space="preserve">一人親家庭並びに父母のいない児童を扶養している家庭の経済的負担の軽減と、母子及び父子福祉の増進を図ることを目的とし、一人親家庭等医療費公費負担制度を実施する市町村に対し県費補助する。                                                                                                                                                                                                                                                                                                                                                                                                                                                          </t>
  </si>
  <si>
    <t xml:space="preserve">指導調査研修費                                              </t>
  </si>
  <si>
    <t xml:space="preserve">生活保護法施行事務費                                        </t>
  </si>
  <si>
    <t xml:space="preserve">  各福祉事務所に対して生活保護法の実施及び運営について、指定医療機関に対して医療扶助実施について、指定介護機関に対して介護扶助実施について、それぞれ周知、指導することにより制度の適正な運営を図る。              ホームレスの実態、問題点を明らかにする。                                                                                                                                                                                                                                                                                                                                                                                      </t>
  </si>
  <si>
    <t xml:space="preserve">生活保護適正化推進事業費                                    </t>
  </si>
  <si>
    <t xml:space="preserve">  生活保護法の適正実施のため、特に重点事項を定め事業を実施する。                                                                                                                                                                                                                                                                                                                                                                                                                                                                                                                                                                                </t>
  </si>
  <si>
    <t xml:space="preserve">救護施設拠点在宅支援事業費                                  </t>
  </si>
  <si>
    <t xml:space="preserve">  救護施設に体験入所、短期入所することにより、在宅生活能力を養い、在宅生活を支援する。                                                                                                                                                                                                                                                                                                                                                                                                                                                                                                                                                          </t>
  </si>
  <si>
    <t xml:space="preserve">生活保護システム事業費                                      </t>
  </si>
  <si>
    <t xml:space="preserve">  平成10年度に県福祉事務所に導入した、生活保護システムにより、事務の能率化、合理化を図っています。そしてケースワークの充実をもって、住民サービスの向上を図っています。                                            この生活保護システムソフト及びハードウェアの保守管理が、必要不可欠です。                                                                                                                                                                                                                                                                                                                                                      </t>
  </si>
  <si>
    <t xml:space="preserve">行旅死亡人等取扱費                                          </t>
  </si>
  <si>
    <t xml:space="preserve">行旅死亡人等取扱負担金                                      </t>
  </si>
  <si>
    <t xml:space="preserve">  行旅死亡人等の医療、葬祭等に要した費用について、遺留金品や扶養義務者等により弁償されない場合、市町村の立替費用を負担する。                                                                                                                                                                                                                                                                                                                                                                                                                                                                                                                    </t>
  </si>
  <si>
    <t xml:space="preserve">保護費                                                      </t>
  </si>
  <si>
    <t xml:space="preserve">生活保護扶助費                                              </t>
  </si>
  <si>
    <t xml:space="preserve">  生活に困窮する者に対して、生活保護法に基づく必要な保護を行うことにより、最低限度の生活を保障するとともに自立助長を図る。                                                                                                                                                                                                                                                                                                                                                                                                                                                                                                                      </t>
  </si>
  <si>
    <t xml:space="preserve">救護施設事務費                                              </t>
  </si>
  <si>
    <t xml:space="preserve">  身体又は精神上著しい障害があるため、独立して日常生活ができない被保護者に対し、施設入所により適切な保護を行う。                                                                                                                                                                                                                                                                                                                                                                                                                                                                                                                                </t>
  </si>
  <si>
    <t xml:space="preserve">生活保護法第７３条関係負担金                                </t>
  </si>
  <si>
    <t xml:space="preserve">居住地がないか、明らかでない被保護者に対して、各市が支弁した保護費、保護施設事務費を県が負担。                                                                                                                                                                                                                                                                                                                                                                                                                                                                                                                                                  </t>
  </si>
  <si>
    <t xml:space="preserve">認定・審査・支払委託料                                      </t>
  </si>
  <si>
    <t>事業費</t>
  </si>
  <si>
    <t>県費</t>
  </si>
  <si>
    <t xml:space="preserve">三重県が他の都道府県に先駆けて策定した「みえ福祉第三者評価」制度を率先して受審する法人に対して、受審にかかる経費の一部を支援します。                                                                                                                                                                                                                                                                                                                                                                                                                                                                                                            </t>
  </si>
  <si>
    <t xml:space="preserve">安心して利用できる介護サービスづくり事業費                  </t>
  </si>
  <si>
    <t xml:space="preserve">介護サービスの質の向上を図るために、国基準で進める介護サービス第三者評価制度のモデル評価を進めるほか、県版の第三者評価を合わせて進めます。                  また、地域の中での痴呆高齢者施策の要であるグループホームについて、民間事業者の参入が多い中で、研修を重視して良質な事業者による開設を進めます。              （１）介護サービス第三者評価事業                    （２）グループホーム等サービス向上研修事業                                                                                                                                                                                                                          </t>
  </si>
  <si>
    <t xml:space="preserve">医療提供体制の整備                                                                                                      </t>
  </si>
  <si>
    <t xml:space="preserve">国民健康保険団体連合会事業費                                </t>
  </si>
  <si>
    <t xml:space="preserve">国保連合会で行う月報・年報関係資料の作成・確認等の業務に対する補助を行うことで、国保事務の効率化、円滑化を図る。また、国保事業の適正な運営を図るため、国庫補助申請関係資料等の作成を委託する。さらに、保険者研修会の実施に対する助成を行うことで、国保事業の健全な運営を図る。                                                                                                                                                                                                                                                                                                                                                                  </t>
  </si>
  <si>
    <t xml:space="preserve">医療情報提供システム整備事業                                </t>
  </si>
  <si>
    <t xml:space="preserve">  現行の救急医療情報システムを拡張することにより、県内の医療機関の情報を収集し、県民に対し、公表することにより開かれた医療提供体制構築する。                                                                                                                                                                                                                                                                                                                                                                                                                                                                                                    </t>
  </si>
  <si>
    <t xml:space="preserve">医師確保対策事業                                            </t>
  </si>
  <si>
    <t xml:space="preserve">医学生の修学資金等貸与制度を創設し、貸付者に対し義務年限を課すことにより、へき地に勤務する医師や不足している小児科医・産婦人科医を確保し、すべての県民が安心して受診できるよう医療体制の整備を図る。                                                                                                                                                                                                                                                                                                                                                                                                                                            </t>
  </si>
  <si>
    <t xml:space="preserve">救急医療施設設備整備費補助金                                </t>
  </si>
  <si>
    <t xml:space="preserve">  救急医療を確保するため、休日夜間急患センター、病院群輪番制病院、救命救急センターの施設及び診療機器の整備充実を図る。                                      ●実施期間、全体計画、年次計画等                      平成１６年４月１日～平成１７年３月３１日            補助対象 松阪市民病院（病院群輪番制病院設備整備） ●根拠法令等                                          救急医療対策事業実施要綱、医療施設等設備整備補助金  交付要綱                                                                                                                                                                                                      </t>
  </si>
  <si>
    <t xml:space="preserve">病院前救護体制整備事業補助金                                </t>
  </si>
  <si>
    <t xml:space="preserve">  救急救命士に対する気管挿管等の病院実習を実施する医療機関に対し、実習に要する経費を補助することにより、病院実習の充実し、病院前救護体制の整備を図る。      ●実施期間、全体計画、年次計画等                      平成１６年４月１日～平成１７年３月３１日          ●根拠法令等                                          救急医療対策事業実施要綱、医療施設運営費等補助金交  付要綱                                                                                                                                                                                                                                                            </t>
  </si>
  <si>
    <t xml:space="preserve">こどもの救急医療整備充実事業                                </t>
  </si>
  <si>
    <t xml:space="preserve">  県内各地域において、小児救急医療提供体制を整備するため、内科医等小児科医以外の医師への研修を実施するとともに、小児の二次救急輪番制実施に向けた協議及び輪番実施医療機関への補助を行う。                                                                                                                                                                                                                                                                                                                                                                                                                                                        </t>
  </si>
  <si>
    <t xml:space="preserve">救急医療機能分担促進事業                                    </t>
  </si>
  <si>
    <t xml:space="preserve">  初期救急医療及び二次救急医療における各体制の機能分担を促進し、県民に対する適正なかつ迅速な医療の提供を行う。                                                                                                                                                                                                                                                                                                                                                                                                                                                                                                                                  </t>
  </si>
  <si>
    <t xml:space="preserve">多様化する疾病への対応                                                                                                  </t>
  </si>
  <si>
    <t xml:space="preserve">　人口動態統計は出生、死亡、婚姻及び離婚についてその実態を明らかにするための統計（毎月報告）であり、その事務にかかる市町村交付金である。                                                                                                                                                                                                                                                                                                                                                                                                                                                                                                        </t>
  </si>
  <si>
    <t xml:space="preserve">衛生統計費                                                  </t>
  </si>
  <si>
    <t xml:space="preserve">（１）衛生統計調査に要する経費　　　　　　　　　　　①人口動態調査　　　　　　　　　　　　　　　　　　　②医療施設動態調査、病院報告　　　　　　　　　　　　③衛生統計調査　　　　　　　　　　　　　　　　　　　　　衛生行政報告例、地域保健・老人保健事業報告等　　④国民生活基礎調査　　　　　　　　　　　　　　　　　⑤２１世紀成年者縦断調査　　　　　　　　　　　　　　⑥社会保障、人口問題基本調査　　　　　　　　　　　　⑦介護サービス施設・事業所調査　　　　　　　　　　　⑧医師・歯科医師・薬剤師調査　　　　　　　　　　　　（２）衛生統計調査年報作成に要する経費                                                                  </t>
  </si>
  <si>
    <t xml:space="preserve">保健衛生情報システム整備費                                  </t>
  </si>
  <si>
    <t xml:space="preserve">　保健衛生行政の効果的な推進を図る行政情報システムを整備し、健康情報等の提供を行うものである。                                                                                                                                                                                                                                                                                                                                                                                                                                                                                                                                                  </t>
  </si>
  <si>
    <t xml:space="preserve">看護職員確保対策費                                          </t>
  </si>
  <si>
    <t xml:space="preserve">試験免許関係事業費                                          </t>
  </si>
  <si>
    <t xml:space="preserve">准看護師試験の実施及び免許の発行を行う。また保健師助産師看護師法に基づく看護師養成所の指導等を行う。　　　　　　　　　　　　　　　　　　　　　　　　　　　　●根拠法令等　　　　　　　　　　　　　　　　　　　　保健師助産師看護師法　　　　　　　　　　　　　　　　保健師助産師看護師等養成所指定規則                                                                                                                                                                                                                                                                                                                                          </t>
  </si>
  <si>
    <t xml:space="preserve">病院内保育所運営事業補助金                                  </t>
  </si>
  <si>
    <t xml:space="preserve">看護職員の離職防止及び潜在看護職員の再就業を促進することを目的とする。　　　　　　　　　　　　　　　　　補助対象施設１１施設　　　　　　　　　　　　　　　　　　　　　　　　　　　　　　　　　　　　　　　　　　●根拠法令　　　　　　　　　　　　　　　　　　　　　病院内保育所運営費補助金実施要綱                                                                                                                                                                                                                                                                                                                                            </t>
  </si>
  <si>
    <t xml:space="preserve">看護職員修学資金貸付事業費                                  </t>
  </si>
  <si>
    <t xml:space="preserve">　県内における看護職員の充実を図るために、看護職員を養成する学校・養成所に在学する学生を対象に修学資金を貸与して、新卒看護職員の県内定着促進を図る。　　　　                                                    ●根拠法令等　　　　　　　　　　　　　　　　　　　　①　三重県保健師助産師看護師等修学資金貸与規則    　②　三重県保健師助産師看護師等特別修学資金貸与規則                                                                                                                                                                                                                                                                      </t>
  </si>
  <si>
    <t xml:space="preserve">公衆衛生学院費                                              </t>
  </si>
  <si>
    <t xml:space="preserve">公衆衛生学院事業費                                          </t>
  </si>
  <si>
    <t xml:space="preserve">歯科技工士、歯科衛生士の養成                          養成期間  ２年                                      養成定員  歯科技工学科：１学年２０名         　   　　　      歯科衛生学科：１学年３０名                                                                                                                                                                                                                                                                                                                                                                                                                                              </t>
  </si>
  <si>
    <t xml:space="preserve">看護大学費                                                  </t>
  </si>
  <si>
    <t xml:space="preserve">図書館運営費                                                </t>
  </si>
  <si>
    <t xml:space="preserve">  看護教育・研究に必要な資料を整備し、図書館情報サービスを提供します。                                                                                                                                                                                                                                                                                                                                                                                                                                                                                                                                                                          </t>
  </si>
  <si>
    <t xml:space="preserve">看護大学事業費                                              </t>
  </si>
  <si>
    <t xml:space="preserve">  県民の高度化、多様化したヘルスケアニーズに対応できる資質の高い看護職者を育成し、高度化、専門化する看護技術に対応する看護教育・研究の中核機関としての役割を果たします。                                          管理運営費・教育関係運営費・実習、ふれあい実習等・教員研究費・学生経費・公開講座開催事業費                                                                                                                                                                                                                                                                                                                                    </t>
  </si>
  <si>
    <t xml:space="preserve">地域交流研究センター事業費                                  </t>
  </si>
  <si>
    <t xml:space="preserve">地域交流研究センター研究費                                  </t>
  </si>
  <si>
    <t xml:space="preserve">　地域で生活している精神障害者が、継続して自立した生活が送れるよう、地域での相談支援の拠点となる精神障害者地域生活支援センターに対し、運営支援を行う。　　　　また、精神障害者の社会的入院を解消するため、退院促進支援事業を実施する。                                                                                                                                                                                                                                                                                                                                                                                                          </t>
  </si>
  <si>
    <t xml:space="preserve">快適な都市環境の整備                                                                                                    </t>
  </si>
  <si>
    <t xml:space="preserve">ＵＤ（ユニバーサルデザイン）のまちづくり整備推進事業費      </t>
  </si>
  <si>
    <t xml:space="preserve">バリアフリーのまちづくり推進条例に基づく整備基準等の遵守徹底を図る。                                                                                                                                                                                                                                                                                                                                                                                                                                                                                                                                                                            </t>
  </si>
  <si>
    <t xml:space="preserve">給与費                                                      </t>
  </si>
  <si>
    <t xml:space="preserve">人件費                                                      </t>
  </si>
  <si>
    <t xml:space="preserve">健康福祉部民生関係職員人件費                                                                            ●その他参考事項                                     （国庫支出金）                                      ・児童保護費負担金                       53,053千円 ・障害児童保護費負担金                   12,677千円 ・婦人保護事業費負担金                    2,394千円 ・生活保護法施行事務費補助金             33,627千円 ・身体障害児福祉費補助金                  1,600千円 ・社会福祉統計事務委託金                  4,948千円 ・特別児童扶養手当法施行事務委託金        2,070千円                                                    </t>
  </si>
  <si>
    <t xml:space="preserve">交際費                                                      </t>
  </si>
  <si>
    <t xml:space="preserve">  健康福祉部長の交際費                                                                                  ●負担区分、財源積算                                県費１０／１０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</si>
</sst>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
    <xf numFmtId="0" fontId="0" fillId="0" borderId="0" xfId="0" applyAlignment="1">
      <alignment/>
    </xf>
    <xf numFmtId="0" fontId="2" fillId="0" borderId="1" xfId="0" applyFont="1" applyBorder="1" applyAlignment="1">
      <alignment vertical="top" wrapText="1"/>
    </xf>
    <xf numFmtId="176" fontId="2" fillId="0" borderId="1" xfId="0" applyNumberFormat="1" applyFont="1" applyBorder="1" applyAlignment="1">
      <alignment vertical="top"/>
    </xf>
    <xf numFmtId="0" fontId="2" fillId="0" borderId="0" xfId="0" applyFont="1" applyAlignment="1">
      <alignment vertical="top"/>
    </xf>
    <xf numFmtId="0" fontId="2" fillId="0" borderId="0" xfId="0" applyFont="1" applyAlignment="1">
      <alignment vertical="top" wrapText="1"/>
    </xf>
    <xf numFmtId="176" fontId="2" fillId="0" borderId="0" xfId="0" applyNumberFormat="1" applyFont="1" applyAlignment="1">
      <alignment vertical="top"/>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55"/>
  <sheetViews>
    <sheetView tabSelected="1" workbookViewId="0" topLeftCell="A1">
      <selection activeCell="G1" sqref="G1"/>
    </sheetView>
  </sheetViews>
  <sheetFormatPr defaultColWidth="9.00390625" defaultRowHeight="13.5"/>
  <cols>
    <col min="1" max="4" width="9.00390625" style="4" customWidth="1"/>
    <col min="5" max="5" width="9.125" style="5" bestFit="1" customWidth="1"/>
    <col min="6" max="6" width="9.00390625" style="5" customWidth="1"/>
    <col min="7" max="7" width="40.625" style="4" customWidth="1"/>
    <col min="8" max="8" width="9.00390625" style="4" customWidth="1"/>
    <col min="9" max="16384" width="9.00390625" style="3" customWidth="1"/>
  </cols>
  <sheetData>
    <row r="1" spans="1:8" ht="22.5">
      <c r="A1" s="1" t="s">
        <v>4</v>
      </c>
      <c r="B1" s="1" t="s">
        <v>5</v>
      </c>
      <c r="C1" s="1" t="s">
        <v>6</v>
      </c>
      <c r="D1" s="1" t="s">
        <v>7</v>
      </c>
      <c r="E1" s="2" t="s">
        <v>772</v>
      </c>
      <c r="F1" s="2" t="s">
        <v>773</v>
      </c>
      <c r="G1" s="1" t="s">
        <v>8</v>
      </c>
      <c r="H1" s="1" t="s">
        <v>9</v>
      </c>
    </row>
    <row r="2" spans="1:8" ht="67.5">
      <c r="A2" s="1" t="str">
        <f>"30302"</f>
        <v>30302</v>
      </c>
      <c r="B2" s="1" t="s">
        <v>45</v>
      </c>
      <c r="C2" s="1" t="s">
        <v>10</v>
      </c>
      <c r="D2" s="1" t="s">
        <v>11</v>
      </c>
      <c r="E2" s="2">
        <v>1360</v>
      </c>
      <c r="F2" s="2">
        <v>1360</v>
      </c>
      <c r="G2" s="1" t="s">
        <v>12</v>
      </c>
      <c r="H2" s="1" t="s">
        <v>13</v>
      </c>
    </row>
    <row r="3" spans="1:8" ht="105" customHeight="1">
      <c r="A3" s="1" t="str">
        <f>"30302"</f>
        <v>30302</v>
      </c>
      <c r="B3" s="1" t="s">
        <v>45</v>
      </c>
      <c r="C3" s="1" t="s">
        <v>14</v>
      </c>
      <c r="D3" s="1" t="s">
        <v>17</v>
      </c>
      <c r="E3" s="2">
        <v>302833</v>
      </c>
      <c r="F3" s="2">
        <v>144738</v>
      </c>
      <c r="G3" s="1" t="s">
        <v>741</v>
      </c>
      <c r="H3" s="1" t="s">
        <v>13</v>
      </c>
    </row>
    <row r="4" spans="1:8" ht="45">
      <c r="A4" s="1" t="str">
        <f>"30302"</f>
        <v>30302</v>
      </c>
      <c r="B4" s="1" t="s">
        <v>45</v>
      </c>
      <c r="C4" s="1" t="s">
        <v>19</v>
      </c>
      <c r="D4" s="1" t="s">
        <v>20</v>
      </c>
      <c r="E4" s="2">
        <v>237011</v>
      </c>
      <c r="F4" s="2">
        <v>116056</v>
      </c>
      <c r="G4" s="1" t="s">
        <v>21</v>
      </c>
      <c r="H4" s="1" t="s">
        <v>13</v>
      </c>
    </row>
    <row r="5" spans="1:8" ht="78.75">
      <c r="A5" s="1" t="str">
        <f>"10101"</f>
        <v>10101</v>
      </c>
      <c r="B5" s="1" t="s">
        <v>46</v>
      </c>
      <c r="C5" s="1" t="s">
        <v>47</v>
      </c>
      <c r="D5" s="1" t="s">
        <v>47</v>
      </c>
      <c r="E5" s="2">
        <v>1885</v>
      </c>
      <c r="F5" s="2">
        <v>1885</v>
      </c>
      <c r="G5" s="1" t="s">
        <v>740</v>
      </c>
      <c r="H5" s="1" t="s">
        <v>13</v>
      </c>
    </row>
    <row r="6" spans="1:8" ht="45">
      <c r="A6" s="1" t="str">
        <f>"10102"</f>
        <v>10102</v>
      </c>
      <c r="B6" s="1" t="s">
        <v>48</v>
      </c>
      <c r="C6" s="1" t="s">
        <v>49</v>
      </c>
      <c r="D6" s="1" t="s">
        <v>192</v>
      </c>
      <c r="E6" s="2">
        <v>95495</v>
      </c>
      <c r="F6" s="2">
        <v>50175</v>
      </c>
      <c r="G6" s="1" t="s">
        <v>193</v>
      </c>
      <c r="H6" s="1" t="s">
        <v>13</v>
      </c>
    </row>
    <row r="7" spans="1:8" ht="33.75">
      <c r="A7" s="1" t="str">
        <f>"10102"</f>
        <v>10102</v>
      </c>
      <c r="B7" s="1" t="s">
        <v>48</v>
      </c>
      <c r="C7" s="1" t="s">
        <v>194</v>
      </c>
      <c r="D7" s="1" t="s">
        <v>195</v>
      </c>
      <c r="E7" s="2">
        <v>22348</v>
      </c>
      <c r="F7" s="2">
        <v>14786</v>
      </c>
      <c r="G7" s="1" t="s">
        <v>196</v>
      </c>
      <c r="H7" s="1" t="s">
        <v>13</v>
      </c>
    </row>
    <row r="8" spans="1:8" ht="45">
      <c r="A8" s="1" t="str">
        <f>"10102"</f>
        <v>10102</v>
      </c>
      <c r="B8" s="1" t="s">
        <v>48</v>
      </c>
      <c r="C8" s="1" t="s">
        <v>194</v>
      </c>
      <c r="D8" s="1" t="s">
        <v>197</v>
      </c>
      <c r="E8" s="2">
        <v>2700</v>
      </c>
      <c r="F8" s="2">
        <v>2257</v>
      </c>
      <c r="G8" s="1" t="s">
        <v>742</v>
      </c>
      <c r="H8" s="1" t="s">
        <v>13</v>
      </c>
    </row>
    <row r="9" spans="1:8" ht="45">
      <c r="A9" s="1" t="str">
        <f>"10102"</f>
        <v>10102</v>
      </c>
      <c r="B9" s="1" t="s">
        <v>48</v>
      </c>
      <c r="C9" s="1" t="s">
        <v>194</v>
      </c>
      <c r="D9" s="1" t="s">
        <v>198</v>
      </c>
      <c r="E9" s="2">
        <v>1610</v>
      </c>
      <c r="F9" s="2">
        <v>1351</v>
      </c>
      <c r="G9" s="1" t="s">
        <v>199</v>
      </c>
      <c r="H9" s="1" t="s">
        <v>13</v>
      </c>
    </row>
    <row r="10" spans="1:8" ht="45">
      <c r="A10" s="1" t="str">
        <f>"20301"</f>
        <v>20301</v>
      </c>
      <c r="B10" s="1" t="s">
        <v>463</v>
      </c>
      <c r="C10" s="1" t="s">
        <v>302</v>
      </c>
      <c r="D10" s="1" t="s">
        <v>302</v>
      </c>
      <c r="E10" s="2">
        <v>64900</v>
      </c>
      <c r="F10" s="2">
        <v>64900</v>
      </c>
      <c r="G10" s="1" t="s">
        <v>525</v>
      </c>
      <c r="H10" s="1" t="s">
        <v>13</v>
      </c>
    </row>
    <row r="11" spans="1:8" ht="112.5">
      <c r="A11" s="1" t="str">
        <f>"20301"</f>
        <v>20301</v>
      </c>
      <c r="B11" s="1" t="s">
        <v>463</v>
      </c>
      <c r="C11" s="1" t="s">
        <v>302</v>
      </c>
      <c r="D11" s="1" t="s">
        <v>526</v>
      </c>
      <c r="E11" s="2">
        <v>78902</v>
      </c>
      <c r="F11" s="2">
        <v>78902</v>
      </c>
      <c r="G11" s="1" t="s">
        <v>527</v>
      </c>
      <c r="H11" s="1" t="s">
        <v>13</v>
      </c>
    </row>
    <row r="12" spans="1:8" ht="90">
      <c r="A12" s="1" t="str">
        <f>"30101"</f>
        <v>30101</v>
      </c>
      <c r="B12" s="1" t="s">
        <v>637</v>
      </c>
      <c r="C12" s="1" t="s">
        <v>136</v>
      </c>
      <c r="D12" s="1" t="s">
        <v>638</v>
      </c>
      <c r="E12" s="2">
        <v>3216</v>
      </c>
      <c r="F12" s="2">
        <v>3216</v>
      </c>
      <c r="G12" s="1" t="s">
        <v>743</v>
      </c>
      <c r="H12" s="1" t="s">
        <v>13</v>
      </c>
    </row>
    <row r="13" spans="1:8" ht="123.75">
      <c r="A13" s="1" t="str">
        <f>"30101"</f>
        <v>30101</v>
      </c>
      <c r="B13" s="1" t="s">
        <v>637</v>
      </c>
      <c r="C13" s="1" t="s">
        <v>207</v>
      </c>
      <c r="D13" s="1" t="s">
        <v>208</v>
      </c>
      <c r="E13" s="2">
        <v>1207</v>
      </c>
      <c r="F13" s="2">
        <v>881</v>
      </c>
      <c r="G13" s="1" t="s">
        <v>744</v>
      </c>
      <c r="H13" s="1" t="s">
        <v>13</v>
      </c>
    </row>
    <row r="14" spans="1:8" ht="45">
      <c r="A14" s="1" t="str">
        <f>"30101"</f>
        <v>30101</v>
      </c>
      <c r="B14" s="1" t="s">
        <v>637</v>
      </c>
      <c r="C14" s="1" t="s">
        <v>207</v>
      </c>
      <c r="D14" s="1" t="s">
        <v>639</v>
      </c>
      <c r="E14" s="2">
        <v>41330</v>
      </c>
      <c r="F14" s="2">
        <v>41330</v>
      </c>
      <c r="G14" s="1" t="s">
        <v>640</v>
      </c>
      <c r="H14" s="1" t="s">
        <v>13</v>
      </c>
    </row>
    <row r="15" spans="1:8" ht="56.25">
      <c r="A15" s="1" t="str">
        <f>"30101"</f>
        <v>30101</v>
      </c>
      <c r="B15" s="1" t="s">
        <v>637</v>
      </c>
      <c r="C15" s="1" t="s">
        <v>209</v>
      </c>
      <c r="D15" s="1" t="s">
        <v>210</v>
      </c>
      <c r="E15" s="2">
        <v>5389</v>
      </c>
      <c r="F15" s="2">
        <v>5389</v>
      </c>
      <c r="G15" s="1" t="s">
        <v>211</v>
      </c>
      <c r="H15" s="1" t="s">
        <v>13</v>
      </c>
    </row>
    <row r="16" spans="1:8" ht="56.25">
      <c r="A16" s="1" t="str">
        <f>"30101"</f>
        <v>30101</v>
      </c>
      <c r="B16" s="1" t="s">
        <v>637</v>
      </c>
      <c r="C16" s="1" t="s">
        <v>209</v>
      </c>
      <c r="D16" s="1" t="s">
        <v>212</v>
      </c>
      <c r="E16" s="2">
        <v>6350</v>
      </c>
      <c r="F16" s="2">
        <v>6350</v>
      </c>
      <c r="G16" s="1" t="s">
        <v>86</v>
      </c>
      <c r="H16" s="1" t="s">
        <v>13</v>
      </c>
    </row>
    <row r="17" spans="1:8" ht="45">
      <c r="A17" s="1" t="str">
        <f aca="true" t="shared" si="0" ref="A17:A44">"30204"</f>
        <v>30204</v>
      </c>
      <c r="B17" s="1" t="s">
        <v>641</v>
      </c>
      <c r="C17" s="1" t="s">
        <v>87</v>
      </c>
      <c r="D17" s="1" t="s">
        <v>88</v>
      </c>
      <c r="E17" s="2">
        <v>3619</v>
      </c>
      <c r="F17" s="2">
        <v>2723</v>
      </c>
      <c r="G17" s="1" t="s">
        <v>745</v>
      </c>
      <c r="H17" s="1" t="s">
        <v>13</v>
      </c>
    </row>
    <row r="18" spans="1:8" ht="67.5">
      <c r="A18" s="1" t="str">
        <f t="shared" si="0"/>
        <v>30204</v>
      </c>
      <c r="B18" s="1" t="s">
        <v>641</v>
      </c>
      <c r="C18" s="1" t="s">
        <v>89</v>
      </c>
      <c r="D18" s="1" t="s">
        <v>90</v>
      </c>
      <c r="E18" s="2">
        <v>3087</v>
      </c>
      <c r="F18" s="2">
        <v>2792</v>
      </c>
      <c r="G18" s="1" t="s">
        <v>91</v>
      </c>
      <c r="H18" s="1" t="s">
        <v>13</v>
      </c>
    </row>
    <row r="19" spans="1:8" ht="56.25">
      <c r="A19" s="1" t="str">
        <f t="shared" si="0"/>
        <v>30204</v>
      </c>
      <c r="B19" s="1" t="s">
        <v>641</v>
      </c>
      <c r="C19" s="1" t="s">
        <v>92</v>
      </c>
      <c r="D19" s="1" t="s">
        <v>92</v>
      </c>
      <c r="E19" s="2">
        <v>128311</v>
      </c>
      <c r="F19" s="2">
        <v>128311</v>
      </c>
      <c r="G19" s="1" t="s">
        <v>746</v>
      </c>
      <c r="H19" s="1" t="s">
        <v>13</v>
      </c>
    </row>
    <row r="20" spans="1:8" ht="112.5">
      <c r="A20" s="1" t="str">
        <f t="shared" si="0"/>
        <v>30204</v>
      </c>
      <c r="B20" s="1" t="s">
        <v>641</v>
      </c>
      <c r="C20" s="1" t="s">
        <v>642</v>
      </c>
      <c r="D20" s="1" t="s">
        <v>643</v>
      </c>
      <c r="E20" s="2">
        <v>46842</v>
      </c>
      <c r="F20" s="2">
        <v>-9219</v>
      </c>
      <c r="G20" s="1" t="s">
        <v>716</v>
      </c>
      <c r="H20" s="1" t="s">
        <v>13</v>
      </c>
    </row>
    <row r="21" spans="1:8" ht="78.75">
      <c r="A21" s="1" t="str">
        <f t="shared" si="0"/>
        <v>30204</v>
      </c>
      <c r="B21" s="1" t="s">
        <v>641</v>
      </c>
      <c r="C21" s="1" t="s">
        <v>96</v>
      </c>
      <c r="D21" s="1" t="s">
        <v>717</v>
      </c>
      <c r="E21" s="2">
        <v>118200</v>
      </c>
      <c r="F21" s="2">
        <v>67</v>
      </c>
      <c r="G21" s="1" t="s">
        <v>718</v>
      </c>
      <c r="H21" s="1" t="s">
        <v>13</v>
      </c>
    </row>
    <row r="22" spans="1:8" ht="56.25">
      <c r="A22" s="1" t="str">
        <f t="shared" si="0"/>
        <v>30204</v>
      </c>
      <c r="B22" s="1" t="s">
        <v>641</v>
      </c>
      <c r="C22" s="1" t="s">
        <v>93</v>
      </c>
      <c r="D22" s="1" t="s">
        <v>719</v>
      </c>
      <c r="E22" s="2">
        <v>90383</v>
      </c>
      <c r="F22" s="2">
        <v>90383</v>
      </c>
      <c r="G22" s="1" t="s">
        <v>720</v>
      </c>
      <c r="H22" s="1" t="s">
        <v>13</v>
      </c>
    </row>
    <row r="23" spans="1:8" ht="33.75">
      <c r="A23" s="1" t="str">
        <f t="shared" si="0"/>
        <v>30204</v>
      </c>
      <c r="B23" s="1" t="s">
        <v>641</v>
      </c>
      <c r="C23" s="1" t="s">
        <v>94</v>
      </c>
      <c r="D23" s="1" t="s">
        <v>94</v>
      </c>
      <c r="E23" s="2">
        <v>53</v>
      </c>
      <c r="F23" s="2">
        <v>-53</v>
      </c>
      <c r="G23" s="1" t="s">
        <v>95</v>
      </c>
      <c r="H23" s="1" t="s">
        <v>13</v>
      </c>
    </row>
    <row r="24" spans="1:8" ht="123.75">
      <c r="A24" s="1" t="str">
        <f t="shared" si="0"/>
        <v>30204</v>
      </c>
      <c r="B24" s="1" t="s">
        <v>641</v>
      </c>
      <c r="C24" s="1" t="s">
        <v>97</v>
      </c>
      <c r="D24" s="1" t="s">
        <v>97</v>
      </c>
      <c r="E24" s="2">
        <v>1449</v>
      </c>
      <c r="F24" s="2">
        <v>1449</v>
      </c>
      <c r="G24" s="1" t="s">
        <v>747</v>
      </c>
      <c r="H24" s="1" t="s">
        <v>13</v>
      </c>
    </row>
    <row r="25" spans="1:8" ht="123.75">
      <c r="A25" s="1" t="str">
        <f t="shared" si="0"/>
        <v>30204</v>
      </c>
      <c r="B25" s="1" t="s">
        <v>641</v>
      </c>
      <c r="C25" s="1" t="s">
        <v>721</v>
      </c>
      <c r="D25" s="1" t="s">
        <v>721</v>
      </c>
      <c r="E25" s="2">
        <v>1594</v>
      </c>
      <c r="F25" s="2">
        <v>-10378</v>
      </c>
      <c r="G25" s="1" t="s">
        <v>748</v>
      </c>
      <c r="H25" s="1" t="s">
        <v>13</v>
      </c>
    </row>
    <row r="26" spans="1:8" ht="67.5">
      <c r="A26" s="1" t="str">
        <f t="shared" si="0"/>
        <v>30204</v>
      </c>
      <c r="B26" s="1" t="s">
        <v>641</v>
      </c>
      <c r="C26" s="1" t="s">
        <v>98</v>
      </c>
      <c r="D26" s="1" t="s">
        <v>98</v>
      </c>
      <c r="E26" s="2">
        <v>1254</v>
      </c>
      <c r="F26" s="2">
        <v>-2120</v>
      </c>
      <c r="G26" s="1" t="s">
        <v>749</v>
      </c>
      <c r="H26" s="1" t="s">
        <v>13</v>
      </c>
    </row>
    <row r="27" spans="1:8" ht="45">
      <c r="A27" s="1" t="str">
        <f t="shared" si="0"/>
        <v>30204</v>
      </c>
      <c r="B27" s="1" t="s">
        <v>641</v>
      </c>
      <c r="C27" s="1" t="s">
        <v>98</v>
      </c>
      <c r="D27" s="1" t="s">
        <v>99</v>
      </c>
      <c r="E27" s="2">
        <v>411</v>
      </c>
      <c r="F27" s="2">
        <v>411</v>
      </c>
      <c r="G27" s="1" t="s">
        <v>100</v>
      </c>
      <c r="H27" s="1" t="s">
        <v>13</v>
      </c>
    </row>
    <row r="28" spans="1:8" ht="33.75">
      <c r="A28" s="1" t="str">
        <f t="shared" si="0"/>
        <v>30204</v>
      </c>
      <c r="B28" s="1" t="s">
        <v>641</v>
      </c>
      <c r="C28" s="1" t="s">
        <v>98</v>
      </c>
      <c r="D28" s="1" t="s">
        <v>101</v>
      </c>
      <c r="E28" s="2">
        <v>10</v>
      </c>
      <c r="F28" s="2">
        <v>10</v>
      </c>
      <c r="G28" s="1" t="s">
        <v>232</v>
      </c>
      <c r="H28" s="1" t="s">
        <v>13</v>
      </c>
    </row>
    <row r="29" spans="1:8" ht="45">
      <c r="A29" s="1" t="str">
        <f t="shared" si="0"/>
        <v>30204</v>
      </c>
      <c r="B29" s="1" t="s">
        <v>641</v>
      </c>
      <c r="C29" s="1" t="s">
        <v>233</v>
      </c>
      <c r="D29" s="1" t="s">
        <v>233</v>
      </c>
      <c r="E29" s="2">
        <v>139</v>
      </c>
      <c r="F29" s="2">
        <v>-374</v>
      </c>
      <c r="G29" s="1" t="s">
        <v>234</v>
      </c>
      <c r="H29" s="1" t="s">
        <v>13</v>
      </c>
    </row>
    <row r="30" spans="1:8" ht="45">
      <c r="A30" s="1" t="str">
        <f t="shared" si="0"/>
        <v>30204</v>
      </c>
      <c r="B30" s="1" t="s">
        <v>641</v>
      </c>
      <c r="C30" s="1" t="s">
        <v>235</v>
      </c>
      <c r="D30" s="1" t="s">
        <v>236</v>
      </c>
      <c r="E30" s="2">
        <v>486</v>
      </c>
      <c r="F30" s="2">
        <v>486</v>
      </c>
      <c r="G30" s="1" t="s">
        <v>237</v>
      </c>
      <c r="H30" s="1" t="s">
        <v>13</v>
      </c>
    </row>
    <row r="31" spans="1:8" ht="33.75">
      <c r="A31" s="1" t="str">
        <f t="shared" si="0"/>
        <v>30204</v>
      </c>
      <c r="B31" s="1" t="s">
        <v>641</v>
      </c>
      <c r="C31" s="1" t="s">
        <v>235</v>
      </c>
      <c r="D31" s="1" t="s">
        <v>238</v>
      </c>
      <c r="E31" s="2">
        <v>20238</v>
      </c>
      <c r="F31" s="2">
        <v>10120</v>
      </c>
      <c r="G31" s="1" t="s">
        <v>239</v>
      </c>
      <c r="H31" s="1" t="s">
        <v>13</v>
      </c>
    </row>
    <row r="32" spans="1:8" ht="56.25">
      <c r="A32" s="1" t="str">
        <f t="shared" si="0"/>
        <v>30204</v>
      </c>
      <c r="B32" s="1" t="s">
        <v>641</v>
      </c>
      <c r="C32" s="1" t="s">
        <v>235</v>
      </c>
      <c r="D32" s="1" t="s">
        <v>240</v>
      </c>
      <c r="E32" s="2">
        <v>2385</v>
      </c>
      <c r="F32" s="2">
        <v>2385</v>
      </c>
      <c r="G32" s="1" t="s">
        <v>241</v>
      </c>
      <c r="H32" s="1" t="s">
        <v>13</v>
      </c>
    </row>
    <row r="33" spans="1:8" ht="33.75">
      <c r="A33" s="1" t="str">
        <f t="shared" si="0"/>
        <v>30204</v>
      </c>
      <c r="B33" s="1" t="s">
        <v>641</v>
      </c>
      <c r="C33" s="1" t="s">
        <v>242</v>
      </c>
      <c r="D33" s="1" t="s">
        <v>242</v>
      </c>
      <c r="E33" s="2">
        <v>22</v>
      </c>
      <c r="F33" s="2">
        <v>22</v>
      </c>
      <c r="G33" s="1" t="s">
        <v>243</v>
      </c>
      <c r="H33" s="1" t="s">
        <v>13</v>
      </c>
    </row>
    <row r="34" spans="1:8" ht="67.5">
      <c r="A34" s="1" t="str">
        <f t="shared" si="0"/>
        <v>30204</v>
      </c>
      <c r="B34" s="1" t="s">
        <v>641</v>
      </c>
      <c r="C34" s="1" t="s">
        <v>200</v>
      </c>
      <c r="D34" s="1" t="s">
        <v>200</v>
      </c>
      <c r="E34" s="2">
        <v>1120</v>
      </c>
      <c r="F34" s="2">
        <v>-4911</v>
      </c>
      <c r="G34" s="1" t="s">
        <v>201</v>
      </c>
      <c r="H34" s="1" t="s">
        <v>13</v>
      </c>
    </row>
    <row r="35" spans="1:8" ht="45">
      <c r="A35" s="1" t="str">
        <f t="shared" si="0"/>
        <v>30204</v>
      </c>
      <c r="B35" s="1" t="s">
        <v>641</v>
      </c>
      <c r="C35" s="1" t="s">
        <v>202</v>
      </c>
      <c r="D35" s="1" t="s">
        <v>203</v>
      </c>
      <c r="E35" s="2">
        <v>4896</v>
      </c>
      <c r="F35" s="2">
        <v>3476</v>
      </c>
      <c r="G35" s="1" t="s">
        <v>204</v>
      </c>
      <c r="H35" s="1" t="s">
        <v>13</v>
      </c>
    </row>
    <row r="36" spans="1:8" ht="45">
      <c r="A36" s="1" t="str">
        <f t="shared" si="0"/>
        <v>30204</v>
      </c>
      <c r="B36" s="1" t="s">
        <v>641</v>
      </c>
      <c r="C36" s="1" t="s">
        <v>202</v>
      </c>
      <c r="D36" s="1" t="s">
        <v>205</v>
      </c>
      <c r="E36" s="2">
        <v>1191</v>
      </c>
      <c r="F36" s="2">
        <v>797</v>
      </c>
      <c r="G36" s="1" t="s">
        <v>206</v>
      </c>
      <c r="H36" s="1" t="s">
        <v>13</v>
      </c>
    </row>
    <row r="37" spans="1:8" ht="56.25">
      <c r="A37" s="1" t="str">
        <f t="shared" si="0"/>
        <v>30204</v>
      </c>
      <c r="B37" s="1" t="s">
        <v>641</v>
      </c>
      <c r="C37" s="1" t="s">
        <v>244</v>
      </c>
      <c r="D37" s="1" t="s">
        <v>244</v>
      </c>
      <c r="E37" s="2">
        <v>6797</v>
      </c>
      <c r="F37" s="2">
        <v>-9586</v>
      </c>
      <c r="G37" s="1" t="s">
        <v>245</v>
      </c>
      <c r="H37" s="1" t="s">
        <v>13</v>
      </c>
    </row>
    <row r="38" spans="1:8" ht="67.5">
      <c r="A38" s="1" t="str">
        <f t="shared" si="0"/>
        <v>30204</v>
      </c>
      <c r="B38" s="1" t="s">
        <v>641</v>
      </c>
      <c r="C38" s="1" t="s">
        <v>246</v>
      </c>
      <c r="D38" s="1" t="s">
        <v>246</v>
      </c>
      <c r="E38" s="2">
        <v>1735</v>
      </c>
      <c r="F38" s="2">
        <v>1735</v>
      </c>
      <c r="G38" s="1" t="s">
        <v>247</v>
      </c>
      <c r="H38" s="1" t="s">
        <v>13</v>
      </c>
    </row>
    <row r="39" spans="1:8" ht="45">
      <c r="A39" s="1" t="str">
        <f t="shared" si="0"/>
        <v>30204</v>
      </c>
      <c r="B39" s="1" t="s">
        <v>641</v>
      </c>
      <c r="C39" s="1" t="s">
        <v>246</v>
      </c>
      <c r="D39" s="1" t="s">
        <v>248</v>
      </c>
      <c r="E39" s="2">
        <v>1266</v>
      </c>
      <c r="F39" s="2">
        <v>0</v>
      </c>
      <c r="G39" s="1" t="s">
        <v>123</v>
      </c>
      <c r="H39" s="1" t="s">
        <v>13</v>
      </c>
    </row>
    <row r="40" spans="1:8" ht="45">
      <c r="A40" s="1" t="str">
        <f t="shared" si="0"/>
        <v>30204</v>
      </c>
      <c r="B40" s="1" t="s">
        <v>641</v>
      </c>
      <c r="C40" s="1" t="s">
        <v>246</v>
      </c>
      <c r="D40" s="1" t="s">
        <v>124</v>
      </c>
      <c r="E40" s="2">
        <v>2000</v>
      </c>
      <c r="F40" s="2">
        <v>2000</v>
      </c>
      <c r="G40" s="1" t="s">
        <v>125</v>
      </c>
      <c r="H40" s="1" t="s">
        <v>13</v>
      </c>
    </row>
    <row r="41" spans="1:8" ht="33.75">
      <c r="A41" s="1" t="str">
        <f t="shared" si="0"/>
        <v>30204</v>
      </c>
      <c r="B41" s="1" t="s">
        <v>641</v>
      </c>
      <c r="C41" s="1" t="s">
        <v>246</v>
      </c>
      <c r="D41" s="1" t="s">
        <v>126</v>
      </c>
      <c r="E41" s="2">
        <v>1000</v>
      </c>
      <c r="F41" s="2">
        <v>500</v>
      </c>
      <c r="G41" s="1" t="s">
        <v>127</v>
      </c>
      <c r="H41" s="1" t="s">
        <v>13</v>
      </c>
    </row>
    <row r="42" spans="1:8" ht="33.75">
      <c r="A42" s="1" t="str">
        <f t="shared" si="0"/>
        <v>30204</v>
      </c>
      <c r="B42" s="1" t="s">
        <v>641</v>
      </c>
      <c r="C42" s="1" t="s">
        <v>128</v>
      </c>
      <c r="D42" s="1" t="s">
        <v>128</v>
      </c>
      <c r="E42" s="2">
        <v>1732</v>
      </c>
      <c r="F42" s="2">
        <v>-4795</v>
      </c>
      <c r="G42" s="1" t="s">
        <v>129</v>
      </c>
      <c r="H42" s="1" t="s">
        <v>13</v>
      </c>
    </row>
    <row r="43" spans="1:8" ht="56.25">
      <c r="A43" s="1" t="str">
        <f t="shared" si="0"/>
        <v>30204</v>
      </c>
      <c r="B43" s="1" t="s">
        <v>641</v>
      </c>
      <c r="C43" s="1" t="s">
        <v>528</v>
      </c>
      <c r="D43" s="1" t="s">
        <v>528</v>
      </c>
      <c r="E43" s="2">
        <v>589</v>
      </c>
      <c r="F43" s="2">
        <v>589</v>
      </c>
      <c r="G43" s="1" t="s">
        <v>529</v>
      </c>
      <c r="H43" s="1" t="s">
        <v>13</v>
      </c>
    </row>
    <row r="44" spans="1:8" ht="33.75">
      <c r="A44" s="1" t="str">
        <f t="shared" si="0"/>
        <v>30204</v>
      </c>
      <c r="B44" s="1" t="s">
        <v>641</v>
      </c>
      <c r="C44" s="1" t="s">
        <v>530</v>
      </c>
      <c r="D44" s="1" t="s">
        <v>530</v>
      </c>
      <c r="E44" s="2">
        <v>7222</v>
      </c>
      <c r="F44" s="2">
        <v>3611</v>
      </c>
      <c r="G44" s="1" t="s">
        <v>531</v>
      </c>
      <c r="H44" s="1" t="s">
        <v>13</v>
      </c>
    </row>
    <row r="45" spans="1:8" ht="22.5">
      <c r="A45" s="1" t="str">
        <f aca="true" t="shared" si="1" ref="A45:A53">"30205"</f>
        <v>30205</v>
      </c>
      <c r="B45" s="1" t="s">
        <v>722</v>
      </c>
      <c r="C45" s="1" t="s">
        <v>105</v>
      </c>
      <c r="D45" s="1" t="s">
        <v>105</v>
      </c>
      <c r="E45" s="2">
        <v>111458</v>
      </c>
      <c r="F45" s="2">
        <v>31409</v>
      </c>
      <c r="G45" s="1" t="s">
        <v>106</v>
      </c>
      <c r="H45" s="1" t="s">
        <v>13</v>
      </c>
    </row>
    <row r="46" spans="1:8" ht="45">
      <c r="A46" s="1" t="str">
        <f t="shared" si="1"/>
        <v>30205</v>
      </c>
      <c r="B46" s="1" t="s">
        <v>722</v>
      </c>
      <c r="C46" s="1" t="s">
        <v>107</v>
      </c>
      <c r="D46" s="1" t="s">
        <v>108</v>
      </c>
      <c r="E46" s="2">
        <v>8261</v>
      </c>
      <c r="F46" s="2">
        <v>8261</v>
      </c>
      <c r="G46" s="1" t="s">
        <v>109</v>
      </c>
      <c r="H46" s="1" t="s">
        <v>13</v>
      </c>
    </row>
    <row r="47" spans="1:8" ht="101.25">
      <c r="A47" s="1" t="str">
        <f t="shared" si="1"/>
        <v>30205</v>
      </c>
      <c r="B47" s="1" t="s">
        <v>722</v>
      </c>
      <c r="C47" s="1" t="s">
        <v>107</v>
      </c>
      <c r="D47" s="1" t="s">
        <v>110</v>
      </c>
      <c r="E47" s="2">
        <v>10698</v>
      </c>
      <c r="F47" s="2">
        <v>4410</v>
      </c>
      <c r="G47" s="1" t="s">
        <v>111</v>
      </c>
      <c r="H47" s="1" t="s">
        <v>13</v>
      </c>
    </row>
    <row r="48" spans="1:8" ht="67.5">
      <c r="A48" s="1" t="str">
        <f t="shared" si="1"/>
        <v>30205</v>
      </c>
      <c r="B48" s="1" t="s">
        <v>722</v>
      </c>
      <c r="C48" s="1" t="s">
        <v>112</v>
      </c>
      <c r="D48" s="1" t="s">
        <v>113</v>
      </c>
      <c r="E48" s="2">
        <v>29442</v>
      </c>
      <c r="F48" s="2">
        <v>20191</v>
      </c>
      <c r="G48" s="1" t="s">
        <v>114</v>
      </c>
      <c r="H48" s="1" t="s">
        <v>13</v>
      </c>
    </row>
    <row r="49" spans="1:8" ht="56.25">
      <c r="A49" s="1" t="str">
        <f t="shared" si="1"/>
        <v>30205</v>
      </c>
      <c r="B49" s="1" t="s">
        <v>722</v>
      </c>
      <c r="C49" s="1" t="s">
        <v>112</v>
      </c>
      <c r="D49" s="1" t="s">
        <v>115</v>
      </c>
      <c r="E49" s="2">
        <v>1112</v>
      </c>
      <c r="F49" s="2">
        <v>616</v>
      </c>
      <c r="G49" s="1" t="s">
        <v>116</v>
      </c>
      <c r="H49" s="1" t="s">
        <v>13</v>
      </c>
    </row>
    <row r="50" spans="1:8" ht="67.5">
      <c r="A50" s="1" t="str">
        <f t="shared" si="1"/>
        <v>30205</v>
      </c>
      <c r="B50" s="1" t="s">
        <v>722</v>
      </c>
      <c r="C50" s="1" t="s">
        <v>112</v>
      </c>
      <c r="D50" s="1" t="s">
        <v>723</v>
      </c>
      <c r="E50" s="2">
        <v>1453</v>
      </c>
      <c r="F50" s="2">
        <v>753</v>
      </c>
      <c r="G50" s="1" t="s">
        <v>724</v>
      </c>
      <c r="H50" s="1" t="s">
        <v>13</v>
      </c>
    </row>
    <row r="51" spans="1:8" ht="45">
      <c r="A51" s="1" t="str">
        <f t="shared" si="1"/>
        <v>30205</v>
      </c>
      <c r="B51" s="1" t="s">
        <v>722</v>
      </c>
      <c r="C51" s="1" t="s">
        <v>117</v>
      </c>
      <c r="D51" s="1" t="s">
        <v>117</v>
      </c>
      <c r="E51" s="2">
        <v>7600</v>
      </c>
      <c r="F51" s="2">
        <v>3970</v>
      </c>
      <c r="G51" s="1" t="s">
        <v>118</v>
      </c>
      <c r="H51" s="1" t="s">
        <v>13</v>
      </c>
    </row>
    <row r="52" spans="1:8" ht="45">
      <c r="A52" s="1" t="str">
        <f t="shared" si="1"/>
        <v>30205</v>
      </c>
      <c r="B52" s="1" t="s">
        <v>722</v>
      </c>
      <c r="C52" s="1" t="s">
        <v>119</v>
      </c>
      <c r="D52" s="1" t="s">
        <v>119</v>
      </c>
      <c r="E52" s="2">
        <v>22588</v>
      </c>
      <c r="F52" s="2">
        <v>11119</v>
      </c>
      <c r="G52" s="1" t="s">
        <v>120</v>
      </c>
      <c r="H52" s="1" t="s">
        <v>13</v>
      </c>
    </row>
    <row r="53" spans="1:8" ht="78.75">
      <c r="A53" s="1" t="str">
        <f t="shared" si="1"/>
        <v>30205</v>
      </c>
      <c r="B53" s="1" t="s">
        <v>722</v>
      </c>
      <c r="C53" s="1" t="s">
        <v>121</v>
      </c>
      <c r="D53" s="1" t="s">
        <v>122</v>
      </c>
      <c r="E53" s="2">
        <v>25138</v>
      </c>
      <c r="F53" s="2">
        <v>8784</v>
      </c>
      <c r="G53" s="1" t="s">
        <v>345</v>
      </c>
      <c r="H53" s="1" t="s">
        <v>13</v>
      </c>
    </row>
    <row r="54" spans="1:8" ht="78.75">
      <c r="A54" s="1" t="str">
        <f>"30404"</f>
        <v>30404</v>
      </c>
      <c r="B54" s="1" t="s">
        <v>725</v>
      </c>
      <c r="C54" s="1" t="s">
        <v>42</v>
      </c>
      <c r="D54" s="1" t="s">
        <v>726</v>
      </c>
      <c r="E54" s="2">
        <v>18394</v>
      </c>
      <c r="F54" s="2">
        <v>12746</v>
      </c>
      <c r="G54" s="1" t="s">
        <v>727</v>
      </c>
      <c r="H54" s="1" t="s">
        <v>13</v>
      </c>
    </row>
    <row r="55" spans="1:8" ht="45">
      <c r="A55" s="1" t="str">
        <f aca="true" t="shared" si="2" ref="A55:A83">"30301"</f>
        <v>30301</v>
      </c>
      <c r="B55" s="1" t="s">
        <v>728</v>
      </c>
      <c r="C55" s="1" t="s">
        <v>72</v>
      </c>
      <c r="D55" s="1" t="s">
        <v>73</v>
      </c>
      <c r="E55" s="2">
        <v>20692</v>
      </c>
      <c r="F55" s="2">
        <v>20650</v>
      </c>
      <c r="G55" s="1" t="s">
        <v>74</v>
      </c>
      <c r="H55" s="1" t="s">
        <v>13</v>
      </c>
    </row>
    <row r="56" spans="1:8" ht="45">
      <c r="A56" s="1" t="str">
        <f t="shared" si="2"/>
        <v>30301</v>
      </c>
      <c r="B56" s="1" t="s">
        <v>728</v>
      </c>
      <c r="C56" s="1" t="s">
        <v>67</v>
      </c>
      <c r="D56" s="1" t="s">
        <v>68</v>
      </c>
      <c r="E56" s="2">
        <v>6252</v>
      </c>
      <c r="F56" s="2">
        <v>0</v>
      </c>
      <c r="G56" s="1" t="s">
        <v>69</v>
      </c>
      <c r="H56" s="1" t="s">
        <v>13</v>
      </c>
    </row>
    <row r="57" spans="1:8" ht="123.75">
      <c r="A57" s="1" t="str">
        <f t="shared" si="2"/>
        <v>30301</v>
      </c>
      <c r="B57" s="1" t="s">
        <v>728</v>
      </c>
      <c r="C57" s="1" t="s">
        <v>70</v>
      </c>
      <c r="D57" s="1" t="s">
        <v>70</v>
      </c>
      <c r="E57" s="2">
        <v>1417</v>
      </c>
      <c r="F57" s="2">
        <v>1417</v>
      </c>
      <c r="G57" s="1" t="s">
        <v>71</v>
      </c>
      <c r="H57" s="1" t="s">
        <v>13</v>
      </c>
    </row>
    <row r="58" spans="1:8" ht="33.75">
      <c r="A58" s="1" t="str">
        <f t="shared" si="2"/>
        <v>30301</v>
      </c>
      <c r="B58" s="1" t="s">
        <v>728</v>
      </c>
      <c r="C58" s="1" t="s">
        <v>75</v>
      </c>
      <c r="D58" s="1" t="s">
        <v>76</v>
      </c>
      <c r="E58" s="2">
        <v>5830</v>
      </c>
      <c r="F58" s="2">
        <v>2915</v>
      </c>
      <c r="G58" s="1" t="s">
        <v>77</v>
      </c>
      <c r="H58" s="1" t="s">
        <v>13</v>
      </c>
    </row>
    <row r="59" spans="1:8" ht="33.75">
      <c r="A59" s="1" t="str">
        <f t="shared" si="2"/>
        <v>30301</v>
      </c>
      <c r="B59" s="1" t="s">
        <v>728</v>
      </c>
      <c r="C59" s="1" t="s">
        <v>78</v>
      </c>
      <c r="D59" s="1" t="s">
        <v>79</v>
      </c>
      <c r="E59" s="2">
        <v>3984</v>
      </c>
      <c r="F59" s="2">
        <v>1992</v>
      </c>
      <c r="G59" s="1" t="s">
        <v>80</v>
      </c>
      <c r="H59" s="1" t="s">
        <v>13</v>
      </c>
    </row>
    <row r="60" spans="1:8" ht="22.5">
      <c r="A60" s="1" t="str">
        <f t="shared" si="2"/>
        <v>30301</v>
      </c>
      <c r="B60" s="1" t="s">
        <v>728</v>
      </c>
      <c r="C60" s="1" t="s">
        <v>78</v>
      </c>
      <c r="D60" s="1" t="s">
        <v>81</v>
      </c>
      <c r="E60" s="2">
        <v>602</v>
      </c>
      <c r="F60" s="2">
        <v>301</v>
      </c>
      <c r="G60" s="1" t="s">
        <v>82</v>
      </c>
      <c r="H60" s="1" t="s">
        <v>13</v>
      </c>
    </row>
    <row r="61" spans="1:8" ht="123.75">
      <c r="A61" s="1" t="str">
        <f t="shared" si="2"/>
        <v>30301</v>
      </c>
      <c r="B61" s="1" t="s">
        <v>728</v>
      </c>
      <c r="C61" s="1" t="s">
        <v>83</v>
      </c>
      <c r="D61" s="1" t="s">
        <v>84</v>
      </c>
      <c r="E61" s="2">
        <v>35939</v>
      </c>
      <c r="F61" s="2">
        <v>30826</v>
      </c>
      <c r="G61" s="1" t="s">
        <v>750</v>
      </c>
      <c r="H61" s="1" t="s">
        <v>13</v>
      </c>
    </row>
    <row r="62" spans="1:8" ht="33.75">
      <c r="A62" s="1" t="str">
        <f t="shared" si="2"/>
        <v>30301</v>
      </c>
      <c r="B62" s="1" t="s">
        <v>728</v>
      </c>
      <c r="C62" s="1" t="s">
        <v>85</v>
      </c>
      <c r="D62" s="1" t="s">
        <v>85</v>
      </c>
      <c r="E62" s="2">
        <v>7376</v>
      </c>
      <c r="F62" s="2">
        <v>0</v>
      </c>
      <c r="G62" s="1" t="s">
        <v>303</v>
      </c>
      <c r="H62" s="1" t="s">
        <v>13</v>
      </c>
    </row>
    <row r="63" spans="1:8" ht="56.25">
      <c r="A63" s="1" t="str">
        <f t="shared" si="2"/>
        <v>30301</v>
      </c>
      <c r="B63" s="1" t="s">
        <v>728</v>
      </c>
      <c r="C63" s="1" t="s">
        <v>304</v>
      </c>
      <c r="D63" s="1" t="s">
        <v>305</v>
      </c>
      <c r="E63" s="2">
        <v>826</v>
      </c>
      <c r="F63" s="2">
        <v>826</v>
      </c>
      <c r="G63" s="1" t="s">
        <v>306</v>
      </c>
      <c r="H63" s="1" t="s">
        <v>13</v>
      </c>
    </row>
    <row r="64" spans="1:8" ht="78.75">
      <c r="A64" s="1" t="str">
        <f t="shared" si="2"/>
        <v>30301</v>
      </c>
      <c r="B64" s="1" t="s">
        <v>728</v>
      </c>
      <c r="C64" s="1" t="s">
        <v>304</v>
      </c>
      <c r="D64" s="1" t="s">
        <v>307</v>
      </c>
      <c r="E64" s="2">
        <v>14416</v>
      </c>
      <c r="F64" s="2">
        <v>550</v>
      </c>
      <c r="G64" s="1" t="s">
        <v>308</v>
      </c>
      <c r="H64" s="1" t="s">
        <v>13</v>
      </c>
    </row>
    <row r="65" spans="1:8" ht="33.75">
      <c r="A65" s="1" t="str">
        <f t="shared" si="2"/>
        <v>30301</v>
      </c>
      <c r="B65" s="1" t="s">
        <v>728</v>
      </c>
      <c r="C65" s="1" t="s">
        <v>304</v>
      </c>
      <c r="D65" s="1" t="s">
        <v>309</v>
      </c>
      <c r="E65" s="2">
        <v>899</v>
      </c>
      <c r="F65" s="2">
        <v>899</v>
      </c>
      <c r="G65" s="1" t="s">
        <v>310</v>
      </c>
      <c r="H65" s="1" t="s">
        <v>13</v>
      </c>
    </row>
    <row r="66" spans="1:8" ht="22.5">
      <c r="A66" s="1" t="str">
        <f t="shared" si="2"/>
        <v>30301</v>
      </c>
      <c r="B66" s="1" t="s">
        <v>728</v>
      </c>
      <c r="C66" s="1" t="s">
        <v>311</v>
      </c>
      <c r="D66" s="1" t="s">
        <v>312</v>
      </c>
      <c r="E66" s="2">
        <v>1206</v>
      </c>
      <c r="F66" s="2">
        <v>-561</v>
      </c>
      <c r="G66" s="1" t="s">
        <v>313</v>
      </c>
      <c r="H66" s="1" t="s">
        <v>13</v>
      </c>
    </row>
    <row r="67" spans="1:8" ht="45">
      <c r="A67" s="1" t="str">
        <f t="shared" si="2"/>
        <v>30301</v>
      </c>
      <c r="B67" s="1" t="s">
        <v>728</v>
      </c>
      <c r="C67" s="1" t="s">
        <v>311</v>
      </c>
      <c r="D67" s="1" t="s">
        <v>314</v>
      </c>
      <c r="E67" s="2">
        <v>1293</v>
      </c>
      <c r="F67" s="2">
        <v>0</v>
      </c>
      <c r="G67" s="1" t="s">
        <v>315</v>
      </c>
      <c r="H67" s="1" t="s">
        <v>13</v>
      </c>
    </row>
    <row r="68" spans="1:8" ht="78.75">
      <c r="A68" s="1" t="str">
        <f t="shared" si="2"/>
        <v>30301</v>
      </c>
      <c r="B68" s="1" t="s">
        <v>728</v>
      </c>
      <c r="C68" s="1" t="s">
        <v>311</v>
      </c>
      <c r="D68" s="1" t="s">
        <v>316</v>
      </c>
      <c r="E68" s="2">
        <v>2746</v>
      </c>
      <c r="F68" s="2">
        <v>0</v>
      </c>
      <c r="G68" s="1" t="s">
        <v>317</v>
      </c>
      <c r="H68" s="1" t="s">
        <v>13</v>
      </c>
    </row>
    <row r="69" spans="1:8" ht="45">
      <c r="A69" s="1" t="str">
        <f t="shared" si="2"/>
        <v>30301</v>
      </c>
      <c r="B69" s="1" t="s">
        <v>728</v>
      </c>
      <c r="C69" s="1" t="s">
        <v>311</v>
      </c>
      <c r="D69" s="1" t="s">
        <v>729</v>
      </c>
      <c r="E69" s="2">
        <v>4908</v>
      </c>
      <c r="F69" s="2">
        <v>2454</v>
      </c>
      <c r="G69" s="1" t="s">
        <v>730</v>
      </c>
      <c r="H69" s="1" t="s">
        <v>13</v>
      </c>
    </row>
    <row r="70" spans="1:8" ht="123.75">
      <c r="A70" s="1" t="str">
        <f t="shared" si="2"/>
        <v>30301</v>
      </c>
      <c r="B70" s="1" t="s">
        <v>728</v>
      </c>
      <c r="C70" s="1" t="s">
        <v>311</v>
      </c>
      <c r="D70" s="1" t="s">
        <v>731</v>
      </c>
      <c r="E70" s="2">
        <v>11683</v>
      </c>
      <c r="F70" s="2">
        <v>5842</v>
      </c>
      <c r="G70" s="1" t="s">
        <v>732</v>
      </c>
      <c r="H70" s="1" t="s">
        <v>13</v>
      </c>
    </row>
    <row r="71" spans="1:8" ht="78.75">
      <c r="A71" s="1" t="str">
        <f t="shared" si="2"/>
        <v>30301</v>
      </c>
      <c r="B71" s="1" t="s">
        <v>728</v>
      </c>
      <c r="C71" s="1" t="s">
        <v>318</v>
      </c>
      <c r="D71" s="1" t="s">
        <v>319</v>
      </c>
      <c r="E71" s="2">
        <v>105023</v>
      </c>
      <c r="F71" s="2">
        <v>0</v>
      </c>
      <c r="G71" s="1" t="s">
        <v>320</v>
      </c>
      <c r="H71" s="1" t="s">
        <v>13</v>
      </c>
    </row>
    <row r="72" spans="1:8" ht="33.75">
      <c r="A72" s="1" t="str">
        <f t="shared" si="2"/>
        <v>30301</v>
      </c>
      <c r="B72" s="1" t="s">
        <v>728</v>
      </c>
      <c r="C72" s="1" t="s">
        <v>321</v>
      </c>
      <c r="D72" s="1" t="s">
        <v>322</v>
      </c>
      <c r="E72" s="2">
        <v>619646</v>
      </c>
      <c r="F72" s="2">
        <v>619646</v>
      </c>
      <c r="G72" s="1" t="s">
        <v>323</v>
      </c>
      <c r="H72" s="1" t="s">
        <v>13</v>
      </c>
    </row>
    <row r="73" spans="1:8" ht="67.5">
      <c r="A73" s="1" t="str">
        <f t="shared" si="2"/>
        <v>30301</v>
      </c>
      <c r="B73" s="1" t="s">
        <v>728</v>
      </c>
      <c r="C73" s="1" t="s">
        <v>321</v>
      </c>
      <c r="D73" s="1" t="s">
        <v>324</v>
      </c>
      <c r="E73" s="2">
        <v>1954</v>
      </c>
      <c r="F73" s="2">
        <v>1954</v>
      </c>
      <c r="G73" s="1" t="s">
        <v>102</v>
      </c>
      <c r="H73" s="1" t="s">
        <v>13</v>
      </c>
    </row>
    <row r="74" spans="1:8" ht="22.5">
      <c r="A74" s="1" t="str">
        <f t="shared" si="2"/>
        <v>30301</v>
      </c>
      <c r="B74" s="1" t="s">
        <v>728</v>
      </c>
      <c r="C74" s="1" t="s">
        <v>321</v>
      </c>
      <c r="D74" s="1" t="s">
        <v>103</v>
      </c>
      <c r="E74" s="2">
        <v>1066</v>
      </c>
      <c r="F74" s="2">
        <v>1066</v>
      </c>
      <c r="G74" s="1" t="s">
        <v>104</v>
      </c>
      <c r="H74" s="1" t="s">
        <v>13</v>
      </c>
    </row>
    <row r="75" spans="1:8" ht="56.25">
      <c r="A75" s="1" t="str">
        <f t="shared" si="2"/>
        <v>30301</v>
      </c>
      <c r="B75" s="1" t="s">
        <v>728</v>
      </c>
      <c r="C75" s="1" t="s">
        <v>321</v>
      </c>
      <c r="D75" s="1" t="s">
        <v>733</v>
      </c>
      <c r="E75" s="2">
        <v>7484</v>
      </c>
      <c r="F75" s="2">
        <v>6884</v>
      </c>
      <c r="G75" s="1" t="s">
        <v>734</v>
      </c>
      <c r="H75" s="1" t="s">
        <v>13</v>
      </c>
    </row>
    <row r="76" spans="1:8" ht="33.75">
      <c r="A76" s="1" t="str">
        <f t="shared" si="2"/>
        <v>30301</v>
      </c>
      <c r="B76" s="1" t="s">
        <v>728</v>
      </c>
      <c r="C76" s="1" t="s">
        <v>321</v>
      </c>
      <c r="D76" s="1" t="s">
        <v>735</v>
      </c>
      <c r="E76" s="2">
        <v>1044</v>
      </c>
      <c r="F76" s="2">
        <v>1044</v>
      </c>
      <c r="G76" s="1" t="s">
        <v>736</v>
      </c>
      <c r="H76" s="1" t="s">
        <v>13</v>
      </c>
    </row>
    <row r="77" spans="1:8" ht="45">
      <c r="A77" s="1" t="str">
        <f t="shared" si="2"/>
        <v>30301</v>
      </c>
      <c r="B77" s="1" t="s">
        <v>728</v>
      </c>
      <c r="C77" s="1" t="s">
        <v>346</v>
      </c>
      <c r="D77" s="1" t="s">
        <v>347</v>
      </c>
      <c r="E77" s="2">
        <v>1598</v>
      </c>
      <c r="F77" s="2">
        <v>1598</v>
      </c>
      <c r="G77" s="1" t="s">
        <v>348</v>
      </c>
      <c r="H77" s="1" t="s">
        <v>13</v>
      </c>
    </row>
    <row r="78" spans="1:8" ht="67.5">
      <c r="A78" s="1" t="str">
        <f t="shared" si="2"/>
        <v>30301</v>
      </c>
      <c r="B78" s="1" t="s">
        <v>728</v>
      </c>
      <c r="C78" s="1" t="s">
        <v>346</v>
      </c>
      <c r="D78" s="1" t="s">
        <v>349</v>
      </c>
      <c r="E78" s="2">
        <v>2925</v>
      </c>
      <c r="F78" s="2">
        <v>2155</v>
      </c>
      <c r="G78" s="1" t="s">
        <v>350</v>
      </c>
      <c r="H78" s="1" t="s">
        <v>13</v>
      </c>
    </row>
    <row r="79" spans="1:8" ht="90">
      <c r="A79" s="1" t="str">
        <f t="shared" si="2"/>
        <v>30301</v>
      </c>
      <c r="B79" s="1" t="s">
        <v>728</v>
      </c>
      <c r="C79" s="1" t="s">
        <v>346</v>
      </c>
      <c r="D79" s="1" t="s">
        <v>351</v>
      </c>
      <c r="E79" s="2">
        <v>5421</v>
      </c>
      <c r="F79" s="2">
        <v>5221</v>
      </c>
      <c r="G79" s="1" t="s">
        <v>352</v>
      </c>
      <c r="H79" s="1" t="s">
        <v>13</v>
      </c>
    </row>
    <row r="80" spans="1:8" ht="112.5">
      <c r="A80" s="1" t="str">
        <f t="shared" si="2"/>
        <v>30301</v>
      </c>
      <c r="B80" s="1" t="s">
        <v>728</v>
      </c>
      <c r="C80" s="1" t="s">
        <v>346</v>
      </c>
      <c r="D80" s="1" t="s">
        <v>353</v>
      </c>
      <c r="E80" s="2">
        <v>4027</v>
      </c>
      <c r="F80" s="2">
        <v>1308</v>
      </c>
      <c r="G80" s="1" t="s">
        <v>354</v>
      </c>
      <c r="H80" s="1" t="s">
        <v>13</v>
      </c>
    </row>
    <row r="81" spans="1:8" ht="45">
      <c r="A81" s="1" t="str">
        <f t="shared" si="2"/>
        <v>30301</v>
      </c>
      <c r="B81" s="1" t="s">
        <v>728</v>
      </c>
      <c r="C81" s="1" t="s">
        <v>355</v>
      </c>
      <c r="D81" s="1" t="s">
        <v>356</v>
      </c>
      <c r="E81" s="2">
        <v>67888</v>
      </c>
      <c r="F81" s="2">
        <v>66720</v>
      </c>
      <c r="G81" s="1" t="s">
        <v>357</v>
      </c>
      <c r="H81" s="1" t="s">
        <v>13</v>
      </c>
    </row>
    <row r="82" spans="1:8" ht="45">
      <c r="A82" s="1" t="str">
        <f t="shared" si="2"/>
        <v>30301</v>
      </c>
      <c r="B82" s="1" t="s">
        <v>728</v>
      </c>
      <c r="C82" s="1" t="s">
        <v>358</v>
      </c>
      <c r="D82" s="1" t="s">
        <v>359</v>
      </c>
      <c r="E82" s="2">
        <v>7253</v>
      </c>
      <c r="F82" s="2">
        <v>6060</v>
      </c>
      <c r="G82" s="1" t="s">
        <v>360</v>
      </c>
      <c r="H82" s="1" t="s">
        <v>13</v>
      </c>
    </row>
    <row r="83" spans="1:8" ht="56.25">
      <c r="A83" s="1" t="str">
        <f t="shared" si="2"/>
        <v>30301</v>
      </c>
      <c r="B83" s="1" t="s">
        <v>728</v>
      </c>
      <c r="C83" s="1" t="s">
        <v>361</v>
      </c>
      <c r="D83" s="1" t="s">
        <v>361</v>
      </c>
      <c r="E83" s="2">
        <v>27353</v>
      </c>
      <c r="F83" s="2">
        <v>0</v>
      </c>
      <c r="G83" s="1" t="s">
        <v>362</v>
      </c>
      <c r="H83" s="1" t="s">
        <v>13</v>
      </c>
    </row>
    <row r="84" spans="1:8" ht="33.75">
      <c r="A84" s="1" t="str">
        <f aca="true" t="shared" si="3" ref="A84:A115">"30302"</f>
        <v>30302</v>
      </c>
      <c r="B84" s="1" t="s">
        <v>45</v>
      </c>
      <c r="C84" s="1" t="s">
        <v>130</v>
      </c>
      <c r="D84" s="1" t="s">
        <v>363</v>
      </c>
      <c r="E84" s="2">
        <v>63106</v>
      </c>
      <c r="F84" s="2">
        <v>63008</v>
      </c>
      <c r="G84" s="1" t="s">
        <v>364</v>
      </c>
      <c r="H84" s="1" t="s">
        <v>13</v>
      </c>
    </row>
    <row r="85" spans="1:8" ht="45">
      <c r="A85" s="1" t="str">
        <f t="shared" si="3"/>
        <v>30302</v>
      </c>
      <c r="B85" s="1" t="s">
        <v>45</v>
      </c>
      <c r="C85" s="1" t="s">
        <v>130</v>
      </c>
      <c r="D85" s="1" t="s">
        <v>365</v>
      </c>
      <c r="E85" s="2">
        <v>666</v>
      </c>
      <c r="F85" s="2">
        <v>666</v>
      </c>
      <c r="G85" s="1" t="s">
        <v>142</v>
      </c>
      <c r="H85" s="1" t="s">
        <v>13</v>
      </c>
    </row>
    <row r="86" spans="1:8" ht="67.5">
      <c r="A86" s="1" t="str">
        <f t="shared" si="3"/>
        <v>30302</v>
      </c>
      <c r="B86" s="1" t="s">
        <v>45</v>
      </c>
      <c r="C86" s="1" t="s">
        <v>10</v>
      </c>
      <c r="D86" s="1" t="s">
        <v>11</v>
      </c>
      <c r="E86" s="2">
        <v>1360</v>
      </c>
      <c r="F86" s="2">
        <v>1360</v>
      </c>
      <c r="G86" s="1" t="s">
        <v>12</v>
      </c>
      <c r="H86" s="1" t="s">
        <v>13</v>
      </c>
    </row>
    <row r="87" spans="1:8" ht="33.75">
      <c r="A87" s="1" t="str">
        <f t="shared" si="3"/>
        <v>30302</v>
      </c>
      <c r="B87" s="1" t="s">
        <v>45</v>
      </c>
      <c r="C87" s="1" t="s">
        <v>10</v>
      </c>
      <c r="D87" s="1" t="s">
        <v>143</v>
      </c>
      <c r="E87" s="2">
        <v>10851</v>
      </c>
      <c r="F87" s="2">
        <v>10797</v>
      </c>
      <c r="G87" s="1" t="s">
        <v>144</v>
      </c>
      <c r="H87" s="1" t="s">
        <v>13</v>
      </c>
    </row>
    <row r="88" spans="1:8" ht="123.75">
      <c r="A88" s="1" t="str">
        <f t="shared" si="3"/>
        <v>30302</v>
      </c>
      <c r="B88" s="1" t="s">
        <v>45</v>
      </c>
      <c r="C88" s="1" t="s">
        <v>10</v>
      </c>
      <c r="D88" s="1" t="s">
        <v>737</v>
      </c>
      <c r="E88" s="2">
        <v>7826</v>
      </c>
      <c r="F88" s="2">
        <v>7826</v>
      </c>
      <c r="G88" s="1" t="s">
        <v>738</v>
      </c>
      <c r="H88" s="1" t="s">
        <v>13</v>
      </c>
    </row>
    <row r="89" spans="1:8" ht="67.5">
      <c r="A89" s="1" t="str">
        <f t="shared" si="3"/>
        <v>30302</v>
      </c>
      <c r="B89" s="1" t="s">
        <v>45</v>
      </c>
      <c r="C89" s="1" t="s">
        <v>10</v>
      </c>
      <c r="D89" s="1" t="s">
        <v>739</v>
      </c>
      <c r="E89" s="2">
        <v>9558</v>
      </c>
      <c r="F89" s="2">
        <v>8596</v>
      </c>
      <c r="G89" s="1" t="s">
        <v>665</v>
      </c>
      <c r="H89" s="1" t="s">
        <v>13</v>
      </c>
    </row>
    <row r="90" spans="1:8" ht="33.75">
      <c r="A90" s="1" t="str">
        <f t="shared" si="3"/>
        <v>30302</v>
      </c>
      <c r="B90" s="1" t="s">
        <v>45</v>
      </c>
      <c r="C90" s="1" t="s">
        <v>145</v>
      </c>
      <c r="D90" s="1" t="s">
        <v>145</v>
      </c>
      <c r="E90" s="2">
        <v>6297</v>
      </c>
      <c r="F90" s="2">
        <v>0</v>
      </c>
      <c r="G90" s="1" t="s">
        <v>146</v>
      </c>
      <c r="H90" s="1" t="s">
        <v>13</v>
      </c>
    </row>
    <row r="91" spans="1:8" ht="78.75">
      <c r="A91" s="1" t="str">
        <f t="shared" si="3"/>
        <v>30302</v>
      </c>
      <c r="B91" s="1" t="s">
        <v>45</v>
      </c>
      <c r="C91" s="1" t="s">
        <v>645</v>
      </c>
      <c r="D91" s="1" t="s">
        <v>652</v>
      </c>
      <c r="E91" s="2">
        <v>176125</v>
      </c>
      <c r="F91" s="2">
        <v>13663</v>
      </c>
      <c r="G91" s="1" t="s">
        <v>653</v>
      </c>
      <c r="H91" s="1" t="s">
        <v>13</v>
      </c>
    </row>
    <row r="92" spans="1:8" ht="33.75">
      <c r="A92" s="1" t="str">
        <f t="shared" si="3"/>
        <v>30302</v>
      </c>
      <c r="B92" s="1" t="s">
        <v>45</v>
      </c>
      <c r="C92" s="1" t="s">
        <v>147</v>
      </c>
      <c r="D92" s="1" t="s">
        <v>148</v>
      </c>
      <c r="E92" s="2">
        <v>44012</v>
      </c>
      <c r="F92" s="2">
        <v>29342</v>
      </c>
      <c r="G92" s="1" t="s">
        <v>149</v>
      </c>
      <c r="H92" s="1" t="s">
        <v>13</v>
      </c>
    </row>
    <row r="93" spans="1:8" ht="33.75">
      <c r="A93" s="1" t="str">
        <f t="shared" si="3"/>
        <v>30302</v>
      </c>
      <c r="B93" s="1" t="s">
        <v>45</v>
      </c>
      <c r="C93" s="1" t="s">
        <v>147</v>
      </c>
      <c r="D93" s="1" t="s">
        <v>150</v>
      </c>
      <c r="E93" s="2">
        <v>650</v>
      </c>
      <c r="F93" s="2">
        <v>650</v>
      </c>
      <c r="G93" s="1" t="s">
        <v>151</v>
      </c>
      <c r="H93" s="1" t="s">
        <v>13</v>
      </c>
    </row>
    <row r="94" spans="1:8" ht="33.75">
      <c r="A94" s="1" t="str">
        <f t="shared" si="3"/>
        <v>30302</v>
      </c>
      <c r="B94" s="1" t="s">
        <v>45</v>
      </c>
      <c r="C94" s="1" t="s">
        <v>152</v>
      </c>
      <c r="D94" s="1" t="s">
        <v>153</v>
      </c>
      <c r="E94" s="2">
        <v>1627552</v>
      </c>
      <c r="F94" s="2">
        <v>1627552</v>
      </c>
      <c r="G94" s="1" t="s">
        <v>154</v>
      </c>
      <c r="H94" s="1" t="s">
        <v>13</v>
      </c>
    </row>
    <row r="95" spans="1:8" ht="33.75">
      <c r="A95" s="1" t="str">
        <f t="shared" si="3"/>
        <v>30302</v>
      </c>
      <c r="B95" s="1" t="s">
        <v>45</v>
      </c>
      <c r="C95" s="1" t="s">
        <v>152</v>
      </c>
      <c r="D95" s="1" t="s">
        <v>155</v>
      </c>
      <c r="E95" s="2">
        <v>846137</v>
      </c>
      <c r="F95" s="2">
        <v>493644</v>
      </c>
      <c r="G95" s="1" t="s">
        <v>156</v>
      </c>
      <c r="H95" s="1" t="s">
        <v>13</v>
      </c>
    </row>
    <row r="96" spans="1:8" ht="45">
      <c r="A96" s="1" t="str">
        <f t="shared" si="3"/>
        <v>30302</v>
      </c>
      <c r="B96" s="1" t="s">
        <v>45</v>
      </c>
      <c r="C96" s="1" t="s">
        <v>152</v>
      </c>
      <c r="D96" s="1" t="s">
        <v>157</v>
      </c>
      <c r="E96" s="2">
        <v>6988</v>
      </c>
      <c r="F96" s="2">
        <v>6878</v>
      </c>
      <c r="G96" s="1" t="s">
        <v>0</v>
      </c>
      <c r="H96" s="1" t="s">
        <v>13</v>
      </c>
    </row>
    <row r="97" spans="1:8" ht="90">
      <c r="A97" s="1" t="str">
        <f t="shared" si="3"/>
        <v>30302</v>
      </c>
      <c r="B97" s="1" t="s">
        <v>45</v>
      </c>
      <c r="C97" s="1" t="s">
        <v>14</v>
      </c>
      <c r="D97" s="1" t="s">
        <v>1</v>
      </c>
      <c r="E97" s="2">
        <v>6991</v>
      </c>
      <c r="F97" s="2">
        <v>6991</v>
      </c>
      <c r="G97" s="1" t="s">
        <v>2</v>
      </c>
      <c r="H97" s="1" t="s">
        <v>13</v>
      </c>
    </row>
    <row r="98" spans="1:8" ht="45">
      <c r="A98" s="1" t="str">
        <f t="shared" si="3"/>
        <v>30302</v>
      </c>
      <c r="B98" s="1" t="s">
        <v>45</v>
      </c>
      <c r="C98" s="1" t="s">
        <v>14</v>
      </c>
      <c r="D98" s="1" t="s">
        <v>3</v>
      </c>
      <c r="E98" s="2">
        <v>98123</v>
      </c>
      <c r="F98" s="2">
        <v>85383</v>
      </c>
      <c r="G98" s="1" t="s">
        <v>164</v>
      </c>
      <c r="H98" s="1" t="s">
        <v>13</v>
      </c>
    </row>
    <row r="99" spans="1:8" ht="33.75">
      <c r="A99" s="1" t="str">
        <f t="shared" si="3"/>
        <v>30302</v>
      </c>
      <c r="B99" s="1" t="s">
        <v>45</v>
      </c>
      <c r="C99" s="1" t="s">
        <v>14</v>
      </c>
      <c r="D99" s="1" t="s">
        <v>165</v>
      </c>
      <c r="E99" s="2">
        <v>100721</v>
      </c>
      <c r="F99" s="2">
        <v>100721</v>
      </c>
      <c r="G99" s="1" t="s">
        <v>166</v>
      </c>
      <c r="H99" s="1" t="s">
        <v>13</v>
      </c>
    </row>
    <row r="100" spans="1:8" ht="33.75">
      <c r="A100" s="1" t="str">
        <f t="shared" si="3"/>
        <v>30302</v>
      </c>
      <c r="B100" s="1" t="s">
        <v>45</v>
      </c>
      <c r="C100" s="1" t="s">
        <v>14</v>
      </c>
      <c r="D100" s="1" t="s">
        <v>15</v>
      </c>
      <c r="E100" s="2">
        <v>652815</v>
      </c>
      <c r="F100" s="2">
        <v>282396</v>
      </c>
      <c r="G100" s="1" t="s">
        <v>16</v>
      </c>
      <c r="H100" s="1" t="s">
        <v>13</v>
      </c>
    </row>
    <row r="101" spans="1:8" ht="101.25">
      <c r="A101" s="1" t="str">
        <f t="shared" si="3"/>
        <v>30302</v>
      </c>
      <c r="B101" s="1" t="s">
        <v>45</v>
      </c>
      <c r="C101" s="1" t="s">
        <v>14</v>
      </c>
      <c r="D101" s="1" t="s">
        <v>17</v>
      </c>
      <c r="E101" s="2">
        <v>302833</v>
      </c>
      <c r="F101" s="2">
        <v>144738</v>
      </c>
      <c r="G101" s="1" t="s">
        <v>18</v>
      </c>
      <c r="H101" s="1" t="s">
        <v>13</v>
      </c>
    </row>
    <row r="102" spans="1:8" ht="45">
      <c r="A102" s="1" t="str">
        <f t="shared" si="3"/>
        <v>30302</v>
      </c>
      <c r="B102" s="1" t="s">
        <v>45</v>
      </c>
      <c r="C102" s="1" t="s">
        <v>14</v>
      </c>
      <c r="D102" s="1" t="s">
        <v>167</v>
      </c>
      <c r="E102" s="2">
        <v>29544</v>
      </c>
      <c r="F102" s="2">
        <v>14772</v>
      </c>
      <c r="G102" s="1" t="s">
        <v>168</v>
      </c>
      <c r="H102" s="1" t="s">
        <v>13</v>
      </c>
    </row>
    <row r="103" spans="1:8" ht="33.75">
      <c r="A103" s="1" t="str">
        <f t="shared" si="3"/>
        <v>30302</v>
      </c>
      <c r="B103" s="1" t="s">
        <v>45</v>
      </c>
      <c r="C103" s="1" t="s">
        <v>14</v>
      </c>
      <c r="D103" s="1" t="s">
        <v>169</v>
      </c>
      <c r="E103" s="2">
        <v>3827</v>
      </c>
      <c r="F103" s="2">
        <v>3827</v>
      </c>
      <c r="G103" s="1" t="s">
        <v>170</v>
      </c>
      <c r="H103" s="1" t="s">
        <v>13</v>
      </c>
    </row>
    <row r="104" spans="1:8" ht="22.5">
      <c r="A104" s="1" t="str">
        <f t="shared" si="3"/>
        <v>30302</v>
      </c>
      <c r="B104" s="1" t="s">
        <v>45</v>
      </c>
      <c r="C104" s="1" t="s">
        <v>171</v>
      </c>
      <c r="D104" s="1" t="s">
        <v>172</v>
      </c>
      <c r="E104" s="2">
        <v>18047</v>
      </c>
      <c r="F104" s="2">
        <v>-5543</v>
      </c>
      <c r="G104" s="1" t="s">
        <v>173</v>
      </c>
      <c r="H104" s="1" t="s">
        <v>13</v>
      </c>
    </row>
    <row r="105" spans="1:8" ht="56.25">
      <c r="A105" s="1" t="str">
        <f t="shared" si="3"/>
        <v>30302</v>
      </c>
      <c r="B105" s="1" t="s">
        <v>45</v>
      </c>
      <c r="C105" s="1" t="s">
        <v>19</v>
      </c>
      <c r="D105" s="1" t="s">
        <v>174</v>
      </c>
      <c r="E105" s="2">
        <v>21679</v>
      </c>
      <c r="F105" s="2">
        <v>10840</v>
      </c>
      <c r="G105" s="1" t="s">
        <v>175</v>
      </c>
      <c r="H105" s="1" t="s">
        <v>13</v>
      </c>
    </row>
    <row r="106" spans="1:8" ht="45">
      <c r="A106" s="1" t="str">
        <f t="shared" si="3"/>
        <v>30302</v>
      </c>
      <c r="B106" s="1" t="s">
        <v>45</v>
      </c>
      <c r="C106" s="1" t="s">
        <v>19</v>
      </c>
      <c r="D106" s="1" t="s">
        <v>20</v>
      </c>
      <c r="E106" s="2">
        <v>237011</v>
      </c>
      <c r="F106" s="2">
        <v>116056</v>
      </c>
      <c r="G106" s="1" t="s">
        <v>21</v>
      </c>
      <c r="H106" s="1" t="s">
        <v>13</v>
      </c>
    </row>
    <row r="107" spans="1:8" ht="45">
      <c r="A107" s="1" t="str">
        <f t="shared" si="3"/>
        <v>30302</v>
      </c>
      <c r="B107" s="1" t="s">
        <v>45</v>
      </c>
      <c r="C107" s="1" t="s">
        <v>176</v>
      </c>
      <c r="D107" s="1" t="s">
        <v>177</v>
      </c>
      <c r="E107" s="2">
        <v>85064</v>
      </c>
      <c r="F107" s="2">
        <v>71627</v>
      </c>
      <c r="G107" s="1" t="s">
        <v>178</v>
      </c>
      <c r="H107" s="1" t="s">
        <v>13</v>
      </c>
    </row>
    <row r="108" spans="1:8" ht="33.75">
      <c r="A108" s="1" t="str">
        <f t="shared" si="3"/>
        <v>30302</v>
      </c>
      <c r="B108" s="1" t="s">
        <v>45</v>
      </c>
      <c r="C108" s="1" t="s">
        <v>22</v>
      </c>
      <c r="D108" s="1" t="s">
        <v>23</v>
      </c>
      <c r="E108" s="2">
        <v>3065</v>
      </c>
      <c r="F108" s="2">
        <v>3065</v>
      </c>
      <c r="G108" s="1" t="s">
        <v>24</v>
      </c>
      <c r="H108" s="1" t="s">
        <v>13</v>
      </c>
    </row>
    <row r="109" spans="1:8" ht="33.75">
      <c r="A109" s="1" t="str">
        <f t="shared" si="3"/>
        <v>30302</v>
      </c>
      <c r="B109" s="1" t="s">
        <v>45</v>
      </c>
      <c r="C109" s="1" t="s">
        <v>22</v>
      </c>
      <c r="D109" s="1" t="s">
        <v>179</v>
      </c>
      <c r="E109" s="2">
        <v>409</v>
      </c>
      <c r="F109" s="2">
        <v>409</v>
      </c>
      <c r="G109" s="1" t="s">
        <v>180</v>
      </c>
      <c r="H109" s="1" t="s">
        <v>13</v>
      </c>
    </row>
    <row r="110" spans="1:8" ht="33.75">
      <c r="A110" s="1" t="str">
        <f t="shared" si="3"/>
        <v>30302</v>
      </c>
      <c r="B110" s="1" t="s">
        <v>45</v>
      </c>
      <c r="C110" s="1" t="s">
        <v>181</v>
      </c>
      <c r="D110" s="1" t="s">
        <v>181</v>
      </c>
      <c r="E110" s="2">
        <v>1421240</v>
      </c>
      <c r="F110" s="2">
        <v>354522</v>
      </c>
      <c r="G110" s="1" t="s">
        <v>182</v>
      </c>
      <c r="H110" s="1" t="s">
        <v>13</v>
      </c>
    </row>
    <row r="111" spans="1:8" ht="67.5">
      <c r="A111" s="1" t="str">
        <f t="shared" si="3"/>
        <v>30302</v>
      </c>
      <c r="B111" s="1" t="s">
        <v>45</v>
      </c>
      <c r="C111" s="1" t="s">
        <v>183</v>
      </c>
      <c r="D111" s="1" t="s">
        <v>184</v>
      </c>
      <c r="E111" s="2">
        <v>1124248</v>
      </c>
      <c r="F111" s="2">
        <v>1124248</v>
      </c>
      <c r="G111" s="1" t="s">
        <v>185</v>
      </c>
      <c r="H111" s="1" t="s">
        <v>13</v>
      </c>
    </row>
    <row r="112" spans="1:8" ht="56.25">
      <c r="A112" s="1" t="str">
        <f t="shared" si="3"/>
        <v>30302</v>
      </c>
      <c r="B112" s="1" t="s">
        <v>45</v>
      </c>
      <c r="C112" s="1" t="s">
        <v>186</v>
      </c>
      <c r="D112" s="1" t="s">
        <v>187</v>
      </c>
      <c r="E112" s="2">
        <v>1620</v>
      </c>
      <c r="F112" s="2">
        <v>540</v>
      </c>
      <c r="G112" s="1" t="s">
        <v>188</v>
      </c>
      <c r="H112" s="1" t="s">
        <v>13</v>
      </c>
    </row>
    <row r="113" spans="1:8" ht="22.5">
      <c r="A113" s="1" t="str">
        <f t="shared" si="3"/>
        <v>30302</v>
      </c>
      <c r="B113" s="1" t="s">
        <v>45</v>
      </c>
      <c r="C113" s="1" t="s">
        <v>189</v>
      </c>
      <c r="D113" s="1" t="s">
        <v>190</v>
      </c>
      <c r="E113" s="2">
        <v>820</v>
      </c>
      <c r="F113" s="2">
        <v>820</v>
      </c>
      <c r="G113" s="1" t="s">
        <v>191</v>
      </c>
      <c r="H113" s="1" t="s">
        <v>13</v>
      </c>
    </row>
    <row r="114" spans="1:8" ht="33.75">
      <c r="A114" s="1" t="str">
        <f t="shared" si="3"/>
        <v>30302</v>
      </c>
      <c r="B114" s="1" t="s">
        <v>45</v>
      </c>
      <c r="C114" s="1" t="s">
        <v>189</v>
      </c>
      <c r="D114" s="1" t="s">
        <v>410</v>
      </c>
      <c r="E114" s="2">
        <v>34667</v>
      </c>
      <c r="F114" s="2">
        <v>34667</v>
      </c>
      <c r="G114" s="1" t="s">
        <v>411</v>
      </c>
      <c r="H114" s="1" t="s">
        <v>13</v>
      </c>
    </row>
    <row r="115" spans="1:8" ht="33.75">
      <c r="A115" s="1" t="str">
        <f t="shared" si="3"/>
        <v>30302</v>
      </c>
      <c r="B115" s="1" t="s">
        <v>45</v>
      </c>
      <c r="C115" s="1" t="s">
        <v>189</v>
      </c>
      <c r="D115" s="1" t="s">
        <v>412</v>
      </c>
      <c r="E115" s="2">
        <v>1618124</v>
      </c>
      <c r="F115" s="2">
        <v>801669</v>
      </c>
      <c r="G115" s="1" t="s">
        <v>413</v>
      </c>
      <c r="H115" s="1" t="s">
        <v>13</v>
      </c>
    </row>
    <row r="116" spans="1:8" ht="33.75">
      <c r="A116" s="1" t="str">
        <f aca="true" t="shared" si="4" ref="A116:A147">"30302"</f>
        <v>30302</v>
      </c>
      <c r="B116" s="1" t="s">
        <v>45</v>
      </c>
      <c r="C116" s="1" t="s">
        <v>414</v>
      </c>
      <c r="D116" s="1" t="s">
        <v>414</v>
      </c>
      <c r="E116" s="2">
        <v>25261</v>
      </c>
      <c r="F116" s="2">
        <v>25115</v>
      </c>
      <c r="G116" s="1" t="s">
        <v>415</v>
      </c>
      <c r="H116" s="1" t="s">
        <v>13</v>
      </c>
    </row>
    <row r="117" spans="1:8" ht="78.75">
      <c r="A117" s="1" t="str">
        <f t="shared" si="4"/>
        <v>30302</v>
      </c>
      <c r="B117" s="1" t="s">
        <v>45</v>
      </c>
      <c r="C117" s="1" t="s">
        <v>25</v>
      </c>
      <c r="D117" s="1" t="s">
        <v>416</v>
      </c>
      <c r="E117" s="2">
        <v>9774</v>
      </c>
      <c r="F117" s="2">
        <v>5886</v>
      </c>
      <c r="G117" s="1" t="s">
        <v>417</v>
      </c>
      <c r="H117" s="1" t="s">
        <v>13</v>
      </c>
    </row>
    <row r="118" spans="1:8" ht="67.5">
      <c r="A118" s="1" t="str">
        <f t="shared" si="4"/>
        <v>30302</v>
      </c>
      <c r="B118" s="1" t="s">
        <v>45</v>
      </c>
      <c r="C118" s="1" t="s">
        <v>25</v>
      </c>
      <c r="D118" s="1" t="s">
        <v>26</v>
      </c>
      <c r="E118" s="2">
        <v>618</v>
      </c>
      <c r="F118" s="2">
        <v>310</v>
      </c>
      <c r="G118" s="1" t="s">
        <v>27</v>
      </c>
      <c r="H118" s="1" t="s">
        <v>13</v>
      </c>
    </row>
    <row r="119" spans="1:8" ht="45">
      <c r="A119" s="1" t="str">
        <f t="shared" si="4"/>
        <v>30302</v>
      </c>
      <c r="B119" s="1" t="s">
        <v>45</v>
      </c>
      <c r="C119" s="1" t="s">
        <v>25</v>
      </c>
      <c r="D119" s="1" t="s">
        <v>418</v>
      </c>
      <c r="E119" s="2">
        <v>3027</v>
      </c>
      <c r="F119" s="2">
        <v>3015</v>
      </c>
      <c r="G119" s="1" t="s">
        <v>419</v>
      </c>
      <c r="H119" s="1" t="s">
        <v>13</v>
      </c>
    </row>
    <row r="120" spans="1:8" ht="56.25">
      <c r="A120" s="1" t="str">
        <f t="shared" si="4"/>
        <v>30302</v>
      </c>
      <c r="B120" s="1" t="s">
        <v>45</v>
      </c>
      <c r="C120" s="1" t="s">
        <v>25</v>
      </c>
      <c r="D120" s="1" t="s">
        <v>420</v>
      </c>
      <c r="E120" s="2">
        <v>11000</v>
      </c>
      <c r="F120" s="2">
        <v>11000</v>
      </c>
      <c r="G120" s="1" t="s">
        <v>421</v>
      </c>
      <c r="H120" s="1" t="s">
        <v>13</v>
      </c>
    </row>
    <row r="121" spans="1:8" ht="56.25">
      <c r="A121" s="1" t="str">
        <f t="shared" si="4"/>
        <v>30302</v>
      </c>
      <c r="B121" s="1" t="s">
        <v>45</v>
      </c>
      <c r="C121" s="1" t="s">
        <v>25</v>
      </c>
      <c r="D121" s="1" t="s">
        <v>422</v>
      </c>
      <c r="E121" s="2">
        <v>9070</v>
      </c>
      <c r="F121" s="2">
        <v>9070</v>
      </c>
      <c r="G121" s="1" t="s">
        <v>423</v>
      </c>
      <c r="H121" s="1" t="s">
        <v>13</v>
      </c>
    </row>
    <row r="122" spans="1:8" ht="56.25">
      <c r="A122" s="1" t="str">
        <f t="shared" si="4"/>
        <v>30302</v>
      </c>
      <c r="B122" s="1" t="s">
        <v>45</v>
      </c>
      <c r="C122" s="1" t="s">
        <v>25</v>
      </c>
      <c r="D122" s="1" t="s">
        <v>666</v>
      </c>
      <c r="E122" s="2">
        <v>500</v>
      </c>
      <c r="F122" s="2">
        <v>500</v>
      </c>
      <c r="G122" s="1" t="s">
        <v>667</v>
      </c>
      <c r="H122" s="1" t="s">
        <v>13</v>
      </c>
    </row>
    <row r="123" spans="1:8" ht="56.25">
      <c r="A123" s="1" t="str">
        <f t="shared" si="4"/>
        <v>30302</v>
      </c>
      <c r="B123" s="1" t="s">
        <v>45</v>
      </c>
      <c r="C123" s="1" t="s">
        <v>424</v>
      </c>
      <c r="D123" s="1" t="s">
        <v>425</v>
      </c>
      <c r="E123" s="2">
        <v>46703</v>
      </c>
      <c r="F123" s="2">
        <v>25084</v>
      </c>
      <c r="G123" s="1" t="s">
        <v>426</v>
      </c>
      <c r="H123" s="1" t="s">
        <v>13</v>
      </c>
    </row>
    <row r="124" spans="1:8" ht="33.75">
      <c r="A124" s="1" t="str">
        <f t="shared" si="4"/>
        <v>30302</v>
      </c>
      <c r="B124" s="1" t="s">
        <v>45</v>
      </c>
      <c r="C124" s="1" t="s">
        <v>427</v>
      </c>
      <c r="D124" s="1" t="s">
        <v>428</v>
      </c>
      <c r="E124" s="2">
        <v>20755</v>
      </c>
      <c r="F124" s="2">
        <v>16752</v>
      </c>
      <c r="G124" s="1" t="s">
        <v>429</v>
      </c>
      <c r="H124" s="1" t="s">
        <v>13</v>
      </c>
    </row>
    <row r="125" spans="1:8" ht="78.75">
      <c r="A125" s="1" t="str">
        <f t="shared" si="4"/>
        <v>30302</v>
      </c>
      <c r="B125" s="1" t="s">
        <v>45</v>
      </c>
      <c r="C125" s="1" t="s">
        <v>427</v>
      </c>
      <c r="D125" s="1" t="s">
        <v>430</v>
      </c>
      <c r="E125" s="2">
        <v>15505</v>
      </c>
      <c r="F125" s="2">
        <v>9146</v>
      </c>
      <c r="G125" s="1" t="s">
        <v>213</v>
      </c>
      <c r="H125" s="1" t="s">
        <v>13</v>
      </c>
    </row>
    <row r="126" spans="1:8" ht="33.75">
      <c r="A126" s="1" t="str">
        <f t="shared" si="4"/>
        <v>30302</v>
      </c>
      <c r="B126" s="1" t="s">
        <v>45</v>
      </c>
      <c r="C126" s="1" t="s">
        <v>427</v>
      </c>
      <c r="D126" s="1" t="s">
        <v>214</v>
      </c>
      <c r="E126" s="2">
        <v>18336</v>
      </c>
      <c r="F126" s="2">
        <v>10494</v>
      </c>
      <c r="G126" s="1" t="s">
        <v>215</v>
      </c>
      <c r="H126" s="1" t="s">
        <v>13</v>
      </c>
    </row>
    <row r="127" spans="1:8" ht="67.5">
      <c r="A127" s="1" t="str">
        <f t="shared" si="4"/>
        <v>30302</v>
      </c>
      <c r="B127" s="1" t="s">
        <v>45</v>
      </c>
      <c r="C127" s="1" t="s">
        <v>427</v>
      </c>
      <c r="D127" s="1" t="s">
        <v>668</v>
      </c>
      <c r="E127" s="2">
        <v>1204</v>
      </c>
      <c r="F127" s="2">
        <v>1106</v>
      </c>
      <c r="G127" s="1" t="s">
        <v>669</v>
      </c>
      <c r="H127" s="1" t="s">
        <v>13</v>
      </c>
    </row>
    <row r="128" spans="1:8" ht="45">
      <c r="A128" s="1" t="str">
        <f t="shared" si="4"/>
        <v>30302</v>
      </c>
      <c r="B128" s="1" t="s">
        <v>45</v>
      </c>
      <c r="C128" s="1" t="s">
        <v>427</v>
      </c>
      <c r="D128" s="1" t="s">
        <v>670</v>
      </c>
      <c r="E128" s="2">
        <v>16338</v>
      </c>
      <c r="F128" s="2">
        <v>8418</v>
      </c>
      <c r="G128" s="1" t="s">
        <v>671</v>
      </c>
      <c r="H128" s="1" t="s">
        <v>13</v>
      </c>
    </row>
    <row r="129" spans="1:8" ht="33.75">
      <c r="A129" s="1" t="str">
        <f t="shared" si="4"/>
        <v>30302</v>
      </c>
      <c r="B129" s="1" t="s">
        <v>45</v>
      </c>
      <c r="C129" s="1" t="s">
        <v>427</v>
      </c>
      <c r="D129" s="1" t="s">
        <v>672</v>
      </c>
      <c r="E129" s="2">
        <v>246744</v>
      </c>
      <c r="F129" s="2">
        <v>77699</v>
      </c>
      <c r="G129" s="1" t="s">
        <v>673</v>
      </c>
      <c r="H129" s="1" t="s">
        <v>13</v>
      </c>
    </row>
    <row r="130" spans="1:8" ht="33.75">
      <c r="A130" s="1" t="str">
        <f t="shared" si="4"/>
        <v>30302</v>
      </c>
      <c r="B130" s="1" t="s">
        <v>45</v>
      </c>
      <c r="C130" s="1" t="s">
        <v>216</v>
      </c>
      <c r="D130" s="1" t="s">
        <v>216</v>
      </c>
      <c r="E130" s="2">
        <v>340642</v>
      </c>
      <c r="F130" s="2">
        <v>340642</v>
      </c>
      <c r="G130" s="1" t="s">
        <v>217</v>
      </c>
      <c r="H130" s="1" t="s">
        <v>13</v>
      </c>
    </row>
    <row r="131" spans="1:8" ht="67.5">
      <c r="A131" s="1" t="str">
        <f t="shared" si="4"/>
        <v>30302</v>
      </c>
      <c r="B131" s="1" t="s">
        <v>45</v>
      </c>
      <c r="C131" s="1" t="s">
        <v>28</v>
      </c>
      <c r="D131" s="1" t="s">
        <v>218</v>
      </c>
      <c r="E131" s="2">
        <v>31167</v>
      </c>
      <c r="F131" s="2">
        <v>31167</v>
      </c>
      <c r="G131" s="1" t="s">
        <v>219</v>
      </c>
      <c r="H131" s="1" t="s">
        <v>13</v>
      </c>
    </row>
    <row r="132" spans="1:8" ht="56.25">
      <c r="A132" s="1" t="str">
        <f t="shared" si="4"/>
        <v>30302</v>
      </c>
      <c r="B132" s="1" t="s">
        <v>45</v>
      </c>
      <c r="C132" s="1" t="s">
        <v>28</v>
      </c>
      <c r="D132" s="1" t="s">
        <v>220</v>
      </c>
      <c r="E132" s="2">
        <v>7102</v>
      </c>
      <c r="F132" s="2">
        <v>7102</v>
      </c>
      <c r="G132" s="1" t="s">
        <v>221</v>
      </c>
      <c r="H132" s="1" t="s">
        <v>13</v>
      </c>
    </row>
    <row r="133" spans="1:8" ht="33.75">
      <c r="A133" s="1" t="str">
        <f t="shared" si="4"/>
        <v>30302</v>
      </c>
      <c r="B133" s="1" t="s">
        <v>45</v>
      </c>
      <c r="C133" s="1" t="s">
        <v>28</v>
      </c>
      <c r="D133" s="1" t="s">
        <v>222</v>
      </c>
      <c r="E133" s="2">
        <v>7183</v>
      </c>
      <c r="F133" s="2">
        <v>7183</v>
      </c>
      <c r="G133" s="1" t="s">
        <v>223</v>
      </c>
      <c r="H133" s="1" t="s">
        <v>13</v>
      </c>
    </row>
    <row r="134" spans="1:8" ht="22.5">
      <c r="A134" s="1" t="str">
        <f t="shared" si="4"/>
        <v>30302</v>
      </c>
      <c r="B134" s="1" t="s">
        <v>45</v>
      </c>
      <c r="C134" s="1" t="s">
        <v>28</v>
      </c>
      <c r="D134" s="1" t="s">
        <v>224</v>
      </c>
      <c r="E134" s="2">
        <v>25107</v>
      </c>
      <c r="F134" s="2">
        <v>25107</v>
      </c>
      <c r="G134" s="1" t="s">
        <v>225</v>
      </c>
      <c r="H134" s="1" t="s">
        <v>13</v>
      </c>
    </row>
    <row r="135" spans="1:8" ht="67.5">
      <c r="A135" s="1" t="str">
        <f t="shared" si="4"/>
        <v>30302</v>
      </c>
      <c r="B135" s="1" t="s">
        <v>45</v>
      </c>
      <c r="C135" s="1" t="s">
        <v>28</v>
      </c>
      <c r="D135" s="1" t="s">
        <v>226</v>
      </c>
      <c r="E135" s="2">
        <v>4534</v>
      </c>
      <c r="F135" s="2">
        <v>2267</v>
      </c>
      <c r="G135" s="1" t="s">
        <v>227</v>
      </c>
      <c r="H135" s="1" t="s">
        <v>13</v>
      </c>
    </row>
    <row r="136" spans="1:8" ht="45">
      <c r="A136" s="1" t="str">
        <f t="shared" si="4"/>
        <v>30302</v>
      </c>
      <c r="B136" s="1" t="s">
        <v>45</v>
      </c>
      <c r="C136" s="1" t="s">
        <v>28</v>
      </c>
      <c r="D136" s="1" t="s">
        <v>29</v>
      </c>
      <c r="E136" s="2">
        <v>16447</v>
      </c>
      <c r="F136" s="2">
        <v>10965</v>
      </c>
      <c r="G136" s="1" t="s">
        <v>30</v>
      </c>
      <c r="H136" s="1" t="s">
        <v>13</v>
      </c>
    </row>
    <row r="137" spans="1:8" ht="33.75">
      <c r="A137" s="1" t="str">
        <f t="shared" si="4"/>
        <v>30302</v>
      </c>
      <c r="B137" s="1" t="s">
        <v>45</v>
      </c>
      <c r="C137" s="1" t="s">
        <v>28</v>
      </c>
      <c r="D137" s="1" t="s">
        <v>31</v>
      </c>
      <c r="E137" s="2">
        <v>30597</v>
      </c>
      <c r="F137" s="2">
        <v>15299</v>
      </c>
      <c r="G137" s="1" t="s">
        <v>32</v>
      </c>
      <c r="H137" s="1" t="s">
        <v>13</v>
      </c>
    </row>
    <row r="138" spans="1:8" ht="33.75">
      <c r="A138" s="1" t="str">
        <f t="shared" si="4"/>
        <v>30302</v>
      </c>
      <c r="B138" s="1" t="s">
        <v>45</v>
      </c>
      <c r="C138" s="1" t="s">
        <v>28</v>
      </c>
      <c r="D138" s="1" t="s">
        <v>674</v>
      </c>
      <c r="E138" s="2">
        <v>773</v>
      </c>
      <c r="F138" s="2">
        <v>773</v>
      </c>
      <c r="G138" s="1" t="s">
        <v>675</v>
      </c>
      <c r="H138" s="1" t="s">
        <v>13</v>
      </c>
    </row>
    <row r="139" spans="1:8" ht="90">
      <c r="A139" s="1" t="str">
        <f t="shared" si="4"/>
        <v>30302</v>
      </c>
      <c r="B139" s="1" t="s">
        <v>45</v>
      </c>
      <c r="C139" s="1" t="s">
        <v>28</v>
      </c>
      <c r="D139" s="1" t="s">
        <v>676</v>
      </c>
      <c r="E139" s="2">
        <v>1770</v>
      </c>
      <c r="F139" s="2">
        <v>1770</v>
      </c>
      <c r="G139" s="1" t="s">
        <v>677</v>
      </c>
      <c r="H139" s="1" t="s">
        <v>13</v>
      </c>
    </row>
    <row r="140" spans="1:8" ht="45">
      <c r="A140" s="1" t="str">
        <f t="shared" si="4"/>
        <v>30302</v>
      </c>
      <c r="B140" s="1" t="s">
        <v>45</v>
      </c>
      <c r="C140" s="1" t="s">
        <v>228</v>
      </c>
      <c r="D140" s="1" t="s">
        <v>229</v>
      </c>
      <c r="E140" s="2">
        <v>99737</v>
      </c>
      <c r="F140" s="2">
        <v>50834</v>
      </c>
      <c r="G140" s="1" t="s">
        <v>230</v>
      </c>
      <c r="H140" s="1" t="s">
        <v>13</v>
      </c>
    </row>
    <row r="141" spans="1:8" ht="56.25">
      <c r="A141" s="1" t="str">
        <f t="shared" si="4"/>
        <v>30302</v>
      </c>
      <c r="B141" s="1" t="s">
        <v>45</v>
      </c>
      <c r="C141" s="1" t="s">
        <v>228</v>
      </c>
      <c r="D141" s="1" t="s">
        <v>231</v>
      </c>
      <c r="E141" s="2">
        <v>402431</v>
      </c>
      <c r="F141" s="2">
        <v>202123</v>
      </c>
      <c r="G141" s="1" t="s">
        <v>451</v>
      </c>
      <c r="H141" s="1" t="s">
        <v>13</v>
      </c>
    </row>
    <row r="142" spans="1:8" ht="67.5">
      <c r="A142" s="1" t="str">
        <f t="shared" si="4"/>
        <v>30302</v>
      </c>
      <c r="B142" s="1" t="s">
        <v>45</v>
      </c>
      <c r="C142" s="1" t="s">
        <v>452</v>
      </c>
      <c r="D142" s="1" t="s">
        <v>452</v>
      </c>
      <c r="E142" s="2">
        <v>105074</v>
      </c>
      <c r="F142" s="2">
        <v>43157</v>
      </c>
      <c r="G142" s="1" t="s">
        <v>453</v>
      </c>
      <c r="H142" s="1" t="s">
        <v>13</v>
      </c>
    </row>
    <row r="143" spans="1:8" ht="45">
      <c r="A143" s="1" t="str">
        <f t="shared" si="4"/>
        <v>30302</v>
      </c>
      <c r="B143" s="1" t="s">
        <v>45</v>
      </c>
      <c r="C143" s="1" t="s">
        <v>33</v>
      </c>
      <c r="D143" s="1" t="s">
        <v>454</v>
      </c>
      <c r="E143" s="2">
        <v>795</v>
      </c>
      <c r="F143" s="2">
        <v>795</v>
      </c>
      <c r="G143" s="1" t="s">
        <v>455</v>
      </c>
      <c r="H143" s="1" t="s">
        <v>13</v>
      </c>
    </row>
    <row r="144" spans="1:8" ht="67.5">
      <c r="A144" s="1" t="str">
        <f t="shared" si="4"/>
        <v>30302</v>
      </c>
      <c r="B144" s="1" t="s">
        <v>45</v>
      </c>
      <c r="C144" s="1" t="s">
        <v>33</v>
      </c>
      <c r="D144" s="1" t="s">
        <v>34</v>
      </c>
      <c r="E144" s="2">
        <v>4330</v>
      </c>
      <c r="F144" s="2">
        <v>4210</v>
      </c>
      <c r="G144" s="1" t="s">
        <v>35</v>
      </c>
      <c r="H144" s="1" t="s">
        <v>13</v>
      </c>
    </row>
    <row r="145" spans="1:8" ht="33.75">
      <c r="A145" s="1" t="str">
        <f t="shared" si="4"/>
        <v>30302</v>
      </c>
      <c r="B145" s="1" t="s">
        <v>45</v>
      </c>
      <c r="C145" s="1" t="s">
        <v>456</v>
      </c>
      <c r="D145" s="1" t="s">
        <v>457</v>
      </c>
      <c r="E145" s="2">
        <v>204805</v>
      </c>
      <c r="F145" s="2">
        <v>0</v>
      </c>
      <c r="G145" s="1" t="s">
        <v>458</v>
      </c>
      <c r="H145" s="1" t="s">
        <v>13</v>
      </c>
    </row>
    <row r="146" spans="1:8" ht="101.25">
      <c r="A146" s="1" t="str">
        <f t="shared" si="4"/>
        <v>30302</v>
      </c>
      <c r="B146" s="1" t="s">
        <v>45</v>
      </c>
      <c r="C146" s="1" t="s">
        <v>459</v>
      </c>
      <c r="D146" s="1" t="s">
        <v>459</v>
      </c>
      <c r="E146" s="2">
        <v>184106</v>
      </c>
      <c r="F146" s="2">
        <v>0</v>
      </c>
      <c r="G146" s="1" t="s">
        <v>460</v>
      </c>
      <c r="H146" s="1" t="s">
        <v>13</v>
      </c>
    </row>
    <row r="147" spans="1:8" ht="67.5">
      <c r="A147" s="1" t="str">
        <f t="shared" si="4"/>
        <v>30302</v>
      </c>
      <c r="B147" s="1" t="s">
        <v>45</v>
      </c>
      <c r="C147" s="1" t="s">
        <v>459</v>
      </c>
      <c r="D147" s="1" t="s">
        <v>461</v>
      </c>
      <c r="E147" s="2">
        <v>4263</v>
      </c>
      <c r="F147" s="2">
        <v>0</v>
      </c>
      <c r="G147" s="1" t="s">
        <v>462</v>
      </c>
      <c r="H147" s="1" t="s">
        <v>13</v>
      </c>
    </row>
    <row r="148" spans="1:8" ht="56.25">
      <c r="A148" s="1" t="str">
        <f aca="true" t="shared" si="5" ref="A148:A166">"30303"</f>
        <v>30303</v>
      </c>
      <c r="B148" s="1" t="s">
        <v>678</v>
      </c>
      <c r="C148" s="1" t="s">
        <v>602</v>
      </c>
      <c r="D148" s="1" t="s">
        <v>603</v>
      </c>
      <c r="E148" s="2">
        <v>4534</v>
      </c>
      <c r="F148" s="2">
        <v>4534</v>
      </c>
      <c r="G148" s="1" t="s">
        <v>604</v>
      </c>
      <c r="H148" s="1" t="s">
        <v>13</v>
      </c>
    </row>
    <row r="149" spans="1:8" ht="56.25">
      <c r="A149" s="1" t="str">
        <f t="shared" si="5"/>
        <v>30303</v>
      </c>
      <c r="B149" s="1" t="s">
        <v>678</v>
      </c>
      <c r="C149" s="1" t="s">
        <v>605</v>
      </c>
      <c r="D149" s="1" t="s">
        <v>606</v>
      </c>
      <c r="E149" s="2">
        <v>23887</v>
      </c>
      <c r="F149" s="2">
        <v>23887</v>
      </c>
      <c r="G149" s="1" t="s">
        <v>378</v>
      </c>
      <c r="H149" s="1" t="s">
        <v>13</v>
      </c>
    </row>
    <row r="150" spans="1:8" ht="78.75">
      <c r="A150" s="1" t="str">
        <f t="shared" si="5"/>
        <v>30303</v>
      </c>
      <c r="B150" s="1" t="s">
        <v>678</v>
      </c>
      <c r="C150" s="1" t="s">
        <v>379</v>
      </c>
      <c r="D150" s="1" t="s">
        <v>379</v>
      </c>
      <c r="E150" s="2">
        <v>428679</v>
      </c>
      <c r="F150" s="2">
        <v>417900</v>
      </c>
      <c r="G150" s="1" t="s">
        <v>380</v>
      </c>
      <c r="H150" s="1" t="s">
        <v>13</v>
      </c>
    </row>
    <row r="151" spans="1:8" ht="33.75">
      <c r="A151" s="1" t="str">
        <f t="shared" si="5"/>
        <v>30303</v>
      </c>
      <c r="B151" s="1" t="s">
        <v>678</v>
      </c>
      <c r="C151" s="1" t="s">
        <v>381</v>
      </c>
      <c r="D151" s="1" t="s">
        <v>382</v>
      </c>
      <c r="E151" s="2">
        <v>45068</v>
      </c>
      <c r="F151" s="2">
        <v>45068</v>
      </c>
      <c r="G151" s="1" t="s">
        <v>383</v>
      </c>
      <c r="H151" s="1" t="s">
        <v>13</v>
      </c>
    </row>
    <row r="152" spans="1:8" ht="112.5">
      <c r="A152" s="1" t="str">
        <f t="shared" si="5"/>
        <v>30303</v>
      </c>
      <c r="B152" s="1" t="s">
        <v>678</v>
      </c>
      <c r="C152" s="1" t="s">
        <v>381</v>
      </c>
      <c r="D152" s="1" t="s">
        <v>384</v>
      </c>
      <c r="E152" s="2">
        <v>28000</v>
      </c>
      <c r="F152" s="2">
        <v>14000</v>
      </c>
      <c r="G152" s="1" t="s">
        <v>615</v>
      </c>
      <c r="H152" s="1" t="s">
        <v>13</v>
      </c>
    </row>
    <row r="153" spans="1:8" ht="33.75">
      <c r="A153" s="1" t="str">
        <f t="shared" si="5"/>
        <v>30303</v>
      </c>
      <c r="B153" s="1" t="s">
        <v>678</v>
      </c>
      <c r="C153" s="1" t="s">
        <v>381</v>
      </c>
      <c r="D153" s="1" t="s">
        <v>616</v>
      </c>
      <c r="E153" s="2">
        <v>2441</v>
      </c>
      <c r="F153" s="2">
        <v>1221</v>
      </c>
      <c r="G153" s="1" t="s">
        <v>617</v>
      </c>
      <c r="H153" s="1" t="s">
        <v>13</v>
      </c>
    </row>
    <row r="154" spans="1:8" ht="33.75">
      <c r="A154" s="1" t="str">
        <f t="shared" si="5"/>
        <v>30303</v>
      </c>
      <c r="B154" s="1" t="s">
        <v>678</v>
      </c>
      <c r="C154" s="1" t="s">
        <v>381</v>
      </c>
      <c r="D154" s="1" t="s">
        <v>618</v>
      </c>
      <c r="E154" s="2">
        <v>229663</v>
      </c>
      <c r="F154" s="2">
        <v>229663</v>
      </c>
      <c r="G154" s="1" t="s">
        <v>619</v>
      </c>
      <c r="H154" s="1" t="s">
        <v>13</v>
      </c>
    </row>
    <row r="155" spans="1:8" ht="45">
      <c r="A155" s="1" t="str">
        <f t="shared" si="5"/>
        <v>30303</v>
      </c>
      <c r="B155" s="1" t="s">
        <v>678</v>
      </c>
      <c r="C155" s="1" t="s">
        <v>381</v>
      </c>
      <c r="D155" s="1" t="s">
        <v>620</v>
      </c>
      <c r="E155" s="2">
        <v>30189</v>
      </c>
      <c r="F155" s="2">
        <v>30189</v>
      </c>
      <c r="G155" s="1" t="s">
        <v>621</v>
      </c>
      <c r="H155" s="1" t="s">
        <v>13</v>
      </c>
    </row>
    <row r="156" spans="1:8" ht="56.25">
      <c r="A156" s="1" t="str">
        <f t="shared" si="5"/>
        <v>30303</v>
      </c>
      <c r="B156" s="1" t="s">
        <v>678</v>
      </c>
      <c r="C156" s="1" t="s">
        <v>381</v>
      </c>
      <c r="D156" s="1" t="s">
        <v>622</v>
      </c>
      <c r="E156" s="2">
        <v>2335</v>
      </c>
      <c r="F156" s="2">
        <v>1885</v>
      </c>
      <c r="G156" s="1" t="s">
        <v>623</v>
      </c>
      <c r="H156" s="1" t="s">
        <v>13</v>
      </c>
    </row>
    <row r="157" spans="1:8" ht="33.75">
      <c r="A157" s="1" t="str">
        <f t="shared" si="5"/>
        <v>30303</v>
      </c>
      <c r="B157" s="1" t="s">
        <v>678</v>
      </c>
      <c r="C157" s="1" t="s">
        <v>381</v>
      </c>
      <c r="D157" s="1" t="s">
        <v>624</v>
      </c>
      <c r="E157" s="2">
        <v>1000</v>
      </c>
      <c r="F157" s="2">
        <v>1000</v>
      </c>
      <c r="G157" s="1" t="s">
        <v>625</v>
      </c>
      <c r="H157" s="1" t="s">
        <v>13</v>
      </c>
    </row>
    <row r="158" spans="1:8" ht="90">
      <c r="A158" s="1" t="str">
        <f t="shared" si="5"/>
        <v>30303</v>
      </c>
      <c r="B158" s="1" t="s">
        <v>678</v>
      </c>
      <c r="C158" s="1" t="s">
        <v>381</v>
      </c>
      <c r="D158" s="1" t="s">
        <v>679</v>
      </c>
      <c r="E158" s="2">
        <v>7259</v>
      </c>
      <c r="F158" s="2">
        <v>7259</v>
      </c>
      <c r="G158" s="1" t="s">
        <v>680</v>
      </c>
      <c r="H158" s="1" t="s">
        <v>13</v>
      </c>
    </row>
    <row r="159" spans="1:8" ht="101.25">
      <c r="A159" s="1" t="str">
        <f t="shared" si="5"/>
        <v>30303</v>
      </c>
      <c r="B159" s="1" t="s">
        <v>678</v>
      </c>
      <c r="C159" s="1" t="s">
        <v>626</v>
      </c>
      <c r="D159" s="1" t="s">
        <v>627</v>
      </c>
      <c r="E159" s="2">
        <v>22646</v>
      </c>
      <c r="F159" s="2">
        <v>13150</v>
      </c>
      <c r="G159" s="1" t="s">
        <v>628</v>
      </c>
      <c r="H159" s="1" t="s">
        <v>13</v>
      </c>
    </row>
    <row r="160" spans="1:8" ht="33.75">
      <c r="A160" s="1" t="str">
        <f t="shared" si="5"/>
        <v>30303</v>
      </c>
      <c r="B160" s="1" t="s">
        <v>678</v>
      </c>
      <c r="C160" s="1" t="s">
        <v>629</v>
      </c>
      <c r="D160" s="1" t="s">
        <v>630</v>
      </c>
      <c r="E160" s="2">
        <v>1543</v>
      </c>
      <c r="F160" s="2">
        <v>1543</v>
      </c>
      <c r="G160" s="1" t="s">
        <v>631</v>
      </c>
      <c r="H160" s="1" t="s">
        <v>13</v>
      </c>
    </row>
    <row r="161" spans="1:8" ht="33.75">
      <c r="A161" s="1" t="str">
        <f t="shared" si="5"/>
        <v>30303</v>
      </c>
      <c r="B161" s="1" t="s">
        <v>678</v>
      </c>
      <c r="C161" s="1" t="s">
        <v>629</v>
      </c>
      <c r="D161" s="1" t="s">
        <v>632</v>
      </c>
      <c r="E161" s="2">
        <v>913</v>
      </c>
      <c r="F161" s="2">
        <v>913</v>
      </c>
      <c r="G161" s="1" t="s">
        <v>633</v>
      </c>
      <c r="H161" s="1" t="s">
        <v>13</v>
      </c>
    </row>
    <row r="162" spans="1:8" ht="56.25">
      <c r="A162" s="1" t="str">
        <f t="shared" si="5"/>
        <v>30303</v>
      </c>
      <c r="B162" s="1" t="s">
        <v>678</v>
      </c>
      <c r="C162" s="1" t="s">
        <v>136</v>
      </c>
      <c r="D162" s="1" t="s">
        <v>137</v>
      </c>
      <c r="E162" s="2">
        <v>866</v>
      </c>
      <c r="F162" s="2">
        <v>866</v>
      </c>
      <c r="G162" s="1" t="s">
        <v>138</v>
      </c>
      <c r="H162" s="1" t="s">
        <v>13</v>
      </c>
    </row>
    <row r="163" spans="1:8" ht="56.25">
      <c r="A163" s="1" t="str">
        <f t="shared" si="5"/>
        <v>30303</v>
      </c>
      <c r="B163" s="1" t="s">
        <v>678</v>
      </c>
      <c r="C163" s="1" t="s">
        <v>136</v>
      </c>
      <c r="D163" s="1" t="s">
        <v>139</v>
      </c>
      <c r="E163" s="2">
        <v>7333</v>
      </c>
      <c r="F163" s="2">
        <v>7333</v>
      </c>
      <c r="G163" s="1" t="s">
        <v>140</v>
      </c>
      <c r="H163" s="1" t="s">
        <v>13</v>
      </c>
    </row>
    <row r="164" spans="1:8" ht="56.25">
      <c r="A164" s="1" t="str">
        <f t="shared" si="5"/>
        <v>30303</v>
      </c>
      <c r="B164" s="1" t="s">
        <v>678</v>
      </c>
      <c r="C164" s="1" t="s">
        <v>136</v>
      </c>
      <c r="D164" s="1" t="s">
        <v>141</v>
      </c>
      <c r="E164" s="2">
        <v>119969</v>
      </c>
      <c r="F164" s="2">
        <v>65141</v>
      </c>
      <c r="G164" s="1" t="s">
        <v>54</v>
      </c>
      <c r="H164" s="1" t="s">
        <v>13</v>
      </c>
    </row>
    <row r="165" spans="1:8" ht="78.75">
      <c r="A165" s="1" t="str">
        <f t="shared" si="5"/>
        <v>30303</v>
      </c>
      <c r="B165" s="1" t="s">
        <v>678</v>
      </c>
      <c r="C165" s="1" t="s">
        <v>136</v>
      </c>
      <c r="D165" s="1" t="s">
        <v>681</v>
      </c>
      <c r="E165" s="2">
        <v>3727</v>
      </c>
      <c r="F165" s="2">
        <v>3727</v>
      </c>
      <c r="G165" s="1" t="s">
        <v>682</v>
      </c>
      <c r="H165" s="1" t="s">
        <v>13</v>
      </c>
    </row>
    <row r="166" spans="1:8" ht="67.5">
      <c r="A166" s="1" t="str">
        <f t="shared" si="5"/>
        <v>30303</v>
      </c>
      <c r="B166" s="1" t="s">
        <v>678</v>
      </c>
      <c r="C166" s="1" t="s">
        <v>634</v>
      </c>
      <c r="D166" s="1" t="s">
        <v>635</v>
      </c>
      <c r="E166" s="2">
        <v>2525</v>
      </c>
      <c r="F166" s="2">
        <v>2525</v>
      </c>
      <c r="G166" s="1" t="s">
        <v>636</v>
      </c>
      <c r="H166" s="1" t="s">
        <v>13</v>
      </c>
    </row>
    <row r="167" spans="1:8" ht="56.25">
      <c r="A167" s="1" t="str">
        <f aca="true" t="shared" si="6" ref="A167:A180">"30304"</f>
        <v>30304</v>
      </c>
      <c r="B167" s="1" t="s">
        <v>683</v>
      </c>
      <c r="C167" s="1" t="s">
        <v>551</v>
      </c>
      <c r="D167" s="1" t="s">
        <v>552</v>
      </c>
      <c r="E167" s="2">
        <v>305405</v>
      </c>
      <c r="F167" s="2">
        <v>305405</v>
      </c>
      <c r="G167" s="1" t="s">
        <v>553</v>
      </c>
      <c r="H167" s="1" t="s">
        <v>13</v>
      </c>
    </row>
    <row r="168" spans="1:8" ht="56.25">
      <c r="A168" s="1" t="str">
        <f t="shared" si="6"/>
        <v>30304</v>
      </c>
      <c r="B168" s="1" t="s">
        <v>683</v>
      </c>
      <c r="C168" s="1" t="s">
        <v>551</v>
      </c>
      <c r="D168" s="1" t="s">
        <v>554</v>
      </c>
      <c r="E168" s="2">
        <v>17497</v>
      </c>
      <c r="F168" s="2">
        <v>17497</v>
      </c>
      <c r="G168" s="1" t="s">
        <v>555</v>
      </c>
      <c r="H168" s="1" t="s">
        <v>13</v>
      </c>
    </row>
    <row r="169" spans="1:8" ht="90">
      <c r="A169" s="1" t="str">
        <f t="shared" si="6"/>
        <v>30304</v>
      </c>
      <c r="B169" s="1" t="s">
        <v>683</v>
      </c>
      <c r="C169" s="1" t="s">
        <v>551</v>
      </c>
      <c r="D169" s="1" t="s">
        <v>556</v>
      </c>
      <c r="E169" s="2">
        <v>20822</v>
      </c>
      <c r="F169" s="2">
        <v>14879</v>
      </c>
      <c r="G169" s="1" t="s">
        <v>557</v>
      </c>
      <c r="H169" s="1" t="s">
        <v>13</v>
      </c>
    </row>
    <row r="170" spans="1:8" ht="90">
      <c r="A170" s="1" t="str">
        <f t="shared" si="6"/>
        <v>30304</v>
      </c>
      <c r="B170" s="1" t="s">
        <v>683</v>
      </c>
      <c r="C170" s="1" t="s">
        <v>551</v>
      </c>
      <c r="D170" s="1" t="s">
        <v>558</v>
      </c>
      <c r="E170" s="2">
        <v>6879</v>
      </c>
      <c r="F170" s="2">
        <v>3440</v>
      </c>
      <c r="G170" s="1" t="s">
        <v>559</v>
      </c>
      <c r="H170" s="1" t="s">
        <v>13</v>
      </c>
    </row>
    <row r="171" spans="1:8" ht="45">
      <c r="A171" s="1" t="str">
        <f t="shared" si="6"/>
        <v>30304</v>
      </c>
      <c r="B171" s="1" t="s">
        <v>683</v>
      </c>
      <c r="C171" s="1" t="s">
        <v>560</v>
      </c>
      <c r="D171" s="1" t="s">
        <v>561</v>
      </c>
      <c r="E171" s="2">
        <v>27147</v>
      </c>
      <c r="F171" s="2">
        <v>27147</v>
      </c>
      <c r="G171" s="1" t="s">
        <v>562</v>
      </c>
      <c r="H171" s="1" t="s">
        <v>13</v>
      </c>
    </row>
    <row r="172" spans="1:8" ht="45">
      <c r="A172" s="1" t="str">
        <f t="shared" si="6"/>
        <v>30304</v>
      </c>
      <c r="B172" s="1" t="s">
        <v>683</v>
      </c>
      <c r="C172" s="1" t="s">
        <v>541</v>
      </c>
      <c r="D172" s="1" t="s">
        <v>542</v>
      </c>
      <c r="E172" s="2">
        <v>73237</v>
      </c>
      <c r="F172" s="2">
        <v>38271</v>
      </c>
      <c r="G172" s="1" t="s">
        <v>543</v>
      </c>
      <c r="H172" s="1" t="s">
        <v>13</v>
      </c>
    </row>
    <row r="173" spans="1:8" ht="101.25">
      <c r="A173" s="1" t="str">
        <f t="shared" si="6"/>
        <v>30304</v>
      </c>
      <c r="B173" s="1" t="s">
        <v>683</v>
      </c>
      <c r="C173" s="1" t="s">
        <v>541</v>
      </c>
      <c r="D173" s="1" t="s">
        <v>544</v>
      </c>
      <c r="E173" s="2">
        <v>9282</v>
      </c>
      <c r="F173" s="2">
        <v>4641</v>
      </c>
      <c r="G173" s="1" t="s">
        <v>325</v>
      </c>
      <c r="H173" s="1" t="s">
        <v>13</v>
      </c>
    </row>
    <row r="174" spans="1:8" ht="45">
      <c r="A174" s="1" t="str">
        <f t="shared" si="6"/>
        <v>30304</v>
      </c>
      <c r="B174" s="1" t="s">
        <v>683</v>
      </c>
      <c r="C174" s="1" t="s">
        <v>563</v>
      </c>
      <c r="D174" s="1" t="s">
        <v>564</v>
      </c>
      <c r="E174" s="2">
        <v>3888</v>
      </c>
      <c r="F174" s="2">
        <v>1833</v>
      </c>
      <c r="G174" s="1" t="s">
        <v>565</v>
      </c>
      <c r="H174" s="1" t="s">
        <v>13</v>
      </c>
    </row>
    <row r="175" spans="1:8" ht="45">
      <c r="A175" s="1" t="str">
        <f t="shared" si="6"/>
        <v>30304</v>
      </c>
      <c r="B175" s="1" t="s">
        <v>683</v>
      </c>
      <c r="C175" s="1" t="s">
        <v>36</v>
      </c>
      <c r="D175" s="1" t="s">
        <v>684</v>
      </c>
      <c r="E175" s="2">
        <v>3000</v>
      </c>
      <c r="F175" s="2">
        <v>3000</v>
      </c>
      <c r="G175" s="1" t="s">
        <v>774</v>
      </c>
      <c r="H175" s="1" t="s">
        <v>13</v>
      </c>
    </row>
    <row r="176" spans="1:8" ht="90">
      <c r="A176" s="1" t="str">
        <f t="shared" si="6"/>
        <v>30304</v>
      </c>
      <c r="B176" s="1" t="s">
        <v>683</v>
      </c>
      <c r="C176" s="1" t="s">
        <v>36</v>
      </c>
      <c r="D176" s="1" t="s">
        <v>775</v>
      </c>
      <c r="E176" s="2">
        <v>29867</v>
      </c>
      <c r="F176" s="2">
        <v>20969</v>
      </c>
      <c r="G176" s="1" t="s">
        <v>776</v>
      </c>
      <c r="H176" s="1" t="s">
        <v>13</v>
      </c>
    </row>
    <row r="177" spans="1:8" ht="78.75">
      <c r="A177" s="1" t="str">
        <f t="shared" si="6"/>
        <v>30304</v>
      </c>
      <c r="B177" s="1" t="s">
        <v>683</v>
      </c>
      <c r="C177" s="1" t="s">
        <v>661</v>
      </c>
      <c r="D177" s="1" t="s">
        <v>662</v>
      </c>
      <c r="E177" s="2">
        <v>7296</v>
      </c>
      <c r="F177" s="2">
        <v>6257</v>
      </c>
      <c r="G177" s="1" t="s">
        <v>663</v>
      </c>
      <c r="H177" s="1" t="s">
        <v>13</v>
      </c>
    </row>
    <row r="178" spans="1:8" ht="56.25">
      <c r="A178" s="1" t="str">
        <f t="shared" si="6"/>
        <v>30304</v>
      </c>
      <c r="B178" s="1" t="s">
        <v>683</v>
      </c>
      <c r="C178" s="1" t="s">
        <v>661</v>
      </c>
      <c r="D178" s="1" t="s">
        <v>664</v>
      </c>
      <c r="E178" s="2">
        <v>1609</v>
      </c>
      <c r="F178" s="2">
        <v>1609</v>
      </c>
      <c r="G178" s="1" t="s">
        <v>431</v>
      </c>
      <c r="H178" s="1" t="s">
        <v>13</v>
      </c>
    </row>
    <row r="179" spans="1:8" ht="45">
      <c r="A179" s="1" t="str">
        <f t="shared" si="6"/>
        <v>30304</v>
      </c>
      <c r="B179" s="1" t="s">
        <v>683</v>
      </c>
      <c r="C179" s="1" t="s">
        <v>36</v>
      </c>
      <c r="D179" s="1" t="s">
        <v>684</v>
      </c>
      <c r="E179" s="2">
        <v>3000</v>
      </c>
      <c r="F179" s="2">
        <v>3000</v>
      </c>
      <c r="G179" s="1" t="s">
        <v>774</v>
      </c>
      <c r="H179" s="1" t="s">
        <v>13</v>
      </c>
    </row>
    <row r="180" spans="1:8" ht="90">
      <c r="A180" s="1" t="str">
        <f t="shared" si="6"/>
        <v>30304</v>
      </c>
      <c r="B180" s="1" t="s">
        <v>683</v>
      </c>
      <c r="C180" s="1" t="s">
        <v>36</v>
      </c>
      <c r="D180" s="1" t="s">
        <v>775</v>
      </c>
      <c r="E180" s="2">
        <v>29867</v>
      </c>
      <c r="F180" s="2">
        <v>20969</v>
      </c>
      <c r="G180" s="1" t="s">
        <v>776</v>
      </c>
      <c r="H180" s="1" t="s">
        <v>13</v>
      </c>
    </row>
    <row r="181" spans="1:8" ht="78.75">
      <c r="A181" s="1" t="str">
        <f aca="true" t="shared" si="7" ref="A181:A212">"30401"</f>
        <v>30401</v>
      </c>
      <c r="B181" s="1" t="s">
        <v>777</v>
      </c>
      <c r="C181" s="1" t="s">
        <v>546</v>
      </c>
      <c r="D181" s="1" t="s">
        <v>547</v>
      </c>
      <c r="E181" s="2">
        <v>2459</v>
      </c>
      <c r="F181" s="2">
        <v>0</v>
      </c>
      <c r="G181" s="1" t="s">
        <v>548</v>
      </c>
      <c r="H181" s="1" t="s">
        <v>13</v>
      </c>
    </row>
    <row r="182" spans="1:8" ht="78.75">
      <c r="A182" s="1" t="str">
        <f t="shared" si="7"/>
        <v>30401</v>
      </c>
      <c r="B182" s="1" t="s">
        <v>777</v>
      </c>
      <c r="C182" s="1" t="s">
        <v>546</v>
      </c>
      <c r="D182" s="1" t="s">
        <v>549</v>
      </c>
      <c r="E182" s="2">
        <v>3143</v>
      </c>
      <c r="F182" s="2">
        <v>0</v>
      </c>
      <c r="G182" s="1" t="s">
        <v>550</v>
      </c>
      <c r="H182" s="1" t="s">
        <v>13</v>
      </c>
    </row>
    <row r="183" spans="1:8" ht="33.75">
      <c r="A183" s="1" t="str">
        <f t="shared" si="7"/>
        <v>30401</v>
      </c>
      <c r="B183" s="1" t="s">
        <v>777</v>
      </c>
      <c r="C183" s="1" t="s">
        <v>476</v>
      </c>
      <c r="D183" s="1" t="s">
        <v>477</v>
      </c>
      <c r="E183" s="2">
        <v>9173927</v>
      </c>
      <c r="F183" s="2">
        <v>9153776</v>
      </c>
      <c r="G183" s="1" t="s">
        <v>478</v>
      </c>
      <c r="H183" s="1" t="s">
        <v>13</v>
      </c>
    </row>
    <row r="184" spans="1:8" ht="101.25">
      <c r="A184" s="1" t="str">
        <f t="shared" si="7"/>
        <v>30401</v>
      </c>
      <c r="B184" s="1" t="s">
        <v>777</v>
      </c>
      <c r="C184" s="1" t="s">
        <v>476</v>
      </c>
      <c r="D184" s="1" t="s">
        <v>481</v>
      </c>
      <c r="E184" s="2">
        <v>2532</v>
      </c>
      <c r="F184" s="2">
        <v>1304</v>
      </c>
      <c r="G184" s="1" t="s">
        <v>482</v>
      </c>
      <c r="H184" s="1" t="s">
        <v>13</v>
      </c>
    </row>
    <row r="185" spans="1:8" ht="45">
      <c r="A185" s="1" t="str">
        <f t="shared" si="7"/>
        <v>30401</v>
      </c>
      <c r="B185" s="1" t="s">
        <v>777</v>
      </c>
      <c r="C185" s="1" t="s">
        <v>505</v>
      </c>
      <c r="D185" s="1" t="s">
        <v>506</v>
      </c>
      <c r="E185" s="2">
        <v>663738</v>
      </c>
      <c r="F185" s="2">
        <v>663738</v>
      </c>
      <c r="G185" s="1" t="s">
        <v>507</v>
      </c>
      <c r="H185" s="1" t="s">
        <v>13</v>
      </c>
    </row>
    <row r="186" spans="1:8" ht="33.75">
      <c r="A186" s="1" t="str">
        <f t="shared" si="7"/>
        <v>30401</v>
      </c>
      <c r="B186" s="1" t="s">
        <v>777</v>
      </c>
      <c r="C186" s="1" t="s">
        <v>505</v>
      </c>
      <c r="D186" s="1" t="s">
        <v>508</v>
      </c>
      <c r="E186" s="2">
        <v>1757919</v>
      </c>
      <c r="F186" s="2">
        <v>1757919</v>
      </c>
      <c r="G186" s="1" t="s">
        <v>509</v>
      </c>
      <c r="H186" s="1" t="s">
        <v>13</v>
      </c>
    </row>
    <row r="187" spans="1:8" ht="67.5">
      <c r="A187" s="1" t="str">
        <f t="shared" si="7"/>
        <v>30401</v>
      </c>
      <c r="B187" s="1" t="s">
        <v>777</v>
      </c>
      <c r="C187" s="1" t="s">
        <v>505</v>
      </c>
      <c r="D187" s="1" t="s">
        <v>510</v>
      </c>
      <c r="E187" s="2">
        <v>203188</v>
      </c>
      <c r="F187" s="2">
        <v>101215</v>
      </c>
      <c r="G187" s="1" t="s">
        <v>511</v>
      </c>
      <c r="H187" s="1" t="s">
        <v>13</v>
      </c>
    </row>
    <row r="188" spans="1:8" ht="45">
      <c r="A188" s="1" t="str">
        <f t="shared" si="7"/>
        <v>30401</v>
      </c>
      <c r="B188" s="1" t="s">
        <v>777</v>
      </c>
      <c r="C188" s="1" t="s">
        <v>512</v>
      </c>
      <c r="D188" s="1" t="s">
        <v>513</v>
      </c>
      <c r="E188" s="2">
        <v>20000</v>
      </c>
      <c r="F188" s="2">
        <v>20000</v>
      </c>
      <c r="G188" s="1" t="s">
        <v>514</v>
      </c>
      <c r="H188" s="1" t="s">
        <v>13</v>
      </c>
    </row>
    <row r="189" spans="1:8" ht="67.5">
      <c r="A189" s="1" t="str">
        <f t="shared" si="7"/>
        <v>30401</v>
      </c>
      <c r="B189" s="1" t="s">
        <v>777</v>
      </c>
      <c r="C189" s="1" t="s">
        <v>512</v>
      </c>
      <c r="D189" s="1" t="s">
        <v>515</v>
      </c>
      <c r="E189" s="2">
        <v>9583</v>
      </c>
      <c r="F189" s="2">
        <v>0</v>
      </c>
      <c r="G189" s="1" t="s">
        <v>516</v>
      </c>
      <c r="H189" s="1" t="s">
        <v>13</v>
      </c>
    </row>
    <row r="190" spans="1:8" ht="56.25">
      <c r="A190" s="1" t="str">
        <f t="shared" si="7"/>
        <v>30401</v>
      </c>
      <c r="B190" s="1" t="s">
        <v>777</v>
      </c>
      <c r="C190" s="1" t="s">
        <v>512</v>
      </c>
      <c r="D190" s="1" t="s">
        <v>778</v>
      </c>
      <c r="E190" s="2">
        <v>16252</v>
      </c>
      <c r="F190" s="2">
        <v>14810</v>
      </c>
      <c r="G190" s="1" t="s">
        <v>779</v>
      </c>
      <c r="H190" s="1" t="s">
        <v>13</v>
      </c>
    </row>
    <row r="191" spans="1:8" ht="33.75">
      <c r="A191" s="1" t="str">
        <f t="shared" si="7"/>
        <v>30401</v>
      </c>
      <c r="B191" s="1" t="s">
        <v>777</v>
      </c>
      <c r="C191" s="1" t="s">
        <v>566</v>
      </c>
      <c r="D191" s="1" t="s">
        <v>567</v>
      </c>
      <c r="E191" s="2">
        <v>2051</v>
      </c>
      <c r="F191" s="2">
        <v>0</v>
      </c>
      <c r="G191" s="1" t="s">
        <v>793</v>
      </c>
      <c r="H191" s="1" t="s">
        <v>13</v>
      </c>
    </row>
    <row r="192" spans="1:8" ht="101.25">
      <c r="A192" s="1" t="str">
        <f t="shared" si="7"/>
        <v>30401</v>
      </c>
      <c r="B192" s="1" t="s">
        <v>777</v>
      </c>
      <c r="C192" s="1" t="s">
        <v>566</v>
      </c>
      <c r="D192" s="1" t="s">
        <v>794</v>
      </c>
      <c r="E192" s="2">
        <v>13532</v>
      </c>
      <c r="F192" s="2">
        <v>525</v>
      </c>
      <c r="G192" s="1" t="s">
        <v>795</v>
      </c>
      <c r="H192" s="1" t="s">
        <v>13</v>
      </c>
    </row>
    <row r="193" spans="1:8" ht="33.75">
      <c r="A193" s="1" t="str">
        <f t="shared" si="7"/>
        <v>30401</v>
      </c>
      <c r="B193" s="1" t="s">
        <v>777</v>
      </c>
      <c r="C193" s="1" t="s">
        <v>566</v>
      </c>
      <c r="D193" s="1" t="s">
        <v>796</v>
      </c>
      <c r="E193" s="2">
        <v>2614</v>
      </c>
      <c r="F193" s="2">
        <v>2614</v>
      </c>
      <c r="G193" s="1" t="s">
        <v>797</v>
      </c>
      <c r="H193" s="1" t="s">
        <v>13</v>
      </c>
    </row>
    <row r="194" spans="1:8" ht="22.5">
      <c r="A194" s="1" t="str">
        <f t="shared" si="7"/>
        <v>30401</v>
      </c>
      <c r="B194" s="1" t="s">
        <v>777</v>
      </c>
      <c r="C194" s="1" t="s">
        <v>264</v>
      </c>
      <c r="D194" s="1" t="s">
        <v>264</v>
      </c>
      <c r="E194" s="2">
        <v>3077</v>
      </c>
      <c r="F194" s="2">
        <v>3077</v>
      </c>
      <c r="G194" s="1" t="s">
        <v>265</v>
      </c>
      <c r="H194" s="1" t="s">
        <v>13</v>
      </c>
    </row>
    <row r="195" spans="1:8" ht="78.75">
      <c r="A195" s="1" t="str">
        <f t="shared" si="7"/>
        <v>30401</v>
      </c>
      <c r="B195" s="1" t="s">
        <v>777</v>
      </c>
      <c r="C195" s="1" t="s">
        <v>266</v>
      </c>
      <c r="D195" s="1" t="s">
        <v>267</v>
      </c>
      <c r="E195" s="2">
        <v>9278</v>
      </c>
      <c r="F195" s="2">
        <v>5564</v>
      </c>
      <c r="G195" s="1" t="s">
        <v>50</v>
      </c>
      <c r="H195" s="1" t="s">
        <v>13</v>
      </c>
    </row>
    <row r="196" spans="1:8" ht="33.75">
      <c r="A196" s="1" t="str">
        <f t="shared" si="7"/>
        <v>30401</v>
      </c>
      <c r="B196" s="1" t="s">
        <v>777</v>
      </c>
      <c r="C196" s="1" t="s">
        <v>266</v>
      </c>
      <c r="D196" s="1" t="s">
        <v>51</v>
      </c>
      <c r="E196" s="2">
        <v>305331</v>
      </c>
      <c r="F196" s="2">
        <v>0</v>
      </c>
      <c r="G196" s="1" t="s">
        <v>52</v>
      </c>
      <c r="H196" s="1" t="s">
        <v>13</v>
      </c>
    </row>
    <row r="197" spans="1:8" ht="56.25">
      <c r="A197" s="1" t="str">
        <f t="shared" si="7"/>
        <v>30401</v>
      </c>
      <c r="B197" s="1" t="s">
        <v>777</v>
      </c>
      <c r="C197" s="1" t="s">
        <v>266</v>
      </c>
      <c r="D197" s="1" t="s">
        <v>53</v>
      </c>
      <c r="E197" s="2">
        <v>8885</v>
      </c>
      <c r="F197" s="2">
        <v>0</v>
      </c>
      <c r="G197" s="1" t="s">
        <v>276</v>
      </c>
      <c r="H197" s="1" t="s">
        <v>13</v>
      </c>
    </row>
    <row r="198" spans="1:8" ht="67.5">
      <c r="A198" s="1" t="str">
        <f t="shared" si="7"/>
        <v>30401</v>
      </c>
      <c r="B198" s="1" t="s">
        <v>777</v>
      </c>
      <c r="C198" s="1" t="s">
        <v>266</v>
      </c>
      <c r="D198" s="1" t="s">
        <v>277</v>
      </c>
      <c r="E198" s="2">
        <v>11375</v>
      </c>
      <c r="F198" s="2">
        <v>11375</v>
      </c>
      <c r="G198" s="1" t="s">
        <v>278</v>
      </c>
      <c r="H198" s="1" t="s">
        <v>13</v>
      </c>
    </row>
    <row r="199" spans="1:8" ht="45">
      <c r="A199" s="1" t="str">
        <f t="shared" si="7"/>
        <v>30401</v>
      </c>
      <c r="B199" s="1" t="s">
        <v>777</v>
      </c>
      <c r="C199" s="1" t="s">
        <v>266</v>
      </c>
      <c r="D199" s="1" t="s">
        <v>279</v>
      </c>
      <c r="E199" s="2">
        <v>9030</v>
      </c>
      <c r="F199" s="2">
        <v>4515</v>
      </c>
      <c r="G199" s="1" t="s">
        <v>280</v>
      </c>
      <c r="H199" s="1" t="s">
        <v>13</v>
      </c>
    </row>
    <row r="200" spans="1:8" ht="45">
      <c r="A200" s="1" t="str">
        <f t="shared" si="7"/>
        <v>30401</v>
      </c>
      <c r="B200" s="1" t="s">
        <v>777</v>
      </c>
      <c r="C200" s="1" t="s">
        <v>266</v>
      </c>
      <c r="D200" s="1" t="s">
        <v>281</v>
      </c>
      <c r="E200" s="2">
        <v>128568</v>
      </c>
      <c r="F200" s="2">
        <v>127918</v>
      </c>
      <c r="G200" s="1" t="s">
        <v>282</v>
      </c>
      <c r="H200" s="1" t="s">
        <v>13</v>
      </c>
    </row>
    <row r="201" spans="1:8" ht="22.5">
      <c r="A201" s="1" t="str">
        <f t="shared" si="7"/>
        <v>30401</v>
      </c>
      <c r="B201" s="1" t="s">
        <v>777</v>
      </c>
      <c r="C201" s="1" t="s">
        <v>266</v>
      </c>
      <c r="D201" s="1" t="s">
        <v>283</v>
      </c>
      <c r="E201" s="2">
        <v>26275</v>
      </c>
      <c r="F201" s="2">
        <v>13139</v>
      </c>
      <c r="G201" s="1" t="s">
        <v>284</v>
      </c>
      <c r="H201" s="1" t="s">
        <v>13</v>
      </c>
    </row>
    <row r="202" spans="1:8" ht="56.25">
      <c r="A202" s="1" t="str">
        <f t="shared" si="7"/>
        <v>30401</v>
      </c>
      <c r="B202" s="1" t="s">
        <v>777</v>
      </c>
      <c r="C202" s="1" t="s">
        <v>266</v>
      </c>
      <c r="D202" s="1" t="s">
        <v>285</v>
      </c>
      <c r="E202" s="2">
        <v>7507</v>
      </c>
      <c r="F202" s="2">
        <v>5977</v>
      </c>
      <c r="G202" s="1" t="s">
        <v>286</v>
      </c>
      <c r="H202" s="1" t="s">
        <v>13</v>
      </c>
    </row>
    <row r="203" spans="1:8" ht="33.75">
      <c r="A203" s="1" t="str">
        <f t="shared" si="7"/>
        <v>30401</v>
      </c>
      <c r="B203" s="1" t="s">
        <v>777</v>
      </c>
      <c r="C203" s="1" t="s">
        <v>266</v>
      </c>
      <c r="D203" s="1" t="s">
        <v>780</v>
      </c>
      <c r="E203" s="2">
        <v>565</v>
      </c>
      <c r="F203" s="2">
        <v>565</v>
      </c>
      <c r="G203" s="1" t="s">
        <v>781</v>
      </c>
      <c r="H203" s="1" t="s">
        <v>13</v>
      </c>
    </row>
    <row r="204" spans="1:8" ht="45">
      <c r="A204" s="1" t="str">
        <f t="shared" si="7"/>
        <v>30401</v>
      </c>
      <c r="B204" s="1" t="s">
        <v>777</v>
      </c>
      <c r="C204" s="1" t="s">
        <v>266</v>
      </c>
      <c r="D204" s="1" t="s">
        <v>782</v>
      </c>
      <c r="E204" s="2">
        <v>23201</v>
      </c>
      <c r="F204" s="2">
        <v>23201</v>
      </c>
      <c r="G204" s="1" t="s">
        <v>783</v>
      </c>
      <c r="H204" s="1" t="s">
        <v>13</v>
      </c>
    </row>
    <row r="205" spans="1:8" ht="90">
      <c r="A205" s="1" t="str">
        <f t="shared" si="7"/>
        <v>30401</v>
      </c>
      <c r="B205" s="1" t="s">
        <v>777</v>
      </c>
      <c r="C205" s="1" t="s">
        <v>287</v>
      </c>
      <c r="D205" s="1" t="s">
        <v>288</v>
      </c>
      <c r="E205" s="2">
        <v>0</v>
      </c>
      <c r="F205" s="2">
        <v>0</v>
      </c>
      <c r="G205" s="1" t="s">
        <v>289</v>
      </c>
      <c r="H205" s="1" t="s">
        <v>13</v>
      </c>
    </row>
    <row r="206" spans="1:8" ht="112.5">
      <c r="A206" s="1" t="str">
        <f t="shared" si="7"/>
        <v>30401</v>
      </c>
      <c r="B206" s="1" t="s">
        <v>777</v>
      </c>
      <c r="C206" s="1" t="s">
        <v>287</v>
      </c>
      <c r="D206" s="1" t="s">
        <v>290</v>
      </c>
      <c r="E206" s="2">
        <v>186892</v>
      </c>
      <c r="F206" s="2">
        <v>93450</v>
      </c>
      <c r="G206" s="1" t="s">
        <v>291</v>
      </c>
      <c r="H206" s="1" t="s">
        <v>13</v>
      </c>
    </row>
    <row r="207" spans="1:8" ht="78.75">
      <c r="A207" s="1" t="str">
        <f t="shared" si="7"/>
        <v>30401</v>
      </c>
      <c r="B207" s="1" t="s">
        <v>777</v>
      </c>
      <c r="C207" s="1" t="s">
        <v>287</v>
      </c>
      <c r="D207" s="1" t="s">
        <v>292</v>
      </c>
      <c r="E207" s="2">
        <v>97950</v>
      </c>
      <c r="F207" s="2">
        <v>48975</v>
      </c>
      <c r="G207" s="1" t="s">
        <v>293</v>
      </c>
      <c r="H207" s="1" t="s">
        <v>13</v>
      </c>
    </row>
    <row r="208" spans="1:8" ht="90">
      <c r="A208" s="1" t="str">
        <f t="shared" si="7"/>
        <v>30401</v>
      </c>
      <c r="B208" s="1" t="s">
        <v>777</v>
      </c>
      <c r="C208" s="1" t="s">
        <v>287</v>
      </c>
      <c r="D208" s="1" t="s">
        <v>294</v>
      </c>
      <c r="E208" s="2">
        <v>9000</v>
      </c>
      <c r="F208" s="2">
        <v>0</v>
      </c>
      <c r="G208" s="1" t="s">
        <v>295</v>
      </c>
      <c r="H208" s="1" t="s">
        <v>13</v>
      </c>
    </row>
    <row r="209" spans="1:8" ht="78.75">
      <c r="A209" s="1" t="str">
        <f t="shared" si="7"/>
        <v>30401</v>
      </c>
      <c r="B209" s="1" t="s">
        <v>777</v>
      </c>
      <c r="C209" s="1" t="s">
        <v>287</v>
      </c>
      <c r="D209" s="1" t="s">
        <v>296</v>
      </c>
      <c r="E209" s="2">
        <v>105276</v>
      </c>
      <c r="F209" s="2">
        <v>65134</v>
      </c>
      <c r="G209" s="1" t="s">
        <v>297</v>
      </c>
      <c r="H209" s="1" t="s">
        <v>13</v>
      </c>
    </row>
    <row r="210" spans="1:8" ht="45">
      <c r="A210" s="1" t="str">
        <f t="shared" si="7"/>
        <v>30401</v>
      </c>
      <c r="B210" s="1" t="s">
        <v>777</v>
      </c>
      <c r="C210" s="1" t="s">
        <v>287</v>
      </c>
      <c r="D210" s="1" t="s">
        <v>298</v>
      </c>
      <c r="E210" s="2">
        <v>528</v>
      </c>
      <c r="F210" s="2">
        <v>528</v>
      </c>
      <c r="G210" s="1" t="s">
        <v>299</v>
      </c>
      <c r="H210" s="1" t="s">
        <v>13</v>
      </c>
    </row>
    <row r="211" spans="1:8" ht="45">
      <c r="A211" s="1" t="str">
        <f t="shared" si="7"/>
        <v>30401</v>
      </c>
      <c r="B211" s="1" t="s">
        <v>777</v>
      </c>
      <c r="C211" s="1" t="s">
        <v>287</v>
      </c>
      <c r="D211" s="1" t="s">
        <v>300</v>
      </c>
      <c r="E211" s="2">
        <v>2552</v>
      </c>
      <c r="F211" s="2">
        <v>2552</v>
      </c>
      <c r="G211" s="1" t="s">
        <v>301</v>
      </c>
      <c r="H211" s="1" t="s">
        <v>13</v>
      </c>
    </row>
    <row r="212" spans="1:8" ht="90">
      <c r="A212" s="1" t="str">
        <f t="shared" si="7"/>
        <v>30401</v>
      </c>
      <c r="B212" s="1" t="s">
        <v>777</v>
      </c>
      <c r="C212" s="1" t="s">
        <v>287</v>
      </c>
      <c r="D212" s="1" t="s">
        <v>784</v>
      </c>
      <c r="E212" s="2">
        <v>5663</v>
      </c>
      <c r="F212" s="2">
        <v>2832</v>
      </c>
      <c r="G212" s="1" t="s">
        <v>785</v>
      </c>
      <c r="H212" s="1" t="s">
        <v>13</v>
      </c>
    </row>
    <row r="213" spans="1:8" ht="78.75">
      <c r="A213" s="1" t="str">
        <f aca="true" t="shared" si="8" ref="A213:A230">"30401"</f>
        <v>30401</v>
      </c>
      <c r="B213" s="1" t="s">
        <v>777</v>
      </c>
      <c r="C213" s="1" t="s">
        <v>287</v>
      </c>
      <c r="D213" s="1" t="s">
        <v>786</v>
      </c>
      <c r="E213" s="2">
        <v>6176</v>
      </c>
      <c r="F213" s="2">
        <v>3088</v>
      </c>
      <c r="G213" s="1" t="s">
        <v>787</v>
      </c>
      <c r="H213" s="1" t="s">
        <v>13</v>
      </c>
    </row>
    <row r="214" spans="1:8" ht="45">
      <c r="A214" s="1" t="str">
        <f t="shared" si="8"/>
        <v>30401</v>
      </c>
      <c r="B214" s="1" t="s">
        <v>777</v>
      </c>
      <c r="C214" s="1" t="s">
        <v>287</v>
      </c>
      <c r="D214" s="1" t="s">
        <v>788</v>
      </c>
      <c r="E214" s="2">
        <v>5309</v>
      </c>
      <c r="F214" s="2">
        <v>4799</v>
      </c>
      <c r="G214" s="1" t="s">
        <v>789</v>
      </c>
      <c r="H214" s="1" t="s">
        <v>13</v>
      </c>
    </row>
    <row r="215" spans="1:8" ht="33.75">
      <c r="A215" s="1" t="str">
        <f t="shared" si="8"/>
        <v>30401</v>
      </c>
      <c r="B215" s="1" t="s">
        <v>777</v>
      </c>
      <c r="C215" s="1" t="s">
        <v>287</v>
      </c>
      <c r="D215" s="1" t="s">
        <v>790</v>
      </c>
      <c r="E215" s="2">
        <v>724</v>
      </c>
      <c r="F215" s="2">
        <v>724</v>
      </c>
      <c r="G215" s="1" t="s">
        <v>791</v>
      </c>
      <c r="H215" s="1" t="s">
        <v>13</v>
      </c>
    </row>
    <row r="216" spans="1:8" ht="56.25">
      <c r="A216" s="1" t="str">
        <f t="shared" si="8"/>
        <v>30401</v>
      </c>
      <c r="B216" s="1" t="s">
        <v>777</v>
      </c>
      <c r="C216" s="1" t="s">
        <v>798</v>
      </c>
      <c r="D216" s="1" t="s">
        <v>799</v>
      </c>
      <c r="E216" s="2">
        <v>1771</v>
      </c>
      <c r="F216" s="2">
        <v>-3804</v>
      </c>
      <c r="G216" s="1" t="s">
        <v>800</v>
      </c>
      <c r="H216" s="1" t="s">
        <v>13</v>
      </c>
    </row>
    <row r="217" spans="1:8" ht="56.25">
      <c r="A217" s="1" t="str">
        <f t="shared" si="8"/>
        <v>30401</v>
      </c>
      <c r="B217" s="1" t="s">
        <v>777</v>
      </c>
      <c r="C217" s="1" t="s">
        <v>798</v>
      </c>
      <c r="D217" s="1" t="s">
        <v>801</v>
      </c>
      <c r="E217" s="2">
        <v>34186</v>
      </c>
      <c r="F217" s="2">
        <v>19861</v>
      </c>
      <c r="G217" s="1" t="s">
        <v>802</v>
      </c>
      <c r="H217" s="1" t="s">
        <v>13</v>
      </c>
    </row>
    <row r="218" spans="1:8" ht="67.5">
      <c r="A218" s="1" t="str">
        <f t="shared" si="8"/>
        <v>30401</v>
      </c>
      <c r="B218" s="1" t="s">
        <v>777</v>
      </c>
      <c r="C218" s="1" t="s">
        <v>798</v>
      </c>
      <c r="D218" s="1" t="s">
        <v>803</v>
      </c>
      <c r="E218" s="2">
        <v>37920</v>
      </c>
      <c r="F218" s="2">
        <v>14838</v>
      </c>
      <c r="G218" s="1" t="s">
        <v>804</v>
      </c>
      <c r="H218" s="1" t="s">
        <v>13</v>
      </c>
    </row>
    <row r="219" spans="1:8" ht="33.75">
      <c r="A219" s="1" t="str">
        <f t="shared" si="8"/>
        <v>30401</v>
      </c>
      <c r="B219" s="1" t="s">
        <v>777</v>
      </c>
      <c r="C219" s="1" t="s">
        <v>805</v>
      </c>
      <c r="D219" s="1" t="s">
        <v>806</v>
      </c>
      <c r="E219" s="2">
        <v>56948</v>
      </c>
      <c r="F219" s="2">
        <v>36120</v>
      </c>
      <c r="G219" s="1" t="s">
        <v>807</v>
      </c>
      <c r="H219" s="1" t="s">
        <v>13</v>
      </c>
    </row>
    <row r="220" spans="1:8" ht="22.5">
      <c r="A220" s="1" t="str">
        <f t="shared" si="8"/>
        <v>30401</v>
      </c>
      <c r="B220" s="1" t="s">
        <v>777</v>
      </c>
      <c r="C220" s="1" t="s">
        <v>808</v>
      </c>
      <c r="D220" s="1" t="s">
        <v>809</v>
      </c>
      <c r="E220" s="2">
        <v>26453</v>
      </c>
      <c r="F220" s="2">
        <v>12118</v>
      </c>
      <c r="G220" s="1" t="s">
        <v>810</v>
      </c>
      <c r="H220" s="1" t="s">
        <v>13</v>
      </c>
    </row>
    <row r="221" spans="1:8" ht="56.25">
      <c r="A221" s="1" t="str">
        <f t="shared" si="8"/>
        <v>30401</v>
      </c>
      <c r="B221" s="1" t="s">
        <v>777</v>
      </c>
      <c r="C221" s="1" t="s">
        <v>808</v>
      </c>
      <c r="D221" s="1" t="s">
        <v>811</v>
      </c>
      <c r="E221" s="2">
        <v>344462</v>
      </c>
      <c r="F221" s="2">
        <v>85868</v>
      </c>
      <c r="G221" s="1" t="s">
        <v>812</v>
      </c>
      <c r="H221" s="1" t="s">
        <v>13</v>
      </c>
    </row>
    <row r="222" spans="1:8" ht="78.75">
      <c r="A222" s="1" t="str">
        <f t="shared" si="8"/>
        <v>30401</v>
      </c>
      <c r="B222" s="1" t="s">
        <v>777</v>
      </c>
      <c r="C222" s="1" t="s">
        <v>813</v>
      </c>
      <c r="D222" s="1" t="s">
        <v>814</v>
      </c>
      <c r="E222" s="2">
        <v>9302</v>
      </c>
      <c r="F222" s="2">
        <v>9302</v>
      </c>
      <c r="G222" s="1" t="s">
        <v>590</v>
      </c>
      <c r="H222" s="1" t="s">
        <v>13</v>
      </c>
    </row>
    <row r="223" spans="1:8" ht="90">
      <c r="A223" s="1" t="str">
        <f t="shared" si="8"/>
        <v>30401</v>
      </c>
      <c r="B223" s="1" t="s">
        <v>777</v>
      </c>
      <c r="C223" s="1" t="s">
        <v>591</v>
      </c>
      <c r="D223" s="1" t="s">
        <v>592</v>
      </c>
      <c r="E223" s="2">
        <v>3764</v>
      </c>
      <c r="F223" s="2">
        <v>1562</v>
      </c>
      <c r="G223" s="1" t="s">
        <v>593</v>
      </c>
      <c r="H223" s="1" t="s">
        <v>13</v>
      </c>
    </row>
    <row r="224" spans="1:8" ht="78.75">
      <c r="A224" s="1" t="str">
        <f t="shared" si="8"/>
        <v>30401</v>
      </c>
      <c r="B224" s="1" t="s">
        <v>777</v>
      </c>
      <c r="C224" s="1" t="s">
        <v>591</v>
      </c>
      <c r="D224" s="1" t="s">
        <v>594</v>
      </c>
      <c r="E224" s="2">
        <v>30221</v>
      </c>
      <c r="F224" s="2">
        <v>30221</v>
      </c>
      <c r="G224" s="1" t="s">
        <v>595</v>
      </c>
      <c r="H224" s="1" t="s">
        <v>13</v>
      </c>
    </row>
    <row r="225" spans="1:8" ht="67.5">
      <c r="A225" s="1" t="str">
        <f t="shared" si="8"/>
        <v>30401</v>
      </c>
      <c r="B225" s="1" t="s">
        <v>777</v>
      </c>
      <c r="C225" s="1" t="s">
        <v>591</v>
      </c>
      <c r="D225" s="1" t="s">
        <v>596</v>
      </c>
      <c r="E225" s="2">
        <v>218681</v>
      </c>
      <c r="F225" s="2">
        <v>109346</v>
      </c>
      <c r="G225" s="1" t="s">
        <v>597</v>
      </c>
      <c r="H225" s="1" t="s">
        <v>13</v>
      </c>
    </row>
    <row r="226" spans="1:8" ht="56.25">
      <c r="A226" s="1" t="str">
        <f t="shared" si="8"/>
        <v>30401</v>
      </c>
      <c r="B226" s="1" t="s">
        <v>777</v>
      </c>
      <c r="C226" s="1" t="s">
        <v>591</v>
      </c>
      <c r="D226" s="1" t="s">
        <v>598</v>
      </c>
      <c r="E226" s="2">
        <v>8925</v>
      </c>
      <c r="F226" s="2">
        <v>8925</v>
      </c>
      <c r="G226" s="1" t="s">
        <v>599</v>
      </c>
      <c r="H226" s="1" t="s">
        <v>13</v>
      </c>
    </row>
    <row r="227" spans="1:8" ht="101.25">
      <c r="A227" s="1" t="str">
        <f t="shared" si="8"/>
        <v>30401</v>
      </c>
      <c r="B227" s="1" t="s">
        <v>777</v>
      </c>
      <c r="C227" s="1" t="s">
        <v>591</v>
      </c>
      <c r="D227" s="1" t="s">
        <v>600</v>
      </c>
      <c r="E227" s="2">
        <v>2326</v>
      </c>
      <c r="F227" s="2">
        <v>635</v>
      </c>
      <c r="G227" s="1" t="s">
        <v>601</v>
      </c>
      <c r="H227" s="1" t="s">
        <v>13</v>
      </c>
    </row>
    <row r="228" spans="1:8" ht="33.75">
      <c r="A228" s="1" t="str">
        <f t="shared" si="8"/>
        <v>30401</v>
      </c>
      <c r="B228" s="1" t="s">
        <v>777</v>
      </c>
      <c r="C228" s="1" t="s">
        <v>534</v>
      </c>
      <c r="D228" s="1" t="s">
        <v>535</v>
      </c>
      <c r="E228" s="2">
        <v>765970</v>
      </c>
      <c r="F228" s="2">
        <v>765970</v>
      </c>
      <c r="G228" s="1" t="s">
        <v>536</v>
      </c>
      <c r="H228" s="1" t="s">
        <v>13</v>
      </c>
    </row>
    <row r="229" spans="1:8" ht="22.5">
      <c r="A229" s="1" t="str">
        <f t="shared" si="8"/>
        <v>30401</v>
      </c>
      <c r="B229" s="1" t="s">
        <v>777</v>
      </c>
      <c r="C229" s="1" t="s">
        <v>534</v>
      </c>
      <c r="D229" s="1" t="s">
        <v>537</v>
      </c>
      <c r="E229" s="2">
        <v>440320</v>
      </c>
      <c r="F229" s="2">
        <v>440320</v>
      </c>
      <c r="G229" s="1" t="s">
        <v>538</v>
      </c>
      <c r="H229" s="1" t="s">
        <v>13</v>
      </c>
    </row>
    <row r="230" spans="1:8" ht="22.5">
      <c r="A230" s="1" t="str">
        <f t="shared" si="8"/>
        <v>30401</v>
      </c>
      <c r="B230" s="1" t="s">
        <v>777</v>
      </c>
      <c r="C230" s="1" t="s">
        <v>534</v>
      </c>
      <c r="D230" s="1" t="s">
        <v>539</v>
      </c>
      <c r="E230" s="2">
        <v>800000</v>
      </c>
      <c r="F230" s="2">
        <v>-500000</v>
      </c>
      <c r="G230" s="1" t="s">
        <v>540</v>
      </c>
      <c r="H230" s="1" t="s">
        <v>13</v>
      </c>
    </row>
    <row r="231" spans="1:8" ht="45">
      <c r="A231" s="1" t="str">
        <f aca="true" t="shared" si="9" ref="A231:A240">"30402"</f>
        <v>30402</v>
      </c>
      <c r="B231" s="1" t="s">
        <v>792</v>
      </c>
      <c r="C231" s="1" t="s">
        <v>466</v>
      </c>
      <c r="D231" s="1" t="s">
        <v>467</v>
      </c>
      <c r="E231" s="2">
        <v>7203</v>
      </c>
      <c r="F231" s="2">
        <v>0</v>
      </c>
      <c r="G231" s="1" t="s">
        <v>468</v>
      </c>
      <c r="H231" s="1" t="s">
        <v>13</v>
      </c>
    </row>
    <row r="232" spans="1:8" ht="56.25">
      <c r="A232" s="1" t="str">
        <f t="shared" si="9"/>
        <v>30402</v>
      </c>
      <c r="B232" s="1" t="s">
        <v>792</v>
      </c>
      <c r="C232" s="1" t="s">
        <v>466</v>
      </c>
      <c r="D232" s="1" t="s">
        <v>469</v>
      </c>
      <c r="E232" s="2">
        <v>250054</v>
      </c>
      <c r="F232" s="2">
        <v>0</v>
      </c>
      <c r="G232" s="1" t="s">
        <v>470</v>
      </c>
      <c r="H232" s="1" t="s">
        <v>13</v>
      </c>
    </row>
    <row r="233" spans="1:8" ht="67.5">
      <c r="A233" s="1" t="str">
        <f t="shared" si="9"/>
        <v>30402</v>
      </c>
      <c r="B233" s="1" t="s">
        <v>792</v>
      </c>
      <c r="C233" s="1" t="s">
        <v>466</v>
      </c>
      <c r="D233" s="1" t="s">
        <v>471</v>
      </c>
      <c r="E233" s="2">
        <v>13845</v>
      </c>
      <c r="F233" s="2">
        <v>4108</v>
      </c>
      <c r="G233" s="1" t="s">
        <v>249</v>
      </c>
      <c r="H233" s="1" t="s">
        <v>13</v>
      </c>
    </row>
    <row r="234" spans="1:8" ht="101.25">
      <c r="A234" s="1" t="str">
        <f t="shared" si="9"/>
        <v>30402</v>
      </c>
      <c r="B234" s="1" t="s">
        <v>792</v>
      </c>
      <c r="C234" s="1" t="s">
        <v>250</v>
      </c>
      <c r="D234" s="1" t="s">
        <v>250</v>
      </c>
      <c r="E234" s="2">
        <v>10363</v>
      </c>
      <c r="F234" s="2">
        <v>6508</v>
      </c>
      <c r="G234" s="1" t="s">
        <v>251</v>
      </c>
      <c r="H234" s="1" t="s">
        <v>13</v>
      </c>
    </row>
    <row r="235" spans="1:8" ht="123.75">
      <c r="A235" s="1" t="str">
        <f t="shared" si="9"/>
        <v>30402</v>
      </c>
      <c r="B235" s="1" t="s">
        <v>792</v>
      </c>
      <c r="C235" s="1" t="s">
        <v>252</v>
      </c>
      <c r="D235" s="1" t="s">
        <v>253</v>
      </c>
      <c r="E235" s="2">
        <v>9586</v>
      </c>
      <c r="F235" s="2">
        <v>5670</v>
      </c>
      <c r="G235" s="1" t="s">
        <v>254</v>
      </c>
      <c r="H235" s="1" t="s">
        <v>13</v>
      </c>
    </row>
    <row r="236" spans="1:8" ht="123.75">
      <c r="A236" s="1" t="str">
        <f t="shared" si="9"/>
        <v>30402</v>
      </c>
      <c r="B236" s="1" t="s">
        <v>792</v>
      </c>
      <c r="C236" s="1" t="s">
        <v>252</v>
      </c>
      <c r="D236" s="1" t="s">
        <v>255</v>
      </c>
      <c r="E236" s="2">
        <v>956951</v>
      </c>
      <c r="F236" s="2">
        <v>483459</v>
      </c>
      <c r="G236" s="1" t="s">
        <v>256</v>
      </c>
      <c r="H236" s="1" t="s">
        <v>13</v>
      </c>
    </row>
    <row r="237" spans="1:8" ht="56.25">
      <c r="A237" s="1" t="str">
        <f t="shared" si="9"/>
        <v>30402</v>
      </c>
      <c r="B237" s="1" t="s">
        <v>792</v>
      </c>
      <c r="C237" s="1" t="s">
        <v>257</v>
      </c>
      <c r="D237" s="1" t="s">
        <v>257</v>
      </c>
      <c r="E237" s="2">
        <v>6407</v>
      </c>
      <c r="F237" s="2">
        <v>1550</v>
      </c>
      <c r="G237" s="1" t="s">
        <v>258</v>
      </c>
      <c r="H237" s="1" t="s">
        <v>13</v>
      </c>
    </row>
    <row r="238" spans="1:8" ht="45">
      <c r="A238" s="1" t="str">
        <f t="shared" si="9"/>
        <v>30402</v>
      </c>
      <c r="B238" s="1" t="s">
        <v>792</v>
      </c>
      <c r="C238" s="1" t="s">
        <v>259</v>
      </c>
      <c r="D238" s="1" t="s">
        <v>260</v>
      </c>
      <c r="E238" s="2">
        <v>293</v>
      </c>
      <c r="F238" s="2">
        <v>147</v>
      </c>
      <c r="G238" s="1" t="s">
        <v>261</v>
      </c>
      <c r="H238" s="1" t="s">
        <v>13</v>
      </c>
    </row>
    <row r="239" spans="1:8" ht="45">
      <c r="A239" s="1" t="str">
        <f t="shared" si="9"/>
        <v>30402</v>
      </c>
      <c r="B239" s="1" t="s">
        <v>792</v>
      </c>
      <c r="C239" s="1" t="s">
        <v>259</v>
      </c>
      <c r="D239" s="1" t="s">
        <v>262</v>
      </c>
      <c r="E239" s="2">
        <v>1687</v>
      </c>
      <c r="F239" s="2">
        <v>440</v>
      </c>
      <c r="G239" s="1" t="s">
        <v>263</v>
      </c>
      <c r="H239" s="1" t="s">
        <v>13</v>
      </c>
    </row>
    <row r="240" spans="1:8" ht="33.75">
      <c r="A240" s="1" t="str">
        <f t="shared" si="9"/>
        <v>30402</v>
      </c>
      <c r="B240" s="1" t="s">
        <v>792</v>
      </c>
      <c r="C240" s="1" t="s">
        <v>532</v>
      </c>
      <c r="D240" s="1" t="s">
        <v>532</v>
      </c>
      <c r="E240" s="2">
        <v>1917</v>
      </c>
      <c r="F240" s="2">
        <v>1917</v>
      </c>
      <c r="G240" s="1" t="s">
        <v>533</v>
      </c>
      <c r="H240" s="1" t="s">
        <v>13</v>
      </c>
    </row>
    <row r="241" spans="1:8" ht="33.75">
      <c r="A241" s="1" t="str">
        <f aca="true" t="shared" si="10" ref="A241:A269">"30403"</f>
        <v>30403</v>
      </c>
      <c r="B241" s="1" t="s">
        <v>706</v>
      </c>
      <c r="C241" s="1" t="s">
        <v>130</v>
      </c>
      <c r="D241" s="1" t="s">
        <v>695</v>
      </c>
      <c r="E241" s="2">
        <v>32113</v>
      </c>
      <c r="F241" s="2">
        <v>32075</v>
      </c>
      <c r="G241" s="1" t="s">
        <v>696</v>
      </c>
      <c r="H241" s="1" t="s">
        <v>13</v>
      </c>
    </row>
    <row r="242" spans="1:8" ht="33.75">
      <c r="A242" s="1" t="str">
        <f t="shared" si="10"/>
        <v>30403</v>
      </c>
      <c r="B242" s="1" t="s">
        <v>706</v>
      </c>
      <c r="C242" s="1" t="s">
        <v>130</v>
      </c>
      <c r="D242" s="1" t="s">
        <v>697</v>
      </c>
      <c r="E242" s="2">
        <v>53893</v>
      </c>
      <c r="F242" s="2">
        <v>53658</v>
      </c>
      <c r="G242" s="1" t="s">
        <v>698</v>
      </c>
      <c r="H242" s="1" t="s">
        <v>13</v>
      </c>
    </row>
    <row r="243" spans="1:8" ht="22.5">
      <c r="A243" s="1" t="str">
        <f t="shared" si="10"/>
        <v>30403</v>
      </c>
      <c r="B243" s="1" t="s">
        <v>706</v>
      </c>
      <c r="C243" s="1" t="s">
        <v>699</v>
      </c>
      <c r="D243" s="1" t="s">
        <v>700</v>
      </c>
      <c r="E243" s="2">
        <v>1085</v>
      </c>
      <c r="F243" s="2">
        <v>1085</v>
      </c>
      <c r="G243" s="1" t="s">
        <v>701</v>
      </c>
      <c r="H243" s="1" t="s">
        <v>13</v>
      </c>
    </row>
    <row r="244" spans="1:8" ht="67.5">
      <c r="A244" s="1" t="str">
        <f t="shared" si="10"/>
        <v>30403</v>
      </c>
      <c r="B244" s="1" t="s">
        <v>706</v>
      </c>
      <c r="C244" s="1" t="s">
        <v>702</v>
      </c>
      <c r="D244" s="1" t="s">
        <v>703</v>
      </c>
      <c r="E244" s="2">
        <v>6020</v>
      </c>
      <c r="F244" s="2">
        <v>6020</v>
      </c>
      <c r="G244" s="1" t="s">
        <v>704</v>
      </c>
      <c r="H244" s="1" t="s">
        <v>13</v>
      </c>
    </row>
    <row r="245" spans="1:8" ht="56.25">
      <c r="A245" s="1" t="str">
        <f t="shared" si="10"/>
        <v>30403</v>
      </c>
      <c r="B245" s="1" t="s">
        <v>706</v>
      </c>
      <c r="C245" s="1" t="s">
        <v>702</v>
      </c>
      <c r="D245" s="1" t="s">
        <v>705</v>
      </c>
      <c r="E245" s="2">
        <v>34143</v>
      </c>
      <c r="F245" s="2">
        <v>17072</v>
      </c>
      <c r="G245" s="1" t="s">
        <v>472</v>
      </c>
      <c r="H245" s="1" t="s">
        <v>13</v>
      </c>
    </row>
    <row r="246" spans="1:8" ht="33.75">
      <c r="A246" s="1" t="str">
        <f t="shared" si="10"/>
        <v>30403</v>
      </c>
      <c r="B246" s="1" t="s">
        <v>706</v>
      </c>
      <c r="C246" s="1" t="s">
        <v>473</v>
      </c>
      <c r="D246" s="1" t="s">
        <v>474</v>
      </c>
      <c r="E246" s="2">
        <v>1722538</v>
      </c>
      <c r="F246" s="2">
        <v>1683076</v>
      </c>
      <c r="G246" s="1" t="s">
        <v>475</v>
      </c>
      <c r="H246" s="1" t="s">
        <v>13</v>
      </c>
    </row>
    <row r="247" spans="1:8" ht="45">
      <c r="A247" s="1" t="str">
        <f t="shared" si="10"/>
        <v>30403</v>
      </c>
      <c r="B247" s="1" t="s">
        <v>706</v>
      </c>
      <c r="C247" s="1" t="s">
        <v>476</v>
      </c>
      <c r="D247" s="1" t="s">
        <v>479</v>
      </c>
      <c r="E247" s="2">
        <v>60731</v>
      </c>
      <c r="F247" s="2">
        <v>58016</v>
      </c>
      <c r="G247" s="1" t="s">
        <v>480</v>
      </c>
      <c r="H247" s="1" t="s">
        <v>13</v>
      </c>
    </row>
    <row r="248" spans="1:8" ht="33.75">
      <c r="A248" s="1" t="str">
        <f t="shared" si="10"/>
        <v>30403</v>
      </c>
      <c r="B248" s="1" t="s">
        <v>706</v>
      </c>
      <c r="C248" s="1" t="s">
        <v>483</v>
      </c>
      <c r="D248" s="1" t="s">
        <v>484</v>
      </c>
      <c r="E248" s="2">
        <v>1205</v>
      </c>
      <c r="F248" s="2">
        <v>0</v>
      </c>
      <c r="G248" s="1" t="s">
        <v>485</v>
      </c>
      <c r="H248" s="1" t="s">
        <v>13</v>
      </c>
    </row>
    <row r="249" spans="1:8" ht="78.75">
      <c r="A249" s="1" t="str">
        <f t="shared" si="10"/>
        <v>30403</v>
      </c>
      <c r="B249" s="1" t="s">
        <v>706</v>
      </c>
      <c r="C249" s="1" t="s">
        <v>483</v>
      </c>
      <c r="D249" s="1" t="s">
        <v>486</v>
      </c>
      <c r="E249" s="2">
        <v>1988</v>
      </c>
      <c r="F249" s="2">
        <v>1988</v>
      </c>
      <c r="G249" s="1" t="s">
        <v>268</v>
      </c>
      <c r="H249" s="1" t="s">
        <v>13</v>
      </c>
    </row>
    <row r="250" spans="1:8" ht="67.5">
      <c r="A250" s="1" t="str">
        <f t="shared" si="10"/>
        <v>30403</v>
      </c>
      <c r="B250" s="1" t="s">
        <v>706</v>
      </c>
      <c r="C250" s="1" t="s">
        <v>483</v>
      </c>
      <c r="D250" s="1" t="s">
        <v>269</v>
      </c>
      <c r="E250" s="2">
        <v>4660</v>
      </c>
      <c r="F250" s="2">
        <v>4660</v>
      </c>
      <c r="G250" s="1" t="s">
        <v>270</v>
      </c>
      <c r="H250" s="1" t="s">
        <v>13</v>
      </c>
    </row>
    <row r="251" spans="1:8" ht="45">
      <c r="A251" s="1" t="str">
        <f t="shared" si="10"/>
        <v>30403</v>
      </c>
      <c r="B251" s="1" t="s">
        <v>706</v>
      </c>
      <c r="C251" s="1" t="s">
        <v>483</v>
      </c>
      <c r="D251" s="1" t="s">
        <v>271</v>
      </c>
      <c r="E251" s="2">
        <v>1771</v>
      </c>
      <c r="F251" s="2">
        <v>1771</v>
      </c>
      <c r="G251" s="1" t="s">
        <v>272</v>
      </c>
      <c r="H251" s="1" t="s">
        <v>13</v>
      </c>
    </row>
    <row r="252" spans="1:8" ht="78.75">
      <c r="A252" s="1" t="str">
        <f t="shared" si="10"/>
        <v>30403</v>
      </c>
      <c r="B252" s="1" t="s">
        <v>706</v>
      </c>
      <c r="C252" s="1" t="s">
        <v>483</v>
      </c>
      <c r="D252" s="1" t="s">
        <v>273</v>
      </c>
      <c r="E252" s="2">
        <v>3734</v>
      </c>
      <c r="F252" s="2">
        <v>3721</v>
      </c>
      <c r="G252" s="1" t="s">
        <v>274</v>
      </c>
      <c r="H252" s="1" t="s">
        <v>13</v>
      </c>
    </row>
    <row r="253" spans="1:8" ht="67.5">
      <c r="A253" s="1" t="str">
        <f t="shared" si="10"/>
        <v>30403</v>
      </c>
      <c r="B253" s="1" t="s">
        <v>706</v>
      </c>
      <c r="C253" s="1" t="s">
        <v>483</v>
      </c>
      <c r="D253" s="1" t="s">
        <v>275</v>
      </c>
      <c r="E253" s="2">
        <v>1024</v>
      </c>
      <c r="F253" s="2">
        <v>0</v>
      </c>
      <c r="G253" s="1" t="s">
        <v>496</v>
      </c>
      <c r="H253" s="1" t="s">
        <v>13</v>
      </c>
    </row>
    <row r="254" spans="1:8" ht="56.25">
      <c r="A254" s="1" t="str">
        <f t="shared" si="10"/>
        <v>30403</v>
      </c>
      <c r="B254" s="1" t="s">
        <v>706</v>
      </c>
      <c r="C254" s="1" t="s">
        <v>483</v>
      </c>
      <c r="D254" s="1" t="s">
        <v>497</v>
      </c>
      <c r="E254" s="2">
        <v>17478</v>
      </c>
      <c r="F254" s="2">
        <v>0</v>
      </c>
      <c r="G254" s="1" t="s">
        <v>498</v>
      </c>
      <c r="H254" s="1" t="s">
        <v>13</v>
      </c>
    </row>
    <row r="255" spans="1:8" ht="56.25">
      <c r="A255" s="1" t="str">
        <f t="shared" si="10"/>
        <v>30403</v>
      </c>
      <c r="B255" s="1" t="s">
        <v>706</v>
      </c>
      <c r="C255" s="1" t="s">
        <v>483</v>
      </c>
      <c r="D255" s="1" t="s">
        <v>499</v>
      </c>
      <c r="E255" s="2">
        <v>200</v>
      </c>
      <c r="F255" s="2">
        <v>0</v>
      </c>
      <c r="G255" s="1" t="s">
        <v>500</v>
      </c>
      <c r="H255" s="1" t="s">
        <v>13</v>
      </c>
    </row>
    <row r="256" spans="1:8" ht="33.75">
      <c r="A256" s="1" t="str">
        <f t="shared" si="10"/>
        <v>30403</v>
      </c>
      <c r="B256" s="1" t="s">
        <v>706</v>
      </c>
      <c r="C256" s="1" t="s">
        <v>483</v>
      </c>
      <c r="D256" s="1" t="s">
        <v>501</v>
      </c>
      <c r="E256" s="2">
        <v>200</v>
      </c>
      <c r="F256" s="2">
        <v>0</v>
      </c>
      <c r="G256" s="1" t="s">
        <v>502</v>
      </c>
      <c r="H256" s="1" t="s">
        <v>13</v>
      </c>
    </row>
    <row r="257" spans="1:8" ht="56.25">
      <c r="A257" s="1" t="str">
        <f t="shared" si="10"/>
        <v>30403</v>
      </c>
      <c r="B257" s="1" t="s">
        <v>706</v>
      </c>
      <c r="C257" s="1" t="s">
        <v>483</v>
      </c>
      <c r="D257" s="1" t="s">
        <v>503</v>
      </c>
      <c r="E257" s="2">
        <v>250</v>
      </c>
      <c r="F257" s="2">
        <v>0</v>
      </c>
      <c r="G257" s="1" t="s">
        <v>504</v>
      </c>
      <c r="H257" s="1" t="s">
        <v>13</v>
      </c>
    </row>
    <row r="258" spans="1:8" ht="33.75">
      <c r="A258" s="1" t="str">
        <f t="shared" si="10"/>
        <v>30403</v>
      </c>
      <c r="B258" s="1" t="s">
        <v>706</v>
      </c>
      <c r="C258" s="1" t="s">
        <v>517</v>
      </c>
      <c r="D258" s="1" t="s">
        <v>518</v>
      </c>
      <c r="E258" s="2">
        <v>59782</v>
      </c>
      <c r="F258" s="2">
        <v>59782</v>
      </c>
      <c r="G258" s="1" t="s">
        <v>519</v>
      </c>
      <c r="H258" s="1" t="s">
        <v>13</v>
      </c>
    </row>
    <row r="259" spans="1:8" ht="33.75">
      <c r="A259" s="1" t="str">
        <f t="shared" si="10"/>
        <v>30403</v>
      </c>
      <c r="B259" s="1" t="s">
        <v>706</v>
      </c>
      <c r="C259" s="1" t="s">
        <v>520</v>
      </c>
      <c r="D259" s="1" t="s">
        <v>521</v>
      </c>
      <c r="E259" s="2">
        <v>974123</v>
      </c>
      <c r="F259" s="2">
        <v>973441</v>
      </c>
      <c r="G259" s="1" t="s">
        <v>522</v>
      </c>
      <c r="H259" s="1" t="s">
        <v>13</v>
      </c>
    </row>
    <row r="260" spans="1:8" ht="45">
      <c r="A260" s="1" t="str">
        <f t="shared" si="10"/>
        <v>30403</v>
      </c>
      <c r="B260" s="1" t="s">
        <v>706</v>
      </c>
      <c r="C260" s="1" t="s">
        <v>523</v>
      </c>
      <c r="D260" s="1" t="s">
        <v>524</v>
      </c>
      <c r="E260" s="2">
        <v>408664</v>
      </c>
      <c r="F260" s="2">
        <v>406692</v>
      </c>
      <c r="G260" s="1" t="s">
        <v>751</v>
      </c>
      <c r="H260" s="1" t="s">
        <v>13</v>
      </c>
    </row>
    <row r="261" spans="1:8" ht="56.25">
      <c r="A261" s="1" t="str">
        <f t="shared" si="10"/>
        <v>30403</v>
      </c>
      <c r="B261" s="1" t="s">
        <v>706</v>
      </c>
      <c r="C261" s="1" t="s">
        <v>752</v>
      </c>
      <c r="D261" s="1" t="s">
        <v>753</v>
      </c>
      <c r="E261" s="2">
        <v>2735</v>
      </c>
      <c r="F261" s="2">
        <v>1661</v>
      </c>
      <c r="G261" s="1" t="s">
        <v>754</v>
      </c>
      <c r="H261" s="1" t="s">
        <v>13</v>
      </c>
    </row>
    <row r="262" spans="1:8" ht="33.75">
      <c r="A262" s="1" t="str">
        <f t="shared" si="10"/>
        <v>30403</v>
      </c>
      <c r="B262" s="1" t="s">
        <v>706</v>
      </c>
      <c r="C262" s="1" t="s">
        <v>755</v>
      </c>
      <c r="D262" s="1" t="s">
        <v>755</v>
      </c>
      <c r="E262" s="2">
        <v>13352</v>
      </c>
      <c r="F262" s="2">
        <v>1957</v>
      </c>
      <c r="G262" s="1" t="s">
        <v>756</v>
      </c>
      <c r="H262" s="1" t="s">
        <v>13</v>
      </c>
    </row>
    <row r="263" spans="1:8" ht="33.75">
      <c r="A263" s="1" t="str">
        <f t="shared" si="10"/>
        <v>30403</v>
      </c>
      <c r="B263" s="1" t="s">
        <v>706</v>
      </c>
      <c r="C263" s="1" t="s">
        <v>755</v>
      </c>
      <c r="D263" s="1" t="s">
        <v>757</v>
      </c>
      <c r="E263" s="2">
        <v>1371</v>
      </c>
      <c r="F263" s="2">
        <v>1371</v>
      </c>
      <c r="G263" s="1" t="s">
        <v>758</v>
      </c>
      <c r="H263" s="1" t="s">
        <v>13</v>
      </c>
    </row>
    <row r="264" spans="1:8" ht="56.25">
      <c r="A264" s="1" t="str">
        <f t="shared" si="10"/>
        <v>30403</v>
      </c>
      <c r="B264" s="1" t="s">
        <v>706</v>
      </c>
      <c r="C264" s="1" t="s">
        <v>755</v>
      </c>
      <c r="D264" s="1" t="s">
        <v>759</v>
      </c>
      <c r="E264" s="2">
        <v>3765</v>
      </c>
      <c r="F264" s="2">
        <v>3765</v>
      </c>
      <c r="G264" s="1" t="s">
        <v>760</v>
      </c>
      <c r="H264" s="1" t="s">
        <v>13</v>
      </c>
    </row>
    <row r="265" spans="1:8" ht="33.75">
      <c r="A265" s="1" t="str">
        <f t="shared" si="10"/>
        <v>30403</v>
      </c>
      <c r="B265" s="1" t="s">
        <v>706</v>
      </c>
      <c r="C265" s="1" t="s">
        <v>761</v>
      </c>
      <c r="D265" s="1" t="s">
        <v>762</v>
      </c>
      <c r="E265" s="2">
        <v>3150</v>
      </c>
      <c r="F265" s="2">
        <v>3150</v>
      </c>
      <c r="G265" s="1" t="s">
        <v>763</v>
      </c>
      <c r="H265" s="1" t="s">
        <v>13</v>
      </c>
    </row>
    <row r="266" spans="1:8" ht="33.75">
      <c r="A266" s="1" t="str">
        <f t="shared" si="10"/>
        <v>30403</v>
      </c>
      <c r="B266" s="1" t="s">
        <v>706</v>
      </c>
      <c r="C266" s="1" t="s">
        <v>764</v>
      </c>
      <c r="D266" s="1" t="s">
        <v>765</v>
      </c>
      <c r="E266" s="2">
        <v>4374896</v>
      </c>
      <c r="F266" s="2">
        <v>1093474</v>
      </c>
      <c r="G266" s="1" t="s">
        <v>766</v>
      </c>
      <c r="H266" s="1" t="s">
        <v>13</v>
      </c>
    </row>
    <row r="267" spans="1:8" ht="22.5">
      <c r="A267" s="1" t="str">
        <f t="shared" si="10"/>
        <v>30403</v>
      </c>
      <c r="B267" s="1" t="s">
        <v>706</v>
      </c>
      <c r="C267" s="1" t="s">
        <v>764</v>
      </c>
      <c r="D267" s="1" t="s">
        <v>767</v>
      </c>
      <c r="E267" s="2">
        <v>119264</v>
      </c>
      <c r="F267" s="2">
        <v>29816</v>
      </c>
      <c r="G267" s="1" t="s">
        <v>768</v>
      </c>
      <c r="H267" s="1" t="s">
        <v>13</v>
      </c>
    </row>
    <row r="268" spans="1:8" ht="33.75">
      <c r="A268" s="1" t="str">
        <f t="shared" si="10"/>
        <v>30403</v>
      </c>
      <c r="B268" s="1" t="s">
        <v>706</v>
      </c>
      <c r="C268" s="1" t="s">
        <v>764</v>
      </c>
      <c r="D268" s="1" t="s">
        <v>769</v>
      </c>
      <c r="E268" s="2">
        <v>563112</v>
      </c>
      <c r="F268" s="2">
        <v>563112</v>
      </c>
      <c r="G268" s="1" t="s">
        <v>770</v>
      </c>
      <c r="H268" s="1" t="s">
        <v>13</v>
      </c>
    </row>
    <row r="269" spans="1:8" ht="90">
      <c r="A269" s="1" t="str">
        <f t="shared" si="10"/>
        <v>30403</v>
      </c>
      <c r="B269" s="1" t="s">
        <v>706</v>
      </c>
      <c r="C269" s="1" t="s">
        <v>764</v>
      </c>
      <c r="D269" s="1" t="s">
        <v>771</v>
      </c>
      <c r="E269" s="2">
        <v>17429</v>
      </c>
      <c r="F269" s="2">
        <v>17429</v>
      </c>
      <c r="G269" s="1" t="s">
        <v>545</v>
      </c>
      <c r="H269" s="1" t="s">
        <v>13</v>
      </c>
    </row>
    <row r="270" spans="1:8" ht="67.5">
      <c r="A270" s="1" t="str">
        <f aca="true" t="shared" si="11" ref="A270:A307">"30404"</f>
        <v>30404</v>
      </c>
      <c r="B270" s="1" t="s">
        <v>725</v>
      </c>
      <c r="C270" s="1" t="s">
        <v>130</v>
      </c>
      <c r="D270" s="1" t="s">
        <v>131</v>
      </c>
      <c r="E270" s="2">
        <v>182665</v>
      </c>
      <c r="F270" s="2">
        <v>182665</v>
      </c>
      <c r="G270" s="1" t="s">
        <v>132</v>
      </c>
      <c r="H270" s="1" t="s">
        <v>13</v>
      </c>
    </row>
    <row r="271" spans="1:8" ht="33.75">
      <c r="A271" s="1" t="str">
        <f t="shared" si="11"/>
        <v>30404</v>
      </c>
      <c r="B271" s="1" t="s">
        <v>725</v>
      </c>
      <c r="C271" s="1" t="s">
        <v>133</v>
      </c>
      <c r="D271" s="1" t="s">
        <v>134</v>
      </c>
      <c r="E271" s="2">
        <v>2001</v>
      </c>
      <c r="F271" s="2">
        <v>2001</v>
      </c>
      <c r="G271" s="1" t="s">
        <v>135</v>
      </c>
      <c r="H271" s="1" t="s">
        <v>13</v>
      </c>
    </row>
    <row r="272" spans="1:8" ht="33.75">
      <c r="A272" s="1" t="str">
        <f t="shared" si="11"/>
        <v>30404</v>
      </c>
      <c r="B272" s="1" t="s">
        <v>725</v>
      </c>
      <c r="C272" s="1" t="s">
        <v>36</v>
      </c>
      <c r="D272" s="1" t="s">
        <v>37</v>
      </c>
      <c r="E272" s="2">
        <v>10362499</v>
      </c>
      <c r="F272" s="2">
        <v>10362499</v>
      </c>
      <c r="G272" s="1" t="s">
        <v>38</v>
      </c>
      <c r="H272" s="1" t="s">
        <v>13</v>
      </c>
    </row>
    <row r="273" spans="1:8" ht="45">
      <c r="A273" s="1" t="str">
        <f t="shared" si="11"/>
        <v>30404</v>
      </c>
      <c r="B273" s="1" t="s">
        <v>725</v>
      </c>
      <c r="C273" s="1" t="s">
        <v>36</v>
      </c>
      <c r="D273" s="1" t="s">
        <v>581</v>
      </c>
      <c r="E273" s="2">
        <v>268123</v>
      </c>
      <c r="F273" s="2">
        <v>82881</v>
      </c>
      <c r="G273" s="1" t="s">
        <v>582</v>
      </c>
      <c r="H273" s="1" t="s">
        <v>13</v>
      </c>
    </row>
    <row r="274" spans="1:8" ht="45">
      <c r="A274" s="1" t="str">
        <f t="shared" si="11"/>
        <v>30404</v>
      </c>
      <c r="B274" s="1" t="s">
        <v>725</v>
      </c>
      <c r="C274" s="1" t="s">
        <v>36</v>
      </c>
      <c r="D274" s="1" t="s">
        <v>583</v>
      </c>
      <c r="E274" s="2">
        <v>85488</v>
      </c>
      <c r="F274" s="2">
        <v>0</v>
      </c>
      <c r="G274" s="1" t="s">
        <v>584</v>
      </c>
      <c r="H274" s="1" t="s">
        <v>13</v>
      </c>
    </row>
    <row r="275" spans="1:8" ht="112.5">
      <c r="A275" s="1" t="str">
        <f t="shared" si="11"/>
        <v>30404</v>
      </c>
      <c r="B275" s="1" t="s">
        <v>725</v>
      </c>
      <c r="C275" s="1" t="s">
        <v>36</v>
      </c>
      <c r="D275" s="1" t="s">
        <v>585</v>
      </c>
      <c r="E275" s="2">
        <v>75470</v>
      </c>
      <c r="F275" s="2">
        <v>25156</v>
      </c>
      <c r="G275" s="1" t="s">
        <v>586</v>
      </c>
      <c r="H275" s="1" t="s">
        <v>13</v>
      </c>
    </row>
    <row r="276" spans="1:8" ht="33.75">
      <c r="A276" s="1" t="str">
        <f t="shared" si="11"/>
        <v>30404</v>
      </c>
      <c r="B276" s="1" t="s">
        <v>725</v>
      </c>
      <c r="C276" s="1" t="s">
        <v>36</v>
      </c>
      <c r="D276" s="1" t="s">
        <v>587</v>
      </c>
      <c r="E276" s="2">
        <v>7373</v>
      </c>
      <c r="F276" s="2">
        <v>7367</v>
      </c>
      <c r="G276" s="1" t="s">
        <v>588</v>
      </c>
      <c r="H276" s="1" t="s">
        <v>13</v>
      </c>
    </row>
    <row r="277" spans="1:8" ht="45">
      <c r="A277" s="1" t="str">
        <f t="shared" si="11"/>
        <v>30404</v>
      </c>
      <c r="B277" s="1" t="s">
        <v>725</v>
      </c>
      <c r="C277" s="1" t="s">
        <v>36</v>
      </c>
      <c r="D277" s="1" t="s">
        <v>589</v>
      </c>
      <c r="E277" s="2">
        <v>2205</v>
      </c>
      <c r="F277" s="2">
        <v>-6795</v>
      </c>
      <c r="G277" s="1" t="s">
        <v>366</v>
      </c>
      <c r="H277" s="1" t="s">
        <v>13</v>
      </c>
    </row>
    <row r="278" spans="1:8" ht="67.5">
      <c r="A278" s="1" t="str">
        <f t="shared" si="11"/>
        <v>30404</v>
      </c>
      <c r="B278" s="1" t="s">
        <v>725</v>
      </c>
      <c r="C278" s="1" t="s">
        <v>36</v>
      </c>
      <c r="D278" s="1" t="s">
        <v>367</v>
      </c>
      <c r="E278" s="2">
        <v>17471</v>
      </c>
      <c r="F278" s="2">
        <v>8321</v>
      </c>
      <c r="G278" s="1" t="s">
        <v>368</v>
      </c>
      <c r="H278" s="1" t="s">
        <v>13</v>
      </c>
    </row>
    <row r="279" spans="1:8" ht="45">
      <c r="A279" s="1" t="str">
        <f t="shared" si="11"/>
        <v>30404</v>
      </c>
      <c r="B279" s="1" t="s">
        <v>725</v>
      </c>
      <c r="C279" s="1" t="s">
        <v>36</v>
      </c>
      <c r="D279" s="1" t="s">
        <v>369</v>
      </c>
      <c r="E279" s="2">
        <v>2960</v>
      </c>
      <c r="F279" s="2">
        <v>2960</v>
      </c>
      <c r="G279" s="1" t="s">
        <v>370</v>
      </c>
      <c r="H279" s="1" t="s">
        <v>13</v>
      </c>
    </row>
    <row r="280" spans="1:8" ht="112.5">
      <c r="A280" s="1" t="str">
        <f t="shared" si="11"/>
        <v>30404</v>
      </c>
      <c r="B280" s="1" t="s">
        <v>725</v>
      </c>
      <c r="C280" s="1" t="s">
        <v>36</v>
      </c>
      <c r="D280" s="1" t="s">
        <v>371</v>
      </c>
      <c r="E280" s="2">
        <v>9253</v>
      </c>
      <c r="F280" s="2">
        <v>6127</v>
      </c>
      <c r="G280" s="1" t="s">
        <v>372</v>
      </c>
      <c r="H280" s="1" t="s">
        <v>13</v>
      </c>
    </row>
    <row r="281" spans="1:8" ht="56.25">
      <c r="A281" s="1" t="str">
        <f t="shared" si="11"/>
        <v>30404</v>
      </c>
      <c r="B281" s="1" t="s">
        <v>725</v>
      </c>
      <c r="C281" s="1" t="s">
        <v>36</v>
      </c>
      <c r="D281" s="1" t="s">
        <v>373</v>
      </c>
      <c r="E281" s="2">
        <v>18989</v>
      </c>
      <c r="F281" s="2">
        <v>6330</v>
      </c>
      <c r="G281" s="1" t="s">
        <v>374</v>
      </c>
      <c r="H281" s="1" t="s">
        <v>13</v>
      </c>
    </row>
    <row r="282" spans="1:8" ht="56.25">
      <c r="A282" s="1" t="str">
        <f t="shared" si="11"/>
        <v>30404</v>
      </c>
      <c r="B282" s="1" t="s">
        <v>725</v>
      </c>
      <c r="C282" s="1" t="s">
        <v>36</v>
      </c>
      <c r="D282" s="1" t="s">
        <v>375</v>
      </c>
      <c r="E282" s="2">
        <v>22145</v>
      </c>
      <c r="F282" s="2">
        <v>22145</v>
      </c>
      <c r="G282" s="1" t="s">
        <v>376</v>
      </c>
      <c r="H282" s="1" t="s">
        <v>13</v>
      </c>
    </row>
    <row r="283" spans="1:8" ht="33.75">
      <c r="A283" s="1" t="str">
        <f t="shared" si="11"/>
        <v>30404</v>
      </c>
      <c r="B283" s="1" t="s">
        <v>725</v>
      </c>
      <c r="C283" s="1" t="s">
        <v>36</v>
      </c>
      <c r="D283" s="1" t="s">
        <v>377</v>
      </c>
      <c r="E283" s="2">
        <v>1771</v>
      </c>
      <c r="F283" s="2">
        <v>886</v>
      </c>
      <c r="G283" s="1" t="s">
        <v>158</v>
      </c>
      <c r="H283" s="1" t="s">
        <v>13</v>
      </c>
    </row>
    <row r="284" spans="1:8" ht="67.5">
      <c r="A284" s="1" t="str">
        <f t="shared" si="11"/>
        <v>30404</v>
      </c>
      <c r="B284" s="1" t="s">
        <v>725</v>
      </c>
      <c r="C284" s="1" t="s">
        <v>39</v>
      </c>
      <c r="D284" s="1" t="s">
        <v>40</v>
      </c>
      <c r="E284" s="2">
        <v>605053</v>
      </c>
      <c r="F284" s="2">
        <v>196336</v>
      </c>
      <c r="G284" s="1" t="s">
        <v>41</v>
      </c>
      <c r="H284" s="1" t="s">
        <v>13</v>
      </c>
    </row>
    <row r="285" spans="1:8" ht="56.25">
      <c r="A285" s="1" t="str">
        <f t="shared" si="11"/>
        <v>30404</v>
      </c>
      <c r="B285" s="1" t="s">
        <v>725</v>
      </c>
      <c r="C285" s="1" t="s">
        <v>39</v>
      </c>
      <c r="D285" s="1" t="s">
        <v>159</v>
      </c>
      <c r="E285" s="2">
        <v>149177</v>
      </c>
      <c r="F285" s="2">
        <v>0</v>
      </c>
      <c r="G285" s="1" t="s">
        <v>160</v>
      </c>
      <c r="H285" s="1" t="s">
        <v>13</v>
      </c>
    </row>
    <row r="286" spans="1:8" ht="45">
      <c r="A286" s="1" t="str">
        <f t="shared" si="11"/>
        <v>30404</v>
      </c>
      <c r="B286" s="1" t="s">
        <v>725</v>
      </c>
      <c r="C286" s="1" t="s">
        <v>39</v>
      </c>
      <c r="D286" s="1" t="s">
        <v>707</v>
      </c>
      <c r="E286" s="2">
        <v>27000</v>
      </c>
      <c r="F286" s="2">
        <v>27000</v>
      </c>
      <c r="G286" s="1" t="s">
        <v>708</v>
      </c>
      <c r="H286" s="1" t="s">
        <v>13</v>
      </c>
    </row>
    <row r="287" spans="1:8" ht="45">
      <c r="A287" s="1" t="str">
        <f t="shared" si="11"/>
        <v>30404</v>
      </c>
      <c r="B287" s="1" t="s">
        <v>725</v>
      </c>
      <c r="C287" s="1" t="s">
        <v>39</v>
      </c>
      <c r="D287" s="1" t="s">
        <v>709</v>
      </c>
      <c r="E287" s="2">
        <v>5000</v>
      </c>
      <c r="F287" s="2">
        <v>5000</v>
      </c>
      <c r="G287" s="1" t="s">
        <v>710</v>
      </c>
      <c r="H287" s="1" t="s">
        <v>13</v>
      </c>
    </row>
    <row r="288" spans="1:8" ht="45">
      <c r="A288" s="1" t="str">
        <f t="shared" si="11"/>
        <v>30404</v>
      </c>
      <c r="B288" s="1" t="s">
        <v>725</v>
      </c>
      <c r="C288" s="1" t="s">
        <v>39</v>
      </c>
      <c r="D288" s="1" t="s">
        <v>711</v>
      </c>
      <c r="E288" s="2">
        <v>377327</v>
      </c>
      <c r="F288" s="2">
        <v>115947</v>
      </c>
      <c r="G288" s="1" t="s">
        <v>712</v>
      </c>
      <c r="H288" s="1" t="s">
        <v>13</v>
      </c>
    </row>
    <row r="289" spans="1:8" ht="90">
      <c r="A289" s="1" t="str">
        <f t="shared" si="11"/>
        <v>30404</v>
      </c>
      <c r="B289" s="1" t="s">
        <v>725</v>
      </c>
      <c r="C289" s="1" t="s">
        <v>39</v>
      </c>
      <c r="D289" s="1" t="s">
        <v>713</v>
      </c>
      <c r="E289" s="2">
        <v>25700</v>
      </c>
      <c r="F289" s="2">
        <v>25700</v>
      </c>
      <c r="G289" s="1" t="s">
        <v>714</v>
      </c>
      <c r="H289" s="1" t="s">
        <v>13</v>
      </c>
    </row>
    <row r="290" spans="1:8" ht="45">
      <c r="A290" s="1" t="str">
        <f t="shared" si="11"/>
        <v>30404</v>
      </c>
      <c r="B290" s="1" t="s">
        <v>725</v>
      </c>
      <c r="C290" s="1" t="s">
        <v>62</v>
      </c>
      <c r="D290" s="1" t="s">
        <v>63</v>
      </c>
      <c r="E290" s="2">
        <v>67375</v>
      </c>
      <c r="F290" s="2">
        <v>46354</v>
      </c>
      <c r="G290" s="1" t="s">
        <v>64</v>
      </c>
      <c r="H290" s="1" t="s">
        <v>13</v>
      </c>
    </row>
    <row r="291" spans="1:8" ht="45">
      <c r="A291" s="1" t="str">
        <f t="shared" si="11"/>
        <v>30404</v>
      </c>
      <c r="B291" s="1" t="s">
        <v>725</v>
      </c>
      <c r="C291" s="1" t="s">
        <v>62</v>
      </c>
      <c r="D291" s="1" t="s">
        <v>65</v>
      </c>
      <c r="E291" s="2">
        <v>88461</v>
      </c>
      <c r="F291" s="2">
        <v>44365</v>
      </c>
      <c r="G291" s="1" t="s">
        <v>66</v>
      </c>
      <c r="H291" s="1" t="s">
        <v>13</v>
      </c>
    </row>
    <row r="292" spans="1:8" ht="78.75">
      <c r="A292" s="1" t="str">
        <f t="shared" si="11"/>
        <v>30404</v>
      </c>
      <c r="B292" s="1" t="s">
        <v>725</v>
      </c>
      <c r="C292" s="1" t="s">
        <v>42</v>
      </c>
      <c r="D292" s="1" t="s">
        <v>43</v>
      </c>
      <c r="E292" s="2">
        <v>900177</v>
      </c>
      <c r="F292" s="2">
        <v>300059</v>
      </c>
      <c r="G292" s="1" t="s">
        <v>44</v>
      </c>
      <c r="H292" s="1" t="s">
        <v>13</v>
      </c>
    </row>
    <row r="293" spans="1:8" ht="56.25">
      <c r="A293" s="1" t="str">
        <f t="shared" si="11"/>
        <v>30404</v>
      </c>
      <c r="B293" s="1" t="s">
        <v>725</v>
      </c>
      <c r="C293" s="1" t="s">
        <v>42</v>
      </c>
      <c r="D293" s="1" t="s">
        <v>161</v>
      </c>
      <c r="E293" s="2">
        <v>10421</v>
      </c>
      <c r="F293" s="2">
        <v>8882</v>
      </c>
      <c r="G293" s="1" t="s">
        <v>162</v>
      </c>
      <c r="H293" s="1" t="s">
        <v>13</v>
      </c>
    </row>
    <row r="294" spans="1:8" ht="33.75">
      <c r="A294" s="1" t="str">
        <f t="shared" si="11"/>
        <v>30404</v>
      </c>
      <c r="B294" s="1" t="s">
        <v>725</v>
      </c>
      <c r="C294" s="1" t="s">
        <v>42</v>
      </c>
      <c r="D294" s="1" t="s">
        <v>163</v>
      </c>
      <c r="E294" s="2">
        <v>10223</v>
      </c>
      <c r="F294" s="2">
        <v>10223</v>
      </c>
      <c r="G294" s="1" t="s">
        <v>385</v>
      </c>
      <c r="H294" s="1" t="s">
        <v>13</v>
      </c>
    </row>
    <row r="295" spans="1:8" ht="33.75">
      <c r="A295" s="1" t="str">
        <f t="shared" si="11"/>
        <v>30404</v>
      </c>
      <c r="B295" s="1" t="s">
        <v>725</v>
      </c>
      <c r="C295" s="1" t="s">
        <v>42</v>
      </c>
      <c r="D295" s="1" t="s">
        <v>386</v>
      </c>
      <c r="E295" s="2">
        <v>791221</v>
      </c>
      <c r="F295" s="2">
        <v>263740</v>
      </c>
      <c r="G295" s="1" t="s">
        <v>387</v>
      </c>
      <c r="H295" s="1" t="s">
        <v>13</v>
      </c>
    </row>
    <row r="296" spans="1:8" ht="67.5">
      <c r="A296" s="1" t="str">
        <f t="shared" si="11"/>
        <v>30404</v>
      </c>
      <c r="B296" s="1" t="s">
        <v>725</v>
      </c>
      <c r="C296" s="1" t="s">
        <v>42</v>
      </c>
      <c r="D296" s="1" t="s">
        <v>388</v>
      </c>
      <c r="E296" s="2">
        <v>33799</v>
      </c>
      <c r="F296" s="2">
        <v>11266</v>
      </c>
      <c r="G296" s="1" t="s">
        <v>389</v>
      </c>
      <c r="H296" s="1" t="s">
        <v>13</v>
      </c>
    </row>
    <row r="297" spans="1:8" ht="45">
      <c r="A297" s="1" t="str">
        <f t="shared" si="11"/>
        <v>30404</v>
      </c>
      <c r="B297" s="1" t="s">
        <v>725</v>
      </c>
      <c r="C297" s="1" t="s">
        <v>42</v>
      </c>
      <c r="D297" s="1" t="s">
        <v>390</v>
      </c>
      <c r="E297" s="2">
        <v>6228</v>
      </c>
      <c r="F297" s="2">
        <v>3114</v>
      </c>
      <c r="G297" s="1" t="s">
        <v>391</v>
      </c>
      <c r="H297" s="1" t="s">
        <v>13</v>
      </c>
    </row>
    <row r="298" spans="1:8" ht="33.75">
      <c r="A298" s="1" t="str">
        <f t="shared" si="11"/>
        <v>30404</v>
      </c>
      <c r="B298" s="1" t="s">
        <v>725</v>
      </c>
      <c r="C298" s="1" t="s">
        <v>42</v>
      </c>
      <c r="D298" s="1" t="s">
        <v>392</v>
      </c>
      <c r="E298" s="2">
        <v>915705</v>
      </c>
      <c r="F298" s="2">
        <v>915705</v>
      </c>
      <c r="G298" s="1" t="s">
        <v>393</v>
      </c>
      <c r="H298" s="1" t="s">
        <v>13</v>
      </c>
    </row>
    <row r="299" spans="1:8" ht="45">
      <c r="A299" s="1" t="str">
        <f t="shared" si="11"/>
        <v>30404</v>
      </c>
      <c r="B299" s="1" t="s">
        <v>725</v>
      </c>
      <c r="C299" s="1" t="s">
        <v>42</v>
      </c>
      <c r="D299" s="1" t="s">
        <v>394</v>
      </c>
      <c r="E299" s="2">
        <v>259099</v>
      </c>
      <c r="F299" s="2">
        <v>259099</v>
      </c>
      <c r="G299" s="1" t="s">
        <v>395</v>
      </c>
      <c r="H299" s="1" t="s">
        <v>13</v>
      </c>
    </row>
    <row r="300" spans="1:8" ht="45">
      <c r="A300" s="1" t="str">
        <f t="shared" si="11"/>
        <v>30404</v>
      </c>
      <c r="B300" s="1" t="s">
        <v>725</v>
      </c>
      <c r="C300" s="1" t="s">
        <v>42</v>
      </c>
      <c r="D300" s="1" t="s">
        <v>396</v>
      </c>
      <c r="E300" s="2">
        <v>4897</v>
      </c>
      <c r="F300" s="2">
        <v>4897</v>
      </c>
      <c r="G300" s="1" t="s">
        <v>397</v>
      </c>
      <c r="H300" s="1" t="s">
        <v>13</v>
      </c>
    </row>
    <row r="301" spans="1:8" ht="78.75">
      <c r="A301" s="1" t="str">
        <f t="shared" si="11"/>
        <v>30404</v>
      </c>
      <c r="B301" s="1" t="s">
        <v>725</v>
      </c>
      <c r="C301" s="1" t="s">
        <v>42</v>
      </c>
      <c r="D301" s="1" t="s">
        <v>398</v>
      </c>
      <c r="E301" s="2">
        <v>21560</v>
      </c>
      <c r="F301" s="2">
        <v>0</v>
      </c>
      <c r="G301" s="1" t="s">
        <v>399</v>
      </c>
      <c r="H301" s="1" t="s">
        <v>13</v>
      </c>
    </row>
    <row r="302" spans="1:8" ht="56.25">
      <c r="A302" s="1" t="str">
        <f t="shared" si="11"/>
        <v>30404</v>
      </c>
      <c r="B302" s="1" t="s">
        <v>725</v>
      </c>
      <c r="C302" s="1" t="s">
        <v>42</v>
      </c>
      <c r="D302" s="1" t="s">
        <v>400</v>
      </c>
      <c r="E302" s="2">
        <v>881</v>
      </c>
      <c r="F302" s="2">
        <v>881</v>
      </c>
      <c r="G302" s="1" t="s">
        <v>401</v>
      </c>
      <c r="H302" s="1" t="s">
        <v>13</v>
      </c>
    </row>
    <row r="303" spans="1:8" ht="78.75">
      <c r="A303" s="1" t="str">
        <f t="shared" si="11"/>
        <v>30404</v>
      </c>
      <c r="B303" s="1" t="s">
        <v>725</v>
      </c>
      <c r="C303" s="1" t="s">
        <v>42</v>
      </c>
      <c r="D303" s="1" t="s">
        <v>726</v>
      </c>
      <c r="E303" s="2">
        <v>18394</v>
      </c>
      <c r="F303" s="2">
        <v>12746</v>
      </c>
      <c r="G303" s="1" t="s">
        <v>727</v>
      </c>
      <c r="H303" s="1" t="s">
        <v>13</v>
      </c>
    </row>
    <row r="304" spans="1:8" ht="78.75">
      <c r="A304" s="1" t="str">
        <f t="shared" si="11"/>
        <v>30404</v>
      </c>
      <c r="B304" s="1" t="s">
        <v>725</v>
      </c>
      <c r="C304" s="1" t="s">
        <v>42</v>
      </c>
      <c r="D304" s="1" t="s">
        <v>715</v>
      </c>
      <c r="E304" s="2">
        <v>275461</v>
      </c>
      <c r="F304" s="2">
        <v>91821</v>
      </c>
      <c r="G304" s="1" t="s">
        <v>487</v>
      </c>
      <c r="H304" s="1" t="s">
        <v>13</v>
      </c>
    </row>
    <row r="305" spans="1:8" ht="33.75">
      <c r="A305" s="1" t="str">
        <f t="shared" si="11"/>
        <v>30404</v>
      </c>
      <c r="B305" s="1" t="s">
        <v>725</v>
      </c>
      <c r="C305" s="1" t="s">
        <v>39</v>
      </c>
      <c r="D305" s="1" t="s">
        <v>432</v>
      </c>
      <c r="E305" s="2">
        <v>244000</v>
      </c>
      <c r="F305" s="2">
        <v>0</v>
      </c>
      <c r="G305" s="1" t="s">
        <v>433</v>
      </c>
      <c r="H305" s="1" t="s">
        <v>13</v>
      </c>
    </row>
    <row r="306" spans="1:8" ht="45">
      <c r="A306" s="1" t="str">
        <f t="shared" si="11"/>
        <v>30404</v>
      </c>
      <c r="B306" s="1" t="s">
        <v>725</v>
      </c>
      <c r="C306" s="1" t="s">
        <v>39</v>
      </c>
      <c r="D306" s="1" t="s">
        <v>434</v>
      </c>
      <c r="E306" s="2">
        <v>105979</v>
      </c>
      <c r="F306" s="2">
        <v>105979</v>
      </c>
      <c r="G306" s="1" t="s">
        <v>435</v>
      </c>
      <c r="H306" s="1" t="s">
        <v>13</v>
      </c>
    </row>
    <row r="307" spans="1:8" ht="33.75">
      <c r="A307" s="1" t="str">
        <f t="shared" si="11"/>
        <v>30404</v>
      </c>
      <c r="B307" s="1" t="s">
        <v>725</v>
      </c>
      <c r="C307" s="1" t="s">
        <v>75</v>
      </c>
      <c r="D307" s="1" t="s">
        <v>464</v>
      </c>
      <c r="E307" s="2">
        <v>8572</v>
      </c>
      <c r="F307" s="2">
        <v>4286</v>
      </c>
      <c r="G307" s="1" t="s">
        <v>465</v>
      </c>
      <c r="H307" s="1" t="s">
        <v>13</v>
      </c>
    </row>
    <row r="308" spans="1:8" ht="90">
      <c r="A308" s="1" t="str">
        <f aca="true" t="shared" si="12" ref="A308:A349">"30405"</f>
        <v>30405</v>
      </c>
      <c r="B308" s="1" t="s">
        <v>488</v>
      </c>
      <c r="C308" s="1" t="s">
        <v>326</v>
      </c>
      <c r="D308" s="1" t="s">
        <v>327</v>
      </c>
      <c r="E308" s="2">
        <v>3362</v>
      </c>
      <c r="F308" s="2">
        <v>3130</v>
      </c>
      <c r="G308" s="1" t="s">
        <v>328</v>
      </c>
      <c r="H308" s="1" t="s">
        <v>13</v>
      </c>
    </row>
    <row r="309" spans="1:8" ht="33.75">
      <c r="A309" s="1" t="str">
        <f t="shared" si="12"/>
        <v>30405</v>
      </c>
      <c r="B309" s="1" t="s">
        <v>488</v>
      </c>
      <c r="C309" s="1" t="s">
        <v>326</v>
      </c>
      <c r="D309" s="1" t="s">
        <v>329</v>
      </c>
      <c r="E309" s="2">
        <v>33484</v>
      </c>
      <c r="F309" s="2">
        <v>32295</v>
      </c>
      <c r="G309" s="1" t="s">
        <v>330</v>
      </c>
      <c r="H309" s="1" t="s">
        <v>13</v>
      </c>
    </row>
    <row r="310" spans="1:8" ht="56.25">
      <c r="A310" s="1" t="str">
        <f t="shared" si="12"/>
        <v>30405</v>
      </c>
      <c r="B310" s="1" t="s">
        <v>488</v>
      </c>
      <c r="C310" s="1" t="s">
        <v>326</v>
      </c>
      <c r="D310" s="1" t="s">
        <v>331</v>
      </c>
      <c r="E310" s="2">
        <v>49817</v>
      </c>
      <c r="F310" s="2">
        <v>37817</v>
      </c>
      <c r="G310" s="1" t="s">
        <v>332</v>
      </c>
      <c r="H310" s="1" t="s">
        <v>13</v>
      </c>
    </row>
    <row r="311" spans="1:8" ht="45">
      <c r="A311" s="1" t="str">
        <f t="shared" si="12"/>
        <v>30405</v>
      </c>
      <c r="B311" s="1" t="s">
        <v>488</v>
      </c>
      <c r="C311" s="1" t="s">
        <v>326</v>
      </c>
      <c r="D311" s="1" t="s">
        <v>333</v>
      </c>
      <c r="E311" s="2">
        <v>1702</v>
      </c>
      <c r="F311" s="2">
        <v>851</v>
      </c>
      <c r="G311" s="1" t="s">
        <v>334</v>
      </c>
      <c r="H311" s="1" t="s">
        <v>13</v>
      </c>
    </row>
    <row r="312" spans="1:8" ht="45">
      <c r="A312" s="1" t="str">
        <f t="shared" si="12"/>
        <v>30405</v>
      </c>
      <c r="B312" s="1" t="s">
        <v>488</v>
      </c>
      <c r="C312" s="1" t="s">
        <v>326</v>
      </c>
      <c r="D312" s="1" t="s">
        <v>335</v>
      </c>
      <c r="E312" s="2">
        <v>20917</v>
      </c>
      <c r="F312" s="2">
        <v>10459</v>
      </c>
      <c r="G312" s="1" t="s">
        <v>336</v>
      </c>
      <c r="H312" s="1" t="s">
        <v>13</v>
      </c>
    </row>
    <row r="313" spans="1:8" ht="45">
      <c r="A313" s="1" t="str">
        <f t="shared" si="12"/>
        <v>30405</v>
      </c>
      <c r="B313" s="1" t="s">
        <v>488</v>
      </c>
      <c r="C313" s="1" t="s">
        <v>326</v>
      </c>
      <c r="D313" s="1" t="s">
        <v>489</v>
      </c>
      <c r="E313" s="2">
        <v>116588</v>
      </c>
      <c r="F313" s="2">
        <v>106098</v>
      </c>
      <c r="G313" s="1" t="s">
        <v>490</v>
      </c>
      <c r="H313" s="1" t="s">
        <v>13</v>
      </c>
    </row>
    <row r="314" spans="1:8" ht="67.5">
      <c r="A314" s="1" t="str">
        <f t="shared" si="12"/>
        <v>30405</v>
      </c>
      <c r="B314" s="1" t="s">
        <v>488</v>
      </c>
      <c r="C314" s="1" t="s">
        <v>337</v>
      </c>
      <c r="D314" s="1" t="s">
        <v>338</v>
      </c>
      <c r="E314" s="2">
        <v>403704</v>
      </c>
      <c r="F314" s="2">
        <v>401386</v>
      </c>
      <c r="G314" s="1" t="s">
        <v>339</v>
      </c>
      <c r="H314" s="1" t="s">
        <v>13</v>
      </c>
    </row>
    <row r="315" spans="1:8" ht="33.75">
      <c r="A315" s="1" t="str">
        <f t="shared" si="12"/>
        <v>30405</v>
      </c>
      <c r="B315" s="1" t="s">
        <v>488</v>
      </c>
      <c r="C315" s="1" t="s">
        <v>337</v>
      </c>
      <c r="D315" s="1" t="s">
        <v>340</v>
      </c>
      <c r="E315" s="2">
        <v>8878</v>
      </c>
      <c r="F315" s="2">
        <v>8878</v>
      </c>
      <c r="G315" s="1" t="s">
        <v>341</v>
      </c>
      <c r="H315" s="1" t="s">
        <v>13</v>
      </c>
    </row>
    <row r="316" spans="1:8" ht="45">
      <c r="A316" s="1" t="str">
        <f t="shared" si="12"/>
        <v>30405</v>
      </c>
      <c r="B316" s="1" t="s">
        <v>488</v>
      </c>
      <c r="C316" s="1" t="s">
        <v>337</v>
      </c>
      <c r="D316" s="1" t="s">
        <v>342</v>
      </c>
      <c r="E316" s="2">
        <v>210105</v>
      </c>
      <c r="F316" s="2">
        <v>210105</v>
      </c>
      <c r="G316" s="1" t="s">
        <v>343</v>
      </c>
      <c r="H316" s="1" t="s">
        <v>13</v>
      </c>
    </row>
    <row r="317" spans="1:8" ht="33.75">
      <c r="A317" s="1" t="str">
        <f t="shared" si="12"/>
        <v>30405</v>
      </c>
      <c r="B317" s="1" t="s">
        <v>488</v>
      </c>
      <c r="C317" s="1" t="s">
        <v>337</v>
      </c>
      <c r="D317" s="1" t="s">
        <v>344</v>
      </c>
      <c r="E317" s="2">
        <v>112507</v>
      </c>
      <c r="F317" s="2">
        <v>50133</v>
      </c>
      <c r="G317" s="1" t="s">
        <v>568</v>
      </c>
      <c r="H317" s="1" t="s">
        <v>13</v>
      </c>
    </row>
    <row r="318" spans="1:8" ht="45">
      <c r="A318" s="1" t="str">
        <f t="shared" si="12"/>
        <v>30405</v>
      </c>
      <c r="B318" s="1" t="s">
        <v>488</v>
      </c>
      <c r="C318" s="1" t="s">
        <v>55</v>
      </c>
      <c r="D318" s="1" t="s">
        <v>56</v>
      </c>
      <c r="E318" s="2">
        <v>62752</v>
      </c>
      <c r="F318" s="2">
        <v>38895</v>
      </c>
      <c r="G318" s="1" t="s">
        <v>57</v>
      </c>
      <c r="H318" s="1" t="s">
        <v>13</v>
      </c>
    </row>
    <row r="319" spans="1:8" ht="67.5">
      <c r="A319" s="1" t="str">
        <f t="shared" si="12"/>
        <v>30405</v>
      </c>
      <c r="B319" s="1" t="s">
        <v>488</v>
      </c>
      <c r="C319" s="1" t="s">
        <v>55</v>
      </c>
      <c r="D319" s="1" t="s">
        <v>58</v>
      </c>
      <c r="E319" s="2">
        <v>64706</v>
      </c>
      <c r="F319" s="2">
        <v>35336</v>
      </c>
      <c r="G319" s="1" t="s">
        <v>59</v>
      </c>
      <c r="H319" s="1" t="s">
        <v>13</v>
      </c>
    </row>
    <row r="320" spans="1:8" ht="45">
      <c r="A320" s="1" t="str">
        <f t="shared" si="12"/>
        <v>30405</v>
      </c>
      <c r="B320" s="1" t="s">
        <v>488</v>
      </c>
      <c r="C320" s="1" t="s">
        <v>55</v>
      </c>
      <c r="D320" s="1" t="s">
        <v>60</v>
      </c>
      <c r="E320" s="2">
        <v>43600</v>
      </c>
      <c r="F320" s="2">
        <v>21800</v>
      </c>
      <c r="G320" s="1" t="s">
        <v>61</v>
      </c>
      <c r="H320" s="1" t="s">
        <v>13</v>
      </c>
    </row>
    <row r="321" spans="1:8" ht="123.75">
      <c r="A321" s="1" t="str">
        <f t="shared" si="12"/>
        <v>30405</v>
      </c>
      <c r="B321" s="1" t="s">
        <v>488</v>
      </c>
      <c r="C321" s="1" t="s">
        <v>569</v>
      </c>
      <c r="D321" s="1" t="s">
        <v>569</v>
      </c>
      <c r="E321" s="2">
        <v>79951</v>
      </c>
      <c r="F321" s="2">
        <v>41650</v>
      </c>
      <c r="G321" s="1" t="s">
        <v>570</v>
      </c>
      <c r="H321" s="1" t="s">
        <v>13</v>
      </c>
    </row>
    <row r="322" spans="1:8" ht="56.25">
      <c r="A322" s="1" t="str">
        <f t="shared" si="12"/>
        <v>30405</v>
      </c>
      <c r="B322" s="1" t="s">
        <v>488</v>
      </c>
      <c r="C322" s="1" t="s">
        <v>569</v>
      </c>
      <c r="D322" s="1" t="s">
        <v>491</v>
      </c>
      <c r="E322" s="2">
        <v>11908</v>
      </c>
      <c r="F322" s="2">
        <v>11114</v>
      </c>
      <c r="G322" s="1" t="s">
        <v>492</v>
      </c>
      <c r="H322" s="1" t="s">
        <v>13</v>
      </c>
    </row>
    <row r="323" spans="1:8" ht="45">
      <c r="A323" s="1" t="str">
        <f t="shared" si="12"/>
        <v>30405</v>
      </c>
      <c r="B323" s="1" t="s">
        <v>488</v>
      </c>
      <c r="C323" s="1" t="s">
        <v>571</v>
      </c>
      <c r="D323" s="1" t="s">
        <v>572</v>
      </c>
      <c r="E323" s="2">
        <v>15064</v>
      </c>
      <c r="F323" s="2">
        <v>0</v>
      </c>
      <c r="G323" s="1" t="s">
        <v>573</v>
      </c>
      <c r="H323" s="1" t="s">
        <v>13</v>
      </c>
    </row>
    <row r="324" spans="1:8" ht="33.75">
      <c r="A324" s="1" t="str">
        <f t="shared" si="12"/>
        <v>30405</v>
      </c>
      <c r="B324" s="1" t="s">
        <v>488</v>
      </c>
      <c r="C324" s="1" t="s">
        <v>571</v>
      </c>
      <c r="D324" s="1" t="s">
        <v>574</v>
      </c>
      <c r="E324" s="2">
        <v>236685</v>
      </c>
      <c r="F324" s="2">
        <v>91196</v>
      </c>
      <c r="G324" s="1" t="s">
        <v>575</v>
      </c>
      <c r="H324" s="1" t="s">
        <v>13</v>
      </c>
    </row>
    <row r="325" spans="1:8" ht="56.25">
      <c r="A325" s="1" t="str">
        <f t="shared" si="12"/>
        <v>30405</v>
      </c>
      <c r="B325" s="1" t="s">
        <v>488</v>
      </c>
      <c r="C325" s="1" t="s">
        <v>571</v>
      </c>
      <c r="D325" s="1" t="s">
        <v>493</v>
      </c>
      <c r="E325" s="2">
        <v>48098</v>
      </c>
      <c r="F325" s="2">
        <v>48098</v>
      </c>
      <c r="G325" s="1" t="s">
        <v>494</v>
      </c>
      <c r="H325" s="1" t="s">
        <v>13</v>
      </c>
    </row>
    <row r="326" spans="1:8" ht="101.25">
      <c r="A326" s="1" t="str">
        <f t="shared" si="12"/>
        <v>30405</v>
      </c>
      <c r="B326" s="1" t="s">
        <v>488</v>
      </c>
      <c r="C326" s="1" t="s">
        <v>576</v>
      </c>
      <c r="D326" s="1" t="s">
        <v>577</v>
      </c>
      <c r="E326" s="2">
        <v>224800</v>
      </c>
      <c r="F326" s="2">
        <v>56814</v>
      </c>
      <c r="G326" s="1" t="s">
        <v>578</v>
      </c>
      <c r="H326" s="1" t="s">
        <v>13</v>
      </c>
    </row>
    <row r="327" spans="1:8" ht="112.5">
      <c r="A327" s="1" t="str">
        <f t="shared" si="12"/>
        <v>30405</v>
      </c>
      <c r="B327" s="1" t="s">
        <v>488</v>
      </c>
      <c r="C327" s="1" t="s">
        <v>576</v>
      </c>
      <c r="D327" s="1" t="s">
        <v>579</v>
      </c>
      <c r="E327" s="2">
        <v>335533</v>
      </c>
      <c r="F327" s="2">
        <v>70781</v>
      </c>
      <c r="G327" s="1" t="s">
        <v>580</v>
      </c>
      <c r="H327" s="1" t="s">
        <v>13</v>
      </c>
    </row>
    <row r="328" spans="1:8" ht="33.75">
      <c r="A328" s="1" t="str">
        <f t="shared" si="12"/>
        <v>30405</v>
      </c>
      <c r="B328" s="1" t="s">
        <v>488</v>
      </c>
      <c r="C328" s="1" t="s">
        <v>402</v>
      </c>
      <c r="D328" s="1" t="s">
        <v>403</v>
      </c>
      <c r="E328" s="2">
        <v>501945</v>
      </c>
      <c r="F328" s="2">
        <v>166842</v>
      </c>
      <c r="G328" s="1" t="s">
        <v>404</v>
      </c>
      <c r="H328" s="1" t="s">
        <v>13</v>
      </c>
    </row>
    <row r="329" spans="1:8" ht="45">
      <c r="A329" s="1" t="str">
        <f t="shared" si="12"/>
        <v>30405</v>
      </c>
      <c r="B329" s="1" t="s">
        <v>488</v>
      </c>
      <c r="C329" s="1" t="s">
        <v>402</v>
      </c>
      <c r="D329" s="1" t="s">
        <v>405</v>
      </c>
      <c r="E329" s="2">
        <v>26133</v>
      </c>
      <c r="F329" s="2">
        <v>0</v>
      </c>
      <c r="G329" s="1" t="s">
        <v>406</v>
      </c>
      <c r="H329" s="1" t="s">
        <v>13</v>
      </c>
    </row>
    <row r="330" spans="1:8" ht="56.25">
      <c r="A330" s="1" t="str">
        <f t="shared" si="12"/>
        <v>30405</v>
      </c>
      <c r="B330" s="1" t="s">
        <v>488</v>
      </c>
      <c r="C330" s="1" t="s">
        <v>402</v>
      </c>
      <c r="D330" s="1" t="s">
        <v>407</v>
      </c>
      <c r="E330" s="2">
        <v>869252</v>
      </c>
      <c r="F330" s="2">
        <v>786443</v>
      </c>
      <c r="G330" s="1" t="s">
        <v>408</v>
      </c>
      <c r="H330" s="1" t="s">
        <v>13</v>
      </c>
    </row>
    <row r="331" spans="1:8" ht="33.75">
      <c r="A331" s="1" t="str">
        <f t="shared" si="12"/>
        <v>30405</v>
      </c>
      <c r="B331" s="1" t="s">
        <v>488</v>
      </c>
      <c r="C331" s="1" t="s">
        <v>402</v>
      </c>
      <c r="D331" s="1" t="s">
        <v>409</v>
      </c>
      <c r="E331" s="2">
        <v>40709</v>
      </c>
      <c r="F331" s="2">
        <v>10332</v>
      </c>
      <c r="G331" s="1" t="s">
        <v>644</v>
      </c>
      <c r="H331" s="1" t="s">
        <v>13</v>
      </c>
    </row>
    <row r="332" spans="1:8" ht="67.5">
      <c r="A332" s="1" t="str">
        <f t="shared" si="12"/>
        <v>30405</v>
      </c>
      <c r="B332" s="1" t="s">
        <v>488</v>
      </c>
      <c r="C332" s="1" t="s">
        <v>645</v>
      </c>
      <c r="D332" s="1" t="s">
        <v>646</v>
      </c>
      <c r="E332" s="2">
        <v>57557</v>
      </c>
      <c r="F332" s="2">
        <v>27581</v>
      </c>
      <c r="G332" s="1" t="s">
        <v>647</v>
      </c>
      <c r="H332" s="1" t="s">
        <v>13</v>
      </c>
    </row>
    <row r="333" spans="1:8" ht="67.5">
      <c r="A333" s="1" t="str">
        <f t="shared" si="12"/>
        <v>30405</v>
      </c>
      <c r="B333" s="1" t="s">
        <v>488</v>
      </c>
      <c r="C333" s="1" t="s">
        <v>645</v>
      </c>
      <c r="D333" s="1" t="s">
        <v>648</v>
      </c>
      <c r="E333" s="2">
        <v>364237</v>
      </c>
      <c r="F333" s="2">
        <v>171129</v>
      </c>
      <c r="G333" s="1" t="s">
        <v>649</v>
      </c>
      <c r="H333" s="1" t="s">
        <v>13</v>
      </c>
    </row>
    <row r="334" spans="1:8" ht="33.75">
      <c r="A334" s="1" t="str">
        <f t="shared" si="12"/>
        <v>30405</v>
      </c>
      <c r="B334" s="1" t="s">
        <v>488</v>
      </c>
      <c r="C334" s="1" t="s">
        <v>645</v>
      </c>
      <c r="D334" s="1" t="s">
        <v>650</v>
      </c>
      <c r="E334" s="2">
        <v>692754</v>
      </c>
      <c r="F334" s="2">
        <v>217487</v>
      </c>
      <c r="G334" s="1" t="s">
        <v>651</v>
      </c>
      <c r="H334" s="1" t="s">
        <v>13</v>
      </c>
    </row>
    <row r="335" spans="1:8" ht="56.25">
      <c r="A335" s="1" t="str">
        <f t="shared" si="12"/>
        <v>30405</v>
      </c>
      <c r="B335" s="1" t="s">
        <v>488</v>
      </c>
      <c r="C335" s="1" t="s">
        <v>645</v>
      </c>
      <c r="D335" s="1" t="s">
        <v>654</v>
      </c>
      <c r="E335" s="2">
        <v>23219</v>
      </c>
      <c r="F335" s="2">
        <v>22605</v>
      </c>
      <c r="G335" s="1" t="s">
        <v>655</v>
      </c>
      <c r="H335" s="1" t="s">
        <v>13</v>
      </c>
    </row>
    <row r="336" spans="1:8" ht="45">
      <c r="A336" s="1" t="str">
        <f t="shared" si="12"/>
        <v>30405</v>
      </c>
      <c r="B336" s="1" t="s">
        <v>488</v>
      </c>
      <c r="C336" s="1" t="s">
        <v>656</v>
      </c>
      <c r="D336" s="1" t="s">
        <v>657</v>
      </c>
      <c r="E336" s="2">
        <v>79922</v>
      </c>
      <c r="F336" s="2">
        <v>42055</v>
      </c>
      <c r="G336" s="1" t="s">
        <v>658</v>
      </c>
      <c r="H336" s="1" t="s">
        <v>13</v>
      </c>
    </row>
    <row r="337" spans="1:8" ht="33.75">
      <c r="A337" s="1" t="str">
        <f t="shared" si="12"/>
        <v>30405</v>
      </c>
      <c r="B337" s="1" t="s">
        <v>488</v>
      </c>
      <c r="C337" s="1" t="s">
        <v>656</v>
      </c>
      <c r="D337" s="1" t="s">
        <v>659</v>
      </c>
      <c r="E337" s="2">
        <v>1581169</v>
      </c>
      <c r="F337" s="2">
        <v>739174</v>
      </c>
      <c r="G337" s="1" t="s">
        <v>660</v>
      </c>
      <c r="H337" s="1" t="s">
        <v>13</v>
      </c>
    </row>
    <row r="338" spans="1:8" ht="45">
      <c r="A338" s="1" t="str">
        <f t="shared" si="12"/>
        <v>30405</v>
      </c>
      <c r="B338" s="1" t="s">
        <v>488</v>
      </c>
      <c r="C338" s="1" t="s">
        <v>436</v>
      </c>
      <c r="D338" s="1" t="s">
        <v>437</v>
      </c>
      <c r="E338" s="2">
        <v>1218</v>
      </c>
      <c r="F338" s="2">
        <v>609</v>
      </c>
      <c r="G338" s="1" t="s">
        <v>438</v>
      </c>
      <c r="H338" s="1" t="s">
        <v>13</v>
      </c>
    </row>
    <row r="339" spans="1:8" ht="67.5">
      <c r="A339" s="1" t="str">
        <f t="shared" si="12"/>
        <v>30405</v>
      </c>
      <c r="B339" s="1" t="s">
        <v>488</v>
      </c>
      <c r="C339" s="1" t="s">
        <v>436</v>
      </c>
      <c r="D339" s="1" t="s">
        <v>439</v>
      </c>
      <c r="E339" s="2">
        <v>5162</v>
      </c>
      <c r="F339" s="2">
        <v>3244</v>
      </c>
      <c r="G339" s="1" t="s">
        <v>440</v>
      </c>
      <c r="H339" s="1" t="s">
        <v>13</v>
      </c>
    </row>
    <row r="340" spans="1:8" ht="56.25">
      <c r="A340" s="1" t="str">
        <f t="shared" si="12"/>
        <v>30405</v>
      </c>
      <c r="B340" s="1" t="s">
        <v>488</v>
      </c>
      <c r="C340" s="1" t="s">
        <v>436</v>
      </c>
      <c r="D340" s="1" t="s">
        <v>441</v>
      </c>
      <c r="E340" s="2">
        <v>71938</v>
      </c>
      <c r="F340" s="2">
        <v>23978</v>
      </c>
      <c r="G340" s="1" t="s">
        <v>442</v>
      </c>
      <c r="H340" s="1" t="s">
        <v>13</v>
      </c>
    </row>
    <row r="341" spans="1:8" ht="56.25">
      <c r="A341" s="1" t="str">
        <f t="shared" si="12"/>
        <v>30405</v>
      </c>
      <c r="B341" s="1" t="s">
        <v>488</v>
      </c>
      <c r="C341" s="1" t="s">
        <v>436</v>
      </c>
      <c r="D341" s="1" t="s">
        <v>495</v>
      </c>
      <c r="E341" s="2">
        <v>150019</v>
      </c>
      <c r="F341" s="2">
        <v>75010</v>
      </c>
      <c r="G341" s="1" t="s">
        <v>815</v>
      </c>
      <c r="H341" s="1" t="s">
        <v>13</v>
      </c>
    </row>
    <row r="342" spans="1:8" ht="45">
      <c r="A342" s="1" t="str">
        <f t="shared" si="12"/>
        <v>30405</v>
      </c>
      <c r="B342" s="1" t="s">
        <v>488</v>
      </c>
      <c r="C342" s="1" t="s">
        <v>443</v>
      </c>
      <c r="D342" s="1" t="s">
        <v>444</v>
      </c>
      <c r="E342" s="2">
        <v>34288</v>
      </c>
      <c r="F342" s="2">
        <v>34288</v>
      </c>
      <c r="G342" s="1" t="s">
        <v>445</v>
      </c>
      <c r="H342" s="1" t="s">
        <v>13</v>
      </c>
    </row>
    <row r="343" spans="1:8" ht="33.75">
      <c r="A343" s="1" t="str">
        <f t="shared" si="12"/>
        <v>30405</v>
      </c>
      <c r="B343" s="1" t="s">
        <v>488</v>
      </c>
      <c r="C343" s="1" t="s">
        <v>443</v>
      </c>
      <c r="D343" s="1" t="s">
        <v>446</v>
      </c>
      <c r="E343" s="2">
        <v>12206</v>
      </c>
      <c r="F343" s="2">
        <v>12206</v>
      </c>
      <c r="G343" s="1" t="s">
        <v>447</v>
      </c>
      <c r="H343" s="1" t="s">
        <v>13</v>
      </c>
    </row>
    <row r="344" spans="1:8" ht="45">
      <c r="A344" s="1" t="str">
        <f t="shared" si="12"/>
        <v>30405</v>
      </c>
      <c r="B344" s="1" t="s">
        <v>488</v>
      </c>
      <c r="C344" s="1" t="s">
        <v>443</v>
      </c>
      <c r="D344" s="1" t="s">
        <v>448</v>
      </c>
      <c r="E344" s="2">
        <v>486943</v>
      </c>
      <c r="F344" s="2">
        <v>239347</v>
      </c>
      <c r="G344" s="1" t="s">
        <v>449</v>
      </c>
      <c r="H344" s="1" t="s">
        <v>13</v>
      </c>
    </row>
    <row r="345" spans="1:8" ht="45">
      <c r="A345" s="1" t="str">
        <f t="shared" si="12"/>
        <v>30405</v>
      </c>
      <c r="B345" s="1" t="s">
        <v>488</v>
      </c>
      <c r="C345" s="1" t="s">
        <v>443</v>
      </c>
      <c r="D345" s="1" t="s">
        <v>450</v>
      </c>
      <c r="E345" s="2">
        <v>103203</v>
      </c>
      <c r="F345" s="2">
        <v>34414</v>
      </c>
      <c r="G345" s="1" t="s">
        <v>685</v>
      </c>
      <c r="H345" s="1" t="s">
        <v>13</v>
      </c>
    </row>
    <row r="346" spans="1:8" ht="56.25">
      <c r="A346" s="1" t="str">
        <f t="shared" si="12"/>
        <v>30405</v>
      </c>
      <c r="B346" s="1" t="s">
        <v>488</v>
      </c>
      <c r="C346" s="1" t="s">
        <v>443</v>
      </c>
      <c r="D346" s="1" t="s">
        <v>686</v>
      </c>
      <c r="E346" s="2">
        <v>1383</v>
      </c>
      <c r="F346" s="2">
        <v>1383</v>
      </c>
      <c r="G346" s="1" t="s">
        <v>687</v>
      </c>
      <c r="H346" s="1" t="s">
        <v>13</v>
      </c>
    </row>
    <row r="347" spans="1:8" ht="33.75">
      <c r="A347" s="1" t="str">
        <f t="shared" si="12"/>
        <v>30405</v>
      </c>
      <c r="B347" s="1" t="s">
        <v>488</v>
      </c>
      <c r="C347" s="1" t="s">
        <v>688</v>
      </c>
      <c r="D347" s="1" t="s">
        <v>689</v>
      </c>
      <c r="E347" s="2">
        <v>1733987</v>
      </c>
      <c r="F347" s="2">
        <v>881547</v>
      </c>
      <c r="G347" s="1" t="s">
        <v>690</v>
      </c>
      <c r="H347" s="1" t="s">
        <v>13</v>
      </c>
    </row>
    <row r="348" spans="1:8" ht="56.25">
      <c r="A348" s="1" t="str">
        <f t="shared" si="12"/>
        <v>30405</v>
      </c>
      <c r="B348" s="1" t="s">
        <v>488</v>
      </c>
      <c r="C348" s="1" t="s">
        <v>688</v>
      </c>
      <c r="D348" s="1" t="s">
        <v>691</v>
      </c>
      <c r="E348" s="2">
        <v>64736</v>
      </c>
      <c r="F348" s="2">
        <v>27597</v>
      </c>
      <c r="G348" s="1" t="s">
        <v>692</v>
      </c>
      <c r="H348" s="1" t="s">
        <v>13</v>
      </c>
    </row>
    <row r="349" spans="1:8" ht="45">
      <c r="A349" s="1" t="str">
        <f t="shared" si="12"/>
        <v>30405</v>
      </c>
      <c r="B349" s="1" t="s">
        <v>488</v>
      </c>
      <c r="C349" s="1" t="s">
        <v>688</v>
      </c>
      <c r="D349" s="1" t="s">
        <v>693</v>
      </c>
      <c r="E349" s="2">
        <v>30113</v>
      </c>
      <c r="F349" s="2">
        <v>15057</v>
      </c>
      <c r="G349" s="1" t="s">
        <v>694</v>
      </c>
      <c r="H349" s="1" t="s">
        <v>13</v>
      </c>
    </row>
    <row r="350" spans="1:8" ht="56.25">
      <c r="A350" s="1" t="str">
        <f>"50401"</f>
        <v>50401</v>
      </c>
      <c r="B350" s="1" t="s">
        <v>816</v>
      </c>
      <c r="C350" s="1" t="s">
        <v>136</v>
      </c>
      <c r="D350" s="1" t="s">
        <v>817</v>
      </c>
      <c r="E350" s="2">
        <v>4417</v>
      </c>
      <c r="F350" s="2">
        <v>4417</v>
      </c>
      <c r="G350" s="1" t="s">
        <v>818</v>
      </c>
      <c r="H350" s="1" t="s">
        <v>13</v>
      </c>
    </row>
    <row r="351" spans="1:8" ht="90">
      <c r="A351" s="1" t="str">
        <f>"80101"</f>
        <v>80101</v>
      </c>
      <c r="B351" s="1" t="s">
        <v>609</v>
      </c>
      <c r="C351" s="1" t="s">
        <v>819</v>
      </c>
      <c r="D351" s="1" t="s">
        <v>820</v>
      </c>
      <c r="E351" s="2">
        <v>3564274</v>
      </c>
      <c r="F351" s="2">
        <v>3191611</v>
      </c>
      <c r="G351" s="1" t="s">
        <v>821</v>
      </c>
      <c r="H351" s="1" t="s">
        <v>13</v>
      </c>
    </row>
    <row r="352" spans="1:8" ht="11.25">
      <c r="A352" s="1" t="str">
        <f>"80101"</f>
        <v>80101</v>
      </c>
      <c r="B352" s="1" t="s">
        <v>609</v>
      </c>
      <c r="C352" s="1" t="s">
        <v>819</v>
      </c>
      <c r="D352" s="1" t="s">
        <v>820</v>
      </c>
      <c r="E352" s="2">
        <v>3864537</v>
      </c>
      <c r="F352" s="2">
        <v>3842201</v>
      </c>
      <c r="G352" s="1" t="s">
        <v>607</v>
      </c>
      <c r="H352" s="1" t="s">
        <v>13</v>
      </c>
    </row>
    <row r="353" spans="1:8" ht="22.5">
      <c r="A353" s="1" t="str">
        <f>"80101"</f>
        <v>80101</v>
      </c>
      <c r="B353" s="1" t="s">
        <v>609</v>
      </c>
      <c r="C353" s="1" t="s">
        <v>459</v>
      </c>
      <c r="D353" s="1" t="s">
        <v>820</v>
      </c>
      <c r="E353" s="2">
        <v>801082</v>
      </c>
      <c r="F353" s="2">
        <v>0</v>
      </c>
      <c r="G353" s="1" t="s">
        <v>608</v>
      </c>
      <c r="H353" s="1" t="s">
        <v>13</v>
      </c>
    </row>
    <row r="354" spans="1:8" ht="33.75">
      <c r="A354" s="1" t="str">
        <f>"80102"</f>
        <v>80102</v>
      </c>
      <c r="B354" s="1" t="s">
        <v>610</v>
      </c>
      <c r="C354" s="1" t="s">
        <v>611</v>
      </c>
      <c r="D354" s="1" t="s">
        <v>612</v>
      </c>
      <c r="E354" s="2">
        <v>306062</v>
      </c>
      <c r="F354" s="2">
        <v>0</v>
      </c>
      <c r="G354" s="1" t="s">
        <v>613</v>
      </c>
      <c r="H354" s="1" t="s">
        <v>13</v>
      </c>
    </row>
    <row r="355" spans="1:8" ht="22.5">
      <c r="A355" s="1" t="str">
        <f>"80104"</f>
        <v>80104</v>
      </c>
      <c r="B355" s="1" t="s">
        <v>614</v>
      </c>
      <c r="C355" s="1" t="s">
        <v>130</v>
      </c>
      <c r="D355" s="1" t="s">
        <v>822</v>
      </c>
      <c r="E355" s="2">
        <v>500</v>
      </c>
      <c r="F355" s="2">
        <v>500</v>
      </c>
      <c r="G355" s="1" t="s">
        <v>823</v>
      </c>
      <c r="H355" s="1" t="s">
        <v>13</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2004-02-24T06:10:09Z</dcterms:created>
  <cp:category/>
  <cp:version/>
  <cp:contentType/>
  <cp:contentStatus/>
</cp:coreProperties>
</file>