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50" tabRatio="158" activeTab="0"/>
  </bookViews>
  <sheets>
    <sheet name="10(1)" sheetId="1" r:id="rId1"/>
    <sheet name="10(2)" sheetId="2" r:id="rId2"/>
  </sheets>
  <definedNames>
    <definedName name="\D">'10(1)'!$V$9</definedName>
    <definedName name="\H">'10(1)'!$V$5</definedName>
    <definedName name="\P">'10(1)'!$V$3</definedName>
    <definedName name="\Q">'10(1)'!$V$7</definedName>
    <definedName name="_xlnm.Print_Area" localSheetId="0">'10(1)'!$A$2:$S$39</definedName>
    <definedName name="_xlnm.Print_Area" localSheetId="1">'10(2)'!$B$2:$N$39</definedName>
    <definedName name="_xlnm.Print_Titles" localSheetId="0">'10(1)'!$A:$A</definedName>
    <definedName name="_xlnm.Print_Titles" localSheetId="1">'10(2)'!$A:$A</definedName>
  </definedNames>
  <calcPr fullCalcOnLoad="1"/>
</workbook>
</file>

<file path=xl/sharedStrings.xml><?xml version="1.0" encoding="utf-8"?>
<sst xmlns="http://schemas.openxmlformats.org/spreadsheetml/2006/main" count="122" uniqueCount="84">
  <si>
    <t>１０   公営企業等に対する繰出しの状況 （１）</t>
  </si>
  <si>
    <t>(単位:千円)</t>
  </si>
  <si>
    <t>上水道事業</t>
  </si>
  <si>
    <t>交通事業</t>
  </si>
  <si>
    <t>病院事業</t>
  </si>
  <si>
    <t>市場事業</t>
  </si>
  <si>
    <t>と畜場事業</t>
  </si>
  <si>
    <t>下水道事業</t>
  </si>
  <si>
    <t>小    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</si>
  <si>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</si>
  <si>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</si>
  <si>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</si>
  <si>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</si>
  <si>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</si>
  <si>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</si>
  <si>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</si>
  <si>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</si>
  <si>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</si>
  <si>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</si>
  <si>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</si>
  <si>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</si>
  <si>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</si>
  <si>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</si>
  <si>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</si>
  <si>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</si>
  <si>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</si>
  <si>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</si>
  <si>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</si>
  <si>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</si>
  <si>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</si>
  <si>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</si>
  <si>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</si>
  <si>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</si>
  <si>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</si>
  <si>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農業共済</t>
  </si>
  <si>
    <t>交通災害共済</t>
  </si>
  <si>
    <t>収益事業会計</t>
  </si>
  <si>
    <t>合    計</t>
  </si>
  <si>
    <t>基    金</t>
  </si>
  <si>
    <t>財 産 区</t>
  </si>
  <si>
    <t>総    計</t>
  </si>
  <si>
    <t>事業勘定</t>
  </si>
  <si>
    <t>直診勘定</t>
  </si>
  <si>
    <t>事業会計</t>
  </si>
  <si>
    <t>介護保険事業会計</t>
  </si>
  <si>
    <t>保険事業勘定</t>
  </si>
  <si>
    <t>小　　計</t>
  </si>
  <si>
    <t>いなべ市</t>
  </si>
  <si>
    <t>志 摩 市</t>
  </si>
  <si>
    <t>伊 賀 市</t>
  </si>
  <si>
    <t>大 紀 町</t>
  </si>
  <si>
    <t>大 紀 町</t>
  </si>
  <si>
    <t>紀 北 町</t>
  </si>
  <si>
    <t>南伊勢町</t>
  </si>
  <si>
    <t>介護サービス</t>
  </si>
  <si>
    <t>電気事業</t>
  </si>
  <si>
    <t>&lt;町　計&gt;</t>
  </si>
  <si>
    <t>ガス事業</t>
  </si>
  <si>
    <t>１０   公営企業等に対する繰出しの状況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</si>
  <si>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</si>
  <si>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工業用水道</t>
  </si>
  <si>
    <r>
      <t xml:space="preserve">事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業</t>
    </r>
  </si>
  <si>
    <r>
      <t xml:space="preserve">公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営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企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業</t>
    </r>
  </si>
  <si>
    <t>簡易水道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</si>
  <si>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</si>
  <si>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港湾整備</t>
  </si>
  <si>
    <t>観光施設</t>
  </si>
  <si>
    <t>宅地造成</t>
  </si>
  <si>
    <t>有料道路</t>
  </si>
  <si>
    <t>駐車場整備</t>
  </si>
  <si>
    <t>介護サービ</t>
  </si>
  <si>
    <r>
      <t xml:space="preserve">ス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</si>
  <si>
    <t>その他の</t>
  </si>
  <si>
    <r>
      <t xml:space="preserve">企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</si>
  <si>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</si>
  <si>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国民健康保険事業会計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</si>
  <si>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</si>
  <si>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(</t>
    </r>
    <r>
      <rPr>
        <sz val="14"/>
        <rFont val="ＭＳ 明朝"/>
        <family val="1"/>
      </rPr>
      <t>B)</t>
    </r>
  </si>
  <si>
    <r>
      <t>(A)+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B)</t>
    </r>
  </si>
  <si>
    <t>(A)</t>
  </si>
  <si>
    <t>後期高齢者</t>
  </si>
  <si>
    <t>医療事業会計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</si>
  <si>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</si>
  <si>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t>【25年度決算額】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</si>
</sst>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4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shrinkToFit="1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36" xfId="0" applyNumberFormat="1" applyFont="1" applyBorder="1" applyAlignment="1" applyProtection="1">
      <alignment horizontal="center"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  <xf numFmtId="0" fontId="0" fillId="0" borderId="51" xfId="0" applyNumberFormat="1" applyFont="1" applyBorder="1" applyAlignment="1" applyProtection="1">
      <alignment horizontal="center" vertical="top"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59" xfId="0" applyNumberFormat="1" applyFont="1" applyBorder="1" applyAlignment="1" applyProtection="1">
      <alignment horizontal="centerContinuous" vertical="top"/>
      <protection/>
    </xf>
    <xf numFmtId="0" fontId="0" fillId="0" borderId="60" xfId="0" applyNumberFormat="1" applyBorder="1" applyAlignment="1">
      <alignment horizontal="centerContinuous" vertical="top"/>
    </xf>
    <xf numFmtId="0" fontId="0" fillId="0" borderId="61" xfId="0" applyNumberFormat="1" applyFont="1" applyBorder="1" applyAlignment="1" applyProtection="1">
      <alignment horizontal="center" vertical="top"/>
      <protection/>
    </xf>
    <xf numFmtId="0" fontId="0" fillId="0" borderId="61" xfId="0" applyNumberFormat="1" applyBorder="1" applyAlignment="1" applyProtection="1">
      <alignment horizontal="center" vertical="top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 horizontal="centerContinuous" vertical="top"/>
      <protection/>
    </xf>
    <xf numFmtId="0" fontId="0" fillId="0" borderId="65" xfId="0" applyNumberFormat="1" applyFont="1" applyBorder="1" applyAlignment="1" applyProtection="1">
      <alignment horizontal="center"/>
      <protection/>
    </xf>
    <xf numFmtId="0" fontId="0" fillId="0" borderId="66" xfId="0" applyNumberFormat="1" applyFont="1" applyBorder="1" applyAlignment="1" applyProtection="1">
      <alignment horizontal="center" vertical="center"/>
      <protection/>
    </xf>
    <xf numFmtId="0" fontId="0" fillId="0" borderId="67" xfId="0" applyNumberFormat="1" applyFont="1" applyBorder="1" applyAlignment="1" applyProtection="1" quotePrefix="1">
      <alignment horizontal="center" vertical="center"/>
      <protection/>
    </xf>
    <xf numFmtId="37" fontId="3" fillId="0" borderId="68" xfId="0" applyNumberFormat="1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zoomScale="65" zoomScaleNormal="65" zoomScaleSheetLayoutView="55" zoomScalePageLayoutView="0" workbookViewId="0" topLeftCell="A1">
      <pane xSplit="1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3.25" customHeight="1"/>
  <cols>
    <col min="1" max="1" width="14.16015625" style="3" customWidth="1"/>
    <col min="2" max="14" width="11.16015625" style="3" customWidth="1"/>
    <col min="15" max="18" width="11.16015625" style="1" customWidth="1"/>
    <col min="19" max="19" width="12.66015625" style="1" customWidth="1"/>
    <col min="20" max="16384" width="14.66015625" style="3" customWidth="1"/>
  </cols>
  <sheetData>
    <row r="1" spans="1:23" s="1" customFormat="1" ht="27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0"/>
      <c r="P1" s="30"/>
      <c r="Q1" s="30"/>
      <c r="R1" s="30"/>
      <c r="S1" s="103" t="s">
        <v>83</v>
      </c>
      <c r="T1" s="18"/>
      <c r="U1" s="18"/>
      <c r="V1" s="18"/>
      <c r="W1" s="18"/>
    </row>
    <row r="2" spans="1:23" s="1" customFormat="1" ht="27" customHeight="1" thickBot="1">
      <c r="A2" s="19"/>
      <c r="B2" s="19"/>
      <c r="C2" s="19"/>
      <c r="D2" s="19"/>
      <c r="E2" s="19"/>
      <c r="F2" s="19"/>
      <c r="G2" s="19"/>
      <c r="H2" s="19"/>
      <c r="I2" s="20"/>
      <c r="J2" s="19"/>
      <c r="K2" s="19"/>
      <c r="L2" s="19"/>
      <c r="M2" s="19"/>
      <c r="N2" s="21"/>
      <c r="O2" s="19"/>
      <c r="P2" s="19"/>
      <c r="Q2" s="19"/>
      <c r="R2" s="19"/>
      <c r="S2" s="21" t="s">
        <v>1</v>
      </c>
      <c r="T2" s="18"/>
      <c r="U2" s="18"/>
      <c r="V2" s="18"/>
      <c r="W2" s="18"/>
    </row>
    <row r="3" spans="1:23" s="1" customFormat="1" ht="27" customHeight="1">
      <c r="A3" s="68"/>
      <c r="B3" s="5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92"/>
      <c r="T3" s="93"/>
      <c r="U3" s="18"/>
      <c r="V3" s="18"/>
      <c r="W3" s="18"/>
    </row>
    <row r="4" spans="1:23" s="1" customFormat="1" ht="27" customHeight="1">
      <c r="A4" s="69"/>
      <c r="B4" s="51" t="s">
        <v>62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94"/>
      <c r="T4" s="93"/>
      <c r="U4" s="18"/>
      <c r="V4" s="18"/>
      <c r="W4" s="18"/>
    </row>
    <row r="5" spans="1:23" s="1" customFormat="1" ht="27" customHeight="1">
      <c r="A5" s="70" t="s">
        <v>59</v>
      </c>
      <c r="B5" s="74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95"/>
      <c r="T5" s="93"/>
      <c r="U5" s="18"/>
      <c r="V5" s="18"/>
      <c r="W5" s="18"/>
    </row>
    <row r="6" spans="1:23" s="1" customFormat="1" ht="27" customHeight="1">
      <c r="A6" s="69"/>
      <c r="B6" s="75" t="s">
        <v>2</v>
      </c>
      <c r="C6" s="66" t="s">
        <v>60</v>
      </c>
      <c r="D6" s="66" t="s">
        <v>3</v>
      </c>
      <c r="E6" s="66" t="s">
        <v>63</v>
      </c>
      <c r="F6" s="66" t="s">
        <v>65</v>
      </c>
      <c r="G6" s="66" t="s">
        <v>4</v>
      </c>
      <c r="H6" s="66" t="s">
        <v>5</v>
      </c>
      <c r="I6" s="66" t="s">
        <v>6</v>
      </c>
      <c r="J6" s="66" t="s">
        <v>66</v>
      </c>
      <c r="K6" s="66" t="s">
        <v>67</v>
      </c>
      <c r="L6" s="66" t="s">
        <v>7</v>
      </c>
      <c r="M6" s="66" t="s">
        <v>68</v>
      </c>
      <c r="N6" s="66" t="s">
        <v>69</v>
      </c>
      <c r="O6" s="66" t="s">
        <v>70</v>
      </c>
      <c r="P6" s="66" t="s">
        <v>55</v>
      </c>
      <c r="Q6" s="66" t="s">
        <v>57</v>
      </c>
      <c r="R6" s="66" t="s">
        <v>72</v>
      </c>
      <c r="S6" s="96" t="s">
        <v>8</v>
      </c>
      <c r="T6" s="93"/>
      <c r="U6" s="18"/>
      <c r="V6" s="18"/>
      <c r="W6" s="18"/>
    </row>
    <row r="7" spans="1:23" s="1" customFormat="1" ht="27" customHeight="1" thickBot="1">
      <c r="A7" s="71"/>
      <c r="B7" s="76"/>
      <c r="C7" s="67" t="s">
        <v>61</v>
      </c>
      <c r="D7" s="67"/>
      <c r="E7" s="67" t="s">
        <v>64</v>
      </c>
      <c r="F7" s="67" t="s">
        <v>64</v>
      </c>
      <c r="G7" s="67"/>
      <c r="H7" s="67"/>
      <c r="I7" s="67"/>
      <c r="J7" s="67" t="s">
        <v>64</v>
      </c>
      <c r="K7" s="67" t="s">
        <v>64</v>
      </c>
      <c r="L7" s="67"/>
      <c r="M7" s="67" t="s">
        <v>64</v>
      </c>
      <c r="N7" s="67" t="s">
        <v>61</v>
      </c>
      <c r="O7" s="67" t="s">
        <v>71</v>
      </c>
      <c r="P7" s="67"/>
      <c r="Q7" s="67"/>
      <c r="R7" s="67" t="s">
        <v>73</v>
      </c>
      <c r="S7" s="97" t="s">
        <v>79</v>
      </c>
      <c r="T7" s="93"/>
      <c r="U7" s="18"/>
      <c r="V7" s="18"/>
      <c r="W7" s="18"/>
    </row>
    <row r="8" spans="1:20" ht="27" customHeight="1">
      <c r="A8" s="72" t="s">
        <v>9</v>
      </c>
      <c r="B8" s="77">
        <v>170343</v>
      </c>
      <c r="C8" s="56">
        <v>0</v>
      </c>
      <c r="D8" s="56">
        <v>0</v>
      </c>
      <c r="E8" s="56">
        <v>388853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5689900</v>
      </c>
      <c r="M8" s="56">
        <v>0</v>
      </c>
      <c r="N8" s="56">
        <v>263000</v>
      </c>
      <c r="O8" s="56">
        <v>0</v>
      </c>
      <c r="P8" s="56">
        <v>0</v>
      </c>
      <c r="Q8" s="56">
        <v>0</v>
      </c>
      <c r="R8" s="56">
        <v>0</v>
      </c>
      <c r="S8" s="98">
        <f>SUM(B8:R8)</f>
        <v>6512096</v>
      </c>
      <c r="T8" s="99"/>
    </row>
    <row r="9" spans="1:20" ht="27" customHeight="1">
      <c r="A9" s="23" t="s">
        <v>10</v>
      </c>
      <c r="B9" s="78">
        <v>17370</v>
      </c>
      <c r="C9" s="12">
        <v>0</v>
      </c>
      <c r="D9" s="12">
        <v>0</v>
      </c>
      <c r="E9" s="12">
        <v>0</v>
      </c>
      <c r="F9" s="12">
        <v>0</v>
      </c>
      <c r="G9" s="12">
        <v>1115208</v>
      </c>
      <c r="H9" s="12">
        <v>160944</v>
      </c>
      <c r="I9" s="12">
        <v>226302</v>
      </c>
      <c r="J9" s="12">
        <v>0</v>
      </c>
      <c r="K9" s="12">
        <v>0</v>
      </c>
      <c r="L9" s="12">
        <v>6880844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00">
        <f aca="true" t="shared" si="0" ref="S9:S36">SUM(B9:R9)</f>
        <v>8400668</v>
      </c>
      <c r="T9" s="99"/>
    </row>
    <row r="10" spans="1:20" ht="27" customHeight="1">
      <c r="A10" s="23" t="s">
        <v>11</v>
      </c>
      <c r="B10" s="78">
        <v>196885</v>
      </c>
      <c r="C10" s="12">
        <v>0</v>
      </c>
      <c r="D10" s="12">
        <v>0</v>
      </c>
      <c r="E10" s="12">
        <v>0</v>
      </c>
      <c r="F10" s="12">
        <v>0</v>
      </c>
      <c r="G10" s="12">
        <v>811604</v>
      </c>
      <c r="H10" s="12">
        <v>0</v>
      </c>
      <c r="I10" s="12">
        <v>0</v>
      </c>
      <c r="J10" s="12">
        <v>0</v>
      </c>
      <c r="K10" s="12">
        <v>0</v>
      </c>
      <c r="L10" s="12">
        <v>2117343</v>
      </c>
      <c r="M10" s="12">
        <v>0</v>
      </c>
      <c r="N10" s="12">
        <v>36000</v>
      </c>
      <c r="O10" s="12">
        <v>0</v>
      </c>
      <c r="P10" s="12">
        <v>0</v>
      </c>
      <c r="Q10" s="12">
        <v>0</v>
      </c>
      <c r="R10" s="12">
        <v>0</v>
      </c>
      <c r="S10" s="100">
        <f t="shared" si="0"/>
        <v>3161832</v>
      </c>
      <c r="T10" s="99"/>
    </row>
    <row r="11" spans="1:20" ht="27" customHeight="1">
      <c r="A11" s="23" t="s">
        <v>12</v>
      </c>
      <c r="B11" s="78">
        <v>68742</v>
      </c>
      <c r="C11" s="12">
        <v>0</v>
      </c>
      <c r="D11" s="12">
        <v>0</v>
      </c>
      <c r="E11" s="12">
        <v>195302</v>
      </c>
      <c r="F11" s="12">
        <v>0</v>
      </c>
      <c r="G11" s="12">
        <v>957430</v>
      </c>
      <c r="H11" s="12">
        <v>0</v>
      </c>
      <c r="I11" s="12">
        <v>0</v>
      </c>
      <c r="J11" s="12">
        <v>0</v>
      </c>
      <c r="K11" s="12">
        <v>0</v>
      </c>
      <c r="L11" s="12">
        <v>2597740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00">
        <f t="shared" si="0"/>
        <v>3819214</v>
      </c>
      <c r="T11" s="99"/>
    </row>
    <row r="12" spans="1:20" ht="27" customHeight="1">
      <c r="A12" s="23" t="s">
        <v>13</v>
      </c>
      <c r="B12" s="78">
        <v>33007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5175</v>
      </c>
      <c r="I12" s="12">
        <v>0</v>
      </c>
      <c r="J12" s="12">
        <v>0</v>
      </c>
      <c r="K12" s="12">
        <v>0</v>
      </c>
      <c r="L12" s="12">
        <v>2118829</v>
      </c>
      <c r="M12" s="12">
        <v>0</v>
      </c>
      <c r="N12" s="12">
        <v>7971</v>
      </c>
      <c r="O12" s="12">
        <v>0</v>
      </c>
      <c r="P12" s="12">
        <v>0</v>
      </c>
      <c r="Q12" s="12">
        <v>0</v>
      </c>
      <c r="R12" s="12">
        <v>0</v>
      </c>
      <c r="S12" s="100">
        <f t="shared" si="0"/>
        <v>2164982</v>
      </c>
      <c r="T12" s="99"/>
    </row>
    <row r="13" spans="1:20" ht="27" customHeight="1">
      <c r="A13" s="23" t="s">
        <v>14</v>
      </c>
      <c r="B13" s="78">
        <v>20972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8625</v>
      </c>
      <c r="I13" s="12">
        <v>0</v>
      </c>
      <c r="J13" s="12">
        <v>0</v>
      </c>
      <c r="K13" s="12">
        <v>0</v>
      </c>
      <c r="L13" s="12">
        <v>3045161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00">
        <f t="shared" si="0"/>
        <v>3074758</v>
      </c>
      <c r="T13" s="99"/>
    </row>
    <row r="14" spans="1:20" ht="27" customHeight="1">
      <c r="A14" s="23" t="s">
        <v>15</v>
      </c>
      <c r="B14" s="78">
        <v>124844</v>
      </c>
      <c r="C14" s="12">
        <v>0</v>
      </c>
      <c r="D14" s="12">
        <v>0</v>
      </c>
      <c r="E14" s="12">
        <v>0</v>
      </c>
      <c r="F14" s="12">
        <v>0</v>
      </c>
      <c r="G14" s="12">
        <v>1439365</v>
      </c>
      <c r="H14" s="12">
        <v>0</v>
      </c>
      <c r="I14" s="12">
        <v>8592</v>
      </c>
      <c r="J14" s="12">
        <v>0</v>
      </c>
      <c r="K14" s="12">
        <v>166722</v>
      </c>
      <c r="L14" s="12">
        <v>241952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00">
        <f t="shared" si="0"/>
        <v>1981475</v>
      </c>
      <c r="T14" s="99"/>
    </row>
    <row r="15" spans="1:20" ht="27" customHeight="1">
      <c r="A15" s="23" t="s">
        <v>16</v>
      </c>
      <c r="B15" s="78">
        <v>33726</v>
      </c>
      <c r="C15" s="12">
        <v>0</v>
      </c>
      <c r="D15" s="12">
        <v>0</v>
      </c>
      <c r="E15" s="12">
        <v>0</v>
      </c>
      <c r="F15" s="12">
        <v>0</v>
      </c>
      <c r="G15" s="12">
        <v>350000</v>
      </c>
      <c r="H15" s="12">
        <v>0</v>
      </c>
      <c r="I15" s="12">
        <v>0</v>
      </c>
      <c r="J15" s="12">
        <v>3</v>
      </c>
      <c r="K15" s="12">
        <v>0</v>
      </c>
      <c r="L15" s="12">
        <v>2765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00">
        <f t="shared" si="0"/>
        <v>386494</v>
      </c>
      <c r="T15" s="99"/>
    </row>
    <row r="16" spans="1:20" ht="27" customHeight="1">
      <c r="A16" s="23" t="s">
        <v>17</v>
      </c>
      <c r="B16" s="78">
        <v>10923</v>
      </c>
      <c r="C16" s="12">
        <v>0</v>
      </c>
      <c r="D16" s="12">
        <v>0</v>
      </c>
      <c r="E16" s="12">
        <v>0</v>
      </c>
      <c r="F16" s="12">
        <v>0</v>
      </c>
      <c r="G16" s="12">
        <v>306770</v>
      </c>
      <c r="H16" s="12">
        <v>0</v>
      </c>
      <c r="I16" s="12">
        <v>0</v>
      </c>
      <c r="J16" s="12">
        <v>0</v>
      </c>
      <c r="K16" s="12">
        <v>0</v>
      </c>
      <c r="L16" s="12">
        <v>617146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00">
        <f t="shared" si="0"/>
        <v>934839</v>
      </c>
      <c r="T16" s="99"/>
    </row>
    <row r="17" spans="1:20" ht="27" customHeight="1">
      <c r="A17" s="23" t="s">
        <v>18</v>
      </c>
      <c r="B17" s="78">
        <v>45840</v>
      </c>
      <c r="C17" s="12">
        <v>0</v>
      </c>
      <c r="D17" s="12">
        <v>105241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85389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00">
        <f t="shared" si="0"/>
        <v>236470</v>
      </c>
      <c r="T17" s="99"/>
    </row>
    <row r="18" spans="1:20" ht="27" customHeight="1">
      <c r="A18" s="23" t="s">
        <v>19</v>
      </c>
      <c r="B18" s="78">
        <v>43917</v>
      </c>
      <c r="C18" s="12">
        <v>0</v>
      </c>
      <c r="D18" s="12">
        <v>0</v>
      </c>
      <c r="E18" s="12">
        <v>63651</v>
      </c>
      <c r="F18" s="12">
        <v>0</v>
      </c>
      <c r="G18" s="12">
        <v>165116</v>
      </c>
      <c r="H18" s="12">
        <v>0</v>
      </c>
      <c r="I18" s="12">
        <v>0</v>
      </c>
      <c r="J18" s="12">
        <v>1237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00">
        <f t="shared" si="0"/>
        <v>273921</v>
      </c>
      <c r="T18" s="99"/>
    </row>
    <row r="19" spans="1:20" ht="27" customHeight="1">
      <c r="A19" s="23" t="s">
        <v>47</v>
      </c>
      <c r="B19" s="78">
        <v>102488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1059037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00">
        <f t="shared" si="0"/>
        <v>1161525</v>
      </c>
      <c r="T19" s="99"/>
    </row>
    <row r="20" spans="1:20" ht="27" customHeight="1">
      <c r="A20" s="23" t="s">
        <v>48</v>
      </c>
      <c r="B20" s="78">
        <v>1750</v>
      </c>
      <c r="C20" s="12">
        <v>0</v>
      </c>
      <c r="D20" s="12">
        <v>0</v>
      </c>
      <c r="E20" s="12">
        <v>0</v>
      </c>
      <c r="F20" s="12">
        <v>0</v>
      </c>
      <c r="G20" s="12">
        <v>500000</v>
      </c>
      <c r="H20" s="12">
        <v>0</v>
      </c>
      <c r="I20" s="12">
        <v>0</v>
      </c>
      <c r="J20" s="12">
        <v>0</v>
      </c>
      <c r="K20" s="12">
        <v>0</v>
      </c>
      <c r="L20" s="12">
        <v>342405</v>
      </c>
      <c r="M20" s="12">
        <v>0</v>
      </c>
      <c r="N20" s="12">
        <v>0</v>
      </c>
      <c r="O20" s="12">
        <v>91474</v>
      </c>
      <c r="P20" s="12">
        <v>0</v>
      </c>
      <c r="Q20" s="12">
        <v>0</v>
      </c>
      <c r="R20" s="12">
        <v>0</v>
      </c>
      <c r="S20" s="100">
        <f t="shared" si="0"/>
        <v>935629</v>
      </c>
      <c r="T20" s="99"/>
    </row>
    <row r="21" spans="1:20" ht="27" customHeight="1" thickBot="1">
      <c r="A21" s="59" t="s">
        <v>49</v>
      </c>
      <c r="B21" s="79">
        <v>540903</v>
      </c>
      <c r="C21" s="62">
        <v>0</v>
      </c>
      <c r="D21" s="62">
        <v>0</v>
      </c>
      <c r="E21" s="62">
        <v>0</v>
      </c>
      <c r="F21" s="62">
        <v>0</v>
      </c>
      <c r="G21" s="62">
        <v>946847</v>
      </c>
      <c r="H21" s="62">
        <v>0</v>
      </c>
      <c r="I21" s="62">
        <v>25777</v>
      </c>
      <c r="J21" s="62">
        <v>0</v>
      </c>
      <c r="K21" s="62">
        <v>0</v>
      </c>
      <c r="L21" s="62">
        <v>982057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101">
        <f t="shared" si="0"/>
        <v>2495584</v>
      </c>
      <c r="T21" s="99"/>
    </row>
    <row r="22" spans="1:20" ht="27" customHeight="1">
      <c r="A22" s="73" t="s">
        <v>20</v>
      </c>
      <c r="B22" s="77">
        <v>2013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305678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98">
        <f t="shared" si="0"/>
        <v>307691</v>
      </c>
      <c r="T22" s="99"/>
    </row>
    <row r="23" spans="1:20" ht="27" customHeight="1">
      <c r="A23" s="23" t="s">
        <v>21</v>
      </c>
      <c r="B23" s="78">
        <v>700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330426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00">
        <f t="shared" si="0"/>
        <v>331126</v>
      </c>
      <c r="T23" s="99"/>
    </row>
    <row r="24" spans="1:20" ht="27" customHeight="1">
      <c r="A24" s="23" t="s">
        <v>22</v>
      </c>
      <c r="B24" s="78">
        <v>32123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526318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00">
        <f t="shared" si="0"/>
        <v>558441</v>
      </c>
      <c r="T24" s="99"/>
    </row>
    <row r="25" spans="1:20" ht="27" customHeight="1">
      <c r="A25" s="23" t="s">
        <v>23</v>
      </c>
      <c r="B25" s="78">
        <v>81928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352000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00">
        <f t="shared" si="0"/>
        <v>433928</v>
      </c>
      <c r="T25" s="99"/>
    </row>
    <row r="26" spans="1:20" ht="27" customHeight="1">
      <c r="A26" s="23" t="s">
        <v>24</v>
      </c>
      <c r="B26" s="78">
        <v>42000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727479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00">
        <f t="shared" si="0"/>
        <v>769479</v>
      </c>
      <c r="T26" s="99"/>
    </row>
    <row r="27" spans="1:20" ht="27" customHeight="1">
      <c r="A27" s="23" t="s">
        <v>25</v>
      </c>
      <c r="B27" s="78">
        <v>30407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484928</v>
      </c>
      <c r="M27" s="12">
        <v>0</v>
      </c>
      <c r="N27" s="12">
        <v>0</v>
      </c>
      <c r="O27" s="12">
        <v>4661</v>
      </c>
      <c r="P27" s="12">
        <v>0</v>
      </c>
      <c r="Q27" s="12">
        <v>0</v>
      </c>
      <c r="R27" s="12">
        <v>0</v>
      </c>
      <c r="S27" s="100">
        <f t="shared" si="0"/>
        <v>519996</v>
      </c>
      <c r="T27" s="99"/>
    </row>
    <row r="28" spans="1:20" ht="27" customHeight="1">
      <c r="A28" s="23" t="s">
        <v>26</v>
      </c>
      <c r="B28" s="78">
        <v>40226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219071</v>
      </c>
      <c r="M28" s="12">
        <v>0</v>
      </c>
      <c r="N28" s="12">
        <v>0</v>
      </c>
      <c r="O28" s="12">
        <v>4009</v>
      </c>
      <c r="P28" s="12">
        <v>0</v>
      </c>
      <c r="Q28" s="12">
        <v>0</v>
      </c>
      <c r="R28" s="12">
        <v>0</v>
      </c>
      <c r="S28" s="100">
        <f t="shared" si="0"/>
        <v>263306</v>
      </c>
      <c r="T28" s="99"/>
    </row>
    <row r="29" spans="1:20" ht="27" customHeight="1">
      <c r="A29" s="23" t="s">
        <v>27</v>
      </c>
      <c r="B29" s="78">
        <v>0</v>
      </c>
      <c r="C29" s="12">
        <v>0</v>
      </c>
      <c r="D29" s="12">
        <v>0</v>
      </c>
      <c r="E29" s="12">
        <v>313221</v>
      </c>
      <c r="F29" s="12">
        <v>0</v>
      </c>
      <c r="G29" s="12">
        <v>178151</v>
      </c>
      <c r="H29" s="12">
        <v>0</v>
      </c>
      <c r="I29" s="12">
        <v>0</v>
      </c>
      <c r="J29" s="12">
        <v>0</v>
      </c>
      <c r="K29" s="12">
        <v>0</v>
      </c>
      <c r="L29" s="12">
        <v>167530</v>
      </c>
      <c r="M29" s="12">
        <v>0</v>
      </c>
      <c r="N29" s="12">
        <v>0</v>
      </c>
      <c r="O29" s="12">
        <v>15923</v>
      </c>
      <c r="P29" s="12">
        <v>0</v>
      </c>
      <c r="Q29" s="12">
        <v>0</v>
      </c>
      <c r="R29" s="12">
        <v>0</v>
      </c>
      <c r="S29" s="100">
        <f t="shared" si="0"/>
        <v>674825</v>
      </c>
      <c r="T29" s="99"/>
    </row>
    <row r="30" spans="1:20" ht="27" customHeight="1">
      <c r="A30" s="23" t="s">
        <v>28</v>
      </c>
      <c r="B30" s="78">
        <v>1526</v>
      </c>
      <c r="C30" s="12">
        <v>0</v>
      </c>
      <c r="D30" s="12">
        <v>0</v>
      </c>
      <c r="E30" s="12">
        <v>0</v>
      </c>
      <c r="F30" s="12">
        <v>0</v>
      </c>
      <c r="G30" s="12">
        <v>84837</v>
      </c>
      <c r="H30" s="12">
        <v>0</v>
      </c>
      <c r="I30" s="12">
        <v>0</v>
      </c>
      <c r="J30" s="12">
        <v>0</v>
      </c>
      <c r="K30" s="12">
        <v>0</v>
      </c>
      <c r="L30" s="12">
        <v>280992</v>
      </c>
      <c r="M30" s="12">
        <v>0</v>
      </c>
      <c r="N30" s="12">
        <v>0</v>
      </c>
      <c r="O30" s="12">
        <v>19065</v>
      </c>
      <c r="P30" s="12">
        <v>0</v>
      </c>
      <c r="Q30" s="12">
        <v>0</v>
      </c>
      <c r="R30" s="12">
        <v>0</v>
      </c>
      <c r="S30" s="100">
        <f t="shared" si="0"/>
        <v>386420</v>
      </c>
      <c r="T30" s="99"/>
    </row>
    <row r="31" spans="1:20" ht="27" customHeight="1">
      <c r="A31" s="23" t="s">
        <v>29</v>
      </c>
      <c r="B31" s="78">
        <v>0</v>
      </c>
      <c r="C31" s="12">
        <v>0</v>
      </c>
      <c r="D31" s="12">
        <v>0</v>
      </c>
      <c r="E31" s="12">
        <v>118639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00">
        <f t="shared" si="0"/>
        <v>118639</v>
      </c>
      <c r="T31" s="99"/>
    </row>
    <row r="32" spans="1:20" ht="27" customHeight="1">
      <c r="A32" s="23" t="s">
        <v>50</v>
      </c>
      <c r="B32" s="78">
        <v>0</v>
      </c>
      <c r="C32" s="12">
        <v>0</v>
      </c>
      <c r="D32" s="12">
        <v>0</v>
      </c>
      <c r="E32" s="12">
        <v>171486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00">
        <f t="shared" si="0"/>
        <v>171486</v>
      </c>
      <c r="T32" s="99"/>
    </row>
    <row r="33" spans="1:20" ht="27" customHeight="1">
      <c r="A33" s="23" t="s">
        <v>53</v>
      </c>
      <c r="B33" s="78">
        <v>2264</v>
      </c>
      <c r="C33" s="12">
        <v>0</v>
      </c>
      <c r="D33" s="12">
        <v>0</v>
      </c>
      <c r="E33" s="12">
        <v>47753</v>
      </c>
      <c r="F33" s="12">
        <v>0</v>
      </c>
      <c r="G33" s="12">
        <v>233983</v>
      </c>
      <c r="H33" s="12">
        <v>0</v>
      </c>
      <c r="I33" s="12">
        <v>0</v>
      </c>
      <c r="J33" s="12">
        <v>0</v>
      </c>
      <c r="K33" s="12">
        <v>0</v>
      </c>
      <c r="L33" s="12">
        <v>365148</v>
      </c>
      <c r="M33" s="12">
        <v>0</v>
      </c>
      <c r="N33" s="12">
        <v>0</v>
      </c>
      <c r="O33" s="12">
        <v>5301</v>
      </c>
      <c r="P33" s="12">
        <v>0</v>
      </c>
      <c r="Q33" s="12">
        <v>0</v>
      </c>
      <c r="R33" s="12">
        <v>0</v>
      </c>
      <c r="S33" s="100">
        <f t="shared" si="0"/>
        <v>654449</v>
      </c>
      <c r="T33" s="99"/>
    </row>
    <row r="34" spans="1:20" ht="27" customHeight="1">
      <c r="A34" s="23" t="s">
        <v>52</v>
      </c>
      <c r="B34" s="78">
        <v>53118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00">
        <f t="shared" si="0"/>
        <v>53118</v>
      </c>
      <c r="T34" s="99"/>
    </row>
    <row r="35" spans="1:20" ht="27" customHeight="1">
      <c r="A35" s="23" t="s">
        <v>30</v>
      </c>
      <c r="B35" s="78">
        <v>49561</v>
      </c>
      <c r="C35" s="12">
        <v>0</v>
      </c>
      <c r="D35" s="12">
        <v>0</v>
      </c>
      <c r="E35" s="12">
        <v>0</v>
      </c>
      <c r="F35" s="12">
        <v>0</v>
      </c>
      <c r="G35" s="12">
        <v>137336</v>
      </c>
      <c r="H35" s="12">
        <v>0</v>
      </c>
      <c r="I35" s="12">
        <v>0</v>
      </c>
      <c r="J35" s="12">
        <v>0</v>
      </c>
      <c r="K35" s="12">
        <v>0</v>
      </c>
      <c r="L35" s="12">
        <v>63990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00">
        <f t="shared" si="0"/>
        <v>250887</v>
      </c>
      <c r="T35" s="99"/>
    </row>
    <row r="36" spans="1:20" ht="27" customHeight="1" thickBot="1">
      <c r="A36" s="59" t="s">
        <v>31</v>
      </c>
      <c r="B36" s="79">
        <v>117436</v>
      </c>
      <c r="C36" s="62">
        <v>0</v>
      </c>
      <c r="D36" s="62">
        <v>0</v>
      </c>
      <c r="E36" s="62">
        <v>0</v>
      </c>
      <c r="F36" s="62">
        <v>0</v>
      </c>
      <c r="G36" s="62">
        <v>84988</v>
      </c>
      <c r="H36" s="62">
        <v>0</v>
      </c>
      <c r="I36" s="62">
        <v>0</v>
      </c>
      <c r="J36" s="62">
        <v>0</v>
      </c>
      <c r="K36" s="62">
        <v>1172</v>
      </c>
      <c r="L36" s="62">
        <v>24094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101">
        <f t="shared" si="0"/>
        <v>227690</v>
      </c>
      <c r="T36" s="99"/>
    </row>
    <row r="37" spans="1:20" ht="27" customHeight="1" thickBot="1">
      <c r="A37" s="24" t="s">
        <v>32</v>
      </c>
      <c r="B37" s="80">
        <f>SUM(B8:B21)</f>
        <v>1411710</v>
      </c>
      <c r="C37" s="8">
        <f aca="true" t="shared" si="1" ref="C37:N37">SUM(C8:C21)</f>
        <v>0</v>
      </c>
      <c r="D37" s="8">
        <f t="shared" si="1"/>
        <v>105241</v>
      </c>
      <c r="E37" s="8">
        <f t="shared" si="1"/>
        <v>647806</v>
      </c>
      <c r="F37" s="8">
        <f t="shared" si="1"/>
        <v>0</v>
      </c>
      <c r="G37" s="8">
        <f t="shared" si="1"/>
        <v>6592340</v>
      </c>
      <c r="H37" s="8">
        <f t="shared" si="1"/>
        <v>174744</v>
      </c>
      <c r="I37" s="8">
        <f t="shared" si="1"/>
        <v>260671</v>
      </c>
      <c r="J37" s="8">
        <f t="shared" si="1"/>
        <v>1240</v>
      </c>
      <c r="K37" s="8">
        <f t="shared" si="1"/>
        <v>166722</v>
      </c>
      <c r="L37" s="8">
        <f t="shared" si="1"/>
        <v>25780568</v>
      </c>
      <c r="M37" s="8">
        <f>SUM(M8:M21)</f>
        <v>0</v>
      </c>
      <c r="N37" s="8">
        <f t="shared" si="1"/>
        <v>306971</v>
      </c>
      <c r="O37" s="15">
        <f>SUM(O8:O21)</f>
        <v>91474</v>
      </c>
      <c r="P37" s="15">
        <f>SUM(P8:P21)</f>
        <v>0</v>
      </c>
      <c r="Q37" s="15">
        <f>SUM(Q8:Q21)</f>
        <v>0</v>
      </c>
      <c r="R37" s="15">
        <f>SUM(R8:R21)</f>
        <v>0</v>
      </c>
      <c r="S37" s="102">
        <f>SUM(S8:S21)</f>
        <v>35539487</v>
      </c>
      <c r="T37" s="99"/>
    </row>
    <row r="38" spans="1:20" ht="27" customHeight="1" thickBot="1">
      <c r="A38" s="24" t="s">
        <v>56</v>
      </c>
      <c r="B38" s="80">
        <f aca="true" t="shared" si="2" ref="B38:N38">SUM(B22:B36)</f>
        <v>453302</v>
      </c>
      <c r="C38" s="8">
        <f t="shared" si="2"/>
        <v>0</v>
      </c>
      <c r="D38" s="8">
        <f t="shared" si="2"/>
        <v>0</v>
      </c>
      <c r="E38" s="8">
        <f t="shared" si="2"/>
        <v>651099</v>
      </c>
      <c r="F38" s="8">
        <f t="shared" si="2"/>
        <v>0</v>
      </c>
      <c r="G38" s="8">
        <f t="shared" si="2"/>
        <v>719295</v>
      </c>
      <c r="H38" s="8">
        <f t="shared" si="2"/>
        <v>0</v>
      </c>
      <c r="I38" s="8">
        <f t="shared" si="2"/>
        <v>0</v>
      </c>
      <c r="J38" s="8">
        <f t="shared" si="2"/>
        <v>0</v>
      </c>
      <c r="K38" s="8">
        <f t="shared" si="2"/>
        <v>1172</v>
      </c>
      <c r="L38" s="8">
        <f t="shared" si="2"/>
        <v>3847654</v>
      </c>
      <c r="M38" s="8">
        <f>SUM(M22:M36)</f>
        <v>0</v>
      </c>
      <c r="N38" s="8">
        <f t="shared" si="2"/>
        <v>0</v>
      </c>
      <c r="O38" s="15">
        <f>SUM(O22:O36)</f>
        <v>48959</v>
      </c>
      <c r="P38" s="15">
        <f>SUM(P22:P36)</f>
        <v>0</v>
      </c>
      <c r="Q38" s="15">
        <f>SUM(Q22:Q36)</f>
        <v>0</v>
      </c>
      <c r="R38" s="15">
        <f>SUM(R22:R36)</f>
        <v>0</v>
      </c>
      <c r="S38" s="102">
        <f>SUM(S22:S36)</f>
        <v>5721481</v>
      </c>
      <c r="T38" s="99"/>
    </row>
    <row r="39" spans="1:20" ht="27" customHeight="1" thickBot="1">
      <c r="A39" s="24" t="s">
        <v>33</v>
      </c>
      <c r="B39" s="80">
        <f aca="true" t="shared" si="3" ref="B39:N39">SUM(B8:B36)</f>
        <v>1865012</v>
      </c>
      <c r="C39" s="8">
        <f t="shared" si="3"/>
        <v>0</v>
      </c>
      <c r="D39" s="8">
        <f t="shared" si="3"/>
        <v>105241</v>
      </c>
      <c r="E39" s="8">
        <f t="shared" si="3"/>
        <v>1298905</v>
      </c>
      <c r="F39" s="8">
        <f t="shared" si="3"/>
        <v>0</v>
      </c>
      <c r="G39" s="8">
        <f>SUM(G8:G36)</f>
        <v>7311635</v>
      </c>
      <c r="H39" s="8">
        <f t="shared" si="3"/>
        <v>174744</v>
      </c>
      <c r="I39" s="8">
        <f t="shared" si="3"/>
        <v>260671</v>
      </c>
      <c r="J39" s="8">
        <f t="shared" si="3"/>
        <v>1240</v>
      </c>
      <c r="K39" s="8">
        <f t="shared" si="3"/>
        <v>167894</v>
      </c>
      <c r="L39" s="8">
        <f t="shared" si="3"/>
        <v>29628222</v>
      </c>
      <c r="M39" s="8">
        <f>SUM(M8:M36)</f>
        <v>0</v>
      </c>
      <c r="N39" s="8">
        <f t="shared" si="3"/>
        <v>306971</v>
      </c>
      <c r="O39" s="15">
        <f>SUM(O8:O36)</f>
        <v>140433</v>
      </c>
      <c r="P39" s="15">
        <f>SUM(P8:P36)</f>
        <v>0</v>
      </c>
      <c r="Q39" s="15">
        <f>SUM(Q8:Q36)</f>
        <v>0</v>
      </c>
      <c r="R39" s="15">
        <f>SUM(R8:R36)</f>
        <v>0</v>
      </c>
      <c r="S39" s="102">
        <f>SUM(S8:S36)</f>
        <v>41260968</v>
      </c>
      <c r="T39" s="99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2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L8" sqref="L8:M36"/>
    </sheetView>
  </sheetViews>
  <sheetFormatPr defaultColWidth="14.66015625" defaultRowHeight="23.25" customHeight="1"/>
  <cols>
    <col min="1" max="1" width="14.16015625" style="3" customWidth="1"/>
    <col min="2" max="9" width="12.66015625" style="3" customWidth="1"/>
    <col min="10" max="11" width="13.16015625" style="3" customWidth="1"/>
    <col min="12" max="13" width="12.66015625" style="3" customWidth="1"/>
    <col min="14" max="14" width="13.16015625" style="3" customWidth="1"/>
    <col min="15" max="15" width="1.66015625" style="3" customWidth="1"/>
    <col min="16" max="16" width="9.66015625" style="3" customWidth="1"/>
    <col min="17" max="16384" width="14.66015625" style="3" customWidth="1"/>
  </cols>
  <sheetData>
    <row r="1" spans="1:17" ht="27" customHeight="1">
      <c r="A1" s="16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03" t="s">
        <v>83</v>
      </c>
      <c r="O1" s="30"/>
      <c r="P1" s="30"/>
      <c r="Q1" s="30"/>
    </row>
    <row r="2" spans="1:17" ht="27" customHeight="1" thickBot="1">
      <c r="A2" s="26"/>
      <c r="B2" s="26"/>
      <c r="C2" s="26"/>
      <c r="D2" s="26"/>
      <c r="E2" s="26"/>
      <c r="F2" s="26"/>
      <c r="G2" s="26"/>
      <c r="H2" s="31"/>
      <c r="I2" s="26"/>
      <c r="J2" s="31"/>
      <c r="K2" s="26"/>
      <c r="L2" s="26"/>
      <c r="M2" s="26"/>
      <c r="N2" s="31" t="s">
        <v>1</v>
      </c>
      <c r="O2" s="30"/>
      <c r="P2" s="30"/>
      <c r="Q2" s="30"/>
    </row>
    <row r="3" spans="1:17" ht="27" customHeight="1">
      <c r="A3" s="27"/>
      <c r="B3" s="27"/>
      <c r="C3" s="32"/>
      <c r="D3" s="33"/>
      <c r="E3" s="34"/>
      <c r="F3" s="35"/>
      <c r="G3" s="33"/>
      <c r="H3" s="34"/>
      <c r="I3" s="36"/>
      <c r="J3" s="37"/>
      <c r="K3" s="38"/>
      <c r="L3" s="33"/>
      <c r="M3" s="33"/>
      <c r="N3" s="39"/>
      <c r="O3" s="27"/>
      <c r="P3" s="30"/>
      <c r="Q3" s="30"/>
    </row>
    <row r="4" spans="1:17" ht="27" customHeight="1">
      <c r="A4" s="27"/>
      <c r="B4" s="85" t="s">
        <v>75</v>
      </c>
      <c r="C4" s="86"/>
      <c r="D4" s="41" t="s">
        <v>80</v>
      </c>
      <c r="E4" s="87" t="s">
        <v>44</v>
      </c>
      <c r="F4" s="88"/>
      <c r="G4" s="33"/>
      <c r="H4" s="40" t="s">
        <v>34</v>
      </c>
      <c r="I4" s="42" t="s">
        <v>35</v>
      </c>
      <c r="J4" s="43"/>
      <c r="K4" s="38"/>
      <c r="L4" s="33"/>
      <c r="M4" s="33"/>
      <c r="N4" s="39"/>
      <c r="O4" s="27"/>
      <c r="P4" s="30"/>
      <c r="Q4" s="30"/>
    </row>
    <row r="5" spans="1:17" ht="27" customHeight="1">
      <c r="A5" s="28" t="s">
        <v>74</v>
      </c>
      <c r="B5" s="27"/>
      <c r="C5" s="33"/>
      <c r="D5" s="33"/>
      <c r="E5" s="33"/>
      <c r="F5" s="33"/>
      <c r="G5" s="40" t="s">
        <v>36</v>
      </c>
      <c r="H5" s="33"/>
      <c r="I5" s="44"/>
      <c r="J5" s="43" t="s">
        <v>46</v>
      </c>
      <c r="K5" s="45" t="s">
        <v>37</v>
      </c>
      <c r="L5" s="40" t="s">
        <v>38</v>
      </c>
      <c r="M5" s="40" t="s">
        <v>39</v>
      </c>
      <c r="N5" s="46" t="s">
        <v>40</v>
      </c>
      <c r="O5" s="27"/>
      <c r="P5" s="30"/>
      <c r="Q5" s="30"/>
    </row>
    <row r="6" spans="1:17" ht="27" customHeight="1">
      <c r="A6" s="27"/>
      <c r="B6" s="28" t="s">
        <v>41</v>
      </c>
      <c r="C6" s="40" t="s">
        <v>42</v>
      </c>
      <c r="D6" s="40" t="s">
        <v>81</v>
      </c>
      <c r="E6" s="42" t="s">
        <v>45</v>
      </c>
      <c r="F6" s="41" t="s">
        <v>54</v>
      </c>
      <c r="G6" s="33"/>
      <c r="H6" s="40" t="s">
        <v>43</v>
      </c>
      <c r="I6" s="42" t="s">
        <v>76</v>
      </c>
      <c r="J6" s="43"/>
      <c r="K6" s="38"/>
      <c r="L6" s="33"/>
      <c r="M6" s="33"/>
      <c r="N6" s="39"/>
      <c r="O6" s="27"/>
      <c r="P6" s="30"/>
      <c r="Q6" s="30"/>
    </row>
    <row r="7" spans="1:17" ht="27" customHeight="1" thickBot="1">
      <c r="A7" s="29"/>
      <c r="B7" s="29"/>
      <c r="C7" s="47"/>
      <c r="D7" s="47"/>
      <c r="E7" s="47"/>
      <c r="F7" s="91" t="s">
        <v>82</v>
      </c>
      <c r="G7" s="47"/>
      <c r="H7" s="47"/>
      <c r="I7" s="48"/>
      <c r="J7" s="89" t="s">
        <v>77</v>
      </c>
      <c r="K7" s="90" t="s">
        <v>78</v>
      </c>
      <c r="L7" s="47"/>
      <c r="M7" s="47"/>
      <c r="N7" s="49"/>
      <c r="O7" s="27"/>
      <c r="P7" s="30"/>
      <c r="Q7" s="30"/>
    </row>
    <row r="8" spans="1:15" ht="27" customHeight="1">
      <c r="A8" s="64" t="s">
        <v>9</v>
      </c>
      <c r="B8" s="54">
        <v>1528803</v>
      </c>
      <c r="C8" s="55">
        <v>0</v>
      </c>
      <c r="D8" s="55">
        <v>2965507</v>
      </c>
      <c r="E8" s="55">
        <v>3396601</v>
      </c>
      <c r="F8" s="55">
        <v>0</v>
      </c>
      <c r="G8" s="55">
        <v>0</v>
      </c>
      <c r="H8" s="55">
        <v>73488</v>
      </c>
      <c r="I8" s="56">
        <v>0</v>
      </c>
      <c r="J8" s="81">
        <f>SUM(B8:I8)</f>
        <v>7964399</v>
      </c>
      <c r="K8" s="82">
        <f>'10(1)'!S8+J8</f>
        <v>14476495</v>
      </c>
      <c r="L8" s="55">
        <v>0</v>
      </c>
      <c r="M8" s="55">
        <v>0</v>
      </c>
      <c r="N8" s="57">
        <f>K8+SUM(L8:M8)</f>
        <v>14476495</v>
      </c>
      <c r="O8" s="2"/>
    </row>
    <row r="9" spans="1:15" ht="27" customHeight="1">
      <c r="A9" s="58" t="s">
        <v>10</v>
      </c>
      <c r="B9" s="9">
        <v>1512286</v>
      </c>
      <c r="C9" s="10">
        <v>0</v>
      </c>
      <c r="D9" s="10">
        <v>2641737</v>
      </c>
      <c r="E9" s="10">
        <v>2676604</v>
      </c>
      <c r="F9" s="10">
        <v>0</v>
      </c>
      <c r="G9" s="10">
        <v>0</v>
      </c>
      <c r="H9" s="10">
        <v>50992</v>
      </c>
      <c r="I9" s="12">
        <v>0</v>
      </c>
      <c r="J9" s="13">
        <f aca="true" t="shared" si="0" ref="J9:J36">SUM(B9:I9)</f>
        <v>6881619</v>
      </c>
      <c r="K9" s="14">
        <f>'10(1)'!S9+J9</f>
        <v>15282287</v>
      </c>
      <c r="L9" s="10">
        <v>0</v>
      </c>
      <c r="M9" s="10">
        <v>0</v>
      </c>
      <c r="N9" s="11">
        <f aca="true" t="shared" si="1" ref="N9:N36">K9+SUM(L9:M9)</f>
        <v>15282287</v>
      </c>
      <c r="O9" s="2"/>
    </row>
    <row r="10" spans="1:15" ht="27" customHeight="1">
      <c r="A10" s="58" t="s">
        <v>11</v>
      </c>
      <c r="B10" s="9">
        <v>750309</v>
      </c>
      <c r="C10" s="10">
        <v>0</v>
      </c>
      <c r="D10" s="10">
        <v>1450729</v>
      </c>
      <c r="E10" s="10">
        <v>1674739</v>
      </c>
      <c r="F10" s="10">
        <v>17907</v>
      </c>
      <c r="G10" s="10">
        <v>0</v>
      </c>
      <c r="H10" s="10">
        <v>33803</v>
      </c>
      <c r="I10" s="12">
        <v>0</v>
      </c>
      <c r="J10" s="13">
        <f t="shared" si="0"/>
        <v>3927487</v>
      </c>
      <c r="K10" s="14">
        <f>'10(1)'!S10+J10</f>
        <v>7089319</v>
      </c>
      <c r="L10" s="10">
        <v>2243</v>
      </c>
      <c r="M10" s="10">
        <v>0</v>
      </c>
      <c r="N10" s="11">
        <f t="shared" si="1"/>
        <v>7091562</v>
      </c>
      <c r="O10" s="2"/>
    </row>
    <row r="11" spans="1:15" ht="27" customHeight="1">
      <c r="A11" s="58" t="s">
        <v>12</v>
      </c>
      <c r="B11" s="9">
        <v>1327114</v>
      </c>
      <c r="C11" s="10">
        <v>0</v>
      </c>
      <c r="D11" s="10">
        <v>1950961</v>
      </c>
      <c r="E11" s="10">
        <v>2156867</v>
      </c>
      <c r="F11" s="10">
        <v>0</v>
      </c>
      <c r="G11" s="10">
        <v>0</v>
      </c>
      <c r="H11" s="10">
        <v>71676</v>
      </c>
      <c r="I11" s="12">
        <v>0</v>
      </c>
      <c r="J11" s="13">
        <f t="shared" si="0"/>
        <v>5506618</v>
      </c>
      <c r="K11" s="14">
        <f>'10(1)'!S11+J11</f>
        <v>9325832</v>
      </c>
      <c r="L11" s="10">
        <v>3115</v>
      </c>
      <c r="M11" s="10">
        <v>0</v>
      </c>
      <c r="N11" s="11">
        <f t="shared" si="1"/>
        <v>9328947</v>
      </c>
      <c r="O11" s="2"/>
    </row>
    <row r="12" spans="1:15" ht="27" customHeight="1">
      <c r="A12" s="58" t="s">
        <v>13</v>
      </c>
      <c r="B12" s="9">
        <v>635046</v>
      </c>
      <c r="C12" s="10">
        <v>0</v>
      </c>
      <c r="D12" s="10">
        <v>1235485</v>
      </c>
      <c r="E12" s="10">
        <v>1272384</v>
      </c>
      <c r="F12" s="10">
        <v>0</v>
      </c>
      <c r="G12" s="10">
        <v>0</v>
      </c>
      <c r="H12" s="10">
        <v>0</v>
      </c>
      <c r="I12" s="12">
        <v>0</v>
      </c>
      <c r="J12" s="13">
        <f t="shared" si="0"/>
        <v>3142915</v>
      </c>
      <c r="K12" s="14">
        <f>'10(1)'!S12+J12</f>
        <v>5307897</v>
      </c>
      <c r="L12" s="10">
        <v>0</v>
      </c>
      <c r="M12" s="10">
        <v>0</v>
      </c>
      <c r="N12" s="11">
        <f t="shared" si="1"/>
        <v>5307897</v>
      </c>
      <c r="O12" s="2"/>
    </row>
    <row r="13" spans="1:15" ht="27" customHeight="1">
      <c r="A13" s="58" t="s">
        <v>14</v>
      </c>
      <c r="B13" s="9">
        <v>950348</v>
      </c>
      <c r="C13" s="10">
        <v>0</v>
      </c>
      <c r="D13" s="10">
        <v>1473152</v>
      </c>
      <c r="E13" s="10">
        <v>1684121</v>
      </c>
      <c r="F13" s="10">
        <v>0</v>
      </c>
      <c r="G13" s="10">
        <v>0</v>
      </c>
      <c r="H13" s="10">
        <v>61515</v>
      </c>
      <c r="I13" s="12">
        <v>0</v>
      </c>
      <c r="J13" s="13">
        <f t="shared" si="0"/>
        <v>4169136</v>
      </c>
      <c r="K13" s="14">
        <f>'10(1)'!S13+J13</f>
        <v>7243894</v>
      </c>
      <c r="L13" s="10">
        <v>0</v>
      </c>
      <c r="M13" s="10">
        <v>0</v>
      </c>
      <c r="N13" s="11">
        <f t="shared" si="1"/>
        <v>7243894</v>
      </c>
      <c r="O13" s="2"/>
    </row>
    <row r="14" spans="1:15" ht="27" customHeight="1">
      <c r="A14" s="58" t="s">
        <v>15</v>
      </c>
      <c r="B14" s="9">
        <v>294555</v>
      </c>
      <c r="C14" s="10">
        <v>0</v>
      </c>
      <c r="D14" s="10">
        <v>681406</v>
      </c>
      <c r="E14" s="10">
        <v>799117</v>
      </c>
      <c r="F14" s="10">
        <v>0</v>
      </c>
      <c r="G14" s="10">
        <v>0</v>
      </c>
      <c r="H14" s="10">
        <v>19719</v>
      </c>
      <c r="I14" s="12">
        <v>0</v>
      </c>
      <c r="J14" s="13">
        <f t="shared" si="0"/>
        <v>1794797</v>
      </c>
      <c r="K14" s="14">
        <f>'10(1)'!S14+J14</f>
        <v>3776272</v>
      </c>
      <c r="L14" s="10">
        <v>17</v>
      </c>
      <c r="M14" s="10">
        <v>0</v>
      </c>
      <c r="N14" s="11">
        <f t="shared" si="1"/>
        <v>3776289</v>
      </c>
      <c r="O14" s="2"/>
    </row>
    <row r="15" spans="1:15" ht="27" customHeight="1">
      <c r="A15" s="58" t="s">
        <v>16</v>
      </c>
      <c r="B15" s="9">
        <v>172797</v>
      </c>
      <c r="C15" s="10">
        <v>0</v>
      </c>
      <c r="D15" s="10">
        <v>379465</v>
      </c>
      <c r="E15" s="10">
        <v>356896</v>
      </c>
      <c r="F15" s="10">
        <v>0</v>
      </c>
      <c r="G15" s="10">
        <v>0</v>
      </c>
      <c r="H15" s="10">
        <v>4307</v>
      </c>
      <c r="I15" s="12">
        <v>0</v>
      </c>
      <c r="J15" s="13">
        <f t="shared" si="0"/>
        <v>913465</v>
      </c>
      <c r="K15" s="14">
        <f>'10(1)'!S15+J15</f>
        <v>1299959</v>
      </c>
      <c r="L15" s="10">
        <v>0</v>
      </c>
      <c r="M15" s="10">
        <v>0</v>
      </c>
      <c r="N15" s="11">
        <f t="shared" si="1"/>
        <v>1299959</v>
      </c>
      <c r="O15" s="2"/>
    </row>
    <row r="16" spans="1:15" ht="27" customHeight="1">
      <c r="A16" s="58" t="s">
        <v>17</v>
      </c>
      <c r="B16" s="9">
        <v>224721</v>
      </c>
      <c r="C16" s="10">
        <v>0</v>
      </c>
      <c r="D16" s="10">
        <v>481667</v>
      </c>
      <c r="E16" s="10">
        <v>535980</v>
      </c>
      <c r="F16" s="10">
        <v>0</v>
      </c>
      <c r="G16" s="10">
        <v>0</v>
      </c>
      <c r="H16" s="10">
        <v>23587</v>
      </c>
      <c r="I16" s="12">
        <v>0</v>
      </c>
      <c r="J16" s="13">
        <f t="shared" si="0"/>
        <v>1265955</v>
      </c>
      <c r="K16" s="14">
        <f>'10(1)'!S16+J16</f>
        <v>2200794</v>
      </c>
      <c r="L16" s="10">
        <v>0</v>
      </c>
      <c r="M16" s="10">
        <v>0</v>
      </c>
      <c r="N16" s="11">
        <f t="shared" si="1"/>
        <v>2200794</v>
      </c>
      <c r="O16" s="2"/>
    </row>
    <row r="17" spans="1:15" ht="27" customHeight="1">
      <c r="A17" s="58" t="s">
        <v>18</v>
      </c>
      <c r="B17" s="9">
        <v>188046</v>
      </c>
      <c r="C17" s="10">
        <v>0</v>
      </c>
      <c r="D17" s="10">
        <v>305455</v>
      </c>
      <c r="E17" s="10">
        <v>344212</v>
      </c>
      <c r="F17" s="10">
        <v>0</v>
      </c>
      <c r="G17" s="10">
        <v>0</v>
      </c>
      <c r="H17" s="10">
        <v>7236</v>
      </c>
      <c r="I17" s="12">
        <v>0</v>
      </c>
      <c r="J17" s="13">
        <f t="shared" si="0"/>
        <v>844949</v>
      </c>
      <c r="K17" s="14">
        <f>'10(1)'!S17+J17</f>
        <v>1081419</v>
      </c>
      <c r="L17" s="10">
        <v>0</v>
      </c>
      <c r="M17" s="10">
        <v>0</v>
      </c>
      <c r="N17" s="11">
        <f t="shared" si="1"/>
        <v>1081419</v>
      </c>
      <c r="O17" s="2"/>
    </row>
    <row r="18" spans="1:15" ht="27" customHeight="1">
      <c r="A18" s="58" t="s">
        <v>19</v>
      </c>
      <c r="B18" s="9">
        <v>170489</v>
      </c>
      <c r="C18" s="10">
        <v>0</v>
      </c>
      <c r="D18" s="10">
        <v>374110</v>
      </c>
      <c r="E18" s="10">
        <v>402026</v>
      </c>
      <c r="F18" s="10">
        <v>0</v>
      </c>
      <c r="G18" s="10">
        <v>0</v>
      </c>
      <c r="H18" s="10">
        <v>21557</v>
      </c>
      <c r="I18" s="12">
        <v>0</v>
      </c>
      <c r="J18" s="13">
        <f t="shared" si="0"/>
        <v>968182</v>
      </c>
      <c r="K18" s="14">
        <f>'10(1)'!S18+J18</f>
        <v>1242103</v>
      </c>
      <c r="L18" s="10">
        <v>0</v>
      </c>
      <c r="M18" s="10">
        <v>0</v>
      </c>
      <c r="N18" s="11">
        <f t="shared" si="1"/>
        <v>1242103</v>
      </c>
      <c r="O18" s="2"/>
    </row>
    <row r="19" spans="1:15" ht="27" customHeight="1">
      <c r="A19" s="58" t="s">
        <v>47</v>
      </c>
      <c r="B19" s="9">
        <v>257694</v>
      </c>
      <c r="C19" s="10">
        <v>0</v>
      </c>
      <c r="D19" s="10">
        <v>492945</v>
      </c>
      <c r="E19" s="10">
        <v>534568</v>
      </c>
      <c r="F19" s="10">
        <v>0</v>
      </c>
      <c r="G19" s="10">
        <v>0</v>
      </c>
      <c r="H19" s="10">
        <v>0</v>
      </c>
      <c r="I19" s="12">
        <v>0</v>
      </c>
      <c r="J19" s="13">
        <f t="shared" si="0"/>
        <v>1285207</v>
      </c>
      <c r="K19" s="14">
        <f>'10(1)'!S19+J19</f>
        <v>2446732</v>
      </c>
      <c r="L19" s="10">
        <v>0</v>
      </c>
      <c r="M19" s="10">
        <v>0</v>
      </c>
      <c r="N19" s="11">
        <f t="shared" si="1"/>
        <v>2446732</v>
      </c>
      <c r="O19" s="2"/>
    </row>
    <row r="20" spans="1:15" ht="27" customHeight="1">
      <c r="A20" s="23" t="s">
        <v>48</v>
      </c>
      <c r="B20" s="9">
        <v>438424</v>
      </c>
      <c r="C20" s="10">
        <v>0</v>
      </c>
      <c r="D20" s="10">
        <v>775575</v>
      </c>
      <c r="E20" s="10">
        <v>847152</v>
      </c>
      <c r="F20" s="10">
        <v>0</v>
      </c>
      <c r="G20" s="10">
        <v>0</v>
      </c>
      <c r="H20" s="10">
        <v>12995</v>
      </c>
      <c r="I20" s="12">
        <v>0</v>
      </c>
      <c r="J20" s="13">
        <f t="shared" si="0"/>
        <v>2074146</v>
      </c>
      <c r="K20" s="14">
        <f>'10(1)'!S20+J20</f>
        <v>3009775</v>
      </c>
      <c r="L20" s="10">
        <v>0</v>
      </c>
      <c r="M20" s="10">
        <v>0</v>
      </c>
      <c r="N20" s="11">
        <f t="shared" si="1"/>
        <v>3009775</v>
      </c>
      <c r="O20" s="2"/>
    </row>
    <row r="21" spans="1:15" ht="27" customHeight="1" thickBot="1">
      <c r="A21" s="59" t="s">
        <v>49</v>
      </c>
      <c r="B21" s="60">
        <v>485375</v>
      </c>
      <c r="C21" s="61">
        <v>1977</v>
      </c>
      <c r="D21" s="61">
        <v>287093</v>
      </c>
      <c r="E21" s="61">
        <v>1387799</v>
      </c>
      <c r="F21" s="61">
        <v>0</v>
      </c>
      <c r="G21" s="61">
        <v>0</v>
      </c>
      <c r="H21" s="61">
        <v>92281</v>
      </c>
      <c r="I21" s="62">
        <v>0</v>
      </c>
      <c r="J21" s="83">
        <f t="shared" si="0"/>
        <v>2254525</v>
      </c>
      <c r="K21" s="84">
        <f>'10(1)'!S21+J21</f>
        <v>4750109</v>
      </c>
      <c r="L21" s="61">
        <v>0</v>
      </c>
      <c r="M21" s="61">
        <v>0</v>
      </c>
      <c r="N21" s="63">
        <f t="shared" si="1"/>
        <v>4750109</v>
      </c>
      <c r="O21" s="2"/>
    </row>
    <row r="22" spans="1:15" ht="27" customHeight="1">
      <c r="A22" s="64" t="s">
        <v>20</v>
      </c>
      <c r="B22" s="54">
        <v>52240</v>
      </c>
      <c r="C22" s="55">
        <v>0</v>
      </c>
      <c r="D22" s="55">
        <v>52320</v>
      </c>
      <c r="E22" s="55">
        <v>65023</v>
      </c>
      <c r="F22" s="55">
        <v>0</v>
      </c>
      <c r="G22" s="55">
        <v>0</v>
      </c>
      <c r="H22" s="55">
        <v>0</v>
      </c>
      <c r="I22" s="56">
        <v>0</v>
      </c>
      <c r="J22" s="81">
        <f t="shared" si="0"/>
        <v>169583</v>
      </c>
      <c r="K22" s="82">
        <f>'10(1)'!S22+J22</f>
        <v>477274</v>
      </c>
      <c r="L22" s="55">
        <v>9933</v>
      </c>
      <c r="M22" s="55">
        <v>0</v>
      </c>
      <c r="N22" s="57">
        <f t="shared" si="1"/>
        <v>487207</v>
      </c>
      <c r="O22" s="2"/>
    </row>
    <row r="23" spans="1:15" ht="27" customHeight="1">
      <c r="A23" s="58" t="s">
        <v>21</v>
      </c>
      <c r="B23" s="9">
        <v>128161</v>
      </c>
      <c r="C23" s="10">
        <v>0</v>
      </c>
      <c r="D23" s="10">
        <v>202781</v>
      </c>
      <c r="E23" s="10">
        <v>210494</v>
      </c>
      <c r="F23" s="10">
        <v>0</v>
      </c>
      <c r="G23" s="10">
        <v>0</v>
      </c>
      <c r="H23" s="10">
        <v>0</v>
      </c>
      <c r="I23" s="12">
        <v>0</v>
      </c>
      <c r="J23" s="13">
        <f t="shared" si="0"/>
        <v>541436</v>
      </c>
      <c r="K23" s="14">
        <f>'10(1)'!S23+J23</f>
        <v>872562</v>
      </c>
      <c r="L23" s="10">
        <v>0</v>
      </c>
      <c r="M23" s="10">
        <v>0</v>
      </c>
      <c r="N23" s="11">
        <f t="shared" si="1"/>
        <v>872562</v>
      </c>
      <c r="O23" s="2"/>
    </row>
    <row r="24" spans="1:15" ht="27" customHeight="1">
      <c r="A24" s="58" t="s">
        <v>22</v>
      </c>
      <c r="B24" s="9">
        <v>193744</v>
      </c>
      <c r="C24" s="10">
        <v>0</v>
      </c>
      <c r="D24" s="10">
        <v>358362</v>
      </c>
      <c r="E24" s="10">
        <v>437970</v>
      </c>
      <c r="F24" s="10">
        <v>0</v>
      </c>
      <c r="G24" s="10">
        <v>0</v>
      </c>
      <c r="H24" s="10">
        <v>28896</v>
      </c>
      <c r="I24" s="12">
        <v>0</v>
      </c>
      <c r="J24" s="13">
        <f t="shared" si="0"/>
        <v>1018972</v>
      </c>
      <c r="K24" s="14">
        <f>'10(1)'!S24+J24</f>
        <v>1577413</v>
      </c>
      <c r="L24" s="10">
        <v>446</v>
      </c>
      <c r="M24" s="10">
        <v>0</v>
      </c>
      <c r="N24" s="11">
        <f t="shared" si="1"/>
        <v>1577859</v>
      </c>
      <c r="O24" s="2"/>
    </row>
    <row r="25" spans="1:15" ht="27" customHeight="1">
      <c r="A25" s="58" t="s">
        <v>23</v>
      </c>
      <c r="B25" s="9">
        <v>41480</v>
      </c>
      <c r="C25" s="10">
        <v>0</v>
      </c>
      <c r="D25" s="10">
        <v>78849</v>
      </c>
      <c r="E25" s="10">
        <v>97706</v>
      </c>
      <c r="F25" s="10">
        <v>0</v>
      </c>
      <c r="G25" s="10">
        <v>0</v>
      </c>
      <c r="H25" s="10">
        <v>4450</v>
      </c>
      <c r="I25" s="12">
        <v>0</v>
      </c>
      <c r="J25" s="13">
        <f t="shared" si="0"/>
        <v>222485</v>
      </c>
      <c r="K25" s="14">
        <f>'10(1)'!S25+J25</f>
        <v>656413</v>
      </c>
      <c r="L25" s="10">
        <v>399</v>
      </c>
      <c r="M25" s="10">
        <v>0</v>
      </c>
      <c r="N25" s="11">
        <f t="shared" si="1"/>
        <v>656812</v>
      </c>
      <c r="O25" s="2"/>
    </row>
    <row r="26" spans="1:15" ht="27" customHeight="1">
      <c r="A26" s="58" t="s">
        <v>24</v>
      </c>
      <c r="B26" s="9">
        <v>105246</v>
      </c>
      <c r="C26" s="10">
        <v>0</v>
      </c>
      <c r="D26" s="10">
        <v>107415</v>
      </c>
      <c r="E26" s="10">
        <v>141708</v>
      </c>
      <c r="F26" s="10">
        <v>0</v>
      </c>
      <c r="G26" s="10">
        <v>0</v>
      </c>
      <c r="H26" s="10">
        <v>4560</v>
      </c>
      <c r="I26" s="12">
        <v>0</v>
      </c>
      <c r="J26" s="13">
        <f t="shared" si="0"/>
        <v>358929</v>
      </c>
      <c r="K26" s="14">
        <f>'10(1)'!S26+J26</f>
        <v>1128408</v>
      </c>
      <c r="L26" s="10">
        <v>0</v>
      </c>
      <c r="M26" s="10">
        <v>0</v>
      </c>
      <c r="N26" s="11">
        <f t="shared" si="1"/>
        <v>1128408</v>
      </c>
      <c r="O26" s="2"/>
    </row>
    <row r="27" spans="1:15" ht="27" customHeight="1">
      <c r="A27" s="58" t="s">
        <v>25</v>
      </c>
      <c r="B27" s="9">
        <v>114048</v>
      </c>
      <c r="C27" s="10">
        <v>0</v>
      </c>
      <c r="D27" s="10">
        <v>210350</v>
      </c>
      <c r="E27" s="10">
        <v>245442</v>
      </c>
      <c r="F27" s="10">
        <v>0</v>
      </c>
      <c r="G27" s="10">
        <v>0</v>
      </c>
      <c r="H27" s="10">
        <v>16046</v>
      </c>
      <c r="I27" s="12">
        <v>0</v>
      </c>
      <c r="J27" s="13">
        <f t="shared" si="0"/>
        <v>585886</v>
      </c>
      <c r="K27" s="14">
        <f>'10(1)'!S27+J27</f>
        <v>1105882</v>
      </c>
      <c r="L27" s="10">
        <v>0</v>
      </c>
      <c r="M27" s="10">
        <v>0</v>
      </c>
      <c r="N27" s="11">
        <f t="shared" si="1"/>
        <v>1105882</v>
      </c>
      <c r="O27" s="2"/>
    </row>
    <row r="28" spans="1:15" ht="27" customHeight="1">
      <c r="A28" s="58" t="s">
        <v>26</v>
      </c>
      <c r="B28" s="9">
        <v>93562</v>
      </c>
      <c r="C28" s="10">
        <v>0</v>
      </c>
      <c r="D28" s="10">
        <v>256787</v>
      </c>
      <c r="E28" s="10">
        <v>266857</v>
      </c>
      <c r="F28" s="10">
        <v>0</v>
      </c>
      <c r="G28" s="10">
        <v>0</v>
      </c>
      <c r="H28" s="10">
        <v>17809</v>
      </c>
      <c r="I28" s="12">
        <v>0</v>
      </c>
      <c r="J28" s="13">
        <f t="shared" si="0"/>
        <v>635015</v>
      </c>
      <c r="K28" s="14">
        <f>'10(1)'!S28+J28</f>
        <v>898321</v>
      </c>
      <c r="L28" s="10">
        <v>0</v>
      </c>
      <c r="M28" s="10">
        <v>0</v>
      </c>
      <c r="N28" s="11">
        <f t="shared" si="1"/>
        <v>898321</v>
      </c>
      <c r="O28" s="2"/>
    </row>
    <row r="29" spans="1:15" ht="27" customHeight="1">
      <c r="A29" s="58" t="s">
        <v>27</v>
      </c>
      <c r="B29" s="9">
        <v>93594</v>
      </c>
      <c r="C29" s="10">
        <v>0</v>
      </c>
      <c r="D29" s="10">
        <v>203877</v>
      </c>
      <c r="E29" s="10">
        <v>212705</v>
      </c>
      <c r="F29" s="10">
        <v>0</v>
      </c>
      <c r="G29" s="10">
        <v>0</v>
      </c>
      <c r="H29" s="10">
        <v>7469</v>
      </c>
      <c r="I29" s="12">
        <v>0</v>
      </c>
      <c r="J29" s="13">
        <f t="shared" si="0"/>
        <v>517645</v>
      </c>
      <c r="K29" s="14">
        <f>'10(1)'!S29+J29</f>
        <v>1192470</v>
      </c>
      <c r="L29" s="10">
        <v>93</v>
      </c>
      <c r="M29" s="10">
        <v>0</v>
      </c>
      <c r="N29" s="11">
        <f t="shared" si="1"/>
        <v>1192563</v>
      </c>
      <c r="O29" s="2"/>
    </row>
    <row r="30" spans="1:15" ht="27" customHeight="1">
      <c r="A30" s="58" t="s">
        <v>28</v>
      </c>
      <c r="B30" s="9">
        <v>110482</v>
      </c>
      <c r="C30" s="10">
        <v>0</v>
      </c>
      <c r="D30" s="10">
        <v>130318</v>
      </c>
      <c r="E30" s="10">
        <v>159234</v>
      </c>
      <c r="F30" s="10">
        <v>0</v>
      </c>
      <c r="G30" s="10">
        <v>0</v>
      </c>
      <c r="H30" s="10">
        <v>17766</v>
      </c>
      <c r="I30" s="12">
        <v>0</v>
      </c>
      <c r="J30" s="13">
        <f t="shared" si="0"/>
        <v>417800</v>
      </c>
      <c r="K30" s="14">
        <f>'10(1)'!S30+J30</f>
        <v>804220</v>
      </c>
      <c r="L30" s="10">
        <v>11</v>
      </c>
      <c r="M30" s="10">
        <v>0</v>
      </c>
      <c r="N30" s="11">
        <f t="shared" si="1"/>
        <v>804231</v>
      </c>
      <c r="O30" s="2"/>
    </row>
    <row r="31" spans="1:15" ht="27" customHeight="1">
      <c r="A31" s="58" t="s">
        <v>29</v>
      </c>
      <c r="B31" s="9">
        <v>50654</v>
      </c>
      <c r="C31" s="10">
        <v>0</v>
      </c>
      <c r="D31" s="10">
        <v>113444</v>
      </c>
      <c r="E31" s="10">
        <v>117000</v>
      </c>
      <c r="F31" s="10">
        <v>0</v>
      </c>
      <c r="G31" s="10">
        <v>0</v>
      </c>
      <c r="H31" s="10">
        <v>7348</v>
      </c>
      <c r="I31" s="12">
        <v>0</v>
      </c>
      <c r="J31" s="13">
        <f t="shared" si="0"/>
        <v>288446</v>
      </c>
      <c r="K31" s="14">
        <f>'10(1)'!S31+J31</f>
        <v>407085</v>
      </c>
      <c r="L31" s="10">
        <v>0</v>
      </c>
      <c r="M31" s="10">
        <v>0</v>
      </c>
      <c r="N31" s="11">
        <f t="shared" si="1"/>
        <v>407085</v>
      </c>
      <c r="O31" s="2"/>
    </row>
    <row r="32" spans="1:15" ht="27" customHeight="1">
      <c r="A32" s="23" t="s">
        <v>51</v>
      </c>
      <c r="B32" s="9">
        <v>152933</v>
      </c>
      <c r="C32" s="10">
        <v>0</v>
      </c>
      <c r="D32" s="10">
        <v>222007</v>
      </c>
      <c r="E32" s="10">
        <v>227056</v>
      </c>
      <c r="F32" s="10">
        <v>0</v>
      </c>
      <c r="G32" s="10">
        <v>0</v>
      </c>
      <c r="H32" s="10">
        <v>11110</v>
      </c>
      <c r="I32" s="12">
        <v>0</v>
      </c>
      <c r="J32" s="13">
        <f t="shared" si="0"/>
        <v>613106</v>
      </c>
      <c r="K32" s="14">
        <f>'10(1)'!S32+J32</f>
        <v>784592</v>
      </c>
      <c r="L32" s="10">
        <v>16</v>
      </c>
      <c r="M32" s="10">
        <v>0</v>
      </c>
      <c r="N32" s="11">
        <f t="shared" si="1"/>
        <v>784608</v>
      </c>
      <c r="O32" s="2"/>
    </row>
    <row r="33" spans="1:15" ht="27" customHeight="1">
      <c r="A33" s="58" t="s">
        <v>53</v>
      </c>
      <c r="B33" s="9">
        <v>153259</v>
      </c>
      <c r="C33" s="10">
        <v>0</v>
      </c>
      <c r="D33" s="10">
        <v>314963</v>
      </c>
      <c r="E33" s="10">
        <v>303125</v>
      </c>
      <c r="F33" s="10">
        <v>0</v>
      </c>
      <c r="G33" s="10">
        <v>0</v>
      </c>
      <c r="H33" s="10">
        <v>7526</v>
      </c>
      <c r="I33" s="12">
        <v>0</v>
      </c>
      <c r="J33" s="13">
        <f t="shared" si="0"/>
        <v>778873</v>
      </c>
      <c r="K33" s="14">
        <f>'10(1)'!S33+J33</f>
        <v>1433322</v>
      </c>
      <c r="L33" s="10">
        <v>0</v>
      </c>
      <c r="M33" s="10">
        <v>0</v>
      </c>
      <c r="N33" s="11">
        <f t="shared" si="1"/>
        <v>1433322</v>
      </c>
      <c r="O33" s="2"/>
    </row>
    <row r="34" spans="1:15" ht="27" customHeight="1">
      <c r="A34" s="58" t="s">
        <v>52</v>
      </c>
      <c r="B34" s="9">
        <v>141954</v>
      </c>
      <c r="C34" s="10">
        <v>0</v>
      </c>
      <c r="D34" s="10">
        <v>375050</v>
      </c>
      <c r="E34" s="10">
        <v>353993</v>
      </c>
      <c r="F34" s="10">
        <v>0</v>
      </c>
      <c r="G34" s="10">
        <v>0</v>
      </c>
      <c r="H34" s="10">
        <v>10298</v>
      </c>
      <c r="I34" s="12">
        <v>0</v>
      </c>
      <c r="J34" s="13">
        <f t="shared" si="0"/>
        <v>881295</v>
      </c>
      <c r="K34" s="14">
        <f>'10(1)'!S34+J34</f>
        <v>934413</v>
      </c>
      <c r="L34" s="10">
        <v>0</v>
      </c>
      <c r="M34" s="10">
        <v>0</v>
      </c>
      <c r="N34" s="11">
        <f t="shared" si="1"/>
        <v>934413</v>
      </c>
      <c r="O34" s="2"/>
    </row>
    <row r="35" spans="1:15" ht="27" customHeight="1">
      <c r="A35" s="58" t="s">
        <v>30</v>
      </c>
      <c r="B35" s="9">
        <v>86869</v>
      </c>
      <c r="C35" s="10">
        <v>0</v>
      </c>
      <c r="D35" s="10">
        <v>163350</v>
      </c>
      <c r="E35" s="10">
        <v>190146</v>
      </c>
      <c r="F35" s="10">
        <v>0</v>
      </c>
      <c r="G35" s="10">
        <v>0</v>
      </c>
      <c r="H35" s="10">
        <v>27517</v>
      </c>
      <c r="I35" s="12">
        <v>0</v>
      </c>
      <c r="J35" s="13">
        <f t="shared" si="0"/>
        <v>467882</v>
      </c>
      <c r="K35" s="14">
        <f>'10(1)'!S35+J35</f>
        <v>718769</v>
      </c>
      <c r="L35" s="10">
        <v>202</v>
      </c>
      <c r="M35" s="10">
        <v>0</v>
      </c>
      <c r="N35" s="11">
        <f t="shared" si="1"/>
        <v>718971</v>
      </c>
      <c r="O35" s="2"/>
    </row>
    <row r="36" spans="1:15" ht="27" customHeight="1" thickBot="1">
      <c r="A36" s="65" t="s">
        <v>31</v>
      </c>
      <c r="B36" s="60">
        <v>172584</v>
      </c>
      <c r="C36" s="61">
        <v>0</v>
      </c>
      <c r="D36" s="61">
        <v>176135</v>
      </c>
      <c r="E36" s="61">
        <v>205397</v>
      </c>
      <c r="F36" s="61">
        <v>0</v>
      </c>
      <c r="G36" s="61">
        <v>0</v>
      </c>
      <c r="H36" s="61">
        <v>16556</v>
      </c>
      <c r="I36" s="62">
        <v>0</v>
      </c>
      <c r="J36" s="83">
        <f t="shared" si="0"/>
        <v>570672</v>
      </c>
      <c r="K36" s="84">
        <f>'10(1)'!S36+J36</f>
        <v>798362</v>
      </c>
      <c r="L36" s="61">
        <v>74200</v>
      </c>
      <c r="M36" s="61">
        <v>0</v>
      </c>
      <c r="N36" s="63">
        <f t="shared" si="1"/>
        <v>872562</v>
      </c>
      <c r="O36" s="2"/>
    </row>
    <row r="37" spans="1:15" ht="27" customHeight="1" thickBot="1">
      <c r="A37" s="25" t="s">
        <v>32</v>
      </c>
      <c r="B37" s="4">
        <f>SUM(B8:B21)</f>
        <v>8936007</v>
      </c>
      <c r="C37" s="5">
        <f aca="true" t="shared" si="2" ref="C37:N37">SUM(C8:C21)</f>
        <v>1977</v>
      </c>
      <c r="D37" s="5">
        <f t="shared" si="2"/>
        <v>15495287</v>
      </c>
      <c r="E37" s="5">
        <f t="shared" si="2"/>
        <v>18069066</v>
      </c>
      <c r="F37" s="5">
        <f t="shared" si="2"/>
        <v>17907</v>
      </c>
      <c r="G37" s="5">
        <f t="shared" si="2"/>
        <v>0</v>
      </c>
      <c r="H37" s="5">
        <f t="shared" si="2"/>
        <v>473156</v>
      </c>
      <c r="I37" s="8">
        <f t="shared" si="2"/>
        <v>0</v>
      </c>
      <c r="J37" s="8">
        <f t="shared" si="2"/>
        <v>42993400</v>
      </c>
      <c r="K37" s="7">
        <f t="shared" si="2"/>
        <v>78532887</v>
      </c>
      <c r="L37" s="5">
        <f t="shared" si="2"/>
        <v>5375</v>
      </c>
      <c r="M37" s="5">
        <f t="shared" si="2"/>
        <v>0</v>
      </c>
      <c r="N37" s="6">
        <f t="shared" si="2"/>
        <v>78538262</v>
      </c>
      <c r="O37" s="2"/>
    </row>
    <row r="38" spans="1:15" ht="27" customHeight="1" thickBot="1">
      <c r="A38" s="25" t="s">
        <v>56</v>
      </c>
      <c r="B38" s="4">
        <f>SUM(B22:B36)</f>
        <v>1690810</v>
      </c>
      <c r="C38" s="5">
        <f aca="true" t="shared" si="3" ref="C38:N38">SUM(C22:C36)</f>
        <v>0</v>
      </c>
      <c r="D38" s="5">
        <f t="shared" si="3"/>
        <v>2966008</v>
      </c>
      <c r="E38" s="5">
        <f t="shared" si="3"/>
        <v>3233856</v>
      </c>
      <c r="F38" s="5">
        <f t="shared" si="3"/>
        <v>0</v>
      </c>
      <c r="G38" s="5">
        <f t="shared" si="3"/>
        <v>0</v>
      </c>
      <c r="H38" s="5">
        <f t="shared" si="3"/>
        <v>177351</v>
      </c>
      <c r="I38" s="8">
        <f t="shared" si="3"/>
        <v>0</v>
      </c>
      <c r="J38" s="8">
        <f t="shared" si="3"/>
        <v>8068025</v>
      </c>
      <c r="K38" s="7">
        <f t="shared" si="3"/>
        <v>13789506</v>
      </c>
      <c r="L38" s="5">
        <f t="shared" si="3"/>
        <v>85300</v>
      </c>
      <c r="M38" s="5">
        <f t="shared" si="3"/>
        <v>0</v>
      </c>
      <c r="N38" s="6">
        <f t="shared" si="3"/>
        <v>13874806</v>
      </c>
      <c r="O38" s="2"/>
    </row>
    <row r="39" spans="1:15" ht="27" customHeight="1" thickBot="1">
      <c r="A39" s="25" t="s">
        <v>33</v>
      </c>
      <c r="B39" s="4">
        <f>SUM(B8:B36)</f>
        <v>10626817</v>
      </c>
      <c r="C39" s="5">
        <f aca="true" t="shared" si="4" ref="C39:N39">SUM(C8:C36)</f>
        <v>1977</v>
      </c>
      <c r="D39" s="5">
        <f t="shared" si="4"/>
        <v>18461295</v>
      </c>
      <c r="E39" s="5">
        <f t="shared" si="4"/>
        <v>21302922</v>
      </c>
      <c r="F39" s="5">
        <f t="shared" si="4"/>
        <v>17907</v>
      </c>
      <c r="G39" s="5">
        <f t="shared" si="4"/>
        <v>0</v>
      </c>
      <c r="H39" s="5">
        <f t="shared" si="4"/>
        <v>650507</v>
      </c>
      <c r="I39" s="8">
        <f t="shared" si="4"/>
        <v>0</v>
      </c>
      <c r="J39" s="8">
        <f t="shared" si="4"/>
        <v>51061425</v>
      </c>
      <c r="K39" s="7">
        <f t="shared" si="4"/>
        <v>92322393</v>
      </c>
      <c r="L39" s="5">
        <f t="shared" si="4"/>
        <v>90675</v>
      </c>
      <c r="M39" s="5">
        <f t="shared" si="4"/>
        <v>0</v>
      </c>
      <c r="N39" s="6">
        <f t="shared" si="4"/>
        <v>92413068</v>
      </c>
      <c r="O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2012-10-30T04:23:49Z</cp:lastPrinted>
  <dcterms:created xsi:type="dcterms:W3CDTF">2001-02-26T02:24:04Z</dcterms:created>
  <dcterms:modified xsi:type="dcterms:W3CDTF">2014-12-12T08:22:23Z</dcterms:modified>
  <cp:category/>
  <cp:version/>
  <cp:contentType/>
  <cp:contentStatus/>
</cp:coreProperties>
</file>