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55" activeTab="0"/>
  </bookViews>
  <sheets>
    <sheet name="総括" sheetId="1" r:id="rId1"/>
  </sheets>
  <definedNames>
    <definedName name="_xlnm.Print_Area" localSheetId="0">'総括'!$B$1:$S$27</definedName>
  </definedNames>
  <calcPr fullCalcOnLoad="1"/>
</workbook>
</file>

<file path=xl/sharedStrings.xml><?xml version="1.0" encoding="utf-8"?>
<sst xmlns="http://schemas.openxmlformats.org/spreadsheetml/2006/main" count="51" uniqueCount="33">
  <si>
    <t>県の食糧費等の予算と支出状況</t>
  </si>
  <si>
    <t>（単位：千円）</t>
  </si>
  <si>
    <t>会計名</t>
  </si>
  <si>
    <t>項目</t>
  </si>
  <si>
    <t>旅費</t>
  </si>
  <si>
    <t>消耗品</t>
  </si>
  <si>
    <t>食糧費</t>
  </si>
  <si>
    <t>交際費</t>
  </si>
  <si>
    <t>一般会計</t>
  </si>
  <si>
    <t>前期までの計</t>
  </si>
  <si>
    <t>今期分</t>
  </si>
  <si>
    <t>累計</t>
  </si>
  <si>
    <t>特別会計</t>
  </si>
  <si>
    <t>企業会計</t>
  </si>
  <si>
    <t>三会計合計</t>
  </si>
  <si>
    <t>前期までの計</t>
  </si>
  <si>
    <t>今期分</t>
  </si>
  <si>
    <t>℡ ０５９-２２４-２１１９</t>
  </si>
  <si>
    <t>Fax ０５９-２２４-２１２５</t>
  </si>
  <si>
    <t>予算額</t>
  </si>
  <si>
    <t>支出額</t>
  </si>
  <si>
    <t>増減率  (%)</t>
  </si>
  <si>
    <t>区分</t>
  </si>
  <si>
    <t>前年同期　　　　　　　　支出額</t>
  </si>
  <si>
    <t>支出額</t>
  </si>
  <si>
    <t xml:space="preserve">     ２交際費は知事交際費及び部（局）長等交際費からなっています。</t>
  </si>
  <si>
    <t>(注）１予算及び支出状況は、その必要とする経費を支出した所属において計上しています。</t>
  </si>
  <si>
    <t xml:space="preserve">     ３警察本部の予算額は含んでいません。</t>
  </si>
  <si>
    <t xml:space="preserve">      なお、各所属別内訳はインターネットの県のホームページ（http：/www.ｐref.mie.jp/ＹＯＳＡＮ/plan/SISHUTU/index.htm)に掲載する   </t>
  </si>
  <si>
    <t xml:space="preserve">     とともに、情報公開室（津市栄町 三重県民サービスセンター１階）でも公開しています。</t>
  </si>
  <si>
    <t>問い合わせ先  予算調整室</t>
  </si>
  <si>
    <t xml:space="preserve">     ４各欄の金額は千円単位未満を四捨五入によって表記しているため、端数で合計と一致しない場合があります。</t>
  </si>
  <si>
    <t>〔平成16年度 第3四半期（10月１日～12月31日）〕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</si>
</sst>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;&quot;△ &quot;#,##0"/>
    <numFmt numFmtId="183" formatCode="0.0%"/>
    <numFmt numFmtId="184" formatCode="0.0;&quot;▲ &quot;0.0"/>
    <numFmt numFmtId="185" formatCode="0;&quot;▲ &quot;0"/>
    <numFmt numFmtId="186" formatCode="0.00;&quot;▲ &quot;0.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double"/>
      <diagonal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medium"/>
      <right style="thin"/>
      <top style="thin"/>
      <bottom style="double"/>
    </border>
    <border diagonalDown="1">
      <left style="medium"/>
      <right style="thin"/>
      <top style="double"/>
      <bottom style="thin"/>
      <diagonal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 diagonalDown="1">
      <left style="thin"/>
      <right style="medium"/>
      <top style="double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38" fontId="0" fillId="0" borderId="7" xfId="16" applyBorder="1" applyAlignment="1">
      <alignment vertical="center"/>
    </xf>
    <xf numFmtId="38" fontId="0" fillId="0" borderId="8" xfId="16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0" fillId="0" borderId="20" xfId="16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2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82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84" fontId="0" fillId="0" borderId="26" xfId="15" applyNumberFormat="1" applyFont="1" applyBorder="1" applyAlignment="1">
      <alignment horizontal="right" vertical="center"/>
    </xf>
    <xf numFmtId="184" fontId="0" fillId="0" borderId="27" xfId="15" applyNumberFormat="1" applyFont="1" applyBorder="1" applyAlignment="1">
      <alignment horizontal="right" vertical="center"/>
    </xf>
    <xf numFmtId="184" fontId="0" fillId="0" borderId="28" xfId="15" applyNumberFormat="1" applyFont="1" applyBorder="1" applyAlignment="1">
      <alignment horizontal="right" vertical="center"/>
    </xf>
    <xf numFmtId="0" fontId="0" fillId="0" borderId="0" xfId="0" applyAlignment="1" quotePrefix="1">
      <alignment horizontal="left"/>
    </xf>
    <xf numFmtId="184" fontId="0" fillId="0" borderId="29" xfId="15" applyNumberFormat="1" applyFont="1" applyBorder="1" applyAlignment="1">
      <alignment horizontal="right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2" xfId="16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7"/>
  <sheetViews>
    <sheetView tabSelected="1" workbookViewId="0" topLeftCell="B1">
      <selection activeCell="B4" sqref="B4"/>
    </sheetView>
  </sheetViews>
  <sheetFormatPr defaultColWidth="9.00390625" defaultRowHeight="13.5"/>
  <cols>
    <col min="1" max="1" width="1.25" style="7" customWidth="1"/>
    <col min="2" max="2" width="10.875" style="7" customWidth="1"/>
    <col min="3" max="3" width="12.875" style="7" customWidth="1"/>
    <col min="4" max="11" width="9.25390625" style="7" customWidth="1"/>
    <col min="12" max="17" width="9.00390625" style="7" customWidth="1"/>
    <col min="18" max="19" width="9.25390625" style="7" customWidth="1"/>
    <col min="20" max="16384" width="9.00390625" style="7" customWidth="1"/>
  </cols>
  <sheetData>
    <row r="1" ht="3.75" customHeight="1"/>
    <row r="2" ht="17.25">
      <c r="B2" s="8" t="s">
        <v>0</v>
      </c>
    </row>
    <row r="3" ht="13.5">
      <c r="B3" s="36" t="s">
        <v>32</v>
      </c>
    </row>
    <row r="4" spans="16:19" ht="14.25" thickBot="1">
      <c r="P4" s="45" t="s">
        <v>1</v>
      </c>
      <c r="Q4" s="45"/>
      <c r="R4" s="45"/>
      <c r="S4" s="45"/>
    </row>
    <row r="5" spans="2:19" ht="18.75" customHeight="1">
      <c r="B5" s="11" t="s">
        <v>2</v>
      </c>
      <c r="C5" s="12" t="s">
        <v>3</v>
      </c>
      <c r="D5" s="46" t="s">
        <v>4</v>
      </c>
      <c r="E5" s="47"/>
      <c r="F5" s="47"/>
      <c r="G5" s="48"/>
      <c r="H5" s="46" t="s">
        <v>5</v>
      </c>
      <c r="I5" s="47"/>
      <c r="J5" s="47"/>
      <c r="K5" s="48"/>
      <c r="L5" s="46" t="s">
        <v>6</v>
      </c>
      <c r="M5" s="47"/>
      <c r="N5" s="47"/>
      <c r="O5" s="48"/>
      <c r="P5" s="46" t="s">
        <v>7</v>
      </c>
      <c r="Q5" s="47"/>
      <c r="R5" s="47"/>
      <c r="S5" s="48"/>
    </row>
    <row r="6" spans="2:19" ht="32.25" customHeight="1" thickBot="1">
      <c r="B6" s="16"/>
      <c r="C6" s="30" t="s">
        <v>22</v>
      </c>
      <c r="D6" s="28" t="s">
        <v>19</v>
      </c>
      <c r="E6" s="29" t="s">
        <v>20</v>
      </c>
      <c r="F6" s="31" t="s">
        <v>23</v>
      </c>
      <c r="G6" s="32" t="s">
        <v>21</v>
      </c>
      <c r="H6" s="28" t="s">
        <v>19</v>
      </c>
      <c r="I6" s="29" t="s">
        <v>24</v>
      </c>
      <c r="J6" s="31" t="s">
        <v>23</v>
      </c>
      <c r="K6" s="32" t="s">
        <v>21</v>
      </c>
      <c r="L6" s="28" t="s">
        <v>19</v>
      </c>
      <c r="M6" s="29" t="s">
        <v>24</v>
      </c>
      <c r="N6" s="31" t="s">
        <v>23</v>
      </c>
      <c r="O6" s="32" t="s">
        <v>21</v>
      </c>
      <c r="P6" s="28" t="s">
        <v>19</v>
      </c>
      <c r="Q6" s="29" t="s">
        <v>24</v>
      </c>
      <c r="R6" s="31" t="s">
        <v>23</v>
      </c>
      <c r="S6" s="32" t="s">
        <v>21</v>
      </c>
    </row>
    <row r="7" spans="2:19" ht="13.5">
      <c r="B7" s="13" t="s">
        <v>8</v>
      </c>
      <c r="C7" s="24" t="s">
        <v>9</v>
      </c>
      <c r="D7" s="18"/>
      <c r="E7" s="9">
        <v>786874</v>
      </c>
      <c r="F7" s="2">
        <v>749372</v>
      </c>
      <c r="G7" s="33">
        <f aca="true" t="shared" si="0" ref="G7:G15">(E7/F7-1)*100</f>
        <v>5.00445706538275</v>
      </c>
      <c r="H7" s="18"/>
      <c r="I7" s="9">
        <v>639660</v>
      </c>
      <c r="J7" s="2">
        <v>605363</v>
      </c>
      <c r="K7" s="33">
        <f aca="true" t="shared" si="1" ref="K7:K15">(I7/J7-1)*100</f>
        <v>5.665526304052282</v>
      </c>
      <c r="L7" s="18"/>
      <c r="M7" s="9">
        <v>4202</v>
      </c>
      <c r="N7" s="2">
        <v>3266</v>
      </c>
      <c r="O7" s="33">
        <f aca="true" t="shared" si="2" ref="O7:O15">(M7/N7-1)*100</f>
        <v>28.6589099816289</v>
      </c>
      <c r="P7" s="18"/>
      <c r="Q7" s="9">
        <v>1275</v>
      </c>
      <c r="R7" s="2">
        <v>1548</v>
      </c>
      <c r="S7" s="37">
        <f>(Q7/R7-1)*100</f>
        <v>-17.63565891472868</v>
      </c>
    </row>
    <row r="8" spans="2:19" ht="13.5">
      <c r="B8" s="13"/>
      <c r="C8" s="6" t="s">
        <v>10</v>
      </c>
      <c r="D8" s="19"/>
      <c r="E8" s="2">
        <v>558350</v>
      </c>
      <c r="F8" s="2">
        <v>544941</v>
      </c>
      <c r="G8" s="33">
        <f t="shared" si="0"/>
        <v>2.4606333529684887</v>
      </c>
      <c r="H8" s="19"/>
      <c r="I8" s="2">
        <v>449078</v>
      </c>
      <c r="J8" s="2">
        <v>411875</v>
      </c>
      <c r="K8" s="33">
        <f t="shared" si="1"/>
        <v>9.032594840667674</v>
      </c>
      <c r="L8" s="19"/>
      <c r="M8" s="2">
        <v>2382</v>
      </c>
      <c r="N8" s="2">
        <v>2923</v>
      </c>
      <c r="O8" s="33">
        <f t="shared" si="2"/>
        <v>-18.508381799521047</v>
      </c>
      <c r="P8" s="19"/>
      <c r="Q8" s="2">
        <v>589</v>
      </c>
      <c r="R8" s="2">
        <v>459</v>
      </c>
      <c r="S8" s="33">
        <f>(Q8/R8-1)*100</f>
        <v>28.32244008714597</v>
      </c>
    </row>
    <row r="9" spans="2:31" ht="14.25" thickBot="1">
      <c r="B9" s="14"/>
      <c r="C9" s="25" t="s">
        <v>11</v>
      </c>
      <c r="D9" s="20">
        <v>2715045</v>
      </c>
      <c r="E9" s="3">
        <v>1345224</v>
      </c>
      <c r="F9" s="3">
        <v>1294313</v>
      </c>
      <c r="G9" s="34">
        <f t="shared" si="0"/>
        <v>3.933438047829241</v>
      </c>
      <c r="H9" s="20">
        <v>2758114</v>
      </c>
      <c r="I9" s="3">
        <v>1088738</v>
      </c>
      <c r="J9" s="3">
        <v>1017238</v>
      </c>
      <c r="K9" s="34">
        <f t="shared" si="1"/>
        <v>7.028836909356517</v>
      </c>
      <c r="L9" s="20">
        <v>22191</v>
      </c>
      <c r="M9" s="3">
        <v>6584</v>
      </c>
      <c r="N9" s="3">
        <v>6189</v>
      </c>
      <c r="O9" s="34">
        <f t="shared" si="2"/>
        <v>6.3822911617385625</v>
      </c>
      <c r="P9" s="20">
        <v>16100</v>
      </c>
      <c r="Q9" s="3">
        <v>1864</v>
      </c>
      <c r="R9" s="3">
        <v>2007</v>
      </c>
      <c r="S9" s="34">
        <f>(Q9/R9-1)*100</f>
        <v>-7.1250622820129506</v>
      </c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</row>
    <row r="10" spans="2:19" ht="14.25" thickTop="1">
      <c r="B10" s="15" t="s">
        <v>12</v>
      </c>
      <c r="C10" s="26" t="s">
        <v>9</v>
      </c>
      <c r="D10" s="21"/>
      <c r="E10" s="5">
        <v>6522</v>
      </c>
      <c r="F10" s="5">
        <v>5501</v>
      </c>
      <c r="G10" s="33">
        <f t="shared" si="0"/>
        <v>18.56026177058716</v>
      </c>
      <c r="H10" s="21"/>
      <c r="I10" s="5">
        <v>8558</v>
      </c>
      <c r="J10" s="5">
        <v>7775</v>
      </c>
      <c r="K10" s="33">
        <f t="shared" si="1"/>
        <v>10.070739549839235</v>
      </c>
      <c r="L10" s="21"/>
      <c r="M10" s="5">
        <v>21</v>
      </c>
      <c r="N10" s="5">
        <v>12</v>
      </c>
      <c r="O10" s="33">
        <f t="shared" si="2"/>
        <v>75</v>
      </c>
      <c r="P10" s="21"/>
      <c r="Q10" s="4"/>
      <c r="R10" s="4"/>
      <c r="S10" s="38"/>
    </row>
    <row r="11" spans="2:19" ht="13.5">
      <c r="B11" s="13"/>
      <c r="C11" s="6" t="s">
        <v>10</v>
      </c>
      <c r="D11" s="19"/>
      <c r="E11" s="2">
        <v>5919</v>
      </c>
      <c r="F11" s="2">
        <v>5374</v>
      </c>
      <c r="G11" s="33">
        <f t="shared" si="0"/>
        <v>10.141421659843687</v>
      </c>
      <c r="H11" s="19"/>
      <c r="I11" s="2">
        <v>5141</v>
      </c>
      <c r="J11" s="2">
        <v>8406</v>
      </c>
      <c r="K11" s="33">
        <f t="shared" si="1"/>
        <v>-38.8413038305972</v>
      </c>
      <c r="L11" s="19"/>
      <c r="M11" s="2">
        <v>16</v>
      </c>
      <c r="N11" s="2">
        <v>6</v>
      </c>
      <c r="O11" s="33">
        <f t="shared" si="2"/>
        <v>166.66666666666666</v>
      </c>
      <c r="P11" s="19"/>
      <c r="Q11" s="1"/>
      <c r="R11" s="1"/>
      <c r="S11" s="39"/>
    </row>
    <row r="12" spans="2:19" ht="14.25" thickBot="1">
      <c r="B12" s="14"/>
      <c r="C12" s="25" t="s">
        <v>11</v>
      </c>
      <c r="D12" s="20">
        <v>25694</v>
      </c>
      <c r="E12" s="3">
        <v>12440</v>
      </c>
      <c r="F12" s="3">
        <v>10875</v>
      </c>
      <c r="G12" s="34">
        <f t="shared" si="0"/>
        <v>14.390804597701145</v>
      </c>
      <c r="H12" s="20">
        <v>42165</v>
      </c>
      <c r="I12" s="3">
        <v>13699</v>
      </c>
      <c r="J12" s="3">
        <v>16181</v>
      </c>
      <c r="K12" s="34">
        <f t="shared" si="1"/>
        <v>-15.338977813484956</v>
      </c>
      <c r="L12" s="20">
        <v>103</v>
      </c>
      <c r="M12" s="3">
        <v>37</v>
      </c>
      <c r="N12" s="3">
        <v>18</v>
      </c>
      <c r="O12" s="34">
        <f t="shared" si="2"/>
        <v>105.55555555555554</v>
      </c>
      <c r="P12" s="19"/>
      <c r="Q12" s="1"/>
      <c r="R12" s="10"/>
      <c r="S12" s="40"/>
    </row>
    <row r="13" spans="2:19" ht="14.25" thickTop="1">
      <c r="B13" s="15" t="s">
        <v>13</v>
      </c>
      <c r="C13" s="26" t="s">
        <v>9</v>
      </c>
      <c r="D13" s="21"/>
      <c r="E13" s="5">
        <v>34068</v>
      </c>
      <c r="F13" s="5">
        <v>23640</v>
      </c>
      <c r="G13" s="33">
        <f t="shared" si="0"/>
        <v>44.11167512690355</v>
      </c>
      <c r="H13" s="21"/>
      <c r="I13" s="5">
        <v>53266</v>
      </c>
      <c r="J13" s="5">
        <v>48329</v>
      </c>
      <c r="K13" s="33">
        <f t="shared" si="1"/>
        <v>10.215398621945425</v>
      </c>
      <c r="L13" s="21"/>
      <c r="M13" s="5">
        <v>307</v>
      </c>
      <c r="N13" s="5">
        <v>115</v>
      </c>
      <c r="O13" s="33">
        <f t="shared" si="2"/>
        <v>166.95652173913044</v>
      </c>
      <c r="P13" s="21"/>
      <c r="Q13" s="5">
        <v>130</v>
      </c>
      <c r="R13" s="5">
        <v>203</v>
      </c>
      <c r="S13" s="33">
        <f aca="true" t="shared" si="3" ref="S13:S18">(Q13/R13-1)*100</f>
        <v>-35.960591133004925</v>
      </c>
    </row>
    <row r="14" spans="2:19" ht="13.5">
      <c r="B14" s="13"/>
      <c r="C14" s="6" t="s">
        <v>10</v>
      </c>
      <c r="D14" s="19"/>
      <c r="E14" s="2">
        <v>20026</v>
      </c>
      <c r="F14" s="41">
        <v>22617</v>
      </c>
      <c r="G14" s="33">
        <f t="shared" si="0"/>
        <v>-11.455984436485833</v>
      </c>
      <c r="H14" s="19"/>
      <c r="I14" s="2">
        <v>40624</v>
      </c>
      <c r="J14" s="2">
        <v>32566</v>
      </c>
      <c r="K14" s="33">
        <f t="shared" si="1"/>
        <v>24.743597617146705</v>
      </c>
      <c r="L14" s="19"/>
      <c r="M14" s="2">
        <v>27</v>
      </c>
      <c r="N14" s="2">
        <v>32</v>
      </c>
      <c r="O14" s="33">
        <f t="shared" si="2"/>
        <v>-15.625</v>
      </c>
      <c r="P14" s="19"/>
      <c r="Q14" s="2">
        <v>82</v>
      </c>
      <c r="R14" s="2">
        <v>60</v>
      </c>
      <c r="S14" s="33">
        <f t="shared" si="3"/>
        <v>36.66666666666667</v>
      </c>
    </row>
    <row r="15" spans="2:19" ht="14.25" thickBot="1">
      <c r="B15" s="14"/>
      <c r="C15" s="25" t="s">
        <v>11</v>
      </c>
      <c r="D15" s="20">
        <v>95590</v>
      </c>
      <c r="E15" s="3">
        <v>54094</v>
      </c>
      <c r="F15" s="42">
        <v>46225</v>
      </c>
      <c r="G15" s="34">
        <f t="shared" si="0"/>
        <v>17.023255813953497</v>
      </c>
      <c r="H15" s="20">
        <v>194969</v>
      </c>
      <c r="I15" s="3">
        <v>93890</v>
      </c>
      <c r="J15" s="3">
        <v>80895</v>
      </c>
      <c r="K15" s="34">
        <f t="shared" si="1"/>
        <v>16.064033623833375</v>
      </c>
      <c r="L15" s="20">
        <v>3048</v>
      </c>
      <c r="M15" s="3">
        <v>334</v>
      </c>
      <c r="N15" s="3">
        <v>148</v>
      </c>
      <c r="O15" s="34">
        <f t="shared" si="2"/>
        <v>125.67567567567566</v>
      </c>
      <c r="P15" s="20">
        <v>1200</v>
      </c>
      <c r="Q15" s="3">
        <v>212</v>
      </c>
      <c r="R15" s="3">
        <v>263</v>
      </c>
      <c r="S15" s="34">
        <f t="shared" si="3"/>
        <v>-19.39163498098859</v>
      </c>
    </row>
    <row r="16" spans="2:19" ht="14.25" thickTop="1">
      <c r="B16" s="13" t="s">
        <v>14</v>
      </c>
      <c r="C16" s="24" t="s">
        <v>15</v>
      </c>
      <c r="D16" s="18"/>
      <c r="E16" s="2">
        <f aca="true" t="shared" si="4" ref="E16:F18">E7+E10+E13</f>
        <v>827464</v>
      </c>
      <c r="F16" s="9">
        <f t="shared" si="4"/>
        <v>778513</v>
      </c>
      <c r="G16" s="33">
        <f>(E16/F16-1)*100</f>
        <v>6.287756273819456</v>
      </c>
      <c r="H16" s="18"/>
      <c r="I16" s="2">
        <f aca="true" t="shared" si="5" ref="I16:J18">I7+I10+I13</f>
        <v>701484</v>
      </c>
      <c r="J16" s="9">
        <f t="shared" si="5"/>
        <v>661467</v>
      </c>
      <c r="K16" s="33">
        <f>(I16/J16-1)*100</f>
        <v>6.049734907410342</v>
      </c>
      <c r="L16" s="18"/>
      <c r="M16" s="2">
        <f aca="true" t="shared" si="6" ref="M16:N18">M7+M10+M13</f>
        <v>4530</v>
      </c>
      <c r="N16" s="9">
        <f t="shared" si="6"/>
        <v>3393</v>
      </c>
      <c r="O16" s="33">
        <f>(M16/N16-1)*100</f>
        <v>33.51016799292661</v>
      </c>
      <c r="P16" s="18"/>
      <c r="Q16" s="2">
        <f aca="true" t="shared" si="7" ref="P16:R18">Q7+Q10+Q13</f>
        <v>1405</v>
      </c>
      <c r="R16" s="9">
        <f t="shared" si="7"/>
        <v>1751</v>
      </c>
      <c r="S16" s="33">
        <f t="shared" si="3"/>
        <v>-19.760137064534554</v>
      </c>
    </row>
    <row r="17" spans="2:19" ht="13.5">
      <c r="B17" s="13"/>
      <c r="C17" s="6" t="s">
        <v>16</v>
      </c>
      <c r="D17" s="19"/>
      <c r="E17" s="2">
        <f t="shared" si="4"/>
        <v>584295</v>
      </c>
      <c r="F17" s="2">
        <f t="shared" si="4"/>
        <v>572932</v>
      </c>
      <c r="G17" s="33">
        <f>(E17/F17-1)*100</f>
        <v>1.9833069194947983</v>
      </c>
      <c r="H17" s="19"/>
      <c r="I17" s="2">
        <f t="shared" si="5"/>
        <v>494843</v>
      </c>
      <c r="J17" s="2">
        <f t="shared" si="5"/>
        <v>452847</v>
      </c>
      <c r="K17" s="33">
        <f>(I17/J17-1)*100</f>
        <v>9.273772377867129</v>
      </c>
      <c r="L17" s="19"/>
      <c r="M17" s="2">
        <f t="shared" si="6"/>
        <v>2425</v>
      </c>
      <c r="N17" s="2">
        <f t="shared" si="6"/>
        <v>2961</v>
      </c>
      <c r="O17" s="33">
        <f>(M17/N17-1)*100</f>
        <v>-18.101992570077673</v>
      </c>
      <c r="P17" s="19"/>
      <c r="Q17" s="2">
        <f t="shared" si="7"/>
        <v>671</v>
      </c>
      <c r="R17" s="2">
        <f t="shared" si="7"/>
        <v>519</v>
      </c>
      <c r="S17" s="33">
        <f t="shared" si="3"/>
        <v>29.28709055876686</v>
      </c>
    </row>
    <row r="18" spans="2:19" ht="14.25" thickBot="1">
      <c r="B18" s="16"/>
      <c r="C18" s="23" t="s">
        <v>11</v>
      </c>
      <c r="D18" s="22">
        <f>D9+D12+D15</f>
        <v>2836329</v>
      </c>
      <c r="E18" s="17">
        <f t="shared" si="4"/>
        <v>1411758</v>
      </c>
      <c r="F18" s="17">
        <f t="shared" si="4"/>
        <v>1351413</v>
      </c>
      <c r="G18" s="35">
        <f>(E18/F18-1)*100</f>
        <v>4.465326291814575</v>
      </c>
      <c r="H18" s="22">
        <f>H9+H12+H15</f>
        <v>2995248</v>
      </c>
      <c r="I18" s="17">
        <f t="shared" si="5"/>
        <v>1196327</v>
      </c>
      <c r="J18" s="17">
        <f t="shared" si="5"/>
        <v>1114314</v>
      </c>
      <c r="K18" s="35">
        <f>(I18/J18-1)*100</f>
        <v>7.359954196034502</v>
      </c>
      <c r="L18" s="22">
        <f>L9+L12+L15</f>
        <v>25342</v>
      </c>
      <c r="M18" s="17">
        <f t="shared" si="6"/>
        <v>6955</v>
      </c>
      <c r="N18" s="17">
        <f t="shared" si="6"/>
        <v>6355</v>
      </c>
      <c r="O18" s="35">
        <f>(M18/N18-1)*100</f>
        <v>9.441384736428017</v>
      </c>
      <c r="P18" s="22">
        <f t="shared" si="7"/>
        <v>17300</v>
      </c>
      <c r="Q18" s="17">
        <f t="shared" si="7"/>
        <v>2076</v>
      </c>
      <c r="R18" s="17">
        <f t="shared" si="7"/>
        <v>2270</v>
      </c>
      <c r="S18" s="35">
        <f t="shared" si="3"/>
        <v>-8.546255506607924</v>
      </c>
    </row>
    <row r="20" ht="13.5">
      <c r="B20" s="7" t="s">
        <v>26</v>
      </c>
    </row>
    <row r="21" ht="13.5">
      <c r="B21" s="7" t="s">
        <v>25</v>
      </c>
    </row>
    <row r="22" ht="13.5">
      <c r="B22" s="7" t="s">
        <v>27</v>
      </c>
    </row>
    <row r="23" ht="13.5">
      <c r="B23" s="36" t="s">
        <v>31</v>
      </c>
    </row>
    <row r="24" spans="2:14" ht="13.5">
      <c r="B24" s="43" t="s">
        <v>28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2:16" ht="13.5">
      <c r="B25" s="43" t="s">
        <v>29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P25" s="36" t="s">
        <v>30</v>
      </c>
    </row>
    <row r="26" spans="2:16" ht="13.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P26" s="7" t="s">
        <v>17</v>
      </c>
    </row>
    <row r="27" ht="13.5">
      <c r="P27" s="7" t="s">
        <v>18</v>
      </c>
    </row>
  </sheetData>
  <mergeCells count="8">
    <mergeCell ref="B25:L25"/>
    <mergeCell ref="U9:AE9"/>
    <mergeCell ref="P4:S4"/>
    <mergeCell ref="D5:G5"/>
    <mergeCell ref="H5:K5"/>
    <mergeCell ref="L5:O5"/>
    <mergeCell ref="P5:S5"/>
    <mergeCell ref="B24:N24"/>
  </mergeCells>
  <printOptions horizontalCentered="1"/>
  <pageMargins left="0.2" right="0.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ＮＥＣ</Manager>
  <Company>ＮＥＣ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ＮＥＣ</dc:creator>
  <cp:keywords/>
  <dc:description/>
  <cp:lastModifiedBy>三重県</cp:lastModifiedBy>
  <cp:lastPrinted>2005-02-10T07:28:35Z</cp:lastPrinted>
  <dcterms:created xsi:type="dcterms:W3CDTF">1999-04-21T11:33:00Z</dcterms:created>
  <dcterms:modified xsi:type="dcterms:W3CDTF">2005-02-25T04:52:35Z</dcterms:modified>
  <cp:category/>
  <cp:version/>
  <cp:contentType/>
  <cp:contentStatus/>
</cp:coreProperties>
</file>