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330" tabRatio="873" activeTab="0"/>
  </bookViews>
  <sheets>
    <sheet name="98 住居の種類、住宅の所有関係別一般世帯数、一般世帯人員･･" sheetId="1" r:id="rId1"/>
  </sheets>
  <definedNames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<sst xmlns="http://schemas.openxmlformats.org/spreadsheetml/2006/main" count="102" uniqueCount="87">
  <si>
    <t>計</t>
  </si>
  <si>
    <t>四日市市</t>
  </si>
  <si>
    <t>木曽岬町</t>
  </si>
  <si>
    <t>津    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</si>
  <si>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</si>
  <si>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</si>
  <si>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</si>
  <si>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</si>
  <si>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</si>
  <si>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</si>
  <si>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</si>
  <si>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</si>
  <si>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</si>
  <si>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</si>
  <si>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</si>
  <si>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</si>
  <si>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</si>
  <si>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</si>
  <si>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</si>
  <si>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</si>
  <si>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</si>
  <si>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</si>
  <si>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</si>
  <si>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</si>
  <si>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住</t>
  </si>
  <si>
    <t>宅</t>
  </si>
  <si>
    <t>に</t>
  </si>
  <si>
    <t>世</t>
  </si>
  <si>
    <t>帯</t>
  </si>
  <si>
    <t>主</t>
  </si>
  <si>
    <t>持   ち   家</t>
  </si>
  <si>
    <t>世帯人員</t>
  </si>
  <si>
    <t>津</t>
  </si>
  <si>
    <t>四</t>
  </si>
  <si>
    <t>伊</t>
  </si>
  <si>
    <t>松</t>
  </si>
  <si>
    <t>桑</t>
  </si>
  <si>
    <t>鈴</t>
  </si>
  <si>
    <t>名</t>
  </si>
  <si>
    <t>尾</t>
  </si>
  <si>
    <t>亀</t>
  </si>
  <si>
    <t>鳥</t>
  </si>
  <si>
    <t>熊</t>
  </si>
  <si>
    <t>木</t>
  </si>
  <si>
    <t>む</t>
  </si>
  <si>
    <t>世 帯 数</t>
  </si>
  <si>
    <t>総数</t>
  </si>
  <si>
    <t>総</t>
  </si>
  <si>
    <t>大</t>
  </si>
  <si>
    <t>東</t>
  </si>
  <si>
    <t>菰</t>
  </si>
  <si>
    <t>朝</t>
  </si>
  <si>
    <t>川</t>
  </si>
  <si>
    <t>多</t>
  </si>
  <si>
    <t>明</t>
  </si>
  <si>
    <t>玉</t>
  </si>
  <si>
    <t>紀</t>
  </si>
  <si>
    <t>御</t>
  </si>
  <si>
    <t>度</t>
  </si>
  <si>
    <t>住</t>
  </si>
  <si>
    <t>資料 総務省統計局「国勢調査報告」</t>
  </si>
  <si>
    <t>いなべ市</t>
  </si>
  <si>
    <t>志摩市</t>
  </si>
  <si>
    <t>伊賀市</t>
  </si>
  <si>
    <t>大紀町</t>
  </si>
  <si>
    <t>南伊勢町</t>
  </si>
  <si>
    <t>い</t>
  </si>
  <si>
    <t>志</t>
  </si>
  <si>
    <t>伊</t>
  </si>
  <si>
    <t>大</t>
  </si>
  <si>
    <t>南</t>
  </si>
  <si>
    <t>公営・都市機構･公社の借家</t>
  </si>
  <si>
    <t>９８. 住居の種類(２区分)､住宅の所有関係(５区分)別一般世帯数、一般　</t>
  </si>
  <si>
    <t>総          数</t>
  </si>
  <si>
    <t>民   営   の　借   家</t>
  </si>
  <si>
    <t>給   与   住   宅</t>
  </si>
  <si>
    <t>間   借   り</t>
  </si>
  <si>
    <t>住宅以外に</t>
  </si>
  <si>
    <t>一般世帯</t>
  </si>
  <si>
    <t>住　　む</t>
  </si>
  <si>
    <t>一</t>
  </si>
  <si>
    <t>般</t>
  </si>
  <si>
    <t>世</t>
  </si>
  <si>
    <t>帯</t>
  </si>
  <si>
    <t>紀北町</t>
  </si>
  <si>
    <t xml:space="preserve">  世帯人員、１世帯当たり延べ面積及び１人当たり延べ面積 -市町-</t>
  </si>
  <si>
    <t>平成22.10.1現在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</si>
</sst>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0_);[Red]\(0\)"/>
    <numFmt numFmtId="192" formatCode="#,##0.0_);[Red]\(#,##0.0\)"/>
    <numFmt numFmtId="193" formatCode="#,##0.00;[Red]#,##0.00"/>
    <numFmt numFmtId="194" formatCode="#,##0.0;\-#,##0.0"/>
    <numFmt numFmtId="195" formatCode="_ * #,##0_ ;_ * \-#,##0_ ;_ * &quot;-&quot;;_ @_ "/>
    <numFmt numFmtId="196" formatCode="#,###,###,##0;&quot; -&quot;###,###,##0"/>
    <numFmt numFmtId="197" formatCode="###,###,##0;&quot;-&quot;##,###,##0"/>
    <numFmt numFmtId="198" formatCode="###\ ###\ ##0;\-###\ ###\ ##0"/>
    <numFmt numFmtId="199" formatCode="_ * #,##0_ ;_ * \-#,##0_ ;_ * &quot;-&quot;;_ @"/>
    <numFmt numFmtId="200" formatCode="#,##0;\-#,##0;&quot;-&quot;"/>
    <numFmt numFmtId="201" formatCode="#,##0;&quot;△&quot;#,##0;&quot;-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14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b/>
      <sz val="12"/>
      <name val="ＭＳ 明朝"/>
      <family val="1"/>
    </font>
    <font>
      <sz val="14"/>
      <name val="ＭＳ Ｐ明朝"/>
      <family val="1"/>
    </font>
    <font>
      <sz val="14"/>
      <name val="Terminal"/>
      <family val="0"/>
    </font>
    <font>
      <sz val="7"/>
      <name val="ＭＳ Ｐゴシック"/>
      <family val="3"/>
    </font>
    <font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37" fontId="9" fillId="0" borderId="0">
      <alignment/>
      <protection/>
    </xf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37" fontId="2" fillId="0" borderId="0" xfId="61" applyFont="1">
      <alignment/>
      <protection/>
    </xf>
    <xf numFmtId="37" fontId="2" fillId="0" borderId="0" xfId="61" applyFont="1" applyAlignment="1" applyProtection="1">
      <alignment horizontal="left"/>
      <protection/>
    </xf>
    <xf numFmtId="37" fontId="2" fillId="0" borderId="10" xfId="61" applyFont="1" applyBorder="1">
      <alignment/>
      <protection/>
    </xf>
    <xf numFmtId="37" fontId="2" fillId="0" borderId="0" xfId="61" applyNumberFormat="1" applyFont="1" applyProtection="1">
      <alignment/>
      <protection/>
    </xf>
    <xf numFmtId="37" fontId="2" fillId="0" borderId="0" xfId="61" applyFont="1" applyAlignment="1">
      <alignment horizontal="right"/>
      <protection/>
    </xf>
    <xf numFmtId="37" fontId="3" fillId="0" borderId="0" xfId="61" applyFont="1">
      <alignment/>
      <protection/>
    </xf>
    <xf numFmtId="37" fontId="6" fillId="0" borderId="0" xfId="61" applyFont="1">
      <alignment/>
      <protection/>
    </xf>
    <xf numFmtId="0" fontId="6" fillId="0" borderId="0" xfId="61" applyNumberFormat="1" applyFont="1">
      <alignment/>
      <protection/>
    </xf>
    <xf numFmtId="37" fontId="9" fillId="0" borderId="0" xfId="61" applyFont="1">
      <alignment/>
      <protection/>
    </xf>
    <xf numFmtId="37" fontId="3" fillId="0" borderId="0" xfId="61" applyFont="1" applyAlignment="1">
      <alignment horizontal="right"/>
      <protection/>
    </xf>
    <xf numFmtId="37" fontId="2" fillId="0" borderId="11" xfId="61" applyFont="1" applyBorder="1">
      <alignment/>
      <protection/>
    </xf>
    <xf numFmtId="0" fontId="2" fillId="0" borderId="0" xfId="61" applyNumberFormat="1" applyFont="1" applyAlignment="1">
      <alignment vertical="center"/>
      <protection/>
    </xf>
    <xf numFmtId="0" fontId="2" fillId="0" borderId="11" xfId="61" applyNumberFormat="1" applyFont="1" applyBorder="1" applyAlignment="1">
      <alignment vertical="center"/>
      <protection/>
    </xf>
    <xf numFmtId="0" fontId="2" fillId="0" borderId="12" xfId="61" applyNumberFormat="1" applyFont="1" applyBorder="1" applyAlignment="1" applyProtection="1">
      <alignment horizontal="distributed" vertical="center"/>
      <protection/>
    </xf>
    <xf numFmtId="0" fontId="2" fillId="0" borderId="13" xfId="61" applyNumberFormat="1" applyFont="1" applyBorder="1" applyAlignment="1" applyProtection="1">
      <alignment horizontal="distributed" vertical="center"/>
      <protection/>
    </xf>
    <xf numFmtId="0" fontId="2" fillId="0" borderId="0" xfId="61" applyNumberFormat="1" applyFont="1" applyAlignment="1" applyProtection="1">
      <alignment horizontal="distributed"/>
      <protection/>
    </xf>
    <xf numFmtId="37" fontId="2" fillId="0" borderId="0" xfId="61" applyFont="1" applyAlignment="1" applyProtection="1">
      <alignment horizontal="right"/>
      <protection/>
    </xf>
    <xf numFmtId="0" fontId="2" fillId="0" borderId="0" xfId="61" applyNumberFormat="1" applyFont="1" applyAlignment="1" applyProtection="1">
      <alignment horizontal="left"/>
      <protection/>
    </xf>
    <xf numFmtId="0" fontId="2" fillId="0" borderId="14" xfId="61" applyNumberFormat="1" applyFont="1" applyBorder="1" applyAlignment="1">
      <alignment vertical="center"/>
      <protection/>
    </xf>
    <xf numFmtId="0" fontId="2" fillId="0" borderId="11" xfId="61" applyNumberFormat="1" applyFont="1" applyBorder="1" applyAlignment="1" applyProtection="1">
      <alignment horizontal="center" vertical="center"/>
      <protection/>
    </xf>
    <xf numFmtId="0" fontId="2" fillId="0" borderId="15" xfId="61" applyNumberFormat="1" applyFont="1" applyBorder="1" applyAlignment="1">
      <alignment vertical="center"/>
      <protection/>
    </xf>
    <xf numFmtId="0" fontId="2" fillId="0" borderId="13" xfId="61" applyNumberFormat="1" applyFont="1" applyBorder="1" applyAlignment="1">
      <alignment vertical="center"/>
      <protection/>
    </xf>
    <xf numFmtId="37" fontId="9" fillId="0" borderId="16" xfId="61" applyFont="1" applyBorder="1" applyAlignment="1">
      <alignment horizontal="centerContinuous" vertical="center"/>
      <protection/>
    </xf>
    <xf numFmtId="37" fontId="5" fillId="0" borderId="14" xfId="61" applyFont="1" applyBorder="1" applyAlignment="1" applyProtection="1">
      <alignment horizontal="left"/>
      <protection/>
    </xf>
    <xf numFmtId="0" fontId="2" fillId="0" borderId="17" xfId="61" applyNumberFormat="1" applyFont="1" applyBorder="1" applyAlignment="1">
      <alignment/>
      <protection/>
    </xf>
    <xf numFmtId="37" fontId="2" fillId="0" borderId="17" xfId="61" applyFont="1" applyBorder="1" applyAlignment="1">
      <alignment horizontal="left"/>
      <protection/>
    </xf>
    <xf numFmtId="0" fontId="2" fillId="0" borderId="0" xfId="61" applyNumberFormat="1" applyFont="1" applyAlignment="1">
      <alignment horizontal="right"/>
      <protection/>
    </xf>
    <xf numFmtId="0" fontId="2" fillId="0" borderId="0" xfId="61" applyNumberFormat="1" applyFont="1" applyAlignment="1">
      <alignment/>
      <protection/>
    </xf>
    <xf numFmtId="0" fontId="2" fillId="0" borderId="0" xfId="61" applyNumberFormat="1" applyFont="1" applyBorder="1" applyAlignment="1">
      <alignment vertical="center"/>
      <protection/>
    </xf>
    <xf numFmtId="0" fontId="2" fillId="0" borderId="18" xfId="61" applyNumberFormat="1" applyFont="1" applyBorder="1" applyAlignment="1">
      <alignment vertical="center"/>
      <protection/>
    </xf>
    <xf numFmtId="0" fontId="2" fillId="0" borderId="13" xfId="61" applyNumberFormat="1" applyFont="1" applyBorder="1" applyAlignment="1" applyProtection="1">
      <alignment horizontal="right" vertical="center"/>
      <protection/>
    </xf>
    <xf numFmtId="0" fontId="2" fillId="0" borderId="16" xfId="61" applyNumberFormat="1" applyFont="1" applyBorder="1" applyAlignment="1" applyProtection="1">
      <alignment horizontal="centerContinuous" vertical="center"/>
      <protection/>
    </xf>
    <xf numFmtId="0" fontId="2" fillId="0" borderId="11" xfId="61" applyNumberFormat="1" applyFont="1" applyBorder="1" applyAlignment="1">
      <alignment horizontal="center" vertical="center"/>
      <protection/>
    </xf>
    <xf numFmtId="0" fontId="2" fillId="0" borderId="11" xfId="61" applyNumberFormat="1" applyFont="1" applyBorder="1" applyAlignment="1" applyProtection="1">
      <alignment horizontal="right" vertical="center"/>
      <protection/>
    </xf>
    <xf numFmtId="0" fontId="2" fillId="0" borderId="11" xfId="61" applyNumberFormat="1" applyFont="1" applyBorder="1" applyAlignment="1" applyProtection="1">
      <alignment horizontal="left" vertical="center"/>
      <protection/>
    </xf>
    <xf numFmtId="0" fontId="2" fillId="0" borderId="0" xfId="61" applyNumberFormat="1" applyFont="1" applyAlignment="1">
      <alignment horizontal="right" vertical="center"/>
      <protection/>
    </xf>
    <xf numFmtId="37" fontId="6" fillId="0" borderId="0" xfId="61" applyFont="1" applyAlignment="1" applyProtection="1">
      <alignment horizontal="left"/>
      <protection/>
    </xf>
    <xf numFmtId="37" fontId="8" fillId="0" borderId="0" xfId="61" applyFont="1" applyAlignment="1" applyProtection="1">
      <alignment horizontal="left"/>
      <protection/>
    </xf>
    <xf numFmtId="37" fontId="8" fillId="0" borderId="14" xfId="61" applyFont="1" applyBorder="1" applyAlignment="1" applyProtection="1">
      <alignment horizontal="left"/>
      <protection/>
    </xf>
    <xf numFmtId="38" fontId="2" fillId="0" borderId="0" xfId="49" applyFont="1" applyAlignment="1" applyProtection="1">
      <alignment horizontal="right"/>
      <protection/>
    </xf>
    <xf numFmtId="0" fontId="2" fillId="0" borderId="19" xfId="61" applyNumberFormat="1" applyFont="1" applyBorder="1">
      <alignment/>
      <protection/>
    </xf>
    <xf numFmtId="37" fontId="2" fillId="0" borderId="19" xfId="61" applyFont="1" applyBorder="1">
      <alignment/>
      <protection/>
    </xf>
    <xf numFmtId="0" fontId="2" fillId="0" borderId="20" xfId="61" applyNumberFormat="1" applyFont="1" applyBorder="1" applyAlignment="1" applyProtection="1">
      <alignment horizontal="centerContinuous" vertical="center"/>
      <protection/>
    </xf>
    <xf numFmtId="0" fontId="2" fillId="0" borderId="21" xfId="61" applyNumberFormat="1" applyFont="1" applyBorder="1" applyAlignment="1" applyProtection="1">
      <alignment horizontal="centerContinuous" vertical="center"/>
      <protection/>
    </xf>
    <xf numFmtId="0" fontId="11" fillId="0" borderId="0" xfId="61" applyNumberFormat="1" applyFont="1">
      <alignment/>
      <protection/>
    </xf>
    <xf numFmtId="0" fontId="11" fillId="0" borderId="0" xfId="61" applyNumberFormat="1" applyFont="1" applyBorder="1" applyAlignment="1">
      <alignment/>
      <protection/>
    </xf>
    <xf numFmtId="0" fontId="11" fillId="0" borderId="0" xfId="61" applyNumberFormat="1" applyFont="1" applyAlignment="1" applyProtection="1">
      <alignment horizontal="right"/>
      <protection/>
    </xf>
    <xf numFmtId="0" fontId="11" fillId="0" borderId="0" xfId="61" applyNumberFormat="1" applyFont="1" applyAlignment="1" applyProtection="1">
      <alignment horizontal="left"/>
      <protection/>
    </xf>
    <xf numFmtId="0" fontId="11" fillId="0" borderId="0" xfId="61" applyNumberFormat="1" applyFont="1" applyAlignment="1">
      <alignment horizontal="right"/>
      <protection/>
    </xf>
    <xf numFmtId="0" fontId="5" fillId="0" borderId="0" xfId="61" applyNumberFormat="1" applyFont="1" applyAlignment="1" applyProtection="1">
      <alignment horizontal="distributed" vertical="center"/>
      <protection/>
    </xf>
    <xf numFmtId="37" fontId="5" fillId="0" borderId="0" xfId="61" applyFont="1" applyAlignment="1" applyProtection="1">
      <alignment horizontal="right" vertical="center"/>
      <protection/>
    </xf>
    <xf numFmtId="37" fontId="3" fillId="0" borderId="0" xfId="61" applyFont="1" applyAlignment="1">
      <alignment vertical="center"/>
      <protection/>
    </xf>
    <xf numFmtId="0" fontId="2" fillId="0" borderId="22" xfId="61" applyNumberFormat="1" applyFont="1" applyBorder="1" applyAlignment="1" applyProtection="1">
      <alignment horizontal="distributed" vertical="center"/>
      <protection/>
    </xf>
    <xf numFmtId="0" fontId="2" fillId="0" borderId="20" xfId="61" applyNumberFormat="1" applyFont="1" applyBorder="1" applyAlignment="1" applyProtection="1">
      <alignment horizontal="distributed" vertical="center"/>
      <protection/>
    </xf>
    <xf numFmtId="0" fontId="2" fillId="0" borderId="13" xfId="61" applyNumberFormat="1" applyFont="1" applyBorder="1" applyAlignment="1" applyProtection="1">
      <alignment vertical="center"/>
      <protection/>
    </xf>
    <xf numFmtId="0" fontId="2" fillId="0" borderId="15" xfId="61" applyNumberFormat="1" applyFont="1" applyBorder="1" applyAlignment="1" applyProtection="1">
      <alignment vertical="center"/>
      <protection/>
    </xf>
    <xf numFmtId="0" fontId="2" fillId="0" borderId="23" xfId="61" applyNumberFormat="1" applyFont="1" applyBorder="1" applyAlignment="1" applyProtection="1">
      <alignment horizontal="centerContinuous" vertical="center"/>
      <protection/>
    </xf>
    <xf numFmtId="0" fontId="2" fillId="0" borderId="24" xfId="61" applyNumberFormat="1" applyFont="1" applyBorder="1" applyAlignment="1" applyProtection="1">
      <alignment horizontal="centerContinuous" vertical="center"/>
      <protection/>
    </xf>
    <xf numFmtId="0" fontId="2" fillId="0" borderId="25" xfId="61" applyNumberFormat="1" applyFont="1" applyBorder="1" applyAlignment="1" applyProtection="1">
      <alignment horizontal="centerContinuous" vertical="center" wrapText="1"/>
      <protection/>
    </xf>
    <xf numFmtId="0" fontId="2" fillId="0" borderId="26" xfId="61" applyNumberFormat="1" applyFont="1" applyBorder="1" applyAlignment="1" applyProtection="1">
      <alignment horizontal="centerContinuous" vertical="center" wrapText="1"/>
      <protection/>
    </xf>
    <xf numFmtId="0" fontId="2" fillId="0" borderId="10" xfId="61" applyNumberFormat="1" applyFont="1" applyBorder="1" applyAlignment="1" applyProtection="1">
      <alignment horizontal="centerContinuous" vertical="center" wrapText="1"/>
      <protection/>
    </xf>
    <xf numFmtId="0" fontId="2" fillId="0" borderId="0" xfId="61" applyNumberFormat="1" applyFont="1" applyBorder="1" applyAlignment="1" applyProtection="1">
      <alignment horizontal="centerContinuous" vertical="center" wrapText="1"/>
      <protection/>
    </xf>
    <xf numFmtId="0" fontId="2" fillId="0" borderId="13" xfId="61" applyNumberFormat="1" applyFont="1" applyBorder="1" applyAlignment="1" applyProtection="1">
      <alignment horizontal="centerContinuous" vertical="center" wrapText="1"/>
      <protection/>
    </xf>
    <xf numFmtId="0" fontId="2" fillId="0" borderId="11" xfId="61" applyNumberFormat="1" applyFont="1" applyBorder="1" applyAlignment="1" applyProtection="1">
      <alignment horizontal="centerContinuous" vertical="center" wrapText="1"/>
      <protection/>
    </xf>
    <xf numFmtId="0" fontId="2" fillId="0" borderId="11" xfId="61" applyNumberFormat="1" applyFont="1" applyBorder="1" applyAlignment="1">
      <alignment horizontal="right" vertical="center"/>
      <protection/>
    </xf>
    <xf numFmtId="37" fontId="5" fillId="0" borderId="0" xfId="61" applyFont="1" applyBorder="1" applyAlignment="1" applyProtection="1">
      <alignment horizontal="left"/>
      <protection/>
    </xf>
    <xf numFmtId="37" fontId="6" fillId="0" borderId="11" xfId="61" applyFont="1" applyBorder="1" applyAlignment="1" applyProtection="1">
      <alignment horizontal="left"/>
      <protection/>
    </xf>
    <xf numFmtId="37" fontId="2" fillId="0" borderId="11" xfId="61" applyNumberFormat="1" applyFont="1" applyBorder="1" applyProtection="1">
      <alignment/>
      <protection/>
    </xf>
    <xf numFmtId="37" fontId="2" fillId="0" borderId="13" xfId="61" applyFont="1" applyBorder="1">
      <alignment/>
      <protection/>
    </xf>
    <xf numFmtId="0" fontId="2" fillId="0" borderId="0" xfId="61" applyNumberFormat="1" applyFont="1" applyFill="1" applyAlignment="1" applyProtection="1">
      <alignment horizontal="distributed"/>
      <protection/>
    </xf>
    <xf numFmtId="200" fontId="5" fillId="0" borderId="10" xfId="61" applyNumberFormat="1" applyFont="1" applyBorder="1" applyAlignment="1" applyProtection="1">
      <alignment vertical="center"/>
      <protection/>
    </xf>
    <xf numFmtId="200" fontId="5" fillId="0" borderId="0" xfId="61" applyNumberFormat="1" applyFont="1" applyAlignment="1" applyProtection="1">
      <alignment vertical="center"/>
      <protection/>
    </xf>
    <xf numFmtId="200" fontId="2" fillId="0" borderId="10" xfId="61" applyNumberFormat="1" applyFont="1" applyBorder="1">
      <alignment/>
      <protection/>
    </xf>
    <xf numFmtId="200" fontId="2" fillId="0" borderId="0" xfId="61" applyNumberFormat="1" applyFont="1">
      <alignment/>
      <protection/>
    </xf>
    <xf numFmtId="200" fontId="2" fillId="0" borderId="0" xfId="61" applyNumberFormat="1" applyFont="1" applyProtection="1">
      <alignment/>
      <protection/>
    </xf>
    <xf numFmtId="200" fontId="2" fillId="0" borderId="10" xfId="61" applyNumberFormat="1" applyFont="1" applyBorder="1" applyProtection="1">
      <alignment/>
      <protection/>
    </xf>
    <xf numFmtId="200" fontId="2" fillId="0" borderId="0" xfId="61" applyNumberFormat="1" applyFont="1" applyBorder="1" applyProtection="1">
      <alignment/>
      <protection/>
    </xf>
    <xf numFmtId="37" fontId="2" fillId="0" borderId="17" xfId="61" applyFont="1" applyBorder="1" applyAlignment="1">
      <alignment horizontal="right"/>
      <protection/>
    </xf>
    <xf numFmtId="200" fontId="2" fillId="0" borderId="0" xfId="61" applyNumberFormat="1" applyFont="1" applyProtection="1">
      <alignment/>
      <protection locked="0"/>
    </xf>
    <xf numFmtId="200" fontId="2" fillId="0" borderId="0" xfId="61" applyNumberFormat="1" applyFont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8建設住宅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41"/>
  <sheetViews>
    <sheetView showGridLines="0" tabSelected="1" zoomScale="70" zoomScaleNormal="70" zoomScaleSheetLayoutView="25" zoomScalePageLayoutView="0" workbookViewId="0" topLeftCell="A1">
      <pane xSplit="3" ySplit="6" topLeftCell="L7" activePane="bottomRight" state="frozen"/>
      <selection pane="topLeft" activeCell="J38" sqref="J38"/>
      <selection pane="topRight" activeCell="J38" sqref="J38"/>
      <selection pane="bottomLeft" activeCell="J38" sqref="J38"/>
      <selection pane="bottomRight" activeCell="B1" sqref="B1"/>
    </sheetView>
  </sheetViews>
  <sheetFormatPr defaultColWidth="10.875" defaultRowHeight="13.5"/>
  <cols>
    <col min="1" max="1" width="0.875" style="7" customWidth="1"/>
    <col min="2" max="2" width="16.625" style="8" customWidth="1"/>
    <col min="3" max="3" width="0.875" style="9" customWidth="1"/>
    <col min="4" max="5" width="17.375" style="6" customWidth="1"/>
    <col min="6" max="11" width="17.125" style="6" customWidth="1"/>
    <col min="12" max="19" width="19.625" style="6" customWidth="1"/>
    <col min="20" max="20" width="6.00390625" style="10" customWidth="1"/>
    <col min="21" max="16384" width="10.875" style="6" customWidth="1"/>
  </cols>
  <sheetData>
    <row r="1" spans="1:20" s="45" customFormat="1" ht="36" customHeight="1">
      <c r="A1" s="46"/>
      <c r="B1" s="46"/>
      <c r="C1" s="46"/>
      <c r="K1" s="47" t="s">
        <v>72</v>
      </c>
      <c r="L1" s="48" t="s">
        <v>85</v>
      </c>
      <c r="T1" s="49"/>
    </row>
    <row r="2" spans="1:20" s="28" customFormat="1" ht="36" customHeight="1" thickBot="1">
      <c r="A2" s="25"/>
      <c r="B2" s="26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78"/>
      <c r="S2" s="78" t="s">
        <v>86</v>
      </c>
      <c r="T2" s="27"/>
    </row>
    <row r="3" spans="1:20" s="12" customFormat="1" ht="36" customHeight="1" thickTop="1">
      <c r="A3" s="29"/>
      <c r="B3" s="29"/>
      <c r="C3" s="30"/>
      <c r="D3" s="31" t="s">
        <v>24</v>
      </c>
      <c r="E3" s="13"/>
      <c r="F3" s="20" t="s">
        <v>25</v>
      </c>
      <c r="G3" s="32" t="s">
        <v>26</v>
      </c>
      <c r="H3" s="23"/>
      <c r="I3" s="33" t="s">
        <v>59</v>
      </c>
      <c r="J3" s="34"/>
      <c r="K3" s="13" t="s">
        <v>44</v>
      </c>
      <c r="L3" s="65"/>
      <c r="M3" s="20" t="s">
        <v>80</v>
      </c>
      <c r="N3" s="33" t="s">
        <v>81</v>
      </c>
      <c r="O3" s="20" t="s">
        <v>82</v>
      </c>
      <c r="P3" s="33" t="s">
        <v>83</v>
      </c>
      <c r="Q3" s="35"/>
      <c r="R3" s="59" t="s">
        <v>77</v>
      </c>
      <c r="S3" s="60"/>
      <c r="T3" s="36"/>
    </row>
    <row r="4" spans="3:20" s="12" customFormat="1" ht="36" customHeight="1">
      <c r="C4" s="19"/>
      <c r="D4" s="57" t="s">
        <v>73</v>
      </c>
      <c r="E4" s="58"/>
      <c r="F4" s="22"/>
      <c r="G4" s="13"/>
      <c r="H4" s="35" t="s">
        <v>29</v>
      </c>
      <c r="I4" s="13"/>
      <c r="J4" s="13"/>
      <c r="K4" s="13" t="s">
        <v>27</v>
      </c>
      <c r="L4" s="13"/>
      <c r="M4" s="13"/>
      <c r="N4" s="35" t="s">
        <v>28</v>
      </c>
      <c r="O4" s="13"/>
      <c r="P4" s="57" t="s">
        <v>76</v>
      </c>
      <c r="Q4" s="58"/>
      <c r="R4" s="61" t="s">
        <v>79</v>
      </c>
      <c r="S4" s="62"/>
      <c r="T4" s="36"/>
    </row>
    <row r="5" spans="3:20" s="12" customFormat="1" ht="36" customHeight="1">
      <c r="C5" s="19"/>
      <c r="D5" s="55"/>
      <c r="E5" s="56"/>
      <c r="F5" s="43" t="s">
        <v>0</v>
      </c>
      <c r="G5" s="44"/>
      <c r="H5" s="43" t="s">
        <v>30</v>
      </c>
      <c r="I5" s="44"/>
      <c r="J5" s="43" t="s">
        <v>71</v>
      </c>
      <c r="K5" s="44"/>
      <c r="L5" s="43" t="s">
        <v>74</v>
      </c>
      <c r="M5" s="44"/>
      <c r="N5" s="43" t="s">
        <v>75</v>
      </c>
      <c r="O5" s="44"/>
      <c r="P5" s="55"/>
      <c r="Q5" s="56"/>
      <c r="R5" s="63" t="s">
        <v>78</v>
      </c>
      <c r="S5" s="64"/>
      <c r="T5" s="36"/>
    </row>
    <row r="6" spans="1:20" s="12" customFormat="1" ht="36" customHeight="1">
      <c r="A6" s="13"/>
      <c r="B6" s="13"/>
      <c r="C6" s="21"/>
      <c r="D6" s="15" t="s">
        <v>45</v>
      </c>
      <c r="E6" s="15" t="s">
        <v>31</v>
      </c>
      <c r="F6" s="15" t="s">
        <v>45</v>
      </c>
      <c r="G6" s="15" t="s">
        <v>31</v>
      </c>
      <c r="H6" s="15" t="s">
        <v>45</v>
      </c>
      <c r="I6" s="15" t="s">
        <v>31</v>
      </c>
      <c r="J6" s="15" t="s">
        <v>45</v>
      </c>
      <c r="K6" s="14" t="s">
        <v>31</v>
      </c>
      <c r="L6" s="15" t="s">
        <v>45</v>
      </c>
      <c r="M6" s="14" t="s">
        <v>31</v>
      </c>
      <c r="N6" s="15" t="s">
        <v>45</v>
      </c>
      <c r="O6" s="15" t="s">
        <v>31</v>
      </c>
      <c r="P6" s="15" t="s">
        <v>45</v>
      </c>
      <c r="Q6" s="15" t="s">
        <v>31</v>
      </c>
      <c r="R6" s="53" t="s">
        <v>45</v>
      </c>
      <c r="S6" s="54" t="s">
        <v>31</v>
      </c>
      <c r="T6" s="36"/>
    </row>
    <row r="7" spans="1:20" ht="6" customHeight="1">
      <c r="A7" s="37"/>
      <c r="B7" s="18"/>
      <c r="C7" s="24"/>
      <c r="D7" s="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4"/>
      <c r="S7" s="4"/>
      <c r="T7" s="5"/>
    </row>
    <row r="8" spans="1:20" s="52" customFormat="1" ht="36" customHeight="1">
      <c r="A8" s="29"/>
      <c r="B8" s="50" t="s">
        <v>46</v>
      </c>
      <c r="C8" s="19"/>
      <c r="D8" s="71">
        <f aca="true" t="shared" si="0" ref="D8:S8">SUM(D10:D39)</f>
        <v>686316</v>
      </c>
      <c r="E8" s="72">
        <f t="shared" si="0"/>
        <v>1800214</v>
      </c>
      <c r="F8" s="72">
        <f t="shared" si="0"/>
        <v>680182</v>
      </c>
      <c r="G8" s="72">
        <f t="shared" si="0"/>
        <v>1787077</v>
      </c>
      <c r="H8" s="72">
        <f t="shared" si="0"/>
        <v>509973</v>
      </c>
      <c r="I8" s="72">
        <f t="shared" si="0"/>
        <v>1467577</v>
      </c>
      <c r="J8" s="72">
        <f t="shared" si="0"/>
        <v>19600</v>
      </c>
      <c r="K8" s="72">
        <f t="shared" si="0"/>
        <v>41862</v>
      </c>
      <c r="L8" s="72">
        <f t="shared" si="0"/>
        <v>129910</v>
      </c>
      <c r="M8" s="72">
        <f t="shared" si="0"/>
        <v>238082</v>
      </c>
      <c r="N8" s="72">
        <f t="shared" si="0"/>
        <v>20699</v>
      </c>
      <c r="O8" s="72">
        <f t="shared" si="0"/>
        <v>39556</v>
      </c>
      <c r="P8" s="72">
        <f t="shared" si="0"/>
        <v>6134</v>
      </c>
      <c r="Q8" s="72">
        <f t="shared" si="0"/>
        <v>13137</v>
      </c>
      <c r="R8" s="72">
        <f t="shared" si="0"/>
        <v>16921</v>
      </c>
      <c r="S8" s="72">
        <f t="shared" si="0"/>
        <v>19577</v>
      </c>
      <c r="T8" s="51" t="s">
        <v>47</v>
      </c>
    </row>
    <row r="9" spans="1:20" ht="36" customHeight="1">
      <c r="A9" s="37"/>
      <c r="B9" s="18"/>
      <c r="C9" s="24"/>
      <c r="D9" s="73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5"/>
      <c r="S9" s="75"/>
      <c r="T9" s="5"/>
    </row>
    <row r="10" spans="1:20" ht="36" customHeight="1">
      <c r="A10" s="38"/>
      <c r="B10" s="16" t="s">
        <v>3</v>
      </c>
      <c r="C10" s="39"/>
      <c r="D10" s="76">
        <f>SUM(F10,P10)</f>
        <v>110448</v>
      </c>
      <c r="E10" s="77">
        <f>SUM(G10,Q10)</f>
        <v>274921</v>
      </c>
      <c r="F10" s="77">
        <f>SUM(H10,J10,L10,N10)</f>
        <v>109555</v>
      </c>
      <c r="G10" s="77">
        <f>SUM(I10,K10,M10,O10)</f>
        <v>273175</v>
      </c>
      <c r="H10" s="79">
        <v>78245</v>
      </c>
      <c r="I10" s="79">
        <v>218329</v>
      </c>
      <c r="J10" s="79">
        <v>3631</v>
      </c>
      <c r="K10" s="79">
        <v>7357</v>
      </c>
      <c r="L10" s="79">
        <v>23906</v>
      </c>
      <c r="M10" s="79">
        <v>39791</v>
      </c>
      <c r="N10" s="79">
        <v>3773</v>
      </c>
      <c r="O10" s="79">
        <v>7698</v>
      </c>
      <c r="P10" s="79">
        <v>893</v>
      </c>
      <c r="Q10" s="79">
        <v>1746</v>
      </c>
      <c r="R10" s="79">
        <v>2404</v>
      </c>
      <c r="S10" s="79">
        <v>2818</v>
      </c>
      <c r="T10" s="40" t="s">
        <v>32</v>
      </c>
    </row>
    <row r="11" spans="1:20" ht="36" customHeight="1">
      <c r="A11" s="38"/>
      <c r="B11" s="16" t="s">
        <v>1</v>
      </c>
      <c r="C11" s="39"/>
      <c r="D11" s="76">
        <f aca="true" t="shared" si="1" ref="D11:D25">SUM(F11,P11)</f>
        <v>116763</v>
      </c>
      <c r="E11" s="77">
        <f aca="true" t="shared" si="2" ref="E11:E25">SUM(G11,Q11)</f>
        <v>300270</v>
      </c>
      <c r="F11" s="77">
        <f aca="true" t="shared" si="3" ref="F11:F20">SUM(H11,J11,L11,N11)</f>
        <v>115568</v>
      </c>
      <c r="G11" s="77">
        <f aca="true" t="shared" si="4" ref="G11:G20">SUM(I11,K11,M11,O11)</f>
        <v>297706</v>
      </c>
      <c r="H11" s="79">
        <v>79311</v>
      </c>
      <c r="I11" s="79">
        <v>228764</v>
      </c>
      <c r="J11" s="79">
        <v>4608</v>
      </c>
      <c r="K11" s="79">
        <v>9797</v>
      </c>
      <c r="L11" s="79">
        <v>26923</v>
      </c>
      <c r="M11" s="79">
        <v>49987</v>
      </c>
      <c r="N11" s="79">
        <v>4726</v>
      </c>
      <c r="O11" s="79">
        <v>9158</v>
      </c>
      <c r="P11" s="79">
        <v>1195</v>
      </c>
      <c r="Q11" s="79">
        <v>2564</v>
      </c>
      <c r="R11" s="79">
        <v>3098</v>
      </c>
      <c r="S11" s="79">
        <v>3540</v>
      </c>
      <c r="T11" s="40" t="s">
        <v>33</v>
      </c>
    </row>
    <row r="12" spans="1:20" ht="36" customHeight="1">
      <c r="A12" s="38"/>
      <c r="B12" s="16" t="s">
        <v>4</v>
      </c>
      <c r="C12" s="39"/>
      <c r="D12" s="76">
        <f t="shared" si="1"/>
        <v>48706</v>
      </c>
      <c r="E12" s="77">
        <f t="shared" si="2"/>
        <v>127200</v>
      </c>
      <c r="F12" s="77">
        <f t="shared" si="3"/>
        <v>48200</v>
      </c>
      <c r="G12" s="77">
        <f t="shared" si="4"/>
        <v>126026</v>
      </c>
      <c r="H12" s="79">
        <v>37478</v>
      </c>
      <c r="I12" s="79">
        <v>105706</v>
      </c>
      <c r="J12" s="79">
        <v>1120</v>
      </c>
      <c r="K12" s="79">
        <v>2298</v>
      </c>
      <c r="L12" s="79">
        <v>8614</v>
      </c>
      <c r="M12" s="79">
        <v>15788</v>
      </c>
      <c r="N12" s="79">
        <v>988</v>
      </c>
      <c r="O12" s="79">
        <v>2234</v>
      </c>
      <c r="P12" s="79">
        <v>506</v>
      </c>
      <c r="Q12" s="79">
        <v>1174</v>
      </c>
      <c r="R12" s="79">
        <v>581</v>
      </c>
      <c r="S12" s="79">
        <v>783</v>
      </c>
      <c r="T12" s="40" t="s">
        <v>34</v>
      </c>
    </row>
    <row r="13" spans="1:20" ht="36" customHeight="1">
      <c r="A13" s="38"/>
      <c r="B13" s="16" t="s">
        <v>5</v>
      </c>
      <c r="C13" s="39"/>
      <c r="D13" s="76">
        <f t="shared" si="1"/>
        <v>63025</v>
      </c>
      <c r="E13" s="77">
        <f t="shared" si="2"/>
        <v>163877</v>
      </c>
      <c r="F13" s="77">
        <f t="shared" si="3"/>
        <v>62375</v>
      </c>
      <c r="G13" s="77">
        <f t="shared" si="4"/>
        <v>162431</v>
      </c>
      <c r="H13" s="79">
        <v>45235</v>
      </c>
      <c r="I13" s="79">
        <v>130338</v>
      </c>
      <c r="J13" s="79">
        <v>1934</v>
      </c>
      <c r="K13" s="79">
        <v>3900</v>
      </c>
      <c r="L13" s="79">
        <v>13364</v>
      </c>
      <c r="M13" s="79">
        <v>24602</v>
      </c>
      <c r="N13" s="79">
        <v>1842</v>
      </c>
      <c r="O13" s="79">
        <v>3591</v>
      </c>
      <c r="P13" s="79">
        <v>650</v>
      </c>
      <c r="Q13" s="79">
        <v>1446</v>
      </c>
      <c r="R13" s="79">
        <v>484</v>
      </c>
      <c r="S13" s="79">
        <v>634</v>
      </c>
      <c r="T13" s="40" t="s">
        <v>35</v>
      </c>
    </row>
    <row r="14" spans="1:20" ht="36" customHeight="1">
      <c r="A14" s="38"/>
      <c r="B14" s="16" t="s">
        <v>6</v>
      </c>
      <c r="C14" s="39"/>
      <c r="D14" s="76">
        <f t="shared" si="1"/>
        <v>49885</v>
      </c>
      <c r="E14" s="77">
        <f t="shared" si="2"/>
        <v>136549</v>
      </c>
      <c r="F14" s="77">
        <f t="shared" si="3"/>
        <v>49486</v>
      </c>
      <c r="G14" s="77">
        <f t="shared" si="4"/>
        <v>135689</v>
      </c>
      <c r="H14" s="79">
        <v>37098</v>
      </c>
      <c r="I14" s="79">
        <v>111145</v>
      </c>
      <c r="J14" s="79">
        <v>1445</v>
      </c>
      <c r="K14" s="79">
        <v>3263</v>
      </c>
      <c r="L14" s="79">
        <v>9705</v>
      </c>
      <c r="M14" s="79">
        <v>18818</v>
      </c>
      <c r="N14" s="79">
        <v>1238</v>
      </c>
      <c r="O14" s="79">
        <v>2463</v>
      </c>
      <c r="P14" s="79">
        <v>399</v>
      </c>
      <c r="Q14" s="79">
        <v>860</v>
      </c>
      <c r="R14" s="79">
        <v>1576</v>
      </c>
      <c r="S14" s="79">
        <v>1738</v>
      </c>
      <c r="T14" s="40" t="s">
        <v>36</v>
      </c>
    </row>
    <row r="15" spans="1:20" ht="36" customHeight="1">
      <c r="A15" s="38"/>
      <c r="B15" s="16" t="s">
        <v>7</v>
      </c>
      <c r="C15" s="39"/>
      <c r="D15" s="76">
        <f t="shared" si="1"/>
        <v>74122</v>
      </c>
      <c r="E15" s="77">
        <f t="shared" si="2"/>
        <v>194706</v>
      </c>
      <c r="F15" s="77">
        <f t="shared" si="3"/>
        <v>73491</v>
      </c>
      <c r="G15" s="77">
        <f t="shared" si="4"/>
        <v>193328</v>
      </c>
      <c r="H15" s="79">
        <v>51129</v>
      </c>
      <c r="I15" s="79">
        <v>152017</v>
      </c>
      <c r="J15" s="79">
        <v>2055</v>
      </c>
      <c r="K15" s="79">
        <v>4990</v>
      </c>
      <c r="L15" s="79">
        <v>18073</v>
      </c>
      <c r="M15" s="79">
        <v>32034</v>
      </c>
      <c r="N15" s="79">
        <v>2234</v>
      </c>
      <c r="O15" s="79">
        <v>4287</v>
      </c>
      <c r="P15" s="79">
        <v>631</v>
      </c>
      <c r="Q15" s="79">
        <v>1378</v>
      </c>
      <c r="R15" s="79">
        <v>1668</v>
      </c>
      <c r="S15" s="79">
        <v>1863</v>
      </c>
      <c r="T15" s="40" t="s">
        <v>37</v>
      </c>
    </row>
    <row r="16" spans="1:20" ht="36" customHeight="1">
      <c r="A16" s="38"/>
      <c r="B16" s="16" t="s">
        <v>8</v>
      </c>
      <c r="C16" s="39"/>
      <c r="D16" s="76">
        <f t="shared" si="1"/>
        <v>29201</v>
      </c>
      <c r="E16" s="77">
        <f t="shared" si="2"/>
        <v>78989</v>
      </c>
      <c r="F16" s="77">
        <f t="shared" si="3"/>
        <v>28993</v>
      </c>
      <c r="G16" s="77">
        <f t="shared" si="4"/>
        <v>78542</v>
      </c>
      <c r="H16" s="79">
        <v>24211</v>
      </c>
      <c r="I16" s="79">
        <v>69059</v>
      </c>
      <c r="J16" s="79">
        <v>475</v>
      </c>
      <c r="K16" s="79">
        <v>1076</v>
      </c>
      <c r="L16" s="79">
        <v>3682</v>
      </c>
      <c r="M16" s="79">
        <v>7242</v>
      </c>
      <c r="N16" s="79">
        <v>625</v>
      </c>
      <c r="O16" s="79">
        <v>1165</v>
      </c>
      <c r="P16" s="79">
        <v>208</v>
      </c>
      <c r="Q16" s="79">
        <v>447</v>
      </c>
      <c r="R16" s="79">
        <v>244</v>
      </c>
      <c r="S16" s="79">
        <v>343</v>
      </c>
      <c r="T16" s="40" t="s">
        <v>38</v>
      </c>
    </row>
    <row r="17" spans="1:20" ht="36" customHeight="1">
      <c r="A17" s="38"/>
      <c r="B17" s="16" t="s">
        <v>9</v>
      </c>
      <c r="C17" s="39"/>
      <c r="D17" s="76">
        <f t="shared" si="1"/>
        <v>8970</v>
      </c>
      <c r="E17" s="77">
        <f t="shared" si="2"/>
        <v>19331</v>
      </c>
      <c r="F17" s="77">
        <f t="shared" si="3"/>
        <v>8885</v>
      </c>
      <c r="G17" s="77">
        <f t="shared" si="4"/>
        <v>19147</v>
      </c>
      <c r="H17" s="79">
        <v>7048</v>
      </c>
      <c r="I17" s="79">
        <v>15591</v>
      </c>
      <c r="J17" s="79">
        <v>261</v>
      </c>
      <c r="K17" s="79">
        <v>475</v>
      </c>
      <c r="L17" s="79">
        <v>1227</v>
      </c>
      <c r="M17" s="79">
        <v>2528</v>
      </c>
      <c r="N17" s="79">
        <v>349</v>
      </c>
      <c r="O17" s="79">
        <v>553</v>
      </c>
      <c r="P17" s="79">
        <v>85</v>
      </c>
      <c r="Q17" s="79">
        <v>184</v>
      </c>
      <c r="R17" s="79">
        <v>179</v>
      </c>
      <c r="S17" s="79">
        <v>233</v>
      </c>
      <c r="T17" s="40" t="s">
        <v>39</v>
      </c>
    </row>
    <row r="18" spans="1:20" ht="36" customHeight="1">
      <c r="A18" s="38"/>
      <c r="B18" s="16" t="s">
        <v>10</v>
      </c>
      <c r="C18" s="39"/>
      <c r="D18" s="76">
        <f t="shared" si="1"/>
        <v>18425</v>
      </c>
      <c r="E18" s="77">
        <f t="shared" si="2"/>
        <v>49673</v>
      </c>
      <c r="F18" s="77">
        <f t="shared" si="3"/>
        <v>18267</v>
      </c>
      <c r="G18" s="77">
        <f t="shared" si="4"/>
        <v>49334</v>
      </c>
      <c r="H18" s="79">
        <v>13038</v>
      </c>
      <c r="I18" s="79">
        <v>39602</v>
      </c>
      <c r="J18" s="79">
        <v>309</v>
      </c>
      <c r="K18" s="79">
        <v>617</v>
      </c>
      <c r="L18" s="79">
        <v>3917</v>
      </c>
      <c r="M18" s="79">
        <v>7455</v>
      </c>
      <c r="N18" s="79">
        <v>1003</v>
      </c>
      <c r="O18" s="79">
        <v>1660</v>
      </c>
      <c r="P18" s="79">
        <v>158</v>
      </c>
      <c r="Q18" s="79">
        <v>339</v>
      </c>
      <c r="R18" s="79">
        <v>773</v>
      </c>
      <c r="S18" s="79">
        <v>848</v>
      </c>
      <c r="T18" s="40" t="s">
        <v>40</v>
      </c>
    </row>
    <row r="19" spans="1:20" ht="36" customHeight="1">
      <c r="A19" s="38"/>
      <c r="B19" s="16" t="s">
        <v>11</v>
      </c>
      <c r="C19" s="39"/>
      <c r="D19" s="76">
        <f t="shared" si="1"/>
        <v>7442</v>
      </c>
      <c r="E19" s="77">
        <f t="shared" si="2"/>
        <v>20367</v>
      </c>
      <c r="F19" s="77">
        <f t="shared" si="3"/>
        <v>7387</v>
      </c>
      <c r="G19" s="77">
        <f t="shared" si="4"/>
        <v>20251</v>
      </c>
      <c r="H19" s="79">
        <v>6110</v>
      </c>
      <c r="I19" s="79">
        <v>17661</v>
      </c>
      <c r="J19" s="79">
        <v>520</v>
      </c>
      <c r="K19" s="79">
        <v>1193</v>
      </c>
      <c r="L19" s="79">
        <v>506</v>
      </c>
      <c r="M19" s="79">
        <v>995</v>
      </c>
      <c r="N19" s="79">
        <v>251</v>
      </c>
      <c r="O19" s="79">
        <v>402</v>
      </c>
      <c r="P19" s="79">
        <v>55</v>
      </c>
      <c r="Q19" s="79">
        <v>116</v>
      </c>
      <c r="R19" s="79">
        <v>607</v>
      </c>
      <c r="S19" s="79">
        <v>678</v>
      </c>
      <c r="T19" s="40" t="s">
        <v>41</v>
      </c>
    </row>
    <row r="20" spans="1:20" ht="36" customHeight="1">
      <c r="A20" s="38"/>
      <c r="B20" s="16" t="s">
        <v>12</v>
      </c>
      <c r="C20" s="39"/>
      <c r="D20" s="76">
        <f t="shared" si="1"/>
        <v>8786</v>
      </c>
      <c r="E20" s="77">
        <f t="shared" si="2"/>
        <v>18448</v>
      </c>
      <c r="F20" s="77">
        <f t="shared" si="3"/>
        <v>8710</v>
      </c>
      <c r="G20" s="77">
        <f t="shared" si="4"/>
        <v>18288</v>
      </c>
      <c r="H20" s="79">
        <v>6968</v>
      </c>
      <c r="I20" s="79">
        <v>14858</v>
      </c>
      <c r="J20" s="79">
        <v>288</v>
      </c>
      <c r="K20" s="79">
        <v>620</v>
      </c>
      <c r="L20" s="79">
        <v>1196</v>
      </c>
      <c r="M20" s="79">
        <v>2376</v>
      </c>
      <c r="N20" s="79">
        <v>258</v>
      </c>
      <c r="O20" s="79">
        <v>434</v>
      </c>
      <c r="P20" s="79">
        <v>76</v>
      </c>
      <c r="Q20" s="79">
        <v>160</v>
      </c>
      <c r="R20" s="79">
        <v>157</v>
      </c>
      <c r="S20" s="79">
        <v>210</v>
      </c>
      <c r="T20" s="40" t="s">
        <v>42</v>
      </c>
    </row>
    <row r="21" spans="1:20" ht="36" customHeight="1">
      <c r="A21" s="38"/>
      <c r="B21" s="16" t="s">
        <v>61</v>
      </c>
      <c r="C21" s="39"/>
      <c r="D21" s="76">
        <f t="shared" si="1"/>
        <v>14558</v>
      </c>
      <c r="E21" s="77">
        <f t="shared" si="2"/>
        <v>43615</v>
      </c>
      <c r="F21" s="77">
        <f aca="true" t="shared" si="5" ref="F21:G23">SUM(H21,J21,L21,N21)</f>
        <v>14453</v>
      </c>
      <c r="G21" s="77">
        <f t="shared" si="5"/>
        <v>43409</v>
      </c>
      <c r="H21" s="79">
        <v>11981</v>
      </c>
      <c r="I21" s="74">
        <v>39279</v>
      </c>
      <c r="J21" s="79">
        <v>64</v>
      </c>
      <c r="K21" s="79">
        <v>148</v>
      </c>
      <c r="L21" s="79">
        <v>1880</v>
      </c>
      <c r="M21" s="79">
        <v>3176</v>
      </c>
      <c r="N21" s="79">
        <v>528</v>
      </c>
      <c r="O21" s="79">
        <v>806</v>
      </c>
      <c r="P21" s="79">
        <v>105</v>
      </c>
      <c r="Q21" s="79">
        <v>206</v>
      </c>
      <c r="R21" s="79">
        <v>1396</v>
      </c>
      <c r="S21" s="79">
        <v>1422</v>
      </c>
      <c r="T21" s="40" t="s">
        <v>66</v>
      </c>
    </row>
    <row r="22" spans="1:20" ht="36" customHeight="1">
      <c r="A22" s="38"/>
      <c r="B22" s="16" t="s">
        <v>62</v>
      </c>
      <c r="C22" s="39"/>
      <c r="D22" s="76">
        <f t="shared" si="1"/>
        <v>20179</v>
      </c>
      <c r="E22" s="77">
        <f t="shared" si="2"/>
        <v>53229</v>
      </c>
      <c r="F22" s="77">
        <f t="shared" si="5"/>
        <v>19967</v>
      </c>
      <c r="G22" s="77">
        <f t="shared" si="5"/>
        <v>52730</v>
      </c>
      <c r="H22" s="79">
        <v>17405</v>
      </c>
      <c r="I22" s="74">
        <v>47547</v>
      </c>
      <c r="J22" s="79">
        <v>548</v>
      </c>
      <c r="K22" s="79">
        <v>1213</v>
      </c>
      <c r="L22" s="79">
        <v>1748</v>
      </c>
      <c r="M22" s="79">
        <v>3525</v>
      </c>
      <c r="N22" s="79">
        <v>266</v>
      </c>
      <c r="O22" s="79">
        <v>445</v>
      </c>
      <c r="P22" s="79">
        <v>212</v>
      </c>
      <c r="Q22" s="79">
        <v>499</v>
      </c>
      <c r="R22" s="79">
        <v>342</v>
      </c>
      <c r="S22" s="79">
        <v>504</v>
      </c>
      <c r="T22" s="40" t="s">
        <v>67</v>
      </c>
    </row>
    <row r="23" spans="1:20" ht="36" customHeight="1">
      <c r="A23" s="38"/>
      <c r="B23" s="16" t="s">
        <v>63</v>
      </c>
      <c r="C23" s="39"/>
      <c r="D23" s="76">
        <f t="shared" si="1"/>
        <v>33493</v>
      </c>
      <c r="E23" s="77">
        <f t="shared" si="2"/>
        <v>93593</v>
      </c>
      <c r="F23" s="77">
        <f t="shared" si="5"/>
        <v>33157</v>
      </c>
      <c r="G23" s="77">
        <f t="shared" si="5"/>
        <v>92961</v>
      </c>
      <c r="H23" s="79">
        <v>24772</v>
      </c>
      <c r="I23" s="74">
        <v>76941</v>
      </c>
      <c r="J23" s="79">
        <v>1454</v>
      </c>
      <c r="K23" s="79">
        <v>2950</v>
      </c>
      <c r="L23" s="79">
        <v>5738</v>
      </c>
      <c r="M23" s="79">
        <v>11012</v>
      </c>
      <c r="N23" s="79">
        <v>1193</v>
      </c>
      <c r="O23" s="79">
        <v>2058</v>
      </c>
      <c r="P23" s="79">
        <v>336</v>
      </c>
      <c r="Q23" s="79">
        <v>632</v>
      </c>
      <c r="R23" s="79">
        <v>1375</v>
      </c>
      <c r="S23" s="79">
        <v>1568</v>
      </c>
      <c r="T23" s="40" t="s">
        <v>68</v>
      </c>
    </row>
    <row r="24" spans="1:20" ht="36" customHeight="1">
      <c r="A24" s="2"/>
      <c r="B24" s="16"/>
      <c r="C24" s="39"/>
      <c r="D24" s="76"/>
      <c r="E24" s="74"/>
      <c r="F24" s="77"/>
      <c r="G24" s="74"/>
      <c r="H24" s="79"/>
      <c r="I24" s="74"/>
      <c r="J24" s="79"/>
      <c r="K24" s="74"/>
      <c r="L24" s="79"/>
      <c r="M24" s="74"/>
      <c r="N24" s="79"/>
      <c r="O24" s="74"/>
      <c r="P24" s="79"/>
      <c r="Q24" s="74"/>
      <c r="R24" s="79"/>
      <c r="S24" s="79"/>
      <c r="T24" s="5"/>
    </row>
    <row r="25" spans="1:20" ht="36" customHeight="1">
      <c r="A25" s="2"/>
      <c r="B25" s="16" t="s">
        <v>2</v>
      </c>
      <c r="C25" s="39"/>
      <c r="D25" s="76">
        <f t="shared" si="1"/>
        <v>2051</v>
      </c>
      <c r="E25" s="77">
        <f t="shared" si="2"/>
        <v>6513</v>
      </c>
      <c r="F25" s="77">
        <f aca="true" t="shared" si="6" ref="F25:F39">SUM(H25,J25,L25,N25)</f>
        <v>2039</v>
      </c>
      <c r="G25" s="77">
        <f aca="true" t="shared" si="7" ref="G25:G39">SUM(I25,K25,M25,O25)</f>
        <v>6482</v>
      </c>
      <c r="H25" s="79">
        <v>1833</v>
      </c>
      <c r="I25" s="79">
        <v>6095</v>
      </c>
      <c r="J25" s="80">
        <v>0</v>
      </c>
      <c r="K25" s="80">
        <v>0</v>
      </c>
      <c r="L25" s="79">
        <v>141</v>
      </c>
      <c r="M25" s="79">
        <v>287</v>
      </c>
      <c r="N25" s="79">
        <v>65</v>
      </c>
      <c r="O25" s="79">
        <v>100</v>
      </c>
      <c r="P25" s="79">
        <v>12</v>
      </c>
      <c r="Q25" s="79">
        <v>31</v>
      </c>
      <c r="R25" s="79">
        <v>196</v>
      </c>
      <c r="S25" s="79">
        <v>205</v>
      </c>
      <c r="T25" s="17" t="s">
        <v>43</v>
      </c>
    </row>
    <row r="26" spans="1:20" ht="36" customHeight="1">
      <c r="A26" s="2"/>
      <c r="B26" s="16" t="s">
        <v>13</v>
      </c>
      <c r="C26" s="39"/>
      <c r="D26" s="76">
        <f aca="true" t="shared" si="8" ref="D26:D39">SUM(F26,P26)</f>
        <v>8456</v>
      </c>
      <c r="E26" s="77">
        <f aca="true" t="shared" si="9" ref="E26:E39">SUM(G26,Q26)</f>
        <v>24912</v>
      </c>
      <c r="F26" s="77">
        <f t="shared" si="6"/>
        <v>8407</v>
      </c>
      <c r="G26" s="77">
        <f t="shared" si="7"/>
        <v>24790</v>
      </c>
      <c r="H26" s="79">
        <v>7394</v>
      </c>
      <c r="I26" s="79">
        <v>22915</v>
      </c>
      <c r="J26" s="79">
        <v>38</v>
      </c>
      <c r="K26" s="80">
        <v>92</v>
      </c>
      <c r="L26" s="79">
        <v>733</v>
      </c>
      <c r="M26" s="79">
        <v>1393</v>
      </c>
      <c r="N26" s="79">
        <v>242</v>
      </c>
      <c r="O26" s="79">
        <v>390</v>
      </c>
      <c r="P26" s="79">
        <v>49</v>
      </c>
      <c r="Q26" s="79">
        <v>122</v>
      </c>
      <c r="R26" s="79">
        <v>107</v>
      </c>
      <c r="S26" s="79">
        <v>133</v>
      </c>
      <c r="T26" s="17" t="s">
        <v>49</v>
      </c>
    </row>
    <row r="27" spans="1:20" ht="36" customHeight="1">
      <c r="A27" s="2"/>
      <c r="B27" s="16" t="s">
        <v>14</v>
      </c>
      <c r="C27" s="39"/>
      <c r="D27" s="76">
        <f t="shared" si="8"/>
        <v>13308</v>
      </c>
      <c r="E27" s="77">
        <f t="shared" si="9"/>
        <v>38779</v>
      </c>
      <c r="F27" s="77">
        <f t="shared" si="6"/>
        <v>13228</v>
      </c>
      <c r="G27" s="77">
        <f t="shared" si="7"/>
        <v>38604</v>
      </c>
      <c r="H27" s="79">
        <v>10961</v>
      </c>
      <c r="I27" s="79">
        <v>34221</v>
      </c>
      <c r="J27" s="79">
        <v>52</v>
      </c>
      <c r="K27" s="79">
        <v>89</v>
      </c>
      <c r="L27" s="79">
        <v>1936</v>
      </c>
      <c r="M27" s="79">
        <v>3771</v>
      </c>
      <c r="N27" s="79">
        <v>279</v>
      </c>
      <c r="O27" s="79">
        <v>523</v>
      </c>
      <c r="P27" s="79">
        <v>80</v>
      </c>
      <c r="Q27" s="79">
        <v>175</v>
      </c>
      <c r="R27" s="79">
        <v>237</v>
      </c>
      <c r="S27" s="79">
        <v>277</v>
      </c>
      <c r="T27" s="17" t="s">
        <v>50</v>
      </c>
    </row>
    <row r="28" spans="1:20" ht="36" customHeight="1">
      <c r="A28" s="2"/>
      <c r="B28" s="16" t="s">
        <v>15</v>
      </c>
      <c r="C28" s="39"/>
      <c r="D28" s="76">
        <f t="shared" si="8"/>
        <v>3335</v>
      </c>
      <c r="E28" s="77">
        <f t="shared" si="9"/>
        <v>9473</v>
      </c>
      <c r="F28" s="77">
        <f t="shared" si="6"/>
        <v>3319</v>
      </c>
      <c r="G28" s="77">
        <f t="shared" si="7"/>
        <v>9444</v>
      </c>
      <c r="H28" s="79">
        <v>2550</v>
      </c>
      <c r="I28" s="79">
        <v>8015</v>
      </c>
      <c r="J28" s="79">
        <v>14</v>
      </c>
      <c r="K28" s="79">
        <v>41</v>
      </c>
      <c r="L28" s="79">
        <v>697</v>
      </c>
      <c r="M28" s="79">
        <v>1282</v>
      </c>
      <c r="N28" s="79">
        <v>58</v>
      </c>
      <c r="O28" s="79">
        <v>106</v>
      </c>
      <c r="P28" s="79">
        <v>16</v>
      </c>
      <c r="Q28" s="79">
        <v>29</v>
      </c>
      <c r="R28" s="79">
        <v>51</v>
      </c>
      <c r="S28" s="79">
        <v>57</v>
      </c>
      <c r="T28" s="17" t="s">
        <v>51</v>
      </c>
    </row>
    <row r="29" spans="1:20" ht="36" customHeight="1">
      <c r="A29" s="2"/>
      <c r="B29" s="16" t="s">
        <v>16</v>
      </c>
      <c r="C29" s="39"/>
      <c r="D29" s="76">
        <f t="shared" si="8"/>
        <v>5480</v>
      </c>
      <c r="E29" s="77">
        <f t="shared" si="9"/>
        <v>13739</v>
      </c>
      <c r="F29" s="77">
        <f t="shared" si="6"/>
        <v>5441</v>
      </c>
      <c r="G29" s="77">
        <f t="shared" si="7"/>
        <v>13672</v>
      </c>
      <c r="H29" s="79">
        <v>3134</v>
      </c>
      <c r="I29" s="79">
        <v>9472</v>
      </c>
      <c r="J29" s="79">
        <v>35</v>
      </c>
      <c r="K29" s="79">
        <v>71</v>
      </c>
      <c r="L29" s="79">
        <v>2101</v>
      </c>
      <c r="M29" s="79">
        <v>3853</v>
      </c>
      <c r="N29" s="79">
        <v>171</v>
      </c>
      <c r="O29" s="79">
        <v>276</v>
      </c>
      <c r="P29" s="79">
        <v>39</v>
      </c>
      <c r="Q29" s="79">
        <v>67</v>
      </c>
      <c r="R29" s="79">
        <v>116</v>
      </c>
      <c r="S29" s="79">
        <v>128</v>
      </c>
      <c r="T29" s="17" t="s">
        <v>52</v>
      </c>
    </row>
    <row r="30" spans="1:20" ht="36" customHeight="1">
      <c r="A30" s="2"/>
      <c r="B30" s="16" t="s">
        <v>17</v>
      </c>
      <c r="C30" s="39"/>
      <c r="D30" s="76">
        <f t="shared" si="8"/>
        <v>4701</v>
      </c>
      <c r="E30" s="77">
        <f t="shared" si="9"/>
        <v>14430</v>
      </c>
      <c r="F30" s="77">
        <f t="shared" si="6"/>
        <v>4680</v>
      </c>
      <c r="G30" s="77">
        <f t="shared" si="7"/>
        <v>14384</v>
      </c>
      <c r="H30" s="79">
        <v>4395</v>
      </c>
      <c r="I30" s="79">
        <v>13852</v>
      </c>
      <c r="J30" s="79">
        <v>8</v>
      </c>
      <c r="K30" s="79">
        <v>22</v>
      </c>
      <c r="L30" s="79">
        <v>236</v>
      </c>
      <c r="M30" s="79">
        <v>416</v>
      </c>
      <c r="N30" s="79">
        <v>41</v>
      </c>
      <c r="O30" s="79">
        <v>94</v>
      </c>
      <c r="P30" s="79">
        <v>21</v>
      </c>
      <c r="Q30" s="79">
        <v>46</v>
      </c>
      <c r="R30" s="79">
        <v>558</v>
      </c>
      <c r="S30" s="79">
        <v>576</v>
      </c>
      <c r="T30" s="17" t="s">
        <v>53</v>
      </c>
    </row>
    <row r="31" spans="1:20" ht="36" customHeight="1">
      <c r="A31" s="2"/>
      <c r="B31" s="16" t="s">
        <v>18</v>
      </c>
      <c r="C31" s="39"/>
      <c r="D31" s="76">
        <f t="shared" si="8"/>
        <v>7362</v>
      </c>
      <c r="E31" s="77">
        <f t="shared" si="9"/>
        <v>22375</v>
      </c>
      <c r="F31" s="77">
        <f t="shared" si="6"/>
        <v>7307</v>
      </c>
      <c r="G31" s="77">
        <f t="shared" si="7"/>
        <v>22242</v>
      </c>
      <c r="H31" s="79">
        <v>6565</v>
      </c>
      <c r="I31" s="79">
        <v>20777</v>
      </c>
      <c r="J31" s="79">
        <v>84</v>
      </c>
      <c r="K31" s="80">
        <v>174</v>
      </c>
      <c r="L31" s="79">
        <v>626</v>
      </c>
      <c r="M31" s="79">
        <v>1214</v>
      </c>
      <c r="N31" s="79">
        <v>32</v>
      </c>
      <c r="O31" s="79">
        <v>77</v>
      </c>
      <c r="P31" s="79">
        <v>55</v>
      </c>
      <c r="Q31" s="79">
        <v>133</v>
      </c>
      <c r="R31" s="79">
        <v>41</v>
      </c>
      <c r="S31" s="79">
        <v>61</v>
      </c>
      <c r="T31" s="17" t="s">
        <v>54</v>
      </c>
    </row>
    <row r="32" spans="1:20" ht="36" customHeight="1">
      <c r="A32" s="2"/>
      <c r="B32" s="16" t="s">
        <v>19</v>
      </c>
      <c r="C32" s="39"/>
      <c r="D32" s="76">
        <f t="shared" si="8"/>
        <v>3819</v>
      </c>
      <c r="E32" s="77">
        <f t="shared" si="9"/>
        <v>9932</v>
      </c>
      <c r="F32" s="77">
        <f t="shared" si="6"/>
        <v>3784</v>
      </c>
      <c r="G32" s="77">
        <f t="shared" si="7"/>
        <v>9862</v>
      </c>
      <c r="H32" s="79">
        <v>3447</v>
      </c>
      <c r="I32" s="79">
        <v>9129</v>
      </c>
      <c r="J32" s="80">
        <v>15</v>
      </c>
      <c r="K32" s="80">
        <v>59</v>
      </c>
      <c r="L32" s="79">
        <v>285</v>
      </c>
      <c r="M32" s="79">
        <v>616</v>
      </c>
      <c r="N32" s="79">
        <v>37</v>
      </c>
      <c r="O32" s="79">
        <v>58</v>
      </c>
      <c r="P32" s="79">
        <v>35</v>
      </c>
      <c r="Q32" s="79">
        <v>70</v>
      </c>
      <c r="R32" s="79">
        <v>77</v>
      </c>
      <c r="S32" s="79">
        <v>114</v>
      </c>
      <c r="T32" s="17" t="s">
        <v>48</v>
      </c>
    </row>
    <row r="33" spans="1:20" ht="36" customHeight="1">
      <c r="A33" s="2"/>
      <c r="B33" s="16" t="s">
        <v>20</v>
      </c>
      <c r="C33" s="39"/>
      <c r="D33" s="76">
        <f t="shared" si="8"/>
        <v>4948</v>
      </c>
      <c r="E33" s="77">
        <f t="shared" si="9"/>
        <v>14830</v>
      </c>
      <c r="F33" s="77">
        <f t="shared" si="6"/>
        <v>4911</v>
      </c>
      <c r="G33" s="77">
        <f t="shared" si="7"/>
        <v>14757</v>
      </c>
      <c r="H33" s="79">
        <v>4197</v>
      </c>
      <c r="I33" s="79">
        <v>13407</v>
      </c>
      <c r="J33" s="79">
        <v>81</v>
      </c>
      <c r="K33" s="79">
        <v>185</v>
      </c>
      <c r="L33" s="79">
        <v>502</v>
      </c>
      <c r="M33" s="79">
        <v>945</v>
      </c>
      <c r="N33" s="79">
        <v>131</v>
      </c>
      <c r="O33" s="79">
        <v>220</v>
      </c>
      <c r="P33" s="79">
        <v>37</v>
      </c>
      <c r="Q33" s="79">
        <v>73</v>
      </c>
      <c r="R33" s="79">
        <v>108</v>
      </c>
      <c r="S33" s="79">
        <v>149</v>
      </c>
      <c r="T33" s="17" t="s">
        <v>55</v>
      </c>
    </row>
    <row r="34" spans="1:20" ht="36" customHeight="1">
      <c r="A34" s="2"/>
      <c r="B34" s="16" t="s">
        <v>21</v>
      </c>
      <c r="C34" s="39"/>
      <c r="D34" s="76">
        <f t="shared" si="8"/>
        <v>2575</v>
      </c>
      <c r="E34" s="77">
        <f t="shared" si="9"/>
        <v>8488</v>
      </c>
      <c r="F34" s="77">
        <f t="shared" si="6"/>
        <v>2562</v>
      </c>
      <c r="G34" s="77">
        <f t="shared" si="7"/>
        <v>8464</v>
      </c>
      <c r="H34" s="79">
        <v>2427</v>
      </c>
      <c r="I34" s="79">
        <v>8162</v>
      </c>
      <c r="J34" s="79">
        <v>24</v>
      </c>
      <c r="K34" s="79">
        <v>42</v>
      </c>
      <c r="L34" s="79">
        <v>103</v>
      </c>
      <c r="M34" s="79">
        <v>247</v>
      </c>
      <c r="N34" s="79">
        <v>8</v>
      </c>
      <c r="O34" s="79">
        <v>13</v>
      </c>
      <c r="P34" s="79">
        <v>13</v>
      </c>
      <c r="Q34" s="79">
        <v>24</v>
      </c>
      <c r="R34" s="79">
        <v>25</v>
      </c>
      <c r="S34" s="79">
        <v>36</v>
      </c>
      <c r="T34" s="17" t="s">
        <v>58</v>
      </c>
    </row>
    <row r="35" spans="1:20" ht="36" customHeight="1">
      <c r="A35" s="2"/>
      <c r="B35" s="16" t="s">
        <v>64</v>
      </c>
      <c r="C35" s="39"/>
      <c r="D35" s="76">
        <f t="shared" si="8"/>
        <v>3825</v>
      </c>
      <c r="E35" s="77">
        <f t="shared" si="9"/>
        <v>9322</v>
      </c>
      <c r="F35" s="77">
        <f>SUM(H35,J35,L35,N35)</f>
        <v>3803</v>
      </c>
      <c r="G35" s="77">
        <f>SUM(I35,K35,M35,O35)</f>
        <v>9264</v>
      </c>
      <c r="H35" s="79">
        <v>3548</v>
      </c>
      <c r="I35" s="79">
        <v>8673</v>
      </c>
      <c r="J35" s="79">
        <v>64</v>
      </c>
      <c r="K35" s="79">
        <v>154</v>
      </c>
      <c r="L35" s="79">
        <v>148</v>
      </c>
      <c r="M35" s="79">
        <v>349</v>
      </c>
      <c r="N35" s="79">
        <v>43</v>
      </c>
      <c r="O35" s="79">
        <v>88</v>
      </c>
      <c r="P35" s="79">
        <v>22</v>
      </c>
      <c r="Q35" s="79">
        <v>58</v>
      </c>
      <c r="R35" s="79">
        <v>72</v>
      </c>
      <c r="S35" s="79">
        <v>106</v>
      </c>
      <c r="T35" s="17" t="s">
        <v>69</v>
      </c>
    </row>
    <row r="36" spans="1:20" ht="36" customHeight="1">
      <c r="A36" s="2"/>
      <c r="B36" s="16" t="s">
        <v>65</v>
      </c>
      <c r="C36" s="39"/>
      <c r="D36" s="76">
        <f t="shared" si="8"/>
        <v>5859</v>
      </c>
      <c r="E36" s="77">
        <f t="shared" si="9"/>
        <v>14479</v>
      </c>
      <c r="F36" s="77">
        <f t="shared" si="6"/>
        <v>5811</v>
      </c>
      <c r="G36" s="77">
        <f t="shared" si="7"/>
        <v>14371</v>
      </c>
      <c r="H36" s="79">
        <v>5505</v>
      </c>
      <c r="I36" s="79">
        <v>13711</v>
      </c>
      <c r="J36" s="79">
        <v>134</v>
      </c>
      <c r="K36" s="79">
        <v>311</v>
      </c>
      <c r="L36" s="79">
        <v>127</v>
      </c>
      <c r="M36" s="79">
        <v>278</v>
      </c>
      <c r="N36" s="79">
        <v>45</v>
      </c>
      <c r="O36" s="79">
        <v>71</v>
      </c>
      <c r="P36" s="79">
        <v>48</v>
      </c>
      <c r="Q36" s="79">
        <v>108</v>
      </c>
      <c r="R36" s="79">
        <v>59</v>
      </c>
      <c r="S36" s="79">
        <v>79</v>
      </c>
      <c r="T36" s="17" t="s">
        <v>70</v>
      </c>
    </row>
    <row r="37" spans="1:20" ht="36" customHeight="1">
      <c r="A37" s="2"/>
      <c r="B37" s="70" t="s">
        <v>84</v>
      </c>
      <c r="C37" s="39"/>
      <c r="D37" s="76">
        <f t="shared" si="8"/>
        <v>7583</v>
      </c>
      <c r="E37" s="77">
        <f t="shared" si="9"/>
        <v>17413</v>
      </c>
      <c r="F37" s="77">
        <f t="shared" si="6"/>
        <v>7499</v>
      </c>
      <c r="G37" s="77">
        <f t="shared" si="7"/>
        <v>17229</v>
      </c>
      <c r="H37" s="79">
        <v>6367</v>
      </c>
      <c r="I37" s="79">
        <v>14804</v>
      </c>
      <c r="J37" s="79">
        <v>264</v>
      </c>
      <c r="K37" s="79">
        <v>546</v>
      </c>
      <c r="L37" s="79">
        <v>768</v>
      </c>
      <c r="M37" s="79">
        <v>1698</v>
      </c>
      <c r="N37" s="79">
        <v>100</v>
      </c>
      <c r="O37" s="79">
        <v>181</v>
      </c>
      <c r="P37" s="79">
        <v>84</v>
      </c>
      <c r="Q37" s="79">
        <v>184</v>
      </c>
      <c r="R37" s="79">
        <v>289</v>
      </c>
      <c r="S37" s="79">
        <v>339</v>
      </c>
      <c r="T37" s="17" t="s">
        <v>56</v>
      </c>
    </row>
    <row r="38" spans="1:20" ht="36" customHeight="1">
      <c r="A38" s="2"/>
      <c r="B38" s="16" t="s">
        <v>22</v>
      </c>
      <c r="C38" s="39"/>
      <c r="D38" s="76">
        <f t="shared" si="8"/>
        <v>3987</v>
      </c>
      <c r="E38" s="77">
        <f t="shared" si="9"/>
        <v>9090</v>
      </c>
      <c r="F38" s="77">
        <f t="shared" si="6"/>
        <v>3938</v>
      </c>
      <c r="G38" s="77">
        <f t="shared" si="7"/>
        <v>8977</v>
      </c>
      <c r="H38" s="79">
        <v>3466</v>
      </c>
      <c r="I38" s="79">
        <v>7868</v>
      </c>
      <c r="J38" s="79">
        <v>71</v>
      </c>
      <c r="K38" s="80">
        <v>169</v>
      </c>
      <c r="L38" s="79">
        <v>339</v>
      </c>
      <c r="M38" s="79">
        <v>814</v>
      </c>
      <c r="N38" s="79">
        <v>62</v>
      </c>
      <c r="O38" s="79">
        <v>126</v>
      </c>
      <c r="P38" s="79">
        <v>49</v>
      </c>
      <c r="Q38" s="79">
        <v>113</v>
      </c>
      <c r="R38" s="79">
        <v>6</v>
      </c>
      <c r="S38" s="79">
        <v>9</v>
      </c>
      <c r="T38" s="17" t="s">
        <v>57</v>
      </c>
    </row>
    <row r="39" spans="1:20" ht="36" customHeight="1">
      <c r="A39" s="2"/>
      <c r="B39" s="16" t="s">
        <v>23</v>
      </c>
      <c r="C39" s="39"/>
      <c r="D39" s="76">
        <f t="shared" si="8"/>
        <v>5024</v>
      </c>
      <c r="E39" s="77">
        <f t="shared" si="9"/>
        <v>11671</v>
      </c>
      <c r="F39" s="77">
        <f t="shared" si="6"/>
        <v>4959</v>
      </c>
      <c r="G39" s="77">
        <f t="shared" si="7"/>
        <v>11518</v>
      </c>
      <c r="H39" s="79">
        <v>4155</v>
      </c>
      <c r="I39" s="79">
        <v>9639</v>
      </c>
      <c r="J39" s="80">
        <v>4</v>
      </c>
      <c r="K39" s="80">
        <v>10</v>
      </c>
      <c r="L39" s="79">
        <v>689</v>
      </c>
      <c r="M39" s="79">
        <v>1590</v>
      </c>
      <c r="N39" s="79">
        <v>111</v>
      </c>
      <c r="O39" s="79">
        <v>279</v>
      </c>
      <c r="P39" s="79">
        <v>65</v>
      </c>
      <c r="Q39" s="80">
        <v>153</v>
      </c>
      <c r="R39" s="79">
        <v>95</v>
      </c>
      <c r="S39" s="79">
        <v>126</v>
      </c>
      <c r="T39" s="17" t="s">
        <v>56</v>
      </c>
    </row>
    <row r="40" spans="1:20" ht="9" customHeight="1">
      <c r="A40" s="67"/>
      <c r="B40" s="18"/>
      <c r="C40" s="66"/>
      <c r="D40" s="69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68"/>
      <c r="S40" s="68"/>
      <c r="T40" s="5"/>
    </row>
    <row r="41" spans="1:20" s="1" customFormat="1" ht="17.25" customHeight="1">
      <c r="A41" s="2"/>
      <c r="B41" s="41"/>
      <c r="C41" s="42"/>
      <c r="R41" s="17"/>
      <c r="S41" s="17" t="s">
        <v>60</v>
      </c>
      <c r="T41" s="5"/>
    </row>
  </sheetData>
  <sheetProtection/>
  <printOptions/>
  <pageMargins left="0.7086614173228347" right="0.3937007874015748" top="0.7874015748031497" bottom="0.3937007874015748" header="0.3937007874015748" footer="0.31496062992125984"/>
  <pageSetup horizontalDpi="300" verticalDpi="300" orientation="portrait" pageOrder="overThenDown" paperSize="9" scale="57" r:id="rId1"/>
  <headerFooter alignWithMargins="0">
    <oddHeader>&amp;L&amp;"ＭＳ ゴシック,標準"&amp;14　　　建設・住宅&amp;R&amp;"ＭＳ ゴシック,標準"&amp;14建設・住宅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2015-12-14T06:12:33Z</cp:lastPrinted>
  <dcterms:created xsi:type="dcterms:W3CDTF">1998-09-02T00:04:32Z</dcterms:created>
  <dcterms:modified xsi:type="dcterms:W3CDTF">2016-02-02T01:46:42Z</dcterms:modified>
  <cp:category/>
  <cp:version/>
  <cp:contentType/>
  <cp:contentStatus/>
</cp:coreProperties>
</file>