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19 県会計決算総覧" sheetId="1" r:id="rId1"/>
  </sheets>
  <definedNames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<sst xmlns="http://schemas.openxmlformats.org/spreadsheetml/2006/main" count="54" uniqueCount="43">
  <si>
    <t/>
  </si>
  <si>
    <t xml:space="preserve">  単位：円</t>
  </si>
  <si>
    <t>前年度より
繰       越</t>
  </si>
  <si>
    <t>別 途 積 立
財 産 繰 入
並びに運用</t>
  </si>
  <si>
    <t>別途積立
財産編入</t>
  </si>
  <si>
    <t>計
(総歳出)</t>
  </si>
  <si>
    <t>予 算 現 額</t>
  </si>
  <si>
    <t>決              算              額</t>
  </si>
  <si>
    <t>純  歳  入</t>
  </si>
  <si>
    <t>計
(総歳入)</t>
  </si>
  <si>
    <t>前年度へ
繰上充用</t>
  </si>
  <si>
    <t>他会計より
繰       入</t>
  </si>
  <si>
    <t>三重県林業改善資金貸付事業</t>
  </si>
  <si>
    <t>三重県港湾整備事業</t>
  </si>
  <si>
    <t>三重県流域下水道事業</t>
  </si>
  <si>
    <t>三重県公共用地先行取得事業</t>
  </si>
  <si>
    <t>決              算              額</t>
  </si>
  <si>
    <t>純  歳  出</t>
  </si>
  <si>
    <t>三重県林業改善資金貸付事業</t>
  </si>
  <si>
    <t>三重県港湾整備事業</t>
  </si>
  <si>
    <t>三重県流域下水道事業</t>
  </si>
  <si>
    <t>三重県公共用地先行取得事業</t>
  </si>
  <si>
    <t>総　　　　　額</t>
  </si>
  <si>
    <t>一　　般　　会　　計</t>
  </si>
  <si>
    <t>特　　別　　会　　計</t>
  </si>
  <si>
    <t>予 算 現 額</t>
  </si>
  <si>
    <t>他会計へ
繰       出</t>
  </si>
  <si>
    <t>県債元金
借替支出</t>
  </si>
  <si>
    <t>県債元金
借替収入</t>
  </si>
  <si>
    <t>三重県立小児心療センター
あすなろ学園事業</t>
  </si>
  <si>
    <t>三重県沿岸漁業改善資金
貸付事業</t>
  </si>
  <si>
    <t>三重県中小企業者等支援資金
貸付事業等</t>
  </si>
  <si>
    <t>三重県沿岸漁業改善資金
貸付事業</t>
  </si>
  <si>
    <t>資料 出納局</t>
  </si>
  <si>
    <t>２１９．県   会   計   決   算   総   覧</t>
  </si>
  <si>
    <t>三重県地方卸売市場事業</t>
  </si>
  <si>
    <t>三重県就農施設等資金貸付事業等</t>
  </si>
  <si>
    <t>三重県県債管理</t>
  </si>
  <si>
    <t>三重県県債管理</t>
  </si>
  <si>
    <t>三重県母子及び父子並びに　　　　　　　　寡婦福祉資金貸付事業</t>
  </si>
  <si>
    <t>地方独立行政法人三重県立　　　　　　　総合医療センター資金貸付</t>
  </si>
  <si>
    <t>（１）歳 入（平成26年度）</t>
  </si>
  <si>
    <t>（２）歳 出（平成26年度）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</si>
</sst>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9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37" fontId="8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7" fillId="0" borderId="0" xfId="61" applyFont="1" applyFill="1" applyAlignment="1" applyProtection="1">
      <alignment horizontal="centerContinuous"/>
      <protection/>
    </xf>
    <xf numFmtId="37" fontId="7" fillId="0" borderId="0" xfId="61" applyFont="1" applyFill="1" applyAlignment="1" applyProtection="1" quotePrefix="1">
      <alignment horizontal="centerContinuous"/>
      <protection/>
    </xf>
    <xf numFmtId="37" fontId="7" fillId="0" borderId="0" xfId="61" applyFont="1" applyFill="1" applyAlignment="1">
      <alignment horizontal="centerContinuous"/>
      <protection/>
    </xf>
    <xf numFmtId="37" fontId="7" fillId="0" borderId="0" xfId="61" applyFont="1" applyFill="1" applyAlignment="1">
      <alignment/>
      <protection/>
    </xf>
    <xf numFmtId="37" fontId="5" fillId="0" borderId="10" xfId="61" applyFont="1" applyFill="1" applyBorder="1" applyAlignment="1" applyProtection="1">
      <alignment horizontal="left"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1" fillId="0" borderId="0" xfId="61" applyFont="1" applyFill="1" applyAlignment="1">
      <alignment horizontal="center" vertical="center"/>
      <protection/>
    </xf>
    <xf numFmtId="37" fontId="1" fillId="0" borderId="11" xfId="61" applyFont="1" applyFill="1" applyBorder="1" applyAlignment="1" applyProtection="1">
      <alignment horizontal="centerContinuous" vertical="center"/>
      <protection/>
    </xf>
    <xf numFmtId="37" fontId="1" fillId="0" borderId="12" xfId="61" applyFont="1" applyFill="1" applyBorder="1" applyAlignment="1" applyProtection="1">
      <alignment horizontal="centerContinuous" vertical="center"/>
      <protection/>
    </xf>
    <xf numFmtId="37" fontId="1" fillId="0" borderId="12" xfId="61" applyFont="1" applyFill="1" applyBorder="1" applyAlignment="1">
      <alignment horizontal="centerContinuous" vertical="center"/>
      <protection/>
    </xf>
    <xf numFmtId="37" fontId="1" fillId="0" borderId="12" xfId="61" applyFont="1" applyFill="1" applyBorder="1" applyAlignment="1">
      <alignment horizontal="center" vertical="center"/>
      <protection/>
    </xf>
    <xf numFmtId="37" fontId="1" fillId="0" borderId="13" xfId="61" applyFont="1" applyFill="1" applyBorder="1" applyAlignment="1" applyProtection="1">
      <alignment horizontal="center" vertical="center"/>
      <protection/>
    </xf>
    <xf numFmtId="37" fontId="1" fillId="0" borderId="13" xfId="61" applyFont="1" applyFill="1" applyBorder="1" applyAlignment="1">
      <alignment horizontal="distributed" vertical="center" wrapText="1"/>
      <protection/>
    </xf>
    <xf numFmtId="37" fontId="1" fillId="0" borderId="13" xfId="61" applyFont="1" applyFill="1" applyBorder="1" applyAlignment="1" applyProtection="1">
      <alignment horizontal="distributed" vertical="center" wrapText="1"/>
      <protection/>
    </xf>
    <xf numFmtId="37" fontId="1" fillId="0" borderId="13" xfId="61" applyFont="1" applyFill="1" applyBorder="1" applyAlignment="1" applyProtection="1">
      <alignment horizontal="center" vertical="center" wrapText="1"/>
      <protection/>
    </xf>
    <xf numFmtId="199" fontId="12" fillId="0" borderId="14" xfId="61" applyNumberFormat="1" applyFont="1" applyFill="1" applyBorder="1" applyAlignment="1" applyProtection="1">
      <alignment horizontal="right" vertical="center"/>
      <protection/>
    </xf>
    <xf numFmtId="199" fontId="12" fillId="0" borderId="0" xfId="61" applyNumberFormat="1" applyFont="1" applyFill="1" applyAlignment="1" applyProtection="1">
      <alignment horizontal="right" vertical="center"/>
      <protection/>
    </xf>
    <xf numFmtId="37" fontId="5" fillId="0" borderId="0" xfId="61" applyFont="1" applyFill="1">
      <alignment/>
      <protection/>
    </xf>
    <xf numFmtId="37" fontId="3" fillId="0" borderId="0" xfId="61" applyFont="1" applyFill="1" applyAlignment="1">
      <alignment vertical="center"/>
      <protection/>
    </xf>
    <xf numFmtId="37" fontId="5" fillId="0" borderId="0" xfId="61" applyFont="1" applyFill="1" applyAlignment="1" applyProtection="1">
      <alignment horizontal="distributed" vertical="center"/>
      <protection/>
    </xf>
    <xf numFmtId="199" fontId="12" fillId="0" borderId="0" xfId="61" applyNumberFormat="1" applyFont="1" applyFill="1" applyBorder="1" applyAlignment="1" applyProtection="1">
      <alignment horizontal="right" vertical="center"/>
      <protection/>
    </xf>
    <xf numFmtId="37" fontId="4" fillId="0" borderId="0" xfId="61" applyFont="1" applyFill="1" applyAlignment="1" applyProtection="1">
      <alignment horizontal="left" vertical="center"/>
      <protection/>
    </xf>
    <xf numFmtId="37" fontId="9" fillId="0" borderId="0" xfId="61" applyFont="1" applyFill="1" applyAlignment="1" applyProtection="1">
      <alignment horizontal="distributed" vertical="center"/>
      <protection/>
    </xf>
    <xf numFmtId="199" fontId="9" fillId="0" borderId="0" xfId="61" applyNumberFormat="1" applyFont="1" applyFill="1" applyAlignment="1" applyProtection="1">
      <alignment horizontal="right" vertical="center"/>
      <protection/>
    </xf>
    <xf numFmtId="37" fontId="4" fillId="0" borderId="0" xfId="61" applyFont="1" applyFill="1" applyAlignment="1" applyProtection="1">
      <alignment vertical="center"/>
      <protection/>
    </xf>
    <xf numFmtId="37" fontId="9" fillId="0" borderId="0" xfId="61" applyFont="1" applyFill="1" applyAlignment="1" applyProtection="1">
      <alignment horizontal="distributed" vertical="center" wrapText="1"/>
      <protection/>
    </xf>
    <xf numFmtId="37" fontId="10" fillId="0" borderId="0" xfId="61" applyFont="1" applyFill="1" applyAlignment="1" applyProtection="1">
      <alignment horizontal="distributed" vertical="center" wrapText="1"/>
      <protection/>
    </xf>
    <xf numFmtId="37" fontId="3" fillId="0" borderId="12" xfId="61" applyFont="1" applyFill="1" applyBorder="1">
      <alignment/>
      <protection/>
    </xf>
    <xf numFmtId="37" fontId="11" fillId="0" borderId="13" xfId="61" applyNumberFormat="1" applyFont="1" applyFill="1" applyBorder="1" applyProtection="1">
      <alignment/>
      <protection/>
    </xf>
    <xf numFmtId="37" fontId="11" fillId="0" borderId="12" xfId="61" applyNumberFormat="1" applyFont="1" applyFill="1" applyBorder="1" applyProtection="1">
      <alignment/>
      <protection/>
    </xf>
    <xf numFmtId="37" fontId="3" fillId="0" borderId="0" xfId="61" applyFont="1" applyFill="1" applyAlignment="1">
      <alignment/>
      <protection/>
    </xf>
    <xf numFmtId="37" fontId="3" fillId="0" borderId="0" xfId="61" applyFont="1" applyFill="1" applyAlignment="1" applyProtection="1">
      <alignment horizontal="right"/>
      <protection/>
    </xf>
    <xf numFmtId="37" fontId="1" fillId="0" borderId="12" xfId="61" applyFont="1" applyFill="1" applyBorder="1">
      <alignment/>
      <protection/>
    </xf>
    <xf numFmtId="37" fontId="8" fillId="0" borderId="0" xfId="61" applyFont="1" applyFill="1">
      <alignment/>
      <protection/>
    </xf>
    <xf numFmtId="206" fontId="3" fillId="0" borderId="0" xfId="61" applyNumberFormat="1" applyFont="1" applyFill="1" applyBorder="1" applyProtection="1">
      <alignment/>
      <protection locked="0"/>
    </xf>
    <xf numFmtId="37" fontId="3" fillId="0" borderId="0" xfId="61" applyFont="1" applyFill="1" applyBorder="1" applyAlignment="1" applyProtection="1">
      <alignment horizontal="distributed"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0" xfId="61" applyFont="1" applyFill="1" applyAlignment="1">
      <alignment horizontal="distributed" vertical="center"/>
      <protection/>
    </xf>
    <xf numFmtId="37" fontId="10" fillId="0" borderId="0" xfId="61" applyFont="1" applyFill="1" applyAlignment="1" applyProtection="1">
      <alignment horizontal="distributed" vertical="center"/>
      <protection/>
    </xf>
    <xf numFmtId="37" fontId="10" fillId="0" borderId="0" xfId="61" applyFont="1" applyFill="1" applyAlignment="1" applyProtection="1">
      <alignment horizontal="left" vertical="center" shrinkToFit="1"/>
      <protection/>
    </xf>
    <xf numFmtId="199" fontId="12" fillId="0" borderId="14" xfId="61" applyNumberFormat="1" applyFont="1" applyFill="1" applyBorder="1" applyAlignment="1" applyProtection="1">
      <alignment horizontal="right" vertical="center"/>
      <protection locked="0"/>
    </xf>
    <xf numFmtId="199" fontId="12" fillId="0" borderId="0" xfId="61" applyNumberFormat="1" applyFont="1" applyFill="1" applyAlignment="1" applyProtection="1">
      <alignment horizontal="right" vertical="center"/>
      <protection locked="0"/>
    </xf>
    <xf numFmtId="199" fontId="9" fillId="0" borderId="14" xfId="61" applyNumberFormat="1" applyFont="1" applyFill="1" applyBorder="1" applyAlignment="1" applyProtection="1">
      <alignment horizontal="right" vertical="center"/>
      <protection/>
    </xf>
    <xf numFmtId="199" fontId="9" fillId="0" borderId="14" xfId="61" applyNumberFormat="1" applyFont="1" applyFill="1" applyBorder="1" applyAlignment="1" applyProtection="1">
      <alignment horizontal="right" vertical="center"/>
      <protection locked="0"/>
    </xf>
    <xf numFmtId="199" fontId="9" fillId="0" borderId="0" xfId="61" applyNumberFormat="1" applyFont="1" applyFill="1" applyAlignment="1" applyProtection="1">
      <alignment horizontal="right" vertical="center"/>
      <protection locked="0"/>
    </xf>
    <xf numFmtId="37" fontId="1" fillId="0" borderId="15" xfId="61" applyFont="1" applyFill="1" applyBorder="1" applyAlignment="1" applyProtection="1">
      <alignment horizontal="center" vertical="center"/>
      <protection/>
    </xf>
    <xf numFmtId="37" fontId="1" fillId="0" borderId="16" xfId="61" applyFont="1" applyFill="1" applyBorder="1" applyAlignment="1" applyProtection="1">
      <alignment horizontal="center" vertical="center"/>
      <protection/>
    </xf>
    <xf numFmtId="37" fontId="5" fillId="0" borderId="0" xfId="61" applyFont="1" applyFill="1" applyAlignment="1" applyProtection="1">
      <alignment horizontal="distributed" vertical="center"/>
      <protection/>
    </xf>
    <xf numFmtId="37" fontId="5" fillId="0" borderId="0" xfId="61" applyFont="1" applyFill="1" applyAlignment="1">
      <alignment horizontal="distributed" vertical="center"/>
      <protection/>
    </xf>
    <xf numFmtId="37" fontId="5" fillId="0" borderId="17" xfId="61" applyFont="1" applyFill="1" applyBorder="1" applyAlignment="1" applyProtection="1">
      <alignment horizontal="distributed" vertical="center"/>
      <protection/>
    </xf>
    <xf numFmtId="37" fontId="8" fillId="0" borderId="17" xfId="61" applyFont="1" applyFill="1" applyBorder="1" applyAlignment="1">
      <alignment horizontal="distributed" vertical="center"/>
      <protection/>
    </xf>
    <xf numFmtId="37" fontId="5" fillId="0" borderId="0" xfId="61" applyFont="1" applyFill="1" applyBorder="1" applyAlignment="1" applyProtection="1">
      <alignment horizontal="distributed" vertical="center"/>
      <protection/>
    </xf>
    <xf numFmtId="37" fontId="5" fillId="0" borderId="18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5"/>
  <sheetViews>
    <sheetView showGridLines="0" tabSelected="1" zoomScale="70" zoomScaleNormal="70" zoomScaleSheetLayoutView="80" zoomScalePageLayoutView="0" workbookViewId="0" topLeftCell="A1">
      <selection activeCell="B1" sqref="B1"/>
    </sheetView>
  </sheetViews>
  <sheetFormatPr defaultColWidth="13.375" defaultRowHeight="13.5"/>
  <cols>
    <col min="1" max="1" width="0.6171875" style="36" customWidth="1"/>
    <col min="2" max="2" width="33.375" style="36" customWidth="1"/>
    <col min="3" max="6" width="19.00390625" style="36" customWidth="1"/>
    <col min="7" max="7" width="17.875" style="36" customWidth="1"/>
    <col min="8" max="8" width="17.75390625" style="36" customWidth="1"/>
    <col min="9" max="9" width="19.00390625" style="36" customWidth="1"/>
    <col min="10" max="12" width="1.625" style="36" customWidth="1"/>
    <col min="13" max="16384" width="13.375" style="36" customWidth="1"/>
  </cols>
  <sheetData>
    <row r="1" spans="1:9" s="5" customFormat="1" ht="27" customHeight="1">
      <c r="A1" s="2" t="s">
        <v>34</v>
      </c>
      <c r="B1" s="3"/>
      <c r="C1" s="4"/>
      <c r="D1" s="4"/>
      <c r="E1" s="4"/>
      <c r="F1" s="4"/>
      <c r="G1" s="4"/>
      <c r="H1" s="4"/>
      <c r="I1" s="4"/>
    </row>
    <row r="2" spans="1:9" s="1" customFormat="1" ht="24.75" customHeight="1" thickBot="1">
      <c r="A2" s="6"/>
      <c r="B2" s="6" t="s">
        <v>41</v>
      </c>
      <c r="C2" s="7"/>
      <c r="D2" s="7"/>
      <c r="E2" s="7"/>
      <c r="F2" s="7"/>
      <c r="G2" s="7"/>
      <c r="H2" s="7"/>
      <c r="I2" s="8" t="s">
        <v>1</v>
      </c>
    </row>
    <row r="3" spans="3:9" s="9" customFormat="1" ht="24.75" customHeight="1" thickTop="1">
      <c r="C3" s="48" t="s">
        <v>6</v>
      </c>
      <c r="D3" s="10" t="s">
        <v>7</v>
      </c>
      <c r="E3" s="11"/>
      <c r="F3" s="12"/>
      <c r="G3" s="12"/>
      <c r="H3" s="12"/>
      <c r="I3" s="12"/>
    </row>
    <row r="4" spans="1:9" s="9" customFormat="1" ht="54" customHeight="1">
      <c r="A4" s="13"/>
      <c r="B4" s="13"/>
      <c r="C4" s="49"/>
      <c r="D4" s="14" t="s">
        <v>8</v>
      </c>
      <c r="E4" s="15" t="s">
        <v>2</v>
      </c>
      <c r="F4" s="15" t="s">
        <v>11</v>
      </c>
      <c r="G4" s="16" t="s">
        <v>3</v>
      </c>
      <c r="H4" s="16" t="s">
        <v>28</v>
      </c>
      <c r="I4" s="17" t="s">
        <v>9</v>
      </c>
    </row>
    <row r="5" spans="1:9" s="20" customFormat="1" ht="42.75" customHeight="1">
      <c r="A5" s="52" t="s">
        <v>22</v>
      </c>
      <c r="B5" s="53"/>
      <c r="C5" s="18">
        <f aca="true" t="shared" si="0" ref="C5:H5">SUM(C7:C8)</f>
        <v>893130466703</v>
      </c>
      <c r="D5" s="19">
        <f t="shared" si="0"/>
        <v>691462610389</v>
      </c>
      <c r="E5" s="19">
        <f t="shared" si="0"/>
        <v>20306237204</v>
      </c>
      <c r="F5" s="19">
        <f t="shared" si="0"/>
        <v>116141009517</v>
      </c>
      <c r="G5" s="19">
        <f t="shared" si="0"/>
        <v>20436259432</v>
      </c>
      <c r="H5" s="19">
        <f t="shared" si="0"/>
        <v>20760000000</v>
      </c>
      <c r="I5" s="19">
        <f>SUM(D5:H5)</f>
        <v>869106116542</v>
      </c>
    </row>
    <row r="6" spans="1:9" s="1" customFormat="1" ht="10.5" customHeight="1">
      <c r="A6" s="21"/>
      <c r="B6" s="21"/>
      <c r="C6" s="18"/>
      <c r="D6" s="19"/>
      <c r="E6" s="19"/>
      <c r="F6" s="19"/>
      <c r="G6" s="19"/>
      <c r="H6" s="19"/>
      <c r="I6" s="19"/>
    </row>
    <row r="7" spans="1:9" s="1" customFormat="1" ht="36" customHeight="1">
      <c r="A7" s="50" t="s">
        <v>23</v>
      </c>
      <c r="B7" s="51"/>
      <c r="C7" s="43">
        <v>736336400203</v>
      </c>
      <c r="D7" s="44">
        <v>675944806973</v>
      </c>
      <c r="E7" s="44">
        <v>16511949506</v>
      </c>
      <c r="F7" s="44">
        <v>1028846832</v>
      </c>
      <c r="G7" s="44">
        <v>19670411238</v>
      </c>
      <c r="H7" s="44">
        <v>0</v>
      </c>
      <c r="I7" s="19">
        <f aca="true" t="shared" si="1" ref="I7:I20">SUM(D7:H7)</f>
        <v>713156014549</v>
      </c>
    </row>
    <row r="8" spans="1:9" s="1" customFormat="1" ht="36" customHeight="1">
      <c r="A8" s="54" t="s">
        <v>24</v>
      </c>
      <c r="B8" s="55"/>
      <c r="C8" s="23">
        <f aca="true" t="shared" si="2" ref="C8:I8">SUM(C9:C20)</f>
        <v>156794066500</v>
      </c>
      <c r="D8" s="23">
        <f t="shared" si="2"/>
        <v>15517803416</v>
      </c>
      <c r="E8" s="23">
        <f t="shared" si="2"/>
        <v>3794287698</v>
      </c>
      <c r="F8" s="23">
        <f t="shared" si="2"/>
        <v>115112162685</v>
      </c>
      <c r="G8" s="23">
        <f t="shared" si="2"/>
        <v>765848194</v>
      </c>
      <c r="H8" s="23">
        <f t="shared" si="2"/>
        <v>20760000000</v>
      </c>
      <c r="I8" s="23">
        <f t="shared" si="2"/>
        <v>155950101993</v>
      </c>
    </row>
    <row r="9" spans="1:9" s="1" customFormat="1" ht="36" customHeight="1">
      <c r="A9" s="22"/>
      <c r="B9" s="40" t="s">
        <v>37</v>
      </c>
      <c r="C9" s="45">
        <v>133563909000</v>
      </c>
      <c r="D9" s="26">
        <v>66002803</v>
      </c>
      <c r="E9" s="26">
        <v>0</v>
      </c>
      <c r="F9" s="26">
        <v>112669828687</v>
      </c>
      <c r="G9" s="26">
        <v>66002803</v>
      </c>
      <c r="H9" s="26">
        <v>20760000000</v>
      </c>
      <c r="I9" s="26">
        <f>D9+E9+F9+G9+H9</f>
        <v>133561834293</v>
      </c>
    </row>
    <row r="10" spans="1:9" s="1" customFormat="1" ht="36" customHeight="1">
      <c r="A10" s="27"/>
      <c r="B10" s="41" t="s">
        <v>40</v>
      </c>
      <c r="C10" s="46">
        <v>1711903000</v>
      </c>
      <c r="D10" s="47">
        <v>1711902433</v>
      </c>
      <c r="E10" s="47">
        <v>0</v>
      </c>
      <c r="F10" s="47">
        <v>0</v>
      </c>
      <c r="G10" s="47">
        <v>0</v>
      </c>
      <c r="H10" s="47">
        <v>0</v>
      </c>
      <c r="I10" s="26">
        <f t="shared" si="1"/>
        <v>1711902433</v>
      </c>
    </row>
    <row r="11" spans="1:9" s="1" customFormat="1" ht="36" customHeight="1">
      <c r="A11" s="24"/>
      <c r="B11" s="29" t="s">
        <v>39</v>
      </c>
      <c r="C11" s="46">
        <v>385341000</v>
      </c>
      <c r="D11" s="47">
        <v>315620716</v>
      </c>
      <c r="E11" s="47">
        <v>49055064</v>
      </c>
      <c r="F11" s="47">
        <v>28196566</v>
      </c>
      <c r="G11" s="47">
        <v>0</v>
      </c>
      <c r="H11" s="47">
        <v>0</v>
      </c>
      <c r="I11" s="26">
        <f>SUM(D11:H11)</f>
        <v>392872346</v>
      </c>
    </row>
    <row r="12" spans="1:9" s="1" customFormat="1" ht="36" customHeight="1">
      <c r="A12" s="24"/>
      <c r="B12" s="29" t="s">
        <v>29</v>
      </c>
      <c r="C12" s="46">
        <v>1042098000</v>
      </c>
      <c r="D12" s="47">
        <v>769059270</v>
      </c>
      <c r="E12" s="47">
        <v>234685</v>
      </c>
      <c r="F12" s="47">
        <v>260711368</v>
      </c>
      <c r="G12" s="47">
        <v>0</v>
      </c>
      <c r="H12" s="47">
        <v>0</v>
      </c>
      <c r="I12" s="26">
        <f t="shared" si="1"/>
        <v>1030005323</v>
      </c>
    </row>
    <row r="13" spans="1:9" s="1" customFormat="1" ht="36" customHeight="1">
      <c r="A13" s="24"/>
      <c r="B13" s="42" t="s">
        <v>36</v>
      </c>
      <c r="C13" s="46">
        <v>244510000</v>
      </c>
      <c r="D13" s="47">
        <v>75773996</v>
      </c>
      <c r="E13" s="47">
        <v>157702354</v>
      </c>
      <c r="F13" s="47">
        <v>0</v>
      </c>
      <c r="G13" s="47">
        <v>0</v>
      </c>
      <c r="H13" s="47">
        <v>0</v>
      </c>
      <c r="I13" s="26">
        <f t="shared" si="1"/>
        <v>233476350</v>
      </c>
    </row>
    <row r="14" spans="1:9" s="1" customFormat="1" ht="36" customHeight="1">
      <c r="A14" s="24"/>
      <c r="B14" s="25" t="s">
        <v>35</v>
      </c>
      <c r="C14" s="46">
        <v>206743000</v>
      </c>
      <c r="D14" s="47">
        <v>47648377</v>
      </c>
      <c r="E14" s="47">
        <v>2209501</v>
      </c>
      <c r="F14" s="47">
        <v>120908000</v>
      </c>
      <c r="G14" s="47">
        <v>0</v>
      </c>
      <c r="H14" s="47">
        <v>0</v>
      </c>
      <c r="I14" s="26">
        <f t="shared" si="1"/>
        <v>170765878</v>
      </c>
    </row>
    <row r="15" spans="1:9" s="1" customFormat="1" ht="36" customHeight="1">
      <c r="A15" s="24"/>
      <c r="B15" s="25" t="s">
        <v>12</v>
      </c>
      <c r="C15" s="46">
        <v>1085312000</v>
      </c>
      <c r="D15" s="47">
        <v>235882337</v>
      </c>
      <c r="E15" s="47">
        <v>748166967</v>
      </c>
      <c r="F15" s="47">
        <v>7573</v>
      </c>
      <c r="G15" s="47">
        <v>0</v>
      </c>
      <c r="H15" s="47">
        <v>0</v>
      </c>
      <c r="I15" s="26">
        <f t="shared" si="1"/>
        <v>984056877</v>
      </c>
    </row>
    <row r="16" spans="1:9" s="1" customFormat="1" ht="36" customHeight="1">
      <c r="A16" s="24"/>
      <c r="B16" s="28" t="s">
        <v>32</v>
      </c>
      <c r="C16" s="46">
        <v>395966000</v>
      </c>
      <c r="D16" s="47">
        <v>55320973</v>
      </c>
      <c r="E16" s="47">
        <v>339791121</v>
      </c>
      <c r="F16" s="47">
        <v>0</v>
      </c>
      <c r="G16" s="47">
        <v>0</v>
      </c>
      <c r="H16" s="47">
        <v>0</v>
      </c>
      <c r="I16" s="26">
        <f t="shared" si="1"/>
        <v>395112094</v>
      </c>
    </row>
    <row r="17" spans="1:9" s="1" customFormat="1" ht="36" customHeight="1">
      <c r="A17" s="24"/>
      <c r="B17" s="28" t="s">
        <v>31</v>
      </c>
      <c r="C17" s="46">
        <v>852354000</v>
      </c>
      <c r="D17" s="47">
        <v>838846170</v>
      </c>
      <c r="E17" s="47">
        <v>1854155396</v>
      </c>
      <c r="F17" s="47">
        <v>46626000</v>
      </c>
      <c r="G17" s="47">
        <v>0</v>
      </c>
      <c r="H17" s="47">
        <v>0</v>
      </c>
      <c r="I17" s="26">
        <f t="shared" si="1"/>
        <v>2739627566</v>
      </c>
    </row>
    <row r="18" spans="1:9" s="1" customFormat="1" ht="36" customHeight="1">
      <c r="A18" s="24"/>
      <c r="B18" s="25" t="s">
        <v>13</v>
      </c>
      <c r="C18" s="46">
        <v>155078000</v>
      </c>
      <c r="D18" s="47">
        <v>74100155</v>
      </c>
      <c r="E18" s="47">
        <v>5491143</v>
      </c>
      <c r="F18" s="47">
        <v>75865000</v>
      </c>
      <c r="G18" s="47">
        <v>0</v>
      </c>
      <c r="H18" s="47">
        <v>0</v>
      </c>
      <c r="I18" s="26">
        <f t="shared" si="1"/>
        <v>155456298</v>
      </c>
    </row>
    <row r="19" spans="1:9" s="1" customFormat="1" ht="36" customHeight="1">
      <c r="A19" s="24"/>
      <c r="B19" s="25" t="s">
        <v>14</v>
      </c>
      <c r="C19" s="46">
        <v>16449817500</v>
      </c>
      <c r="D19" s="47">
        <v>11326612137</v>
      </c>
      <c r="E19" s="47">
        <v>637481467</v>
      </c>
      <c r="F19" s="47">
        <v>1910019491</v>
      </c>
      <c r="G19" s="47">
        <v>0</v>
      </c>
      <c r="H19" s="47">
        <v>0</v>
      </c>
      <c r="I19" s="26">
        <f t="shared" si="1"/>
        <v>13874113095</v>
      </c>
    </row>
    <row r="20" spans="1:9" s="1" customFormat="1" ht="36" customHeight="1">
      <c r="A20" s="24"/>
      <c r="B20" s="25" t="s">
        <v>15</v>
      </c>
      <c r="C20" s="46">
        <v>701035000</v>
      </c>
      <c r="D20" s="47">
        <v>1034049</v>
      </c>
      <c r="E20" s="47">
        <v>0</v>
      </c>
      <c r="F20" s="47">
        <v>0</v>
      </c>
      <c r="G20" s="47">
        <v>699845391</v>
      </c>
      <c r="H20" s="47">
        <v>0</v>
      </c>
      <c r="I20" s="26">
        <f t="shared" si="1"/>
        <v>700879440</v>
      </c>
    </row>
    <row r="21" spans="1:9" s="1" customFormat="1" ht="6" customHeight="1">
      <c r="A21" s="30"/>
      <c r="B21" s="30" t="s">
        <v>0</v>
      </c>
      <c r="C21" s="31"/>
      <c r="D21" s="32"/>
      <c r="E21" s="32"/>
      <c r="F21" s="32"/>
      <c r="G21" s="32"/>
      <c r="H21" s="32"/>
      <c r="I21" s="32"/>
    </row>
    <row r="22" spans="2:9" s="33" customFormat="1" ht="15" customHeight="1">
      <c r="B22" s="39"/>
      <c r="I22" s="34" t="s">
        <v>33</v>
      </c>
    </row>
    <row r="23" s="1" customFormat="1" ht="14.25" customHeight="1"/>
    <row r="24" s="1" customFormat="1" ht="12" customHeight="1"/>
    <row r="25" spans="1:9" s="1" customFormat="1" ht="24.75" customHeight="1" thickBot="1">
      <c r="A25" s="6"/>
      <c r="B25" s="6" t="s">
        <v>42</v>
      </c>
      <c r="C25" s="7"/>
      <c r="D25" s="7"/>
      <c r="E25" s="7"/>
      <c r="F25" s="7"/>
      <c r="G25" s="7"/>
      <c r="H25" s="7"/>
      <c r="I25" s="8" t="s">
        <v>1</v>
      </c>
    </row>
    <row r="26" spans="3:9" s="9" customFormat="1" ht="24.75" customHeight="1" thickTop="1">
      <c r="C26" s="48" t="s">
        <v>25</v>
      </c>
      <c r="D26" s="10" t="s">
        <v>16</v>
      </c>
      <c r="E26" s="11"/>
      <c r="F26" s="12"/>
      <c r="G26" s="12"/>
      <c r="H26" s="12"/>
      <c r="I26" s="12"/>
    </row>
    <row r="27" spans="1:9" s="9" customFormat="1" ht="54" customHeight="1">
      <c r="A27" s="13"/>
      <c r="B27" s="13"/>
      <c r="C27" s="49"/>
      <c r="D27" s="14" t="s">
        <v>17</v>
      </c>
      <c r="E27" s="15" t="s">
        <v>26</v>
      </c>
      <c r="F27" s="16" t="s">
        <v>4</v>
      </c>
      <c r="G27" s="15" t="s">
        <v>27</v>
      </c>
      <c r="H27" s="15" t="s">
        <v>10</v>
      </c>
      <c r="I27" s="17" t="s">
        <v>5</v>
      </c>
    </row>
    <row r="28" spans="1:9" s="20" customFormat="1" ht="42.75" customHeight="1">
      <c r="A28" s="52" t="s">
        <v>22</v>
      </c>
      <c r="B28" s="53"/>
      <c r="C28" s="18">
        <f>SUM(C30:C31)</f>
        <v>893130466703</v>
      </c>
      <c r="D28" s="19">
        <f>SUM(D30:D31)</f>
        <v>703841998466</v>
      </c>
      <c r="E28" s="19">
        <f>SUM(E30:E31)</f>
        <v>116141009517</v>
      </c>
      <c r="F28" s="19">
        <f>SUM(F30:F31)</f>
        <v>12454805393</v>
      </c>
      <c r="G28" s="19">
        <f>SUM(G30:G31)</f>
        <v>20760000000</v>
      </c>
      <c r="H28" s="19">
        <v>0</v>
      </c>
      <c r="I28" s="19">
        <f>SUM(D28:G28)</f>
        <v>853197813376</v>
      </c>
    </row>
    <row r="29" spans="1:9" s="1" customFormat="1" ht="10.5" customHeight="1">
      <c r="A29" s="21"/>
      <c r="B29" s="21"/>
      <c r="C29" s="18"/>
      <c r="D29" s="19"/>
      <c r="E29" s="19"/>
      <c r="F29" s="19"/>
      <c r="G29" s="19"/>
      <c r="H29" s="19"/>
      <c r="I29" s="19"/>
    </row>
    <row r="30" spans="1:9" s="1" customFormat="1" ht="36" customHeight="1">
      <c r="A30" s="50" t="s">
        <v>23</v>
      </c>
      <c r="B30" s="51"/>
      <c r="C30" s="43">
        <v>736336400203</v>
      </c>
      <c r="D30" s="44">
        <v>577009704877</v>
      </c>
      <c r="E30" s="44">
        <v>115112162685</v>
      </c>
      <c r="F30" s="44">
        <v>9054434541</v>
      </c>
      <c r="G30" s="19">
        <v>0</v>
      </c>
      <c r="H30" s="19">
        <v>0</v>
      </c>
      <c r="I30" s="19">
        <f aca="true" t="shared" si="3" ref="I30:I43">SUM(D30:G30)</f>
        <v>701176302103</v>
      </c>
    </row>
    <row r="31" spans="1:9" s="1" customFormat="1" ht="36" customHeight="1">
      <c r="A31" s="50" t="s">
        <v>24</v>
      </c>
      <c r="B31" s="51"/>
      <c r="C31" s="18">
        <f aca="true" t="shared" si="4" ref="C31:H31">SUM(C32:C43)</f>
        <v>156794066500</v>
      </c>
      <c r="D31" s="19">
        <f t="shared" si="4"/>
        <v>126832293589</v>
      </c>
      <c r="E31" s="19">
        <f t="shared" si="4"/>
        <v>1028846832</v>
      </c>
      <c r="F31" s="19">
        <f t="shared" si="4"/>
        <v>3400370852</v>
      </c>
      <c r="G31" s="19">
        <f t="shared" si="4"/>
        <v>20760000000</v>
      </c>
      <c r="H31" s="19">
        <f t="shared" si="4"/>
        <v>0</v>
      </c>
      <c r="I31" s="19">
        <f t="shared" si="3"/>
        <v>152021511273</v>
      </c>
    </row>
    <row r="32" spans="1:9" s="1" customFormat="1" ht="36" customHeight="1">
      <c r="A32" s="24"/>
      <c r="B32" s="25" t="s">
        <v>38</v>
      </c>
      <c r="C32" s="46">
        <v>133563909000</v>
      </c>
      <c r="D32" s="47">
        <v>109402497490</v>
      </c>
      <c r="E32" s="47">
        <v>0</v>
      </c>
      <c r="F32" s="47">
        <v>3399336803</v>
      </c>
      <c r="G32" s="26">
        <v>20760000000</v>
      </c>
      <c r="H32" s="26">
        <v>0</v>
      </c>
      <c r="I32" s="26">
        <f t="shared" si="3"/>
        <v>133561834293</v>
      </c>
    </row>
    <row r="33" spans="1:9" s="1" customFormat="1" ht="36" customHeight="1">
      <c r="A33" s="27"/>
      <c r="B33" s="41" t="s">
        <v>40</v>
      </c>
      <c r="C33" s="46">
        <v>1711903000</v>
      </c>
      <c r="D33" s="47">
        <v>1711902433</v>
      </c>
      <c r="E33" s="47">
        <v>0</v>
      </c>
      <c r="F33" s="47">
        <v>0</v>
      </c>
      <c r="G33" s="26">
        <v>0</v>
      </c>
      <c r="H33" s="26">
        <v>0</v>
      </c>
      <c r="I33" s="26">
        <f>SUM(D33:G33)</f>
        <v>1711902433</v>
      </c>
    </row>
    <row r="34" spans="1:9" s="1" customFormat="1" ht="36" customHeight="1">
      <c r="A34" s="27"/>
      <c r="B34" s="29" t="s">
        <v>39</v>
      </c>
      <c r="C34" s="46">
        <v>385341000</v>
      </c>
      <c r="D34" s="47">
        <v>299513702</v>
      </c>
      <c r="E34" s="47">
        <v>0</v>
      </c>
      <c r="F34" s="47">
        <v>0</v>
      </c>
      <c r="G34" s="26">
        <v>0</v>
      </c>
      <c r="H34" s="26">
        <v>0</v>
      </c>
      <c r="I34" s="26">
        <f t="shared" si="3"/>
        <v>299513702</v>
      </c>
    </row>
    <row r="35" spans="1:9" s="1" customFormat="1" ht="36" customHeight="1">
      <c r="A35" s="24"/>
      <c r="B35" s="29" t="s">
        <v>29</v>
      </c>
      <c r="C35" s="46">
        <v>1042098000</v>
      </c>
      <c r="D35" s="47">
        <v>1029982296</v>
      </c>
      <c r="E35" s="47">
        <v>0</v>
      </c>
      <c r="F35" s="47">
        <v>0</v>
      </c>
      <c r="G35" s="26">
        <v>0</v>
      </c>
      <c r="H35" s="26">
        <v>0</v>
      </c>
      <c r="I35" s="26">
        <f t="shared" si="3"/>
        <v>1029982296</v>
      </c>
    </row>
    <row r="36" spans="1:9" s="1" customFormat="1" ht="36" customHeight="1">
      <c r="A36" s="24"/>
      <c r="B36" s="42" t="s">
        <v>36</v>
      </c>
      <c r="C36" s="46">
        <v>244510000</v>
      </c>
      <c r="D36" s="47">
        <v>76802450</v>
      </c>
      <c r="E36" s="47">
        <v>42579813</v>
      </c>
      <c r="F36" s="47">
        <v>0</v>
      </c>
      <c r="G36" s="26">
        <v>0</v>
      </c>
      <c r="H36" s="26">
        <v>0</v>
      </c>
      <c r="I36" s="26">
        <f t="shared" si="3"/>
        <v>119382263</v>
      </c>
    </row>
    <row r="37" spans="1:9" s="1" customFormat="1" ht="36" customHeight="1">
      <c r="A37" s="24"/>
      <c r="B37" s="25" t="s">
        <v>35</v>
      </c>
      <c r="C37" s="46">
        <v>206743000</v>
      </c>
      <c r="D37" s="47">
        <v>169131401</v>
      </c>
      <c r="E37" s="47">
        <v>0</v>
      </c>
      <c r="F37" s="47">
        <v>0</v>
      </c>
      <c r="G37" s="26">
        <v>0</v>
      </c>
      <c r="H37" s="26">
        <v>0</v>
      </c>
      <c r="I37" s="26">
        <f t="shared" si="3"/>
        <v>169131401</v>
      </c>
    </row>
    <row r="38" spans="1:9" s="1" customFormat="1" ht="36" customHeight="1">
      <c r="A38" s="24"/>
      <c r="B38" s="25" t="s">
        <v>18</v>
      </c>
      <c r="C38" s="46">
        <v>1085312000</v>
      </c>
      <c r="D38" s="47">
        <v>221250805</v>
      </c>
      <c r="E38" s="47">
        <v>0</v>
      </c>
      <c r="F38" s="47">
        <v>0</v>
      </c>
      <c r="G38" s="26">
        <v>0</v>
      </c>
      <c r="H38" s="26">
        <v>0</v>
      </c>
      <c r="I38" s="26">
        <f t="shared" si="3"/>
        <v>221250805</v>
      </c>
    </row>
    <row r="39" spans="1:9" s="1" customFormat="1" ht="36" customHeight="1">
      <c r="A39" s="24"/>
      <c r="B39" s="28" t="s">
        <v>30</v>
      </c>
      <c r="C39" s="46">
        <v>395966000</v>
      </c>
      <c r="D39" s="47">
        <v>390035</v>
      </c>
      <c r="E39" s="47">
        <v>0</v>
      </c>
      <c r="F39" s="47">
        <v>0</v>
      </c>
      <c r="G39" s="26">
        <v>0</v>
      </c>
      <c r="H39" s="26">
        <v>0</v>
      </c>
      <c r="I39" s="26">
        <f t="shared" si="3"/>
        <v>390035</v>
      </c>
    </row>
    <row r="40" spans="1:9" s="1" customFormat="1" ht="36" customHeight="1">
      <c r="A40" s="24"/>
      <c r="B40" s="28" t="s">
        <v>31</v>
      </c>
      <c r="C40" s="46">
        <v>852354000</v>
      </c>
      <c r="D40" s="47">
        <v>586348598</v>
      </c>
      <c r="E40" s="47">
        <v>200666628</v>
      </c>
      <c r="F40" s="47">
        <v>0</v>
      </c>
      <c r="G40" s="26">
        <v>0</v>
      </c>
      <c r="H40" s="26">
        <v>0</v>
      </c>
      <c r="I40" s="26">
        <f t="shared" si="3"/>
        <v>787015226</v>
      </c>
    </row>
    <row r="41" spans="1:9" s="1" customFormat="1" ht="36" customHeight="1">
      <c r="A41" s="24"/>
      <c r="B41" s="25" t="s">
        <v>19</v>
      </c>
      <c r="C41" s="46">
        <v>155078000</v>
      </c>
      <c r="D41" s="47">
        <v>153239904</v>
      </c>
      <c r="E41" s="47">
        <v>0</v>
      </c>
      <c r="F41" s="47">
        <v>0</v>
      </c>
      <c r="G41" s="26">
        <v>0</v>
      </c>
      <c r="H41" s="26">
        <v>0</v>
      </c>
      <c r="I41" s="26">
        <f t="shared" si="3"/>
        <v>153239904</v>
      </c>
    </row>
    <row r="42" spans="1:9" s="1" customFormat="1" ht="36" customHeight="1">
      <c r="A42" s="24"/>
      <c r="B42" s="25" t="s">
        <v>20</v>
      </c>
      <c r="C42" s="46">
        <v>16449817500</v>
      </c>
      <c r="D42" s="47">
        <v>13181234475</v>
      </c>
      <c r="E42" s="47">
        <v>85755000</v>
      </c>
      <c r="F42" s="47">
        <v>0</v>
      </c>
      <c r="G42" s="26">
        <v>0</v>
      </c>
      <c r="H42" s="26">
        <v>0</v>
      </c>
      <c r="I42" s="26">
        <f t="shared" si="3"/>
        <v>13266989475</v>
      </c>
    </row>
    <row r="43" spans="1:9" s="1" customFormat="1" ht="36" customHeight="1">
      <c r="A43" s="24"/>
      <c r="B43" s="25" t="s">
        <v>21</v>
      </c>
      <c r="C43" s="46">
        <v>701035000</v>
      </c>
      <c r="D43" s="47">
        <v>0</v>
      </c>
      <c r="E43" s="47">
        <v>699845391</v>
      </c>
      <c r="F43" s="47">
        <v>1034049</v>
      </c>
      <c r="G43" s="26">
        <v>0</v>
      </c>
      <c r="H43" s="26">
        <v>0</v>
      </c>
      <c r="I43" s="26">
        <f t="shared" si="3"/>
        <v>700879440</v>
      </c>
    </row>
    <row r="44" spans="1:9" s="1" customFormat="1" ht="6" customHeight="1">
      <c r="A44" s="30"/>
      <c r="B44" s="35"/>
      <c r="C44" s="31"/>
      <c r="D44" s="32"/>
      <c r="E44" s="32"/>
      <c r="F44" s="32"/>
      <c r="G44" s="32"/>
      <c r="H44" s="32"/>
      <c r="I44" s="32"/>
    </row>
    <row r="45" spans="2:9" s="33" customFormat="1" ht="18" customHeight="1">
      <c r="B45" s="39"/>
      <c r="C45" s="38"/>
      <c r="D45" s="37"/>
      <c r="E45" s="37"/>
      <c r="I45" s="34" t="s">
        <v>33</v>
      </c>
    </row>
    <row r="46" s="1" customFormat="1" ht="17.25"/>
  </sheetData>
  <sheetProtection/>
  <mergeCells count="8">
    <mergeCell ref="C3:C4"/>
    <mergeCell ref="C26:C27"/>
    <mergeCell ref="A30:B30"/>
    <mergeCell ref="A31:B31"/>
    <mergeCell ref="A5:B5"/>
    <mergeCell ref="A7:B7"/>
    <mergeCell ref="A8:B8"/>
    <mergeCell ref="A28:B28"/>
  </mergeCells>
  <printOptions/>
  <pageMargins left="0.6692913385826772" right="0.35433070866141736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&amp;11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2016-02-02T04:37:56Z</dcterms:modified>
  <cp:category/>
  <cp:version/>
  <cp:contentType/>
  <cp:contentStatus/>
</cp:coreProperties>
</file>