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5521" windowWidth="14430" windowHeight="12690" tabRatio="858" activeTab="0"/>
  </bookViews>
  <sheets>
    <sheet name="221 県歳出(一般会計）" sheetId="1" r:id="rId1"/>
  </sheets>
  <definedNames>
    <definedName name="_3">#REF!</definedName>
    <definedName name="_xlnm.Print_Area" localSheetId="0">'221 県歳出(一般会計）'!$A$1:$F$84</definedName>
    <definedName name="産業">#REF!</definedName>
    <definedName name="産業2">#REF!</definedName>
  </definedNames>
  <calcPr fullCalcOnLoad="1"/>
</workbook>
</file>

<file path=xl/sharedStrings.xml><?xml version="1.0" encoding="utf-8"?>
<sst xmlns="http://schemas.openxmlformats.org/spreadsheetml/2006/main" count="102" uniqueCount="82">
  <si>
    <t/>
  </si>
  <si>
    <t xml:space="preserve">               単位：円</t>
  </si>
  <si>
    <t>統計調査費</t>
  </si>
  <si>
    <t>歳　出　総　額</t>
  </si>
  <si>
    <t>議会費</t>
  </si>
  <si>
    <t>総務費</t>
  </si>
  <si>
    <t>総務管理費</t>
  </si>
  <si>
    <t>企画費</t>
  </si>
  <si>
    <t>徴税費</t>
  </si>
  <si>
    <t>生活文化費</t>
  </si>
  <si>
    <t>地域振興費</t>
  </si>
  <si>
    <t>選挙費</t>
  </si>
  <si>
    <t>防災費</t>
  </si>
  <si>
    <t>人事委員会費</t>
  </si>
  <si>
    <t>監査委員費</t>
  </si>
  <si>
    <t>民生費</t>
  </si>
  <si>
    <t>社会福祉費</t>
  </si>
  <si>
    <t>児童福祉費</t>
  </si>
  <si>
    <t>生活保護費</t>
  </si>
  <si>
    <t>災害救助費</t>
  </si>
  <si>
    <t>衛生費</t>
  </si>
  <si>
    <t>公衆衛生費</t>
  </si>
  <si>
    <t>環境衛生費</t>
  </si>
  <si>
    <t>保健所費</t>
  </si>
  <si>
    <t>医薬費</t>
  </si>
  <si>
    <t>病院費</t>
  </si>
  <si>
    <t>環境保全費</t>
  </si>
  <si>
    <t>労働費</t>
  </si>
  <si>
    <t>労政費</t>
  </si>
  <si>
    <t>職業訓練費</t>
  </si>
  <si>
    <t>労働委員会費</t>
  </si>
  <si>
    <t>農林水産業費</t>
  </si>
  <si>
    <t>農業費</t>
  </si>
  <si>
    <t>畜産業費</t>
  </si>
  <si>
    <t>農地費</t>
  </si>
  <si>
    <t>林業費</t>
  </si>
  <si>
    <t>水産業費</t>
  </si>
  <si>
    <t>商工費</t>
  </si>
  <si>
    <t>土木費</t>
  </si>
  <si>
    <t>土木管理費</t>
  </si>
  <si>
    <t>道路橋りょう費</t>
  </si>
  <si>
    <t>河川海岸費</t>
  </si>
  <si>
    <t>港湾費</t>
  </si>
  <si>
    <t>都市計画費</t>
  </si>
  <si>
    <t>住宅費</t>
  </si>
  <si>
    <t>警察費</t>
  </si>
  <si>
    <t>警察管理費</t>
  </si>
  <si>
    <t>警察活動費</t>
  </si>
  <si>
    <t>教育費</t>
  </si>
  <si>
    <t>教育総務費</t>
  </si>
  <si>
    <t>小学校費</t>
  </si>
  <si>
    <t>中学校費</t>
  </si>
  <si>
    <t>高等学校費</t>
  </si>
  <si>
    <t>社会教育費</t>
  </si>
  <si>
    <t>保健体育費</t>
  </si>
  <si>
    <t>私学振興費</t>
  </si>
  <si>
    <t>災害復旧費</t>
  </si>
  <si>
    <t>農林水産施設災害復旧費</t>
  </si>
  <si>
    <t>土木施設災害復旧費</t>
  </si>
  <si>
    <t>公債費</t>
  </si>
  <si>
    <t>諸支出金</t>
  </si>
  <si>
    <t>予備費</t>
  </si>
  <si>
    <t>地方消費税清算金</t>
  </si>
  <si>
    <t>利子割交付金</t>
  </si>
  <si>
    <t>地方消費税交付金</t>
  </si>
  <si>
    <t>ゴルフ場利用税交付金</t>
  </si>
  <si>
    <t>自動車取得税交付金</t>
  </si>
  <si>
    <t>配当割交付金</t>
  </si>
  <si>
    <t>株式等譲渡所得割交付金</t>
  </si>
  <si>
    <t>資料 出納局</t>
  </si>
  <si>
    <t xml:space="preserve">   ２２１．県      歳      出 （ 一 般 会 計 ）</t>
  </si>
  <si>
    <t>　　　　 ２２１．県      歳      出 （ 一 般 会 計 ）（続）</t>
  </si>
  <si>
    <t>特別支援学校費</t>
  </si>
  <si>
    <t>教育施設災害復旧費</t>
  </si>
  <si>
    <t>自然公園等施設災害復旧費</t>
  </si>
  <si>
    <t>スポーツ推進費</t>
  </si>
  <si>
    <t>平 成 25 年 度</t>
  </si>
  <si>
    <t>平 成 25 年 度</t>
  </si>
  <si>
    <t>平 成 26 年 度</t>
  </si>
  <si>
    <t>私学幼稚園費</t>
  </si>
  <si>
    <t>利子割精算金</t>
  </si>
  <si>
    <t xml:space="preserve">   差（ 26 - 25 ）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</si>
</sst>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);[Red]\(0.00\)"/>
    <numFmt numFmtId="178" formatCode="0.0"/>
    <numFmt numFmtId="179" formatCode="0.0;[Red]0.0"/>
    <numFmt numFmtId="180" formatCode="#,##0;[Red]#,##0"/>
    <numFmt numFmtId="181" formatCode=";;;"/>
    <numFmt numFmtId="182" formatCode="#,##0_ "/>
    <numFmt numFmtId="183" formatCode="#,##0.0"/>
    <numFmt numFmtId="184" formatCode="#,##0.0;[Red]#,##0.0"/>
    <numFmt numFmtId="185" formatCode="0_ "/>
    <numFmt numFmtId="186" formatCode="#,##0_);\(#,##0\)"/>
    <numFmt numFmtId="187" formatCode="0;[Red]0"/>
    <numFmt numFmtId="188" formatCode="#,##0.00_ "/>
    <numFmt numFmtId="189" formatCode="#,##0.0_ "/>
    <numFmt numFmtId="190" formatCode="#,##0;&quot;△ &quot;#,##0"/>
    <numFmt numFmtId="191" formatCode="0_);[Red]\(0\)"/>
    <numFmt numFmtId="192" formatCode="#,##0.0_);[Red]\(#,##0.0\)"/>
    <numFmt numFmtId="193" formatCode="#,##0.00;[Red]#,##0.00"/>
    <numFmt numFmtId="194" formatCode="0;&quot;△ &quot;0"/>
    <numFmt numFmtId="195" formatCode="#,##0_ ;[Red]\-#,##0\ "/>
    <numFmt numFmtId="196" formatCode="_ &quot;¥&quot;* #,##0_ ;_ &quot;¥&quot;* \-#,##0_ ;_ &quot;¥&quot;* &quot;-&quot;;_ @_ "/>
    <numFmt numFmtId="197" formatCode="_ &quot;¥&quot;* #,##0_ ;_ &quot;¥&quot;* \-#,##0_ ;_ * &quot;-&quot;;_ @_ "/>
    <numFmt numFmtId="198" formatCode="_ * #,##0_ ;_ * \-#,##0_ ;_ * &quot;-&quot;;_ @_ "/>
    <numFmt numFmtId="199" formatCode="_ * #,##0;_ * \-#,##0_ ;_ * &quot;-&quot;;_ @_ "/>
    <numFmt numFmtId="200" formatCode="_ * #,##0_ ;_ * \-#,##0_ ;_ * &quot;-&quot;\ ;_ @_ "/>
    <numFmt numFmtId="201" formatCode="_ * ##,#0_;_ * \-#,##0_ ;_ * &quot;-&quot;_ ;_ @_ "/>
    <numFmt numFmtId="202" formatCode="_ * #,##0\ ;_ * \-#,##0_ ;_ * &quot;-&quot;_ ;_ @_ "/>
    <numFmt numFmtId="203" formatCode="_ * #,##0;_ * \-#,##0_ ;_ * &quot;-&quot;_ ;_ @_ "/>
    <numFmt numFmtId="204" formatCode="_ * #,##0;_ * \-#,##0_ ;_ * &quot;-&quot;\ ;_ @_ "/>
    <numFmt numFmtId="205" formatCode="#,##0;\-#,##0;&quot;-&quot;"/>
    <numFmt numFmtId="206" formatCode="#,##0;&quot;△&quot;#,##0;&quot;-&quot;"/>
    <numFmt numFmtId="207" formatCode="#,##0;\△#,##0;&quot;-&quot;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b/>
      <sz val="12"/>
      <name val="ＭＳ 明朝"/>
      <family val="1"/>
    </font>
    <font>
      <sz val="20"/>
      <name val="ＭＳ ゴシック"/>
      <family val="3"/>
    </font>
    <font>
      <sz val="14"/>
      <name val="Terminal"/>
      <family val="0"/>
    </font>
    <font>
      <sz val="14"/>
      <name val="ＭＳ Ｐ明朝"/>
      <family val="1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37" fontId="7" fillId="0" borderId="0">
      <alignment/>
      <protection/>
    </xf>
    <xf numFmtId="0" fontId="10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3">
    <xf numFmtId="0" fontId="0" fillId="0" borderId="0" xfId="0" applyAlignment="1">
      <alignment/>
    </xf>
    <xf numFmtId="207" fontId="6" fillId="0" borderId="0" xfId="61" applyNumberFormat="1" applyFont="1" applyFill="1" applyBorder="1" applyAlignment="1" applyProtection="1">
      <alignment horizontal="centerContinuous"/>
      <protection/>
    </xf>
    <xf numFmtId="207" fontId="6" fillId="0" borderId="0" xfId="61" applyNumberFormat="1" applyFont="1" applyFill="1" applyBorder="1" applyAlignment="1" applyProtection="1" quotePrefix="1">
      <alignment horizontal="centerContinuous"/>
      <protection/>
    </xf>
    <xf numFmtId="207" fontId="6" fillId="0" borderId="0" xfId="61" applyNumberFormat="1" applyFont="1" applyFill="1" applyAlignment="1">
      <alignment horizontal="centerContinuous"/>
      <protection/>
    </xf>
    <xf numFmtId="207" fontId="6" fillId="0" borderId="0" xfId="61" applyNumberFormat="1" applyFont="1" applyFill="1" applyBorder="1" applyAlignment="1">
      <alignment horizontal="centerContinuous"/>
      <protection/>
    </xf>
    <xf numFmtId="207" fontId="6" fillId="0" borderId="0" xfId="61" applyNumberFormat="1" applyFont="1" applyFill="1">
      <alignment/>
      <protection/>
    </xf>
    <xf numFmtId="207" fontId="3" fillId="0" borderId="10" xfId="61" applyNumberFormat="1" applyFont="1" applyFill="1" applyBorder="1">
      <alignment/>
      <protection/>
    </xf>
    <xf numFmtId="207" fontId="3" fillId="0" borderId="10" xfId="61" applyNumberFormat="1" applyFont="1" applyFill="1" applyBorder="1" applyAlignment="1" applyProtection="1">
      <alignment horizontal="right"/>
      <protection/>
    </xf>
    <xf numFmtId="207" fontId="3" fillId="0" borderId="0" xfId="61" applyNumberFormat="1" applyFont="1" applyFill="1">
      <alignment/>
      <protection/>
    </xf>
    <xf numFmtId="207" fontId="3" fillId="0" borderId="11" xfId="61" applyNumberFormat="1" applyFont="1" applyFill="1" applyBorder="1">
      <alignment/>
      <protection/>
    </xf>
    <xf numFmtId="207" fontId="3" fillId="0" borderId="12" xfId="61" applyNumberFormat="1" applyFont="1" applyFill="1" applyBorder="1" applyAlignment="1" applyProtection="1">
      <alignment horizontal="center" vertical="center"/>
      <protection locked="0"/>
    </xf>
    <xf numFmtId="207" fontId="4" fillId="0" borderId="12" xfId="61" applyNumberFormat="1" applyFont="1" applyFill="1" applyBorder="1" applyAlignment="1" applyProtection="1">
      <alignment horizontal="center" vertical="center"/>
      <protection locked="0"/>
    </xf>
    <xf numFmtId="207" fontId="4" fillId="0" borderId="13" xfId="61" applyNumberFormat="1" applyFont="1" applyFill="1" applyBorder="1" applyAlignment="1">
      <alignment/>
      <protection/>
    </xf>
    <xf numFmtId="207" fontId="4" fillId="0" borderId="0" xfId="61" applyNumberFormat="1" applyFont="1" applyFill="1" applyBorder="1" applyAlignment="1" applyProtection="1">
      <alignment horizontal="right"/>
      <protection/>
    </xf>
    <xf numFmtId="207" fontId="4" fillId="0" borderId="0" xfId="61" applyNumberFormat="1" applyFont="1" applyFill="1" applyAlignment="1">
      <alignment/>
      <protection/>
    </xf>
    <xf numFmtId="207" fontId="3" fillId="0" borderId="0" xfId="61" applyNumberFormat="1" applyFont="1" applyFill="1" applyBorder="1">
      <alignment/>
      <protection/>
    </xf>
    <xf numFmtId="207" fontId="3" fillId="0" borderId="14" xfId="61" applyNumberFormat="1" applyFont="1" applyFill="1" applyBorder="1">
      <alignment/>
      <protection/>
    </xf>
    <xf numFmtId="207" fontId="3" fillId="0" borderId="0" xfId="61" applyNumberFormat="1" applyFont="1" applyFill="1" applyBorder="1" applyAlignment="1">
      <alignment horizontal="right"/>
      <protection/>
    </xf>
    <xf numFmtId="207" fontId="4" fillId="0" borderId="14" xfId="61" applyNumberFormat="1" applyFont="1" applyFill="1" applyBorder="1">
      <alignment/>
      <protection/>
    </xf>
    <xf numFmtId="207" fontId="4" fillId="0" borderId="0" xfId="61" applyNumberFormat="1" applyFont="1" applyFill="1">
      <alignment/>
      <protection/>
    </xf>
    <xf numFmtId="207" fontId="3" fillId="0" borderId="0" xfId="61" applyNumberFormat="1" applyFont="1" applyFill="1" applyBorder="1" applyAlignment="1">
      <alignment horizontal="distributed"/>
      <protection/>
    </xf>
    <xf numFmtId="207" fontId="3" fillId="0" borderId="14" xfId="61" applyNumberFormat="1" applyFont="1" applyFill="1" applyBorder="1" applyAlignment="1">
      <alignment horizontal="distributed"/>
      <protection/>
    </xf>
    <xf numFmtId="207" fontId="3" fillId="0" borderId="0" xfId="61" applyNumberFormat="1" applyFont="1" applyFill="1" applyBorder="1" applyAlignment="1" applyProtection="1">
      <alignment horizontal="right"/>
      <protection locked="0"/>
    </xf>
    <xf numFmtId="207" fontId="3" fillId="0" borderId="0" xfId="61" applyNumberFormat="1" applyFont="1" applyFill="1" applyBorder="1" applyAlignment="1" applyProtection="1">
      <alignment/>
      <protection locked="0"/>
    </xf>
    <xf numFmtId="207" fontId="3" fillId="0" borderId="14" xfId="61" applyNumberFormat="1" applyFont="1" applyFill="1" applyBorder="1" applyAlignment="1" applyProtection="1">
      <alignment horizontal="distributed"/>
      <protection locked="0"/>
    </xf>
    <xf numFmtId="207" fontId="4" fillId="0" borderId="0" xfId="61" applyNumberFormat="1" applyFont="1" applyFill="1" applyBorder="1" applyAlignment="1" applyProtection="1">
      <alignment horizontal="distributed"/>
      <protection/>
    </xf>
    <xf numFmtId="207" fontId="3" fillId="0" borderId="0" xfId="61" applyNumberFormat="1" applyFont="1" applyFill="1" applyBorder="1" applyAlignment="1" applyProtection="1">
      <alignment horizontal="distributed"/>
      <protection locked="0"/>
    </xf>
    <xf numFmtId="207" fontId="3" fillId="0" borderId="0" xfId="61" applyNumberFormat="1" applyFont="1" applyFill="1" applyBorder="1" applyAlignment="1" applyProtection="1">
      <alignment horizontal="left"/>
      <protection locked="0"/>
    </xf>
    <xf numFmtId="207" fontId="4" fillId="0" borderId="0" xfId="61" applyNumberFormat="1" applyFont="1" applyFill="1" applyBorder="1" applyAlignment="1" applyProtection="1">
      <alignment horizontal="left"/>
      <protection/>
    </xf>
    <xf numFmtId="207" fontId="3" fillId="0" borderId="0" xfId="61" applyNumberFormat="1" applyFont="1" applyFill="1" applyBorder="1" applyAlignment="1">
      <alignment horizontal="left"/>
      <protection/>
    </xf>
    <xf numFmtId="207" fontId="3" fillId="0" borderId="0" xfId="61" applyNumberFormat="1" applyFont="1" applyFill="1" applyBorder="1" applyAlignment="1" applyProtection="1">
      <alignment horizontal="left"/>
      <protection/>
    </xf>
    <xf numFmtId="207" fontId="3" fillId="0" borderId="0" xfId="61" applyNumberFormat="1" applyFont="1" applyFill="1" applyBorder="1" applyAlignment="1" applyProtection="1">
      <alignment horizontal="distributed"/>
      <protection/>
    </xf>
    <xf numFmtId="207" fontId="3" fillId="0" borderId="14" xfId="61" applyNumberFormat="1" applyFont="1" applyFill="1" applyBorder="1" applyAlignment="1" applyProtection="1">
      <alignment horizontal="left"/>
      <protection/>
    </xf>
    <xf numFmtId="207" fontId="7" fillId="0" borderId="0" xfId="61" applyNumberFormat="1" applyFont="1" applyFill="1" applyBorder="1">
      <alignment/>
      <protection/>
    </xf>
    <xf numFmtId="207" fontId="7" fillId="0" borderId="14" xfId="61" applyNumberFormat="1" applyFont="1" applyFill="1" applyBorder="1">
      <alignment/>
      <protection/>
    </xf>
    <xf numFmtId="207" fontId="3" fillId="0" borderId="15" xfId="61" applyNumberFormat="1" applyFont="1" applyFill="1" applyBorder="1" applyAlignment="1" applyProtection="1">
      <alignment horizontal="distributed"/>
      <protection/>
    </xf>
    <xf numFmtId="207" fontId="3" fillId="0" borderId="16" xfId="61" applyNumberFormat="1" applyFont="1" applyFill="1" applyBorder="1" applyAlignment="1" applyProtection="1">
      <alignment horizontal="left"/>
      <protection/>
    </xf>
    <xf numFmtId="207" fontId="3" fillId="0" borderId="17" xfId="61" applyNumberFormat="1" applyFont="1" applyFill="1" applyBorder="1" applyAlignment="1">
      <alignment horizontal="right"/>
      <protection/>
    </xf>
    <xf numFmtId="207" fontId="3" fillId="0" borderId="18" xfId="61" applyNumberFormat="1" applyFont="1" applyFill="1" applyBorder="1" applyAlignment="1" applyProtection="1">
      <alignment horizontal="left"/>
      <protection/>
    </xf>
    <xf numFmtId="207" fontId="3" fillId="0" borderId="18" xfId="61" applyNumberFormat="1" applyFont="1" applyFill="1" applyBorder="1" applyAlignment="1" applyProtection="1">
      <alignment horizontal="distributed"/>
      <protection/>
    </xf>
    <xf numFmtId="207" fontId="3" fillId="0" borderId="18" xfId="61" applyNumberFormat="1" applyFont="1" applyFill="1" applyBorder="1" applyAlignment="1">
      <alignment horizontal="right"/>
      <protection/>
    </xf>
    <xf numFmtId="207" fontId="3" fillId="0" borderId="18" xfId="61" applyNumberFormat="1" applyFont="1" applyFill="1" applyBorder="1" applyAlignment="1" applyProtection="1">
      <alignment horizontal="right"/>
      <protection locked="0"/>
    </xf>
    <xf numFmtId="207" fontId="2" fillId="0" borderId="0" xfId="61" applyNumberFormat="1" applyFont="1" applyFill="1" applyBorder="1" applyAlignment="1" applyProtection="1" quotePrefix="1">
      <alignment horizontal="centerContinuous"/>
      <protection/>
    </xf>
    <xf numFmtId="207" fontId="6" fillId="0" borderId="0" xfId="61" applyNumberFormat="1" applyFont="1" applyFill="1" applyBorder="1" applyAlignment="1">
      <alignment/>
      <protection/>
    </xf>
    <xf numFmtId="207" fontId="3" fillId="0" borderId="13" xfId="61" applyNumberFormat="1" applyFont="1" applyFill="1" applyBorder="1">
      <alignment/>
      <protection/>
    </xf>
    <xf numFmtId="207" fontId="3" fillId="0" borderId="19" xfId="61" applyNumberFormat="1" applyFont="1" applyFill="1" applyBorder="1" applyAlignment="1" applyProtection="1">
      <alignment horizontal="center" vertical="center"/>
      <protection locked="0"/>
    </xf>
    <xf numFmtId="207" fontId="4" fillId="0" borderId="0" xfId="61" applyNumberFormat="1" applyFont="1" applyFill="1" applyBorder="1" applyAlignment="1" applyProtection="1">
      <alignment horizontal="center" vertical="center"/>
      <protection locked="0"/>
    </xf>
    <xf numFmtId="207" fontId="8" fillId="0" borderId="0" xfId="61" applyNumberFormat="1" applyFont="1" applyFill="1" applyBorder="1" applyAlignment="1">
      <alignment horizontal="distributed"/>
      <protection/>
    </xf>
    <xf numFmtId="207" fontId="4" fillId="0" borderId="0" xfId="61" applyNumberFormat="1" applyFont="1" applyFill="1" applyBorder="1" applyAlignment="1">
      <alignment horizontal="distributed"/>
      <protection/>
    </xf>
    <xf numFmtId="207" fontId="3" fillId="0" borderId="0" xfId="61" applyNumberFormat="1" applyFont="1" applyFill="1" applyAlignment="1" applyProtection="1">
      <alignment horizontal="right"/>
      <protection/>
    </xf>
    <xf numFmtId="207" fontId="3" fillId="0" borderId="0" xfId="61" applyNumberFormat="1" applyFont="1" applyFill="1" applyAlignment="1">
      <alignment horizontal="right"/>
      <protection/>
    </xf>
    <xf numFmtId="207" fontId="3" fillId="0" borderId="0" xfId="61" applyNumberFormat="1" applyFont="1" applyFill="1" applyBorder="1" applyAlignment="1" applyProtection="1">
      <alignment horizontal="right"/>
      <protection/>
    </xf>
    <xf numFmtId="207" fontId="4" fillId="0" borderId="14" xfId="61" applyNumberFormat="1" applyFont="1" applyFill="1" applyBorder="1" applyAlignment="1" applyProtection="1">
      <alignment horizontal="distributed"/>
      <protection locked="0"/>
    </xf>
    <xf numFmtId="207" fontId="4" fillId="0" borderId="0" xfId="61" applyNumberFormat="1" applyFont="1" applyFill="1" applyBorder="1" applyAlignment="1" applyProtection="1">
      <alignment horizontal="right"/>
      <protection locked="0"/>
    </xf>
    <xf numFmtId="207" fontId="4" fillId="0" borderId="14" xfId="61" applyNumberFormat="1" applyFont="1" applyFill="1" applyBorder="1" applyAlignment="1" applyProtection="1">
      <alignment horizontal="left"/>
      <protection/>
    </xf>
    <xf numFmtId="207" fontId="4" fillId="0" borderId="0" xfId="61" applyNumberFormat="1" applyFont="1" applyFill="1" applyBorder="1" applyAlignment="1">
      <alignment horizontal="right"/>
      <protection/>
    </xf>
    <xf numFmtId="207" fontId="4" fillId="0" borderId="0" xfId="61" applyNumberFormat="1" applyFont="1" applyFill="1" applyAlignment="1">
      <alignment horizontal="right"/>
      <protection/>
    </xf>
    <xf numFmtId="207" fontId="3" fillId="0" borderId="16" xfId="61" applyNumberFormat="1" applyFont="1" applyFill="1" applyBorder="1">
      <alignment/>
      <protection/>
    </xf>
    <xf numFmtId="207" fontId="4" fillId="0" borderId="15" xfId="61" applyNumberFormat="1" applyFont="1" applyFill="1" applyBorder="1" applyAlignment="1">
      <alignment horizontal="right"/>
      <protection/>
    </xf>
    <xf numFmtId="207" fontId="4" fillId="0" borderId="15" xfId="61" applyNumberFormat="1" applyFont="1" applyFill="1" applyBorder="1" applyAlignment="1" applyProtection="1">
      <alignment horizontal="right"/>
      <protection locked="0"/>
    </xf>
    <xf numFmtId="207" fontId="4" fillId="0" borderId="20" xfId="61" applyNumberFormat="1" applyFont="1" applyFill="1" applyBorder="1" applyAlignment="1" applyProtection="1">
      <alignment horizontal="center" vertical="center"/>
      <protection locked="0"/>
    </xf>
    <xf numFmtId="207" fontId="3" fillId="0" borderId="11" xfId="61" applyNumberFormat="1" applyFont="1" applyFill="1" applyBorder="1" applyAlignment="1" applyProtection="1">
      <alignment horizontal="center" vertical="center"/>
      <protection locked="0"/>
    </xf>
    <xf numFmtId="207" fontId="3" fillId="0" borderId="0" xfId="61" applyNumberFormat="1" applyFont="1" applyFill="1" applyBorder="1" applyAlignment="1" applyProtection="1">
      <alignment horizontal="center" vertical="center"/>
      <protection locked="0"/>
    </xf>
    <xf numFmtId="207" fontId="4" fillId="0" borderId="0" xfId="61" applyNumberFormat="1" applyFont="1" applyFill="1" applyBorder="1" applyAlignment="1" applyProtection="1">
      <alignment horizontal="distributed"/>
      <protection locked="0"/>
    </xf>
    <xf numFmtId="207" fontId="7" fillId="0" borderId="0" xfId="61" applyNumberFormat="1" applyFont="1" applyFill="1" applyBorder="1" applyAlignment="1">
      <alignment horizontal="distributed"/>
      <protection/>
    </xf>
    <xf numFmtId="207" fontId="4" fillId="0" borderId="18" xfId="61" applyNumberFormat="1" applyFont="1" applyFill="1" applyBorder="1" applyAlignment="1" applyProtection="1">
      <alignment horizontal="distributed"/>
      <protection/>
    </xf>
    <xf numFmtId="207" fontId="4" fillId="0" borderId="18" xfId="61" applyNumberFormat="1" applyFont="1" applyFill="1" applyBorder="1" applyAlignment="1">
      <alignment horizontal="distributed"/>
      <protection/>
    </xf>
    <xf numFmtId="207" fontId="4" fillId="0" borderId="0" xfId="61" applyNumberFormat="1" applyFont="1" applyFill="1" applyBorder="1" applyAlignment="1">
      <alignment horizontal="distributed" wrapText="1"/>
      <protection/>
    </xf>
    <xf numFmtId="207" fontId="7" fillId="0" borderId="0" xfId="61" applyNumberFormat="1" applyFont="1" applyFill="1" applyBorder="1" applyAlignment="1">
      <alignment horizontal="distributed" wrapText="1"/>
      <protection/>
    </xf>
    <xf numFmtId="207" fontId="4" fillId="0" borderId="15" xfId="61" applyNumberFormat="1" applyFont="1" applyFill="1" applyBorder="1" applyAlignment="1">
      <alignment horizontal="distributed"/>
      <protection/>
    </xf>
    <xf numFmtId="207" fontId="7" fillId="0" borderId="15" xfId="61" applyNumberFormat="1" applyFont="1" applyFill="1" applyBorder="1" applyAlignment="1">
      <alignment horizontal="distributed"/>
      <protection/>
    </xf>
    <xf numFmtId="207" fontId="4" fillId="0" borderId="0" xfId="61" applyNumberFormat="1" applyFont="1" applyFill="1" applyBorder="1" applyAlignment="1">
      <alignment horizontal="distributed"/>
      <protection/>
    </xf>
    <xf numFmtId="207" fontId="4" fillId="0" borderId="0" xfId="61" applyNumberFormat="1" applyFont="1" applyFill="1" applyBorder="1" applyAlignment="1" applyProtection="1">
      <alignment horizontal="distributed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財政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H84"/>
  <sheetViews>
    <sheetView showGridLines="0" tabSelected="1" zoomScale="70" zoomScaleNormal="70" zoomScaleSheetLayoutView="90" zoomScalePageLayoutView="0" workbookViewId="0" topLeftCell="A1">
      <selection activeCell="A1" sqref="A1"/>
    </sheetView>
  </sheetViews>
  <sheetFormatPr defaultColWidth="13.375" defaultRowHeight="13.5"/>
  <cols>
    <col min="1" max="1" width="2.125" style="8" customWidth="1"/>
    <col min="2" max="2" width="38.625" style="8" customWidth="1"/>
    <col min="3" max="3" width="0.875" style="8" customWidth="1"/>
    <col min="4" max="6" width="37.625" style="8" customWidth="1"/>
    <col min="7" max="16384" width="13.375" style="8" customWidth="1"/>
  </cols>
  <sheetData>
    <row r="1" spans="1:6" s="5" customFormat="1" ht="27" customHeight="1">
      <c r="A1" s="1" t="s">
        <v>70</v>
      </c>
      <c r="B1" s="2"/>
      <c r="C1" s="2"/>
      <c r="D1" s="3"/>
      <c r="E1" s="4"/>
      <c r="F1" s="4"/>
    </row>
    <row r="2" spans="1:6" ht="24.75" customHeight="1" thickBot="1">
      <c r="A2" s="6"/>
      <c r="B2" s="6"/>
      <c r="C2" s="6"/>
      <c r="D2" s="6"/>
      <c r="E2" s="6"/>
      <c r="F2" s="51" t="s">
        <v>1</v>
      </c>
    </row>
    <row r="3" spans="1:6" ht="49.5" customHeight="1" thickTop="1">
      <c r="A3" s="9"/>
      <c r="B3" s="9"/>
      <c r="C3" s="9"/>
      <c r="D3" s="10" t="s">
        <v>76</v>
      </c>
      <c r="E3" s="60" t="s">
        <v>78</v>
      </c>
      <c r="F3" s="61" t="s">
        <v>81</v>
      </c>
    </row>
    <row r="4" spans="1:6" s="14" customFormat="1" ht="27" customHeight="1">
      <c r="A4" s="65" t="s">
        <v>3</v>
      </c>
      <c r="B4" s="66"/>
      <c r="C4" s="12"/>
      <c r="D4" s="13">
        <v>707439274723</v>
      </c>
      <c r="E4" s="13">
        <f>SUM(E6,E7,E19,E24,E31,E35,E41,E42,E49,E58,E68,E73,E74)</f>
        <v>701176302103</v>
      </c>
      <c r="F4" s="13">
        <f>E4-D4</f>
        <v>-6262972620</v>
      </c>
    </row>
    <row r="5" spans="1:6" ht="9.75" customHeight="1">
      <c r="A5" s="15"/>
      <c r="B5" s="15"/>
      <c r="C5" s="16"/>
      <c r="D5" s="17"/>
      <c r="E5" s="17"/>
      <c r="F5" s="17"/>
    </row>
    <row r="6" spans="1:6" s="19" customFormat="1" ht="27" customHeight="1">
      <c r="A6" s="67" t="s">
        <v>4</v>
      </c>
      <c r="B6" s="68"/>
      <c r="C6" s="18"/>
      <c r="D6" s="13">
        <v>1455275484</v>
      </c>
      <c r="E6" s="53">
        <v>1470799797</v>
      </c>
      <c r="F6" s="13">
        <f aca="true" t="shared" si="0" ref="F6:F79">E6-D6</f>
        <v>15524313</v>
      </c>
    </row>
    <row r="7" spans="1:6" s="19" customFormat="1" ht="27" customHeight="1">
      <c r="A7" s="63" t="s">
        <v>5</v>
      </c>
      <c r="B7" s="64"/>
      <c r="C7" s="52"/>
      <c r="D7" s="53">
        <v>47363590781</v>
      </c>
      <c r="E7" s="53">
        <f>SUM(E8:E18)</f>
        <v>38968112737</v>
      </c>
      <c r="F7" s="53">
        <f t="shared" si="0"/>
        <v>-8395478044</v>
      </c>
    </row>
    <row r="8" spans="1:6" ht="27" customHeight="1">
      <c r="A8" s="20"/>
      <c r="B8" s="20" t="s">
        <v>6</v>
      </c>
      <c r="C8" s="21"/>
      <c r="D8" s="51">
        <v>17895063652</v>
      </c>
      <c r="E8" s="51">
        <v>10268020277</v>
      </c>
      <c r="F8" s="22">
        <f t="shared" si="0"/>
        <v>-7627043375</v>
      </c>
    </row>
    <row r="9" spans="1:6" ht="27" customHeight="1">
      <c r="A9" s="23" t="s">
        <v>0</v>
      </c>
      <c r="B9" s="26" t="s">
        <v>7</v>
      </c>
      <c r="C9" s="24"/>
      <c r="D9" s="22">
        <v>1145654420</v>
      </c>
      <c r="E9" s="22">
        <v>1105769820</v>
      </c>
      <c r="F9" s="22">
        <f t="shared" si="0"/>
        <v>-39884600</v>
      </c>
    </row>
    <row r="10" spans="1:6" ht="27" customHeight="1">
      <c r="A10" s="23"/>
      <c r="B10" s="26" t="s">
        <v>2</v>
      </c>
      <c r="C10" s="24"/>
      <c r="D10" s="51">
        <v>462143986</v>
      </c>
      <c r="E10" s="22">
        <v>585859274</v>
      </c>
      <c r="F10" s="22">
        <f t="shared" si="0"/>
        <v>123715288</v>
      </c>
    </row>
    <row r="11" spans="1:6" ht="27" customHeight="1">
      <c r="A11" s="23" t="s">
        <v>0</v>
      </c>
      <c r="B11" s="26" t="s">
        <v>8</v>
      </c>
      <c r="C11" s="24"/>
      <c r="D11" s="22">
        <v>7220821563</v>
      </c>
      <c r="E11" s="22">
        <v>7348491642</v>
      </c>
      <c r="F11" s="22">
        <f t="shared" si="0"/>
        <v>127670079</v>
      </c>
    </row>
    <row r="12" spans="1:6" ht="27" customHeight="1">
      <c r="A12" s="23"/>
      <c r="B12" s="26" t="s">
        <v>9</v>
      </c>
      <c r="C12" s="24"/>
      <c r="D12" s="22">
        <v>5977900170</v>
      </c>
      <c r="E12" s="8">
        <v>4830175473</v>
      </c>
      <c r="F12" s="22">
        <f t="shared" si="0"/>
        <v>-1147724697</v>
      </c>
    </row>
    <row r="13" spans="1:6" ht="27" customHeight="1">
      <c r="A13" s="23" t="s">
        <v>0</v>
      </c>
      <c r="B13" s="26" t="s">
        <v>10</v>
      </c>
      <c r="C13" s="24"/>
      <c r="D13" s="22">
        <v>8943736255</v>
      </c>
      <c r="E13" s="22">
        <v>9091043986</v>
      </c>
      <c r="F13" s="22">
        <f t="shared" si="0"/>
        <v>147307731</v>
      </c>
    </row>
    <row r="14" spans="1:6" ht="27" customHeight="1">
      <c r="A14" s="25"/>
      <c r="B14" s="20" t="s">
        <v>11</v>
      </c>
      <c r="C14" s="24"/>
      <c r="D14" s="51">
        <v>780211453</v>
      </c>
      <c r="E14" s="51">
        <v>1141321400</v>
      </c>
      <c r="F14" s="22">
        <f t="shared" si="0"/>
        <v>361109947</v>
      </c>
    </row>
    <row r="15" spans="1:6" ht="27" customHeight="1">
      <c r="A15" s="23" t="s">
        <v>0</v>
      </c>
      <c r="B15" s="26" t="s">
        <v>12</v>
      </c>
      <c r="C15" s="24"/>
      <c r="D15" s="22">
        <v>3347262133</v>
      </c>
      <c r="E15" s="22">
        <v>2924005142</v>
      </c>
      <c r="F15" s="22">
        <f t="shared" si="0"/>
        <v>-423256991</v>
      </c>
    </row>
    <row r="16" spans="1:6" ht="27" customHeight="1">
      <c r="A16" s="23" t="s">
        <v>0</v>
      </c>
      <c r="B16" s="26" t="s">
        <v>13</v>
      </c>
      <c r="C16" s="24"/>
      <c r="D16" s="22">
        <v>114917746</v>
      </c>
      <c r="E16" s="22">
        <v>118627931</v>
      </c>
      <c r="F16" s="22">
        <f t="shared" si="0"/>
        <v>3710185</v>
      </c>
    </row>
    <row r="17" spans="1:6" ht="27" customHeight="1">
      <c r="A17" s="25"/>
      <c r="B17" s="20" t="s">
        <v>14</v>
      </c>
      <c r="C17" s="24"/>
      <c r="D17" s="51">
        <v>226075086</v>
      </c>
      <c r="E17" s="51">
        <v>237584414</v>
      </c>
      <c r="F17" s="22">
        <f t="shared" si="0"/>
        <v>11509328</v>
      </c>
    </row>
    <row r="18" spans="1:6" ht="27" customHeight="1">
      <c r="A18" s="25"/>
      <c r="B18" s="20" t="s">
        <v>75</v>
      </c>
      <c r="C18" s="24"/>
      <c r="D18" s="51">
        <v>1249804317</v>
      </c>
      <c r="E18" s="51">
        <v>1317213378</v>
      </c>
      <c r="F18" s="22">
        <f>E18-D18</f>
        <v>67409061</v>
      </c>
    </row>
    <row r="19" spans="1:6" s="19" customFormat="1" ht="27" customHeight="1">
      <c r="A19" s="63" t="s">
        <v>15</v>
      </c>
      <c r="B19" s="64"/>
      <c r="C19" s="52"/>
      <c r="D19" s="53">
        <v>96314881993</v>
      </c>
      <c r="E19" s="53">
        <f>SUM(E20:E23)</f>
        <v>96725492739</v>
      </c>
      <c r="F19" s="53">
        <f t="shared" si="0"/>
        <v>410610746</v>
      </c>
    </row>
    <row r="20" spans="1:6" ht="27" customHeight="1">
      <c r="A20" s="25"/>
      <c r="B20" s="20" t="s">
        <v>16</v>
      </c>
      <c r="C20" s="24"/>
      <c r="D20" s="51">
        <v>73372606723</v>
      </c>
      <c r="E20" s="51">
        <v>75424237239</v>
      </c>
      <c r="F20" s="22">
        <f t="shared" si="0"/>
        <v>2051630516</v>
      </c>
    </row>
    <row r="21" spans="1:6" ht="27" customHeight="1">
      <c r="A21" s="23" t="s">
        <v>0</v>
      </c>
      <c r="B21" s="26" t="s">
        <v>17</v>
      </c>
      <c r="C21" s="24"/>
      <c r="D21" s="22">
        <v>17790391221</v>
      </c>
      <c r="E21" s="22">
        <v>17917023559</v>
      </c>
      <c r="F21" s="22">
        <f t="shared" si="0"/>
        <v>126632338</v>
      </c>
    </row>
    <row r="22" spans="1:6" ht="27" customHeight="1">
      <c r="A22" s="23" t="s">
        <v>0</v>
      </c>
      <c r="B22" s="26" t="s">
        <v>18</v>
      </c>
      <c r="C22" s="24"/>
      <c r="D22" s="22">
        <v>2685488037</v>
      </c>
      <c r="E22" s="22">
        <v>2602619191</v>
      </c>
      <c r="F22" s="22">
        <f t="shared" si="0"/>
        <v>-82868846</v>
      </c>
    </row>
    <row r="23" spans="1:6" ht="27" customHeight="1">
      <c r="A23" s="25"/>
      <c r="B23" s="20" t="s">
        <v>19</v>
      </c>
      <c r="C23" s="24"/>
      <c r="D23" s="51">
        <v>2466396012</v>
      </c>
      <c r="E23" s="51">
        <v>781612750</v>
      </c>
      <c r="F23" s="22">
        <f t="shared" si="0"/>
        <v>-1684783262</v>
      </c>
    </row>
    <row r="24" spans="1:6" s="19" customFormat="1" ht="27" customHeight="1">
      <c r="A24" s="63" t="s">
        <v>20</v>
      </c>
      <c r="B24" s="64"/>
      <c r="C24" s="52"/>
      <c r="D24" s="53">
        <v>26607318165</v>
      </c>
      <c r="E24" s="53">
        <f>SUM(E25:E30)</f>
        <v>27767001990</v>
      </c>
      <c r="F24" s="53">
        <f t="shared" si="0"/>
        <v>1159683825</v>
      </c>
    </row>
    <row r="25" spans="1:6" ht="27" customHeight="1">
      <c r="A25" s="23" t="s">
        <v>0</v>
      </c>
      <c r="B25" s="26" t="s">
        <v>21</v>
      </c>
      <c r="C25" s="24"/>
      <c r="D25" s="22">
        <v>11409314054</v>
      </c>
      <c r="E25" s="22">
        <v>11479540742</v>
      </c>
      <c r="F25" s="22">
        <f t="shared" si="0"/>
        <v>70226688</v>
      </c>
    </row>
    <row r="26" spans="1:6" ht="27" customHeight="1">
      <c r="A26" s="23" t="s">
        <v>0</v>
      </c>
      <c r="B26" s="26" t="s">
        <v>22</v>
      </c>
      <c r="C26" s="24"/>
      <c r="D26" s="22">
        <v>117880791</v>
      </c>
      <c r="E26" s="22">
        <v>102426079</v>
      </c>
      <c r="F26" s="22">
        <f t="shared" si="0"/>
        <v>-15454712</v>
      </c>
    </row>
    <row r="27" spans="1:6" ht="27" customHeight="1">
      <c r="A27" s="25"/>
      <c r="B27" s="20" t="s">
        <v>23</v>
      </c>
      <c r="C27" s="24"/>
      <c r="D27" s="51">
        <v>49954817</v>
      </c>
      <c r="E27" s="51">
        <v>55663682</v>
      </c>
      <c r="F27" s="22">
        <f t="shared" si="0"/>
        <v>5708865</v>
      </c>
    </row>
    <row r="28" spans="1:6" ht="27" customHeight="1">
      <c r="A28" s="23" t="s">
        <v>0</v>
      </c>
      <c r="B28" s="26" t="s">
        <v>24</v>
      </c>
      <c r="C28" s="24"/>
      <c r="D28" s="22">
        <v>4818714678</v>
      </c>
      <c r="E28" s="22">
        <v>5622015248</v>
      </c>
      <c r="F28" s="22">
        <f t="shared" si="0"/>
        <v>803300570</v>
      </c>
    </row>
    <row r="29" spans="1:6" ht="27" customHeight="1">
      <c r="A29" s="23" t="s">
        <v>0</v>
      </c>
      <c r="B29" s="26" t="s">
        <v>25</v>
      </c>
      <c r="C29" s="24"/>
      <c r="D29" s="22">
        <v>5399652480</v>
      </c>
      <c r="E29" s="22">
        <v>5308678970</v>
      </c>
      <c r="F29" s="22">
        <f t="shared" si="0"/>
        <v>-90973510</v>
      </c>
    </row>
    <row r="30" spans="1:6" ht="27" customHeight="1">
      <c r="A30" s="25"/>
      <c r="B30" s="20" t="s">
        <v>26</v>
      </c>
      <c r="C30" s="24"/>
      <c r="D30" s="51">
        <v>4811801345</v>
      </c>
      <c r="E30" s="51">
        <v>5198677269</v>
      </c>
      <c r="F30" s="22">
        <f t="shared" si="0"/>
        <v>386875924</v>
      </c>
    </row>
    <row r="31" spans="1:6" s="19" customFormat="1" ht="27" customHeight="1">
      <c r="A31" s="63" t="s">
        <v>27</v>
      </c>
      <c r="B31" s="64"/>
      <c r="C31" s="52"/>
      <c r="D31" s="53">
        <v>6780486494</v>
      </c>
      <c r="E31" s="53">
        <f>SUM(E32:E34)</f>
        <v>4375686275</v>
      </c>
      <c r="F31" s="53">
        <f t="shared" si="0"/>
        <v>-2404800219</v>
      </c>
    </row>
    <row r="32" spans="1:6" ht="27" customHeight="1">
      <c r="A32" s="25"/>
      <c r="B32" s="20" t="s">
        <v>28</v>
      </c>
      <c r="C32" s="24"/>
      <c r="D32" s="51">
        <v>6010770190</v>
      </c>
      <c r="E32" s="51">
        <v>3584640967</v>
      </c>
      <c r="F32" s="22">
        <f t="shared" si="0"/>
        <v>-2426129223</v>
      </c>
    </row>
    <row r="33" spans="1:6" ht="27" customHeight="1">
      <c r="A33" s="23" t="s">
        <v>0</v>
      </c>
      <c r="B33" s="26" t="s">
        <v>29</v>
      </c>
      <c r="C33" s="24"/>
      <c r="D33" s="22">
        <v>681791905</v>
      </c>
      <c r="E33" s="22">
        <v>698103152</v>
      </c>
      <c r="F33" s="22">
        <f t="shared" si="0"/>
        <v>16311247</v>
      </c>
    </row>
    <row r="34" spans="1:6" ht="27" customHeight="1">
      <c r="A34" s="25"/>
      <c r="B34" s="20" t="s">
        <v>30</v>
      </c>
      <c r="C34" s="24"/>
      <c r="D34" s="51">
        <v>87924399</v>
      </c>
      <c r="E34" s="51">
        <v>92942156</v>
      </c>
      <c r="F34" s="22">
        <f t="shared" si="0"/>
        <v>5017757</v>
      </c>
    </row>
    <row r="35" spans="1:6" s="19" customFormat="1" ht="27" customHeight="1">
      <c r="A35" s="63" t="s">
        <v>31</v>
      </c>
      <c r="B35" s="64"/>
      <c r="C35" s="52"/>
      <c r="D35" s="53">
        <v>46949626951</v>
      </c>
      <c r="E35" s="53">
        <f>SUM(E36:E40)</f>
        <v>35567572458</v>
      </c>
      <c r="F35" s="53">
        <f t="shared" si="0"/>
        <v>-11382054493</v>
      </c>
    </row>
    <row r="36" spans="1:6" ht="27" customHeight="1">
      <c r="A36" s="25"/>
      <c r="B36" s="20" t="s">
        <v>32</v>
      </c>
      <c r="C36" s="24"/>
      <c r="D36" s="51">
        <v>9571233217</v>
      </c>
      <c r="E36" s="51">
        <v>9973136609</v>
      </c>
      <c r="F36" s="22">
        <f t="shared" si="0"/>
        <v>401903392</v>
      </c>
    </row>
    <row r="37" spans="1:6" ht="27" customHeight="1">
      <c r="A37" s="23" t="s">
        <v>0</v>
      </c>
      <c r="B37" s="26" t="s">
        <v>33</v>
      </c>
      <c r="C37" s="24"/>
      <c r="D37" s="22">
        <v>308192025</v>
      </c>
      <c r="E37" s="22">
        <v>351422956</v>
      </c>
      <c r="F37" s="22">
        <f t="shared" si="0"/>
        <v>43230931</v>
      </c>
    </row>
    <row r="38" spans="1:6" ht="27" customHeight="1">
      <c r="A38" s="23" t="s">
        <v>0</v>
      </c>
      <c r="B38" s="26" t="s">
        <v>34</v>
      </c>
      <c r="C38" s="24"/>
      <c r="D38" s="22">
        <v>17887373976</v>
      </c>
      <c r="E38" s="22">
        <v>10084602830</v>
      </c>
      <c r="F38" s="22">
        <f t="shared" si="0"/>
        <v>-7802771146</v>
      </c>
    </row>
    <row r="39" spans="1:6" ht="27" customHeight="1">
      <c r="A39" s="23" t="s">
        <v>0</v>
      </c>
      <c r="B39" s="26" t="s">
        <v>35</v>
      </c>
      <c r="C39" s="24"/>
      <c r="D39" s="22">
        <v>14849523366</v>
      </c>
      <c r="E39" s="22">
        <v>11246815064</v>
      </c>
      <c r="F39" s="22">
        <f t="shared" si="0"/>
        <v>-3602708302</v>
      </c>
    </row>
    <row r="40" spans="1:6" ht="27" customHeight="1">
      <c r="A40" s="23" t="s">
        <v>0</v>
      </c>
      <c r="B40" s="26" t="s">
        <v>36</v>
      </c>
      <c r="C40" s="24"/>
      <c r="D40" s="22">
        <v>4333304367</v>
      </c>
      <c r="E40" s="22">
        <v>3911594999</v>
      </c>
      <c r="F40" s="22">
        <f t="shared" si="0"/>
        <v>-421709368</v>
      </c>
    </row>
    <row r="41" spans="1:6" s="19" customFormat="1" ht="27" customHeight="1">
      <c r="A41" s="63" t="s">
        <v>37</v>
      </c>
      <c r="B41" s="64"/>
      <c r="C41" s="52"/>
      <c r="D41" s="53">
        <v>9486825288</v>
      </c>
      <c r="E41" s="53">
        <v>10573026978</v>
      </c>
      <c r="F41" s="53">
        <f t="shared" si="0"/>
        <v>1086201690</v>
      </c>
    </row>
    <row r="42" spans="1:6" s="19" customFormat="1" ht="27" customHeight="1">
      <c r="A42" s="63" t="s">
        <v>38</v>
      </c>
      <c r="B42" s="64"/>
      <c r="C42" s="52"/>
      <c r="D42" s="53">
        <v>90768903356</v>
      </c>
      <c r="E42" s="53">
        <f>SUM(E43:E48)</f>
        <v>86994874896</v>
      </c>
      <c r="F42" s="53">
        <f t="shared" si="0"/>
        <v>-3774028460</v>
      </c>
    </row>
    <row r="43" spans="1:6" ht="27" customHeight="1">
      <c r="A43" s="27" t="s">
        <v>0</v>
      </c>
      <c r="B43" s="26" t="s">
        <v>39</v>
      </c>
      <c r="C43" s="24"/>
      <c r="D43" s="22">
        <v>19047368597</v>
      </c>
      <c r="E43" s="22">
        <v>19772128208</v>
      </c>
      <c r="F43" s="22">
        <f t="shared" si="0"/>
        <v>724759611</v>
      </c>
    </row>
    <row r="44" spans="1:6" ht="27" customHeight="1">
      <c r="A44" s="28"/>
      <c r="B44" s="20" t="s">
        <v>40</v>
      </c>
      <c r="C44" s="24"/>
      <c r="D44" s="51">
        <v>41927425731</v>
      </c>
      <c r="E44" s="51">
        <v>37771273121</v>
      </c>
      <c r="F44" s="22">
        <f t="shared" si="0"/>
        <v>-4156152610</v>
      </c>
    </row>
    <row r="45" spans="1:6" ht="27" customHeight="1">
      <c r="A45" s="27"/>
      <c r="B45" s="26" t="s">
        <v>41</v>
      </c>
      <c r="C45" s="24"/>
      <c r="D45" s="22">
        <v>19838595313</v>
      </c>
      <c r="E45" s="22">
        <v>20018858050</v>
      </c>
      <c r="F45" s="22">
        <f t="shared" si="0"/>
        <v>180262737</v>
      </c>
    </row>
    <row r="46" spans="1:6" s="15" customFormat="1" ht="27" customHeight="1">
      <c r="A46" s="29" t="s">
        <v>0</v>
      </c>
      <c r="B46" s="20" t="s">
        <v>42</v>
      </c>
      <c r="C46" s="21"/>
      <c r="D46" s="22">
        <v>3346962577</v>
      </c>
      <c r="E46" s="22">
        <v>3719783534</v>
      </c>
      <c r="F46" s="22">
        <f t="shared" si="0"/>
        <v>372820957</v>
      </c>
    </row>
    <row r="47" spans="1:6" ht="27" customHeight="1">
      <c r="A47" s="30"/>
      <c r="B47" s="31" t="s">
        <v>43</v>
      </c>
      <c r="C47" s="32"/>
      <c r="D47" s="50">
        <v>5653739748</v>
      </c>
      <c r="E47" s="50">
        <v>4804169197</v>
      </c>
      <c r="F47" s="22">
        <f t="shared" si="0"/>
        <v>-849570551</v>
      </c>
    </row>
    <row r="48" spans="1:6" ht="27" customHeight="1">
      <c r="A48" s="30"/>
      <c r="B48" s="31" t="s">
        <v>44</v>
      </c>
      <c r="C48" s="32"/>
      <c r="D48" s="17">
        <v>954811390</v>
      </c>
      <c r="E48" s="17">
        <v>908662786</v>
      </c>
      <c r="F48" s="22">
        <f t="shared" si="0"/>
        <v>-46148604</v>
      </c>
    </row>
    <row r="49" spans="1:6" s="19" customFormat="1" ht="27" customHeight="1">
      <c r="A49" s="72" t="s">
        <v>45</v>
      </c>
      <c r="B49" s="64"/>
      <c r="C49" s="54"/>
      <c r="D49" s="55">
        <v>35921317232</v>
      </c>
      <c r="E49" s="55">
        <f>SUM(E50,E57)</f>
        <v>36524311511</v>
      </c>
      <c r="F49" s="53">
        <f>E49-D49</f>
        <v>602994279</v>
      </c>
    </row>
    <row r="50" spans="1:6" ht="27" customHeight="1">
      <c r="A50" s="33"/>
      <c r="B50" s="20" t="s">
        <v>46</v>
      </c>
      <c r="C50" s="34"/>
      <c r="D50" s="50">
        <v>33045692820</v>
      </c>
      <c r="E50" s="50">
        <v>34093552862</v>
      </c>
      <c r="F50" s="22">
        <f>E50-D50</f>
        <v>1047860042</v>
      </c>
    </row>
    <row r="51" spans="1:6" ht="7.5" customHeight="1">
      <c r="A51" s="30"/>
      <c r="B51" s="35"/>
      <c r="C51" s="36"/>
      <c r="D51" s="37"/>
      <c r="E51" s="17"/>
      <c r="F51" s="22"/>
    </row>
    <row r="52" spans="1:6" ht="7.5" customHeight="1">
      <c r="A52" s="38"/>
      <c r="B52" s="39"/>
      <c r="C52" s="38"/>
      <c r="D52" s="40"/>
      <c r="E52" s="40"/>
      <c r="F52" s="41"/>
    </row>
    <row r="53" spans="1:8" s="5" customFormat="1" ht="27" customHeight="1">
      <c r="A53" s="1" t="s">
        <v>71</v>
      </c>
      <c r="B53" s="42"/>
      <c r="C53" s="42"/>
      <c r="D53" s="4"/>
      <c r="E53" s="4"/>
      <c r="F53" s="4"/>
      <c r="G53" s="43"/>
      <c r="H53" s="3"/>
    </row>
    <row r="54" spans="1:6" ht="24.75" customHeight="1" thickBot="1">
      <c r="A54" s="6"/>
      <c r="B54" s="6"/>
      <c r="C54" s="6"/>
      <c r="D54" s="6"/>
      <c r="E54" s="6"/>
      <c r="F54" s="7" t="s">
        <v>1</v>
      </c>
    </row>
    <row r="55" spans="1:6" ht="49.5" customHeight="1" thickTop="1">
      <c r="A55" s="9"/>
      <c r="B55" s="9"/>
      <c r="C55" s="9"/>
      <c r="D55" s="10" t="s">
        <v>77</v>
      </c>
      <c r="E55" s="11" t="s">
        <v>78</v>
      </c>
      <c r="F55" s="10" t="s">
        <v>81</v>
      </c>
    </row>
    <row r="56" spans="1:6" ht="4.5" customHeight="1">
      <c r="A56" s="15"/>
      <c r="B56" s="15"/>
      <c r="C56" s="44"/>
      <c r="D56" s="45"/>
      <c r="E56" s="46"/>
      <c r="F56" s="62"/>
    </row>
    <row r="57" spans="1:6" ht="27" customHeight="1">
      <c r="A57" s="30"/>
      <c r="B57" s="31" t="s">
        <v>47</v>
      </c>
      <c r="C57" s="32"/>
      <c r="D57" s="50">
        <v>2875624412</v>
      </c>
      <c r="E57" s="50">
        <v>2430758649</v>
      </c>
      <c r="F57" s="22">
        <f t="shared" si="0"/>
        <v>-444865763</v>
      </c>
    </row>
    <row r="58" spans="1:6" s="19" customFormat="1" ht="27" customHeight="1">
      <c r="A58" s="71" t="s">
        <v>48</v>
      </c>
      <c r="B58" s="64"/>
      <c r="C58" s="18"/>
      <c r="D58" s="56">
        <v>163418709241</v>
      </c>
      <c r="E58" s="56">
        <f>SUM(E59:E67)</f>
        <v>166904038462</v>
      </c>
      <c r="F58" s="53">
        <f t="shared" si="0"/>
        <v>3485329221</v>
      </c>
    </row>
    <row r="59" spans="1:6" ht="27" customHeight="1">
      <c r="A59" s="15"/>
      <c r="B59" s="20" t="s">
        <v>49</v>
      </c>
      <c r="C59" s="16"/>
      <c r="D59" s="50">
        <v>21176720691</v>
      </c>
      <c r="E59" s="50">
        <v>21130650551</v>
      </c>
      <c r="F59" s="22">
        <f t="shared" si="0"/>
        <v>-46070140</v>
      </c>
    </row>
    <row r="60" spans="1:6" ht="27" customHeight="1">
      <c r="A60" s="15"/>
      <c r="B60" s="20" t="s">
        <v>50</v>
      </c>
      <c r="C60" s="16"/>
      <c r="D60" s="50">
        <v>55729141842</v>
      </c>
      <c r="E60" s="50">
        <v>56810767484</v>
      </c>
      <c r="F60" s="22">
        <f t="shared" si="0"/>
        <v>1081625642</v>
      </c>
    </row>
    <row r="61" spans="1:6" ht="27" customHeight="1">
      <c r="A61" s="15"/>
      <c r="B61" s="20" t="s">
        <v>51</v>
      </c>
      <c r="C61" s="16"/>
      <c r="D61" s="50">
        <v>31509617189</v>
      </c>
      <c r="E61" s="50">
        <v>32053289596</v>
      </c>
      <c r="F61" s="22">
        <f t="shared" si="0"/>
        <v>543672407</v>
      </c>
    </row>
    <row r="62" spans="1:6" ht="27" customHeight="1">
      <c r="A62" s="15"/>
      <c r="B62" s="20" t="s">
        <v>52</v>
      </c>
      <c r="C62" s="16"/>
      <c r="D62" s="50">
        <v>34213336090</v>
      </c>
      <c r="E62" s="50">
        <v>34913719248</v>
      </c>
      <c r="F62" s="22">
        <f t="shared" si="0"/>
        <v>700383158</v>
      </c>
    </row>
    <row r="63" spans="1:6" ht="27" customHeight="1">
      <c r="A63" s="15"/>
      <c r="B63" s="20" t="s">
        <v>72</v>
      </c>
      <c r="C63" s="16"/>
      <c r="D63" s="50">
        <v>10593296888</v>
      </c>
      <c r="E63" s="50">
        <v>11971628460</v>
      </c>
      <c r="F63" s="22">
        <f t="shared" si="0"/>
        <v>1378331572</v>
      </c>
    </row>
    <row r="64" spans="1:6" ht="27" customHeight="1">
      <c r="A64" s="15"/>
      <c r="B64" s="20" t="s">
        <v>53</v>
      </c>
      <c r="C64" s="16"/>
      <c r="D64" s="50">
        <v>1006506798</v>
      </c>
      <c r="E64" s="50">
        <v>753214274</v>
      </c>
      <c r="F64" s="22">
        <f t="shared" si="0"/>
        <v>-253292524</v>
      </c>
    </row>
    <row r="65" spans="1:6" ht="27" customHeight="1">
      <c r="A65" s="15"/>
      <c r="B65" s="20" t="s">
        <v>54</v>
      </c>
      <c r="C65" s="16"/>
      <c r="D65" s="50">
        <v>412298069</v>
      </c>
      <c r="E65" s="50">
        <v>388770519</v>
      </c>
      <c r="F65" s="22">
        <f t="shared" si="0"/>
        <v>-23527550</v>
      </c>
    </row>
    <row r="66" spans="1:6" ht="27" customHeight="1">
      <c r="A66" s="15"/>
      <c r="B66" s="20" t="s">
        <v>55</v>
      </c>
      <c r="C66" s="16"/>
      <c r="D66" s="50">
        <v>8777791674</v>
      </c>
      <c r="E66" s="50">
        <v>6822250485</v>
      </c>
      <c r="F66" s="22">
        <f t="shared" si="0"/>
        <v>-1955541189</v>
      </c>
    </row>
    <row r="67" spans="1:6" ht="27" customHeight="1">
      <c r="A67" s="15"/>
      <c r="B67" s="20" t="s">
        <v>79</v>
      </c>
      <c r="C67" s="16"/>
      <c r="D67" s="50">
        <v>0</v>
      </c>
      <c r="E67" s="50">
        <v>2059747845</v>
      </c>
      <c r="F67" s="22">
        <f t="shared" si="0"/>
        <v>2059747845</v>
      </c>
    </row>
    <row r="68" spans="1:6" s="19" customFormat="1" ht="27" customHeight="1">
      <c r="A68" s="71" t="s">
        <v>56</v>
      </c>
      <c r="B68" s="64"/>
      <c r="C68" s="18"/>
      <c r="D68" s="56">
        <v>10406025563</v>
      </c>
      <c r="E68" s="56">
        <f>SUM(E69:E72)</f>
        <v>8962160307</v>
      </c>
      <c r="F68" s="53">
        <f t="shared" si="0"/>
        <v>-1443865256</v>
      </c>
    </row>
    <row r="69" spans="1:6" ht="27" customHeight="1">
      <c r="A69" s="15"/>
      <c r="B69" s="47" t="s">
        <v>57</v>
      </c>
      <c r="C69" s="16"/>
      <c r="D69" s="50">
        <v>2031344108</v>
      </c>
      <c r="E69" s="50">
        <v>1812389315</v>
      </c>
      <c r="F69" s="22">
        <f t="shared" si="0"/>
        <v>-218954793</v>
      </c>
    </row>
    <row r="70" spans="1:6" ht="27" customHeight="1">
      <c r="A70" s="15"/>
      <c r="B70" s="47" t="s">
        <v>58</v>
      </c>
      <c r="C70" s="16"/>
      <c r="D70" s="50">
        <v>8355415005</v>
      </c>
      <c r="E70" s="50">
        <v>7136275792</v>
      </c>
      <c r="F70" s="22">
        <f t="shared" si="0"/>
        <v>-1219139213</v>
      </c>
    </row>
    <row r="71" spans="1:6" ht="27" customHeight="1">
      <c r="A71" s="15"/>
      <c r="B71" s="47" t="s">
        <v>73</v>
      </c>
      <c r="C71" s="16"/>
      <c r="D71" s="50">
        <v>0</v>
      </c>
      <c r="E71" s="50">
        <v>0</v>
      </c>
      <c r="F71" s="22">
        <f t="shared" si="0"/>
        <v>0</v>
      </c>
    </row>
    <row r="72" spans="1:6" ht="27" customHeight="1">
      <c r="A72" s="15"/>
      <c r="B72" s="47" t="s">
        <v>74</v>
      </c>
      <c r="C72" s="16"/>
      <c r="D72" s="50">
        <v>19266450</v>
      </c>
      <c r="E72" s="50">
        <v>13495200</v>
      </c>
      <c r="F72" s="22">
        <f>E72-D72</f>
        <v>-5771250</v>
      </c>
    </row>
    <row r="73" spans="1:6" s="19" customFormat="1" ht="27" customHeight="1">
      <c r="A73" s="71" t="s">
        <v>59</v>
      </c>
      <c r="B73" s="64"/>
      <c r="C73" s="18"/>
      <c r="D73" s="56">
        <v>111653264496</v>
      </c>
      <c r="E73" s="56">
        <v>112842401099</v>
      </c>
      <c r="F73" s="53">
        <f t="shared" si="0"/>
        <v>1189136603</v>
      </c>
    </row>
    <row r="74" spans="1:6" s="19" customFormat="1" ht="27" customHeight="1">
      <c r="A74" s="71" t="s">
        <v>60</v>
      </c>
      <c r="B74" s="64"/>
      <c r="C74" s="18"/>
      <c r="D74" s="56">
        <v>60313049679</v>
      </c>
      <c r="E74" s="56">
        <f>SUM(E75:E82)</f>
        <v>73500822854</v>
      </c>
      <c r="F74" s="53">
        <f t="shared" si="0"/>
        <v>13187773175</v>
      </c>
    </row>
    <row r="75" spans="1:6" s="19" customFormat="1" ht="27" customHeight="1">
      <c r="A75" s="48"/>
      <c r="B75" s="20" t="s">
        <v>62</v>
      </c>
      <c r="C75" s="18"/>
      <c r="D75" s="50">
        <v>35022714889</v>
      </c>
      <c r="E75" s="50">
        <v>46201486975</v>
      </c>
      <c r="F75" s="22">
        <f t="shared" si="0"/>
        <v>11178772086</v>
      </c>
    </row>
    <row r="76" spans="1:6" ht="27" customHeight="1">
      <c r="A76" s="15"/>
      <c r="B76" s="20" t="s">
        <v>63</v>
      </c>
      <c r="C76" s="16"/>
      <c r="D76" s="50">
        <v>776688000</v>
      </c>
      <c r="E76" s="50">
        <v>615865000</v>
      </c>
      <c r="F76" s="22">
        <f t="shared" si="0"/>
        <v>-160823000</v>
      </c>
    </row>
    <row r="77" spans="1:6" ht="27" customHeight="1">
      <c r="A77" s="15"/>
      <c r="B77" s="20" t="s">
        <v>67</v>
      </c>
      <c r="C77" s="16"/>
      <c r="D77" s="50">
        <v>1166590000</v>
      </c>
      <c r="E77" s="50">
        <v>2154130000</v>
      </c>
      <c r="F77" s="22">
        <f t="shared" si="0"/>
        <v>987540000</v>
      </c>
    </row>
    <row r="78" spans="1:6" ht="27" customHeight="1">
      <c r="A78" s="15"/>
      <c r="B78" s="20" t="s">
        <v>68</v>
      </c>
      <c r="C78" s="16"/>
      <c r="D78" s="50">
        <v>1953760000</v>
      </c>
      <c r="E78" s="50">
        <v>1233023000</v>
      </c>
      <c r="F78" s="22">
        <f t="shared" si="0"/>
        <v>-720737000</v>
      </c>
    </row>
    <row r="79" spans="1:6" ht="27" customHeight="1">
      <c r="A79" s="15"/>
      <c r="B79" s="20" t="s">
        <v>64</v>
      </c>
      <c r="C79" s="16"/>
      <c r="D79" s="50">
        <v>17343363000</v>
      </c>
      <c r="E79" s="50">
        <v>21009735000</v>
      </c>
      <c r="F79" s="22">
        <f t="shared" si="0"/>
        <v>3666372000</v>
      </c>
    </row>
    <row r="80" spans="1:6" ht="27" customHeight="1">
      <c r="A80" s="15"/>
      <c r="B80" s="20" t="s">
        <v>65</v>
      </c>
      <c r="C80" s="16"/>
      <c r="D80" s="50">
        <v>1399195481</v>
      </c>
      <c r="E80" s="50">
        <v>1313691093</v>
      </c>
      <c r="F80" s="22">
        <f>E80-D80</f>
        <v>-85504388</v>
      </c>
    </row>
    <row r="81" spans="1:6" ht="27" customHeight="1">
      <c r="A81" s="15"/>
      <c r="B81" s="20" t="s">
        <v>66</v>
      </c>
      <c r="C81" s="16"/>
      <c r="D81" s="50">
        <v>2644510000</v>
      </c>
      <c r="E81" s="50">
        <v>969605000</v>
      </c>
      <c r="F81" s="22">
        <f>E81-D81</f>
        <v>-1674905000</v>
      </c>
    </row>
    <row r="82" spans="1:6" ht="27" customHeight="1">
      <c r="A82" s="15"/>
      <c r="B82" s="20" t="s">
        <v>80</v>
      </c>
      <c r="C82" s="16"/>
      <c r="D82" s="50">
        <v>6228309</v>
      </c>
      <c r="E82" s="50">
        <v>3286786</v>
      </c>
      <c r="F82" s="22">
        <f>E82-D82</f>
        <v>-2941523</v>
      </c>
    </row>
    <row r="83" spans="1:6" ht="27" customHeight="1">
      <c r="A83" s="69" t="s">
        <v>61</v>
      </c>
      <c r="B83" s="70"/>
      <c r="C83" s="57"/>
      <c r="D83" s="58">
        <v>0</v>
      </c>
      <c r="E83" s="58">
        <v>0</v>
      </c>
      <c r="F83" s="59">
        <f>E83-D83</f>
        <v>0</v>
      </c>
    </row>
    <row r="84" ht="18" customHeight="1">
      <c r="F84" s="49" t="s">
        <v>69</v>
      </c>
    </row>
  </sheetData>
  <sheetProtection/>
  <mergeCells count="15">
    <mergeCell ref="A83:B83"/>
    <mergeCell ref="A73:B73"/>
    <mergeCell ref="A74:B74"/>
    <mergeCell ref="A35:B35"/>
    <mergeCell ref="A68:B68"/>
    <mergeCell ref="A41:B41"/>
    <mergeCell ref="A42:B42"/>
    <mergeCell ref="A49:B49"/>
    <mergeCell ref="A58:B58"/>
    <mergeCell ref="A24:B24"/>
    <mergeCell ref="A31:B31"/>
    <mergeCell ref="A4:B4"/>
    <mergeCell ref="A6:B6"/>
    <mergeCell ref="A7:B7"/>
    <mergeCell ref="A19:B19"/>
  </mergeCells>
  <printOptions/>
  <pageMargins left="0.7086614173228347" right="0.3937007874015748" top="0.7874015748031497" bottom="0.3937007874015748" header="0.3937007874015748" footer="0.31496062992125984"/>
  <pageSetup horizontalDpi="300" verticalDpi="300" orientation="portrait" paperSize="9" scale="57" r:id="rId1"/>
  <headerFooter alignWithMargins="0">
    <oddHeader xml:space="preserve">&amp;L&amp;"ＭＳ ゴシック,標準"&amp;14      財政&amp;R&amp;"ＭＳ ゴシック,標準"&amp;14財政   &amp;11   </oddHeader>
  </headerFooter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2015-12-24T00:39:46Z</cp:lastPrinted>
  <dcterms:created xsi:type="dcterms:W3CDTF">1998-09-02T00:04:32Z</dcterms:created>
  <dcterms:modified xsi:type="dcterms:W3CDTF">2016-02-02T04:38:35Z</dcterms:modified>
  <cp:category/>
  <cp:version/>
  <cp:contentType/>
  <cp:contentStatus/>
</cp:coreProperties>
</file>