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75" yWindow="65521" windowWidth="4305" windowHeight="8250" activeTab="0"/>
  </bookViews>
  <sheets>
    <sheet name="9-1" sheetId="1" r:id="rId1"/>
  </sheets>
  <definedNames>
    <definedName name="_xlnm.Print_Area" localSheetId="0">'9-1'!$A$1:$AB$38</definedName>
  </definedNames>
  <calcPr fullCalcOnLoad="1"/>
</workbook>
</file>

<file path=xl/sharedStrings.xml><?xml version="1.0" encoding="utf-8"?>
<sst xmlns="http://schemas.openxmlformats.org/spreadsheetml/2006/main" count="102" uniqueCount="50">
  <si>
    <t>三重県</t>
  </si>
  <si>
    <t>津市</t>
  </si>
  <si>
    <t>伊勢市</t>
  </si>
  <si>
    <t>桑名市</t>
  </si>
  <si>
    <t>鈴鹿市</t>
  </si>
  <si>
    <t>尾鷲市</t>
  </si>
  <si>
    <t>亀山市</t>
  </si>
  <si>
    <t>鳥羽市</t>
  </si>
  <si>
    <t>四日市市</t>
  </si>
  <si>
    <t>松阪市</t>
  </si>
  <si>
    <t>名張市</t>
  </si>
  <si>
    <t>熊野市</t>
  </si>
  <si>
    <t>東員町</t>
  </si>
  <si>
    <t>御浜町</t>
  </si>
  <si>
    <t>志摩市</t>
  </si>
  <si>
    <t>伊賀市</t>
  </si>
  <si>
    <t>大紀町</t>
  </si>
  <si>
    <t>木曽岬町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</si>
  <si>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</si>
  <si>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</si>
  <si>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</si>
  <si>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</si>
  <si>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</si>
  <si>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</si>
  <si>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</si>
  <si>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</si>
  <si>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紀宝町</t>
  </si>
  <si>
    <t>合計（平均）</t>
  </si>
  <si>
    <t>管理職総数</t>
  </si>
  <si>
    <t>うち一般行政職</t>
  </si>
  <si>
    <t>いなべ市</t>
  </si>
  <si>
    <t>市町名</t>
  </si>
  <si>
    <t>南伊勢町</t>
  </si>
  <si>
    <t>紀北町</t>
  </si>
  <si>
    <t>注）管理職とは、本庁の課長及びこれに相当する職以上の職をいう。</t>
  </si>
  <si>
    <t>女
性
比
率
（％）</t>
  </si>
  <si>
    <t xml:space="preserve">うち
　女
　性
　数
</t>
  </si>
  <si>
    <t>部局長相当職</t>
  </si>
  <si>
    <t>次長相当職</t>
  </si>
  <si>
    <t>課長相当職</t>
  </si>
  <si>
    <t>管
理
職
総
数</t>
  </si>
  <si>
    <t>部
局
長
相
当
職</t>
  </si>
  <si>
    <t>次
長
相
当
職</t>
  </si>
  <si>
    <t>課
長
相
当
職</t>
  </si>
  <si>
    <t>管理職数
女性</t>
  </si>
  <si>
    <t xml:space="preserve">うち
　女理
　性職
　管数
</t>
  </si>
  <si>
    <t>女性数</t>
  </si>
  <si>
    <t xml:space="preserve">
</t>
  </si>
  <si>
    <t>うち</t>
  </si>
  <si>
    <t>9-1．女性公務員の管理職在職状況（平成27年4月1日現在）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</si>
</sst>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);[Red]\(0.0\)"/>
    <numFmt numFmtId="180" formatCode="0.0_ "/>
    <numFmt numFmtId="181" formatCode="0.00_ "/>
    <numFmt numFmtId="182" formatCode="mmm\-yyyy"/>
    <numFmt numFmtId="183" formatCode="0_ "/>
    <numFmt numFmtId="184" formatCode="0_);[Red]\(0\)"/>
    <numFmt numFmtId="185" formatCode="#,##0.0_ "/>
    <numFmt numFmtId="186" formatCode="[$€-2]\ #,##0.00_);[Red]\([$€-2]\ #,##0.00\)"/>
    <numFmt numFmtId="187" formatCode="#,##0_ "/>
    <numFmt numFmtId="188" formatCode="0.0_ ;[Red]\-0.0\ "/>
    <numFmt numFmtId="189" formatCode="[$-411]ge\.m\.d;@"/>
    <numFmt numFmtId="190" formatCode="#,##0&quot;人&quot;"/>
    <numFmt numFmtId="191" formatCode="#,##0&quot;門&quot;"/>
    <numFmt numFmtId="192" formatCode="#,##0&quot;問&quot;"/>
    <numFmt numFmtId="193" formatCode="0.0%"/>
    <numFmt numFmtId="194" formatCode="#,##0&quot;事業所&quot;"/>
    <numFmt numFmtId="195" formatCode="[$-411]ge\.m"/>
    <numFmt numFmtId="196" formatCode="#,##0.0_ ;[Red]\-#,##0.0\ "/>
    <numFmt numFmtId="197" formatCode="#,##0.0;[Red]\-#,##0.0"/>
    <numFmt numFmtId="198" formatCode="#,##0.0_);[Red]\(#,##0.0\)"/>
    <numFmt numFmtId="199" formatCode="#,##0_);[Red]\(#,##0\)"/>
    <numFmt numFmtId="200" formatCode="#,##0_ ;[Red]\-#,##0\ "/>
  </numFmts>
  <fonts count="2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1"/>
      <color indexed="9"/>
      <name val="ＭＳ ゴシック"/>
      <family val="3"/>
    </font>
    <font>
      <b/>
      <sz val="10"/>
      <color indexed="9"/>
      <name val="ＭＳ ゴシック"/>
      <family val="3"/>
    </font>
    <font>
      <b/>
      <sz val="10"/>
      <color theme="0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indexed="63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21" borderId="10" xfId="0" applyFont="1" applyFill="1" applyBorder="1" applyAlignment="1">
      <alignment horizontal="distributed" vertical="center"/>
    </xf>
    <xf numFmtId="0" fontId="22" fillId="21" borderId="11" xfId="0" applyFont="1" applyFill="1" applyBorder="1" applyAlignment="1">
      <alignment horizontal="distributed" vertical="center"/>
    </xf>
    <xf numFmtId="38" fontId="4" fillId="0" borderId="12" xfId="49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98" fontId="4" fillId="0" borderId="11" xfId="0" applyNumberFormat="1" applyFont="1" applyFill="1" applyBorder="1" applyAlignment="1">
      <alignment vertical="center"/>
    </xf>
    <xf numFmtId="198" fontId="4" fillId="0" borderId="12" xfId="0" applyNumberFormat="1" applyFont="1" applyFill="1" applyBorder="1" applyAlignment="1">
      <alignment vertical="center"/>
    </xf>
    <xf numFmtId="0" fontId="26" fillId="24" borderId="10" xfId="0" applyFont="1" applyFill="1" applyBorder="1" applyAlignment="1">
      <alignment horizontal="center" vertical="center" textRotation="255" wrapText="1"/>
    </xf>
    <xf numFmtId="0" fontId="26" fillId="24" borderId="12" xfId="0" applyFont="1" applyFill="1" applyBorder="1" applyAlignment="1">
      <alignment vertical="center" wrapText="1"/>
    </xf>
    <xf numFmtId="0" fontId="26" fillId="24" borderId="12" xfId="0" applyFont="1" applyFill="1" applyBorder="1" applyAlignment="1">
      <alignment horizontal="center" vertical="center" wrapText="1"/>
    </xf>
    <xf numFmtId="199" fontId="4" fillId="0" borderId="11" xfId="0" applyNumberFormat="1" applyFont="1" applyFill="1" applyBorder="1" applyAlignment="1">
      <alignment vertical="center"/>
    </xf>
    <xf numFmtId="199" fontId="4" fillId="0" borderId="12" xfId="0" applyNumberFormat="1" applyFont="1" applyFill="1" applyBorder="1" applyAlignment="1">
      <alignment vertical="center"/>
    </xf>
    <xf numFmtId="0" fontId="22" fillId="21" borderId="13" xfId="0" applyFont="1" applyFill="1" applyBorder="1" applyAlignment="1">
      <alignment vertical="center"/>
    </xf>
    <xf numFmtId="198" fontId="4" fillId="0" borderId="13" xfId="0" applyNumberFormat="1" applyFont="1" applyFill="1" applyBorder="1" applyAlignment="1">
      <alignment vertical="center" shrinkToFit="1"/>
    </xf>
    <xf numFmtId="0" fontId="22" fillId="21" borderId="14" xfId="0" applyFont="1" applyFill="1" applyBorder="1" applyAlignment="1">
      <alignment horizontal="distributed" vertical="center"/>
    </xf>
    <xf numFmtId="38" fontId="4" fillId="0" borderId="15" xfId="49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38" fontId="4" fillId="0" borderId="16" xfId="49" applyFont="1" applyFill="1" applyBorder="1" applyAlignment="1">
      <alignment vertical="center"/>
    </xf>
    <xf numFmtId="198" fontId="4" fillId="0" borderId="17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22" fillId="21" borderId="18" xfId="0" applyFont="1" applyFill="1" applyBorder="1" applyAlignment="1">
      <alignment horizontal="distributed" vertical="center"/>
    </xf>
    <xf numFmtId="0" fontId="23" fillId="21" borderId="13" xfId="0" applyFont="1" applyFill="1" applyBorder="1" applyAlignment="1">
      <alignment horizontal="center" vertical="center"/>
    </xf>
    <xf numFmtId="199" fontId="4" fillId="0" borderId="19" xfId="0" applyNumberFormat="1" applyFont="1" applyFill="1" applyBorder="1" applyAlignment="1">
      <alignment vertical="center"/>
    </xf>
    <xf numFmtId="198" fontId="4" fillId="0" borderId="19" xfId="0" applyNumberFormat="1" applyFont="1" applyFill="1" applyBorder="1" applyAlignment="1">
      <alignment vertical="center"/>
    </xf>
    <xf numFmtId="38" fontId="4" fillId="0" borderId="20" xfId="49" applyFont="1" applyFill="1" applyBorder="1" applyAlignment="1">
      <alignment vertical="center"/>
    </xf>
    <xf numFmtId="38" fontId="4" fillId="0" borderId="10" xfId="49" applyFont="1" applyFill="1" applyBorder="1" applyAlignment="1">
      <alignment vertical="center"/>
    </xf>
    <xf numFmtId="198" fontId="4" fillId="0" borderId="10" xfId="0" applyNumberFormat="1" applyFont="1" applyFill="1" applyBorder="1" applyAlignment="1">
      <alignment vertical="center"/>
    </xf>
    <xf numFmtId="198" fontId="4" fillId="0" borderId="21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38" fontId="4" fillId="0" borderId="22" xfId="49" applyFont="1" applyFill="1" applyBorder="1" applyAlignment="1">
      <alignment vertical="center" shrinkToFit="1"/>
    </xf>
    <xf numFmtId="38" fontId="4" fillId="0" borderId="13" xfId="49" applyFont="1" applyFill="1" applyBorder="1" applyAlignment="1">
      <alignment vertical="center" shrinkToFit="1"/>
    </xf>
    <xf numFmtId="198" fontId="4" fillId="0" borderId="23" xfId="0" applyNumberFormat="1" applyFont="1" applyFill="1" applyBorder="1" applyAlignment="1">
      <alignment vertical="center" shrinkToFit="1"/>
    </xf>
    <xf numFmtId="38" fontId="4" fillId="0" borderId="24" xfId="49" applyFont="1" applyFill="1" applyBorder="1" applyAlignment="1">
      <alignment vertical="center" shrinkToFit="1"/>
    </xf>
    <xf numFmtId="198" fontId="4" fillId="0" borderId="25" xfId="0" applyNumberFormat="1" applyFont="1" applyFill="1" applyBorder="1" applyAlignment="1">
      <alignment vertical="center" shrinkToFit="1"/>
    </xf>
    <xf numFmtId="0" fontId="26" fillId="24" borderId="19" xfId="0" applyFont="1" applyFill="1" applyBorder="1" applyAlignment="1">
      <alignment horizontal="center" vertical="center" textRotation="255" wrapText="1"/>
    </xf>
    <xf numFmtId="0" fontId="26" fillId="24" borderId="14" xfId="0" applyFont="1" applyFill="1" applyBorder="1" applyAlignment="1">
      <alignment vertical="center" wrapText="1"/>
    </xf>
    <xf numFmtId="0" fontId="26" fillId="24" borderId="26" xfId="0" applyFont="1" applyFill="1" applyBorder="1" applyAlignment="1">
      <alignment vertical="center"/>
    </xf>
    <xf numFmtId="0" fontId="26" fillId="24" borderId="27" xfId="0" applyFont="1" applyFill="1" applyBorder="1" applyAlignment="1">
      <alignment vertical="center"/>
    </xf>
    <xf numFmtId="0" fontId="26" fillId="24" borderId="18" xfId="0" applyFont="1" applyFill="1" applyBorder="1" applyAlignment="1">
      <alignment vertical="center"/>
    </xf>
    <xf numFmtId="0" fontId="26" fillId="24" borderId="28" xfId="0" applyFont="1" applyFill="1" applyBorder="1" applyAlignment="1">
      <alignment vertical="center"/>
    </xf>
    <xf numFmtId="0" fontId="26" fillId="24" borderId="29" xfId="0" applyFont="1" applyFill="1" applyBorder="1" applyAlignment="1">
      <alignment vertical="center"/>
    </xf>
    <xf numFmtId="0" fontId="26" fillId="24" borderId="30" xfId="0" applyFont="1" applyFill="1" applyBorder="1" applyAlignment="1">
      <alignment vertical="center"/>
    </xf>
    <xf numFmtId="0" fontId="26" fillId="24" borderId="31" xfId="0" applyFont="1" applyFill="1" applyBorder="1" applyAlignment="1">
      <alignment horizontal="center" vertical="center"/>
    </xf>
    <xf numFmtId="0" fontId="26" fillId="24" borderId="26" xfId="0" applyFont="1" applyFill="1" applyBorder="1" applyAlignment="1">
      <alignment horizontal="center" vertical="center"/>
    </xf>
    <xf numFmtId="0" fontId="26" fillId="24" borderId="32" xfId="0" applyFont="1" applyFill="1" applyBorder="1" applyAlignment="1">
      <alignment horizontal="center" vertical="center"/>
    </xf>
    <xf numFmtId="0" fontId="24" fillId="25" borderId="33" xfId="0" applyFont="1" applyFill="1" applyBorder="1" applyAlignment="1">
      <alignment horizontal="center" vertical="center"/>
    </xf>
    <xf numFmtId="0" fontId="24" fillId="25" borderId="34" xfId="0" applyFont="1" applyFill="1" applyBorder="1" applyAlignment="1">
      <alignment horizontal="center" vertical="center"/>
    </xf>
    <xf numFmtId="0" fontId="24" fillId="25" borderId="18" xfId="0" applyFont="1" applyFill="1" applyBorder="1" applyAlignment="1">
      <alignment horizontal="center" vertical="center"/>
    </xf>
    <xf numFmtId="0" fontId="26" fillId="24" borderId="32" xfId="0" applyFont="1" applyFill="1" applyBorder="1" applyAlignment="1">
      <alignment horizontal="center" vertical="center" wrapText="1"/>
    </xf>
    <xf numFmtId="0" fontId="26" fillId="24" borderId="21" xfId="0" applyFont="1" applyFill="1" applyBorder="1" applyAlignment="1">
      <alignment horizontal="center" vertical="center" wrapText="1"/>
    </xf>
    <xf numFmtId="0" fontId="26" fillId="24" borderId="27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26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/>
    </xf>
    <xf numFmtId="0" fontId="26" fillId="24" borderId="35" xfId="0" applyFont="1" applyFill="1" applyBorder="1" applyAlignment="1">
      <alignment horizontal="center" vertical="center"/>
    </xf>
    <xf numFmtId="0" fontId="26" fillId="24" borderId="36" xfId="0" applyFont="1" applyFill="1" applyBorder="1" applyAlignment="1">
      <alignment vertical="center" textRotation="255"/>
    </xf>
    <xf numFmtId="0" fontId="26" fillId="24" borderId="37" xfId="0" applyFont="1" applyFill="1" applyBorder="1" applyAlignment="1">
      <alignment vertical="center" textRotation="255"/>
    </xf>
    <xf numFmtId="0" fontId="26" fillId="24" borderId="20" xfId="0" applyFont="1" applyFill="1" applyBorder="1" applyAlignment="1">
      <alignment vertical="center" textRotation="255"/>
    </xf>
    <xf numFmtId="0" fontId="26" fillId="24" borderId="12" xfId="0" applyFont="1" applyFill="1" applyBorder="1" applyAlignment="1">
      <alignment horizontal="center" vertical="center"/>
    </xf>
    <xf numFmtId="0" fontId="26" fillId="24" borderId="17" xfId="0" applyFont="1" applyFill="1" applyBorder="1" applyAlignment="1">
      <alignment horizontal="center" vertical="center"/>
    </xf>
    <xf numFmtId="0" fontId="24" fillId="25" borderId="26" xfId="0" applyFont="1" applyFill="1" applyBorder="1" applyAlignment="1">
      <alignment horizontal="center" vertical="center"/>
    </xf>
    <xf numFmtId="0" fontId="24" fillId="25" borderId="15" xfId="0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vertical="center" textRotation="255"/>
    </xf>
    <xf numFmtId="0" fontId="26" fillId="24" borderId="34" xfId="0" applyFont="1" applyFill="1" applyBorder="1" applyAlignment="1">
      <alignment vertical="center" textRotation="255"/>
    </xf>
    <xf numFmtId="0" fontId="26" fillId="24" borderId="18" xfId="0" applyFont="1" applyFill="1" applyBorder="1" applyAlignment="1">
      <alignment vertical="center" textRotation="255"/>
    </xf>
    <xf numFmtId="0" fontId="26" fillId="24" borderId="19" xfId="0" applyFont="1" applyFill="1" applyBorder="1" applyAlignment="1">
      <alignment horizontal="center" vertical="center" wrapText="1"/>
    </xf>
    <xf numFmtId="0" fontId="26" fillId="24" borderId="33" xfId="0" applyFont="1" applyFill="1" applyBorder="1" applyAlignment="1">
      <alignment horizontal="center" vertical="center"/>
    </xf>
    <xf numFmtId="0" fontId="26" fillId="24" borderId="28" xfId="0" applyFont="1" applyFill="1" applyBorder="1" applyAlignment="1">
      <alignment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dxfs count="18"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E3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6" sqref="A6"/>
    </sheetView>
  </sheetViews>
  <sheetFormatPr defaultColWidth="9.00390625" defaultRowHeight="13.5"/>
  <cols>
    <col min="1" max="1" width="3.25390625" style="1" customWidth="1"/>
    <col min="2" max="2" width="2.625" style="1" customWidth="1"/>
    <col min="3" max="3" width="12.125" style="1" customWidth="1"/>
    <col min="4" max="27" width="6.625" style="1" customWidth="1"/>
    <col min="28" max="28" width="12.125" style="1" customWidth="1"/>
    <col min="29" max="16384" width="9.00390625" style="1" customWidth="1"/>
  </cols>
  <sheetData>
    <row r="1" ht="13.5">
      <c r="A1" s="1" t="s">
        <v>49</v>
      </c>
    </row>
    <row r="3" spans="3:28" ht="3" customHeight="1" hidden="1">
      <c r="C3" s="65" t="s">
        <v>31</v>
      </c>
      <c r="D3" s="41"/>
      <c r="E3" s="45"/>
      <c r="F3" s="45"/>
      <c r="G3" s="45"/>
      <c r="H3" s="45"/>
      <c r="I3" s="44"/>
      <c r="J3" s="46"/>
      <c r="K3" s="47"/>
      <c r="L3" s="47"/>
      <c r="M3" s="47"/>
      <c r="N3" s="47"/>
      <c r="O3" s="48"/>
      <c r="P3" s="46"/>
      <c r="Q3" s="47"/>
      <c r="R3" s="47"/>
      <c r="S3" s="47"/>
      <c r="T3" s="47"/>
      <c r="U3" s="48"/>
      <c r="V3" s="72"/>
      <c r="W3" s="47"/>
      <c r="X3" s="47"/>
      <c r="Y3" s="47"/>
      <c r="Z3" s="47"/>
      <c r="AA3" s="47"/>
      <c r="AB3" s="49" t="s">
        <v>31</v>
      </c>
    </row>
    <row r="4" spans="3:28" ht="19.5" customHeight="1">
      <c r="C4" s="66"/>
      <c r="D4" s="68" t="s">
        <v>28</v>
      </c>
      <c r="E4" s="43"/>
      <c r="F4" s="56" t="s">
        <v>35</v>
      </c>
      <c r="G4" s="58" t="s">
        <v>29</v>
      </c>
      <c r="H4" s="59"/>
      <c r="I4" s="59"/>
      <c r="J4" s="60" t="s">
        <v>37</v>
      </c>
      <c r="K4" s="42"/>
      <c r="L4" s="56" t="s">
        <v>35</v>
      </c>
      <c r="M4" s="63" t="s">
        <v>29</v>
      </c>
      <c r="N4" s="63"/>
      <c r="O4" s="64"/>
      <c r="P4" s="60" t="s">
        <v>38</v>
      </c>
      <c r="Q4" s="42"/>
      <c r="R4" s="56" t="s">
        <v>35</v>
      </c>
      <c r="S4" s="63" t="s">
        <v>29</v>
      </c>
      <c r="T4" s="63"/>
      <c r="U4" s="64"/>
      <c r="V4" s="68" t="s">
        <v>39</v>
      </c>
      <c r="W4" s="42"/>
      <c r="X4" s="56" t="s">
        <v>35</v>
      </c>
      <c r="Y4" s="63" t="s">
        <v>29</v>
      </c>
      <c r="Z4" s="63"/>
      <c r="AA4" s="63"/>
      <c r="AB4" s="50"/>
    </row>
    <row r="5" spans="3:28" ht="12" customHeight="1">
      <c r="C5" s="66"/>
      <c r="D5" s="68"/>
      <c r="E5" s="41" t="s">
        <v>48</v>
      </c>
      <c r="F5" s="57"/>
      <c r="G5" s="54" t="s">
        <v>40</v>
      </c>
      <c r="H5" s="39" t="s">
        <v>47</v>
      </c>
      <c r="I5" s="54" t="s">
        <v>35</v>
      </c>
      <c r="J5" s="61"/>
      <c r="K5" s="40" t="s">
        <v>48</v>
      </c>
      <c r="L5" s="57"/>
      <c r="M5" s="54" t="s">
        <v>41</v>
      </c>
      <c r="N5" s="39" t="s">
        <v>47</v>
      </c>
      <c r="O5" s="52" t="s">
        <v>35</v>
      </c>
      <c r="P5" s="61"/>
      <c r="Q5" s="40" t="s">
        <v>48</v>
      </c>
      <c r="R5" s="57"/>
      <c r="S5" s="54" t="s">
        <v>42</v>
      </c>
      <c r="T5" s="39" t="s">
        <v>47</v>
      </c>
      <c r="U5" s="52" t="s">
        <v>35</v>
      </c>
      <c r="V5" s="69"/>
      <c r="W5" s="40" t="s">
        <v>48</v>
      </c>
      <c r="X5" s="57"/>
      <c r="Y5" s="54" t="s">
        <v>43</v>
      </c>
      <c r="Z5" s="39" t="s">
        <v>47</v>
      </c>
      <c r="AA5" s="56" t="s">
        <v>35</v>
      </c>
      <c r="AB5" s="50"/>
    </row>
    <row r="6" spans="3:28" ht="66.75" customHeight="1">
      <c r="C6" s="67"/>
      <c r="D6" s="73"/>
      <c r="E6" s="38" t="s">
        <v>44</v>
      </c>
      <c r="F6" s="55"/>
      <c r="G6" s="71"/>
      <c r="H6" s="10" t="s">
        <v>45</v>
      </c>
      <c r="I6" s="71"/>
      <c r="J6" s="62"/>
      <c r="K6" s="9" t="s">
        <v>46</v>
      </c>
      <c r="L6" s="55"/>
      <c r="M6" s="55"/>
      <c r="N6" s="11" t="s">
        <v>36</v>
      </c>
      <c r="O6" s="53"/>
      <c r="P6" s="62"/>
      <c r="Q6" s="9" t="s">
        <v>46</v>
      </c>
      <c r="R6" s="55"/>
      <c r="S6" s="55"/>
      <c r="T6" s="11" t="s">
        <v>36</v>
      </c>
      <c r="U6" s="53"/>
      <c r="V6" s="70"/>
      <c r="W6" s="9" t="s">
        <v>46</v>
      </c>
      <c r="X6" s="55"/>
      <c r="Y6" s="55"/>
      <c r="Z6" s="11" t="s">
        <v>36</v>
      </c>
      <c r="AA6" s="55"/>
      <c r="AB6" s="51"/>
    </row>
    <row r="7" spans="3:28" ht="21.75" customHeight="1">
      <c r="C7" s="4" t="s">
        <v>1</v>
      </c>
      <c r="D7" s="12">
        <f aca="true" t="shared" si="0" ref="D7:D35">J7+P7+V7</f>
        <v>286</v>
      </c>
      <c r="E7" s="12">
        <f aca="true" t="shared" si="1" ref="E7:E35">K7+Q7+W7</f>
        <v>23</v>
      </c>
      <c r="F7" s="7">
        <f aca="true" t="shared" si="2" ref="F7:F37">IF(D7=""," ",ROUND(E7/D7*100,1))</f>
        <v>8</v>
      </c>
      <c r="G7" s="12">
        <f aca="true" t="shared" si="3" ref="G7:G35">M7+S7+Y7</f>
        <v>217</v>
      </c>
      <c r="H7" s="12">
        <f aca="true" t="shared" si="4" ref="H7:H35">N7+T7+Z7</f>
        <v>15</v>
      </c>
      <c r="I7" s="7">
        <f aca="true" t="shared" si="5" ref="I7:I37">IF(G7=""," ",ROUND(H7/G7*100,1))</f>
        <v>6.9</v>
      </c>
      <c r="J7" s="19">
        <v>37</v>
      </c>
      <c r="K7" s="5">
        <v>1</v>
      </c>
      <c r="L7" s="8">
        <f aca="true" t="shared" si="6" ref="L7:L37">IF(J7=""," ",ROUND(K7/J7*100,1))</f>
        <v>2.7</v>
      </c>
      <c r="M7" s="5">
        <v>30</v>
      </c>
      <c r="N7" s="5">
        <v>1</v>
      </c>
      <c r="O7" s="20">
        <f aca="true" t="shared" si="7" ref="O7:O37">IF(M7=""," ",ROUND(N7/M7*100,1))</f>
        <v>3.3</v>
      </c>
      <c r="P7" s="21">
        <v>71</v>
      </c>
      <c r="Q7" s="6">
        <v>11</v>
      </c>
      <c r="R7" s="8">
        <f aca="true" t="shared" si="8" ref="R7:R37">IF(P7=""," ",ROUND(Q7/P7*100,1))</f>
        <v>15.5</v>
      </c>
      <c r="S7" s="6">
        <v>57</v>
      </c>
      <c r="T7" s="6">
        <v>8</v>
      </c>
      <c r="U7" s="20">
        <f aca="true" t="shared" si="9" ref="U7:U37">IF(S7=""," ",ROUND(T7/S7*100,1))</f>
        <v>14</v>
      </c>
      <c r="V7" s="18">
        <v>178</v>
      </c>
      <c r="W7" s="6">
        <v>11</v>
      </c>
      <c r="X7" s="8">
        <f aca="true" t="shared" si="10" ref="X7:X37">IF(V7=""," ",ROUND(W7/V7*100,1))</f>
        <v>6.2</v>
      </c>
      <c r="Y7" s="6">
        <v>130</v>
      </c>
      <c r="Z7" s="6">
        <v>6</v>
      </c>
      <c r="AA7" s="8">
        <f aca="true" t="shared" si="11" ref="AA7:AA37">IF(Y7=""," ",ROUND(Z7/Y7*100,1))</f>
        <v>4.6</v>
      </c>
      <c r="AB7" s="16" t="s">
        <v>1</v>
      </c>
    </row>
    <row r="8" spans="3:28" ht="21.75" customHeight="1">
      <c r="C8" s="4" t="s">
        <v>8</v>
      </c>
      <c r="D8" s="12">
        <f t="shared" si="0"/>
        <v>378</v>
      </c>
      <c r="E8" s="12">
        <f t="shared" si="1"/>
        <v>63</v>
      </c>
      <c r="F8" s="7">
        <f t="shared" si="2"/>
        <v>16.7</v>
      </c>
      <c r="G8" s="12">
        <f t="shared" si="3"/>
        <v>191</v>
      </c>
      <c r="H8" s="12">
        <f t="shared" si="4"/>
        <v>19</v>
      </c>
      <c r="I8" s="7">
        <f t="shared" si="5"/>
        <v>9.9</v>
      </c>
      <c r="J8" s="19">
        <v>68</v>
      </c>
      <c r="K8" s="5">
        <v>7</v>
      </c>
      <c r="L8" s="8">
        <f t="shared" si="6"/>
        <v>10.3</v>
      </c>
      <c r="M8" s="5">
        <v>25</v>
      </c>
      <c r="N8" s="5">
        <v>3</v>
      </c>
      <c r="O8" s="20">
        <f t="shared" si="7"/>
        <v>12</v>
      </c>
      <c r="P8" s="21">
        <v>78</v>
      </c>
      <c r="Q8" s="6">
        <v>6</v>
      </c>
      <c r="R8" s="8">
        <f t="shared" si="8"/>
        <v>7.7</v>
      </c>
      <c r="S8" s="6">
        <v>48</v>
      </c>
      <c r="T8" s="6">
        <v>3</v>
      </c>
      <c r="U8" s="20">
        <f t="shared" si="9"/>
        <v>6.3</v>
      </c>
      <c r="V8" s="18">
        <v>232</v>
      </c>
      <c r="W8" s="6">
        <v>50</v>
      </c>
      <c r="X8" s="8">
        <f t="shared" si="10"/>
        <v>21.6</v>
      </c>
      <c r="Y8" s="6">
        <v>118</v>
      </c>
      <c r="Z8" s="6">
        <v>13</v>
      </c>
      <c r="AA8" s="8">
        <f t="shared" si="11"/>
        <v>11</v>
      </c>
      <c r="AB8" s="16" t="s">
        <v>8</v>
      </c>
    </row>
    <row r="9" spans="3:28" ht="21.75" customHeight="1">
      <c r="C9" s="4" t="s">
        <v>2</v>
      </c>
      <c r="D9" s="12">
        <f t="shared" si="0"/>
        <v>131</v>
      </c>
      <c r="E9" s="12">
        <f t="shared" si="1"/>
        <v>14</v>
      </c>
      <c r="F9" s="7">
        <f t="shared" si="2"/>
        <v>10.7</v>
      </c>
      <c r="G9" s="12">
        <f t="shared" si="3"/>
        <v>82</v>
      </c>
      <c r="H9" s="12">
        <f t="shared" si="4"/>
        <v>7</v>
      </c>
      <c r="I9" s="7">
        <f t="shared" si="5"/>
        <v>8.5</v>
      </c>
      <c r="J9" s="19">
        <v>34</v>
      </c>
      <c r="K9" s="5">
        <v>1</v>
      </c>
      <c r="L9" s="8">
        <f t="shared" si="6"/>
        <v>2.9</v>
      </c>
      <c r="M9" s="5">
        <v>20</v>
      </c>
      <c r="N9" s="5">
        <v>0</v>
      </c>
      <c r="O9" s="20">
        <f t="shared" si="7"/>
        <v>0</v>
      </c>
      <c r="P9" s="21"/>
      <c r="Q9" s="6"/>
      <c r="R9" s="8" t="str">
        <f t="shared" si="8"/>
        <v> </v>
      </c>
      <c r="S9" s="6"/>
      <c r="T9" s="6"/>
      <c r="U9" s="20" t="str">
        <f t="shared" si="9"/>
        <v> </v>
      </c>
      <c r="V9" s="18">
        <v>97</v>
      </c>
      <c r="W9" s="6">
        <v>13</v>
      </c>
      <c r="X9" s="8">
        <f t="shared" si="10"/>
        <v>13.4</v>
      </c>
      <c r="Y9" s="6">
        <v>62</v>
      </c>
      <c r="Z9" s="6">
        <v>7</v>
      </c>
      <c r="AA9" s="8">
        <f t="shared" si="11"/>
        <v>11.3</v>
      </c>
      <c r="AB9" s="16" t="s">
        <v>2</v>
      </c>
    </row>
    <row r="10" spans="3:28" ht="21.75" customHeight="1">
      <c r="C10" s="4" t="s">
        <v>9</v>
      </c>
      <c r="D10" s="12">
        <f t="shared" si="0"/>
        <v>204</v>
      </c>
      <c r="E10" s="12">
        <f t="shared" si="1"/>
        <v>40</v>
      </c>
      <c r="F10" s="7">
        <f t="shared" si="2"/>
        <v>19.6</v>
      </c>
      <c r="G10" s="12">
        <f t="shared" si="3"/>
        <v>131</v>
      </c>
      <c r="H10" s="12">
        <f t="shared" si="4"/>
        <v>11</v>
      </c>
      <c r="I10" s="7">
        <f t="shared" si="5"/>
        <v>8.4</v>
      </c>
      <c r="J10" s="19">
        <v>26</v>
      </c>
      <c r="K10" s="5">
        <v>2</v>
      </c>
      <c r="L10" s="8">
        <f t="shared" si="6"/>
        <v>7.7</v>
      </c>
      <c r="M10" s="5">
        <v>22</v>
      </c>
      <c r="N10" s="5">
        <v>1</v>
      </c>
      <c r="O10" s="20">
        <f t="shared" si="7"/>
        <v>4.5</v>
      </c>
      <c r="P10" s="21">
        <v>35</v>
      </c>
      <c r="Q10" s="6">
        <v>3</v>
      </c>
      <c r="R10" s="8">
        <f t="shared" si="8"/>
        <v>8.6</v>
      </c>
      <c r="S10" s="6">
        <v>29</v>
      </c>
      <c r="T10" s="6">
        <v>3</v>
      </c>
      <c r="U10" s="20">
        <f t="shared" si="9"/>
        <v>10.3</v>
      </c>
      <c r="V10" s="18">
        <v>143</v>
      </c>
      <c r="W10" s="6">
        <v>35</v>
      </c>
      <c r="X10" s="8">
        <f t="shared" si="10"/>
        <v>24.5</v>
      </c>
      <c r="Y10" s="6">
        <v>80</v>
      </c>
      <c r="Z10" s="6">
        <v>7</v>
      </c>
      <c r="AA10" s="8">
        <f t="shared" si="11"/>
        <v>8.8</v>
      </c>
      <c r="AB10" s="16" t="s">
        <v>9</v>
      </c>
    </row>
    <row r="11" spans="3:28" ht="21.75" customHeight="1">
      <c r="C11" s="4" t="s">
        <v>3</v>
      </c>
      <c r="D11" s="13">
        <f t="shared" si="0"/>
        <v>142</v>
      </c>
      <c r="E11" s="13">
        <f t="shared" si="1"/>
        <v>22</v>
      </c>
      <c r="F11" s="8">
        <f t="shared" si="2"/>
        <v>15.5</v>
      </c>
      <c r="G11" s="13">
        <f t="shared" si="3"/>
        <v>110</v>
      </c>
      <c r="H11" s="13">
        <f t="shared" si="4"/>
        <v>14</v>
      </c>
      <c r="I11" s="7">
        <f t="shared" si="5"/>
        <v>12.7</v>
      </c>
      <c r="J11" s="19">
        <v>15</v>
      </c>
      <c r="K11" s="5">
        <v>0</v>
      </c>
      <c r="L11" s="8">
        <f t="shared" si="6"/>
        <v>0</v>
      </c>
      <c r="M11" s="17">
        <v>14</v>
      </c>
      <c r="N11" s="5">
        <v>0</v>
      </c>
      <c r="O11" s="20">
        <f t="shared" si="7"/>
        <v>0</v>
      </c>
      <c r="P11" s="21">
        <v>11</v>
      </c>
      <c r="Q11" s="6">
        <v>1</v>
      </c>
      <c r="R11" s="8">
        <f t="shared" si="8"/>
        <v>9.1</v>
      </c>
      <c r="S11" s="6">
        <v>7</v>
      </c>
      <c r="T11" s="6">
        <v>0</v>
      </c>
      <c r="U11" s="20">
        <f t="shared" si="9"/>
        <v>0</v>
      </c>
      <c r="V11" s="18">
        <v>116</v>
      </c>
      <c r="W11" s="6">
        <v>21</v>
      </c>
      <c r="X11" s="8">
        <f t="shared" si="10"/>
        <v>18.1</v>
      </c>
      <c r="Y11" s="6">
        <v>89</v>
      </c>
      <c r="Z11" s="6">
        <v>14</v>
      </c>
      <c r="AA11" s="8">
        <f t="shared" si="11"/>
        <v>15.7</v>
      </c>
      <c r="AB11" s="16" t="s">
        <v>3</v>
      </c>
    </row>
    <row r="12" spans="3:28" ht="21.75" customHeight="1">
      <c r="C12" s="4" t="s">
        <v>4</v>
      </c>
      <c r="D12" s="12">
        <f t="shared" si="0"/>
        <v>305</v>
      </c>
      <c r="E12" s="12">
        <f t="shared" si="1"/>
        <v>47</v>
      </c>
      <c r="F12" s="7">
        <f t="shared" si="2"/>
        <v>15.4</v>
      </c>
      <c r="G12" s="12">
        <f t="shared" si="3"/>
        <v>246</v>
      </c>
      <c r="H12" s="12">
        <f t="shared" si="4"/>
        <v>33</v>
      </c>
      <c r="I12" s="7">
        <f t="shared" si="5"/>
        <v>13.4</v>
      </c>
      <c r="J12" s="19">
        <v>15</v>
      </c>
      <c r="K12" s="5">
        <v>2</v>
      </c>
      <c r="L12" s="8">
        <f t="shared" si="6"/>
        <v>13.3</v>
      </c>
      <c r="M12" s="5">
        <v>14</v>
      </c>
      <c r="N12" s="5">
        <v>2</v>
      </c>
      <c r="O12" s="20">
        <f t="shared" si="7"/>
        <v>14.3</v>
      </c>
      <c r="P12" s="21">
        <v>50</v>
      </c>
      <c r="Q12" s="6">
        <v>6</v>
      </c>
      <c r="R12" s="8">
        <f t="shared" si="8"/>
        <v>12</v>
      </c>
      <c r="S12" s="6">
        <v>44</v>
      </c>
      <c r="T12" s="6">
        <v>6</v>
      </c>
      <c r="U12" s="20">
        <f t="shared" si="9"/>
        <v>13.6</v>
      </c>
      <c r="V12" s="18">
        <v>240</v>
      </c>
      <c r="W12" s="6">
        <v>39</v>
      </c>
      <c r="X12" s="8">
        <f t="shared" si="10"/>
        <v>16.3</v>
      </c>
      <c r="Y12" s="6">
        <v>188</v>
      </c>
      <c r="Z12" s="6">
        <v>25</v>
      </c>
      <c r="AA12" s="8">
        <f t="shared" si="11"/>
        <v>13.3</v>
      </c>
      <c r="AB12" s="16" t="s">
        <v>4</v>
      </c>
    </row>
    <row r="13" spans="3:28" ht="21.75" customHeight="1">
      <c r="C13" s="4" t="s">
        <v>10</v>
      </c>
      <c r="D13" s="12">
        <f t="shared" si="0"/>
        <v>189</v>
      </c>
      <c r="E13" s="12">
        <f t="shared" si="1"/>
        <v>53</v>
      </c>
      <c r="F13" s="7">
        <f t="shared" si="2"/>
        <v>28</v>
      </c>
      <c r="G13" s="12">
        <f t="shared" si="3"/>
        <v>98</v>
      </c>
      <c r="H13" s="12">
        <f t="shared" si="4"/>
        <v>20</v>
      </c>
      <c r="I13" s="7">
        <f t="shared" si="5"/>
        <v>20.4</v>
      </c>
      <c r="J13" s="19">
        <v>26</v>
      </c>
      <c r="K13" s="5">
        <v>5</v>
      </c>
      <c r="L13" s="8">
        <f t="shared" si="6"/>
        <v>19.2</v>
      </c>
      <c r="M13" s="5">
        <v>20</v>
      </c>
      <c r="N13" s="5">
        <v>3</v>
      </c>
      <c r="O13" s="20">
        <f t="shared" si="7"/>
        <v>15</v>
      </c>
      <c r="P13" s="21">
        <v>48</v>
      </c>
      <c r="Q13" s="6">
        <v>14</v>
      </c>
      <c r="R13" s="8">
        <f t="shared" si="8"/>
        <v>29.2</v>
      </c>
      <c r="S13" s="6">
        <v>20</v>
      </c>
      <c r="T13" s="6">
        <v>4</v>
      </c>
      <c r="U13" s="20">
        <f t="shared" si="9"/>
        <v>20</v>
      </c>
      <c r="V13" s="18">
        <v>115</v>
      </c>
      <c r="W13" s="6">
        <v>34</v>
      </c>
      <c r="X13" s="8">
        <f t="shared" si="10"/>
        <v>29.6</v>
      </c>
      <c r="Y13" s="6">
        <v>58</v>
      </c>
      <c r="Z13" s="6">
        <v>13</v>
      </c>
      <c r="AA13" s="8">
        <f t="shared" si="11"/>
        <v>22.4</v>
      </c>
      <c r="AB13" s="16" t="s">
        <v>10</v>
      </c>
    </row>
    <row r="14" spans="3:28" ht="21.75" customHeight="1">
      <c r="C14" s="4" t="s">
        <v>5</v>
      </c>
      <c r="D14" s="12">
        <f t="shared" si="0"/>
        <v>28</v>
      </c>
      <c r="E14" s="12">
        <f t="shared" si="1"/>
        <v>4</v>
      </c>
      <c r="F14" s="7">
        <f t="shared" si="2"/>
        <v>14.3</v>
      </c>
      <c r="G14" s="12">
        <f t="shared" si="3"/>
        <v>14</v>
      </c>
      <c r="H14" s="12">
        <f t="shared" si="4"/>
        <v>2</v>
      </c>
      <c r="I14" s="7">
        <f t="shared" si="5"/>
        <v>14.3</v>
      </c>
      <c r="J14" s="19"/>
      <c r="K14" s="5"/>
      <c r="L14" s="8" t="str">
        <f t="shared" si="6"/>
        <v> </v>
      </c>
      <c r="M14" s="5"/>
      <c r="N14" s="5"/>
      <c r="O14" s="20" t="str">
        <f t="shared" si="7"/>
        <v> </v>
      </c>
      <c r="P14" s="21"/>
      <c r="Q14" s="6"/>
      <c r="R14" s="8" t="str">
        <f t="shared" si="8"/>
        <v> </v>
      </c>
      <c r="S14" s="6"/>
      <c r="T14" s="6"/>
      <c r="U14" s="20" t="str">
        <f t="shared" si="9"/>
        <v> </v>
      </c>
      <c r="V14" s="18">
        <v>28</v>
      </c>
      <c r="W14" s="6">
        <v>4</v>
      </c>
      <c r="X14" s="8">
        <f t="shared" si="10"/>
        <v>14.3</v>
      </c>
      <c r="Y14" s="6">
        <v>14</v>
      </c>
      <c r="Z14" s="6">
        <v>2</v>
      </c>
      <c r="AA14" s="8">
        <f t="shared" si="11"/>
        <v>14.3</v>
      </c>
      <c r="AB14" s="16" t="s">
        <v>5</v>
      </c>
    </row>
    <row r="15" spans="3:28" ht="21.75" customHeight="1">
      <c r="C15" s="4" t="s">
        <v>6</v>
      </c>
      <c r="D15" s="12">
        <f t="shared" si="0"/>
        <v>95</v>
      </c>
      <c r="E15" s="12">
        <f t="shared" si="1"/>
        <v>21</v>
      </c>
      <c r="F15" s="7">
        <f t="shared" si="2"/>
        <v>22.1</v>
      </c>
      <c r="G15" s="12">
        <f t="shared" si="3"/>
        <v>67</v>
      </c>
      <c r="H15" s="12">
        <f t="shared" si="4"/>
        <v>15</v>
      </c>
      <c r="I15" s="7">
        <f t="shared" si="5"/>
        <v>22.4</v>
      </c>
      <c r="J15" s="19">
        <v>24</v>
      </c>
      <c r="K15" s="5">
        <v>3</v>
      </c>
      <c r="L15" s="8">
        <f t="shared" si="6"/>
        <v>12.5</v>
      </c>
      <c r="M15" s="5">
        <v>19</v>
      </c>
      <c r="N15" s="5">
        <v>2</v>
      </c>
      <c r="O15" s="20">
        <f t="shared" si="7"/>
        <v>10.5</v>
      </c>
      <c r="P15" s="21"/>
      <c r="Q15" s="6"/>
      <c r="R15" s="8" t="str">
        <f t="shared" si="8"/>
        <v> </v>
      </c>
      <c r="S15" s="6"/>
      <c r="T15" s="6"/>
      <c r="U15" s="20" t="str">
        <f t="shared" si="9"/>
        <v> </v>
      </c>
      <c r="V15" s="18">
        <v>71</v>
      </c>
      <c r="W15" s="6">
        <v>18</v>
      </c>
      <c r="X15" s="8">
        <f t="shared" si="10"/>
        <v>25.4</v>
      </c>
      <c r="Y15" s="6">
        <v>48</v>
      </c>
      <c r="Z15" s="6">
        <v>13</v>
      </c>
      <c r="AA15" s="8">
        <f t="shared" si="11"/>
        <v>27.1</v>
      </c>
      <c r="AB15" s="16" t="s">
        <v>6</v>
      </c>
    </row>
    <row r="16" spans="3:28" ht="21.75" customHeight="1">
      <c r="C16" s="4" t="s">
        <v>7</v>
      </c>
      <c r="D16" s="12">
        <f t="shared" si="0"/>
        <v>28</v>
      </c>
      <c r="E16" s="12">
        <f t="shared" si="1"/>
        <v>4</v>
      </c>
      <c r="F16" s="7">
        <f t="shared" si="2"/>
        <v>14.3</v>
      </c>
      <c r="G16" s="12">
        <f t="shared" si="3"/>
        <v>22</v>
      </c>
      <c r="H16" s="12">
        <f t="shared" si="4"/>
        <v>4</v>
      </c>
      <c r="I16" s="7">
        <f t="shared" si="5"/>
        <v>18.2</v>
      </c>
      <c r="J16" s="19"/>
      <c r="K16" s="5"/>
      <c r="L16" s="8" t="str">
        <f t="shared" si="6"/>
        <v> </v>
      </c>
      <c r="M16" s="5"/>
      <c r="N16" s="5"/>
      <c r="O16" s="20" t="str">
        <f t="shared" si="7"/>
        <v> </v>
      </c>
      <c r="P16" s="21"/>
      <c r="Q16" s="6"/>
      <c r="R16" s="8" t="str">
        <f t="shared" si="8"/>
        <v> </v>
      </c>
      <c r="S16" s="6"/>
      <c r="T16" s="6"/>
      <c r="U16" s="20" t="str">
        <f t="shared" si="9"/>
        <v> </v>
      </c>
      <c r="V16" s="18">
        <v>28</v>
      </c>
      <c r="W16" s="6">
        <v>4</v>
      </c>
      <c r="X16" s="8">
        <f t="shared" si="10"/>
        <v>14.3</v>
      </c>
      <c r="Y16" s="6">
        <v>22</v>
      </c>
      <c r="Z16" s="6">
        <v>4</v>
      </c>
      <c r="AA16" s="8">
        <f t="shared" si="11"/>
        <v>18.2</v>
      </c>
      <c r="AB16" s="16" t="s">
        <v>7</v>
      </c>
    </row>
    <row r="17" spans="3:28" ht="21.75" customHeight="1">
      <c r="C17" s="4" t="s">
        <v>11</v>
      </c>
      <c r="D17" s="12">
        <f t="shared" si="0"/>
        <v>27</v>
      </c>
      <c r="E17" s="12">
        <f t="shared" si="1"/>
        <v>1</v>
      </c>
      <c r="F17" s="7">
        <f t="shared" si="2"/>
        <v>3.7</v>
      </c>
      <c r="G17" s="12">
        <f t="shared" si="3"/>
        <v>21</v>
      </c>
      <c r="H17" s="12">
        <f t="shared" si="4"/>
        <v>1</v>
      </c>
      <c r="I17" s="7">
        <f t="shared" si="5"/>
        <v>4.8</v>
      </c>
      <c r="J17" s="19"/>
      <c r="K17" s="5"/>
      <c r="L17" s="8" t="str">
        <f t="shared" si="6"/>
        <v> </v>
      </c>
      <c r="M17" s="5"/>
      <c r="N17" s="5"/>
      <c r="O17" s="20" t="str">
        <f t="shared" si="7"/>
        <v> </v>
      </c>
      <c r="P17" s="21"/>
      <c r="Q17" s="6"/>
      <c r="R17" s="8" t="str">
        <f t="shared" si="8"/>
        <v> </v>
      </c>
      <c r="S17" s="6"/>
      <c r="T17" s="6"/>
      <c r="U17" s="20" t="str">
        <f t="shared" si="9"/>
        <v> </v>
      </c>
      <c r="V17" s="18">
        <v>27</v>
      </c>
      <c r="W17" s="6">
        <v>1</v>
      </c>
      <c r="X17" s="8">
        <f t="shared" si="10"/>
        <v>3.7</v>
      </c>
      <c r="Y17" s="6">
        <v>21</v>
      </c>
      <c r="Z17" s="6">
        <v>1</v>
      </c>
      <c r="AA17" s="8">
        <f t="shared" si="11"/>
        <v>4.8</v>
      </c>
      <c r="AB17" s="16" t="s">
        <v>11</v>
      </c>
    </row>
    <row r="18" spans="3:28" ht="21.75" customHeight="1">
      <c r="C18" s="4" t="s">
        <v>30</v>
      </c>
      <c r="D18" s="12">
        <f t="shared" si="0"/>
        <v>75</v>
      </c>
      <c r="E18" s="12">
        <f t="shared" si="1"/>
        <v>12</v>
      </c>
      <c r="F18" s="7">
        <f t="shared" si="2"/>
        <v>16</v>
      </c>
      <c r="G18" s="12">
        <f t="shared" si="3"/>
        <v>67</v>
      </c>
      <c r="H18" s="12">
        <f t="shared" si="4"/>
        <v>1</v>
      </c>
      <c r="I18" s="7">
        <f t="shared" si="5"/>
        <v>1.5</v>
      </c>
      <c r="J18" s="19">
        <v>14</v>
      </c>
      <c r="K18" s="5">
        <v>0</v>
      </c>
      <c r="L18" s="8">
        <f t="shared" si="6"/>
        <v>0</v>
      </c>
      <c r="M18" s="5">
        <v>14</v>
      </c>
      <c r="N18" s="5">
        <v>0</v>
      </c>
      <c r="O18" s="20">
        <f t="shared" si="7"/>
        <v>0</v>
      </c>
      <c r="P18" s="21">
        <v>17</v>
      </c>
      <c r="Q18" s="6">
        <v>1</v>
      </c>
      <c r="R18" s="8">
        <f t="shared" si="8"/>
        <v>5.9</v>
      </c>
      <c r="S18" s="6">
        <v>17</v>
      </c>
      <c r="T18" s="6">
        <v>1</v>
      </c>
      <c r="U18" s="20">
        <f t="shared" si="9"/>
        <v>5.9</v>
      </c>
      <c r="V18" s="18">
        <v>44</v>
      </c>
      <c r="W18" s="6">
        <v>11</v>
      </c>
      <c r="X18" s="8">
        <f t="shared" si="10"/>
        <v>25</v>
      </c>
      <c r="Y18" s="6">
        <v>36</v>
      </c>
      <c r="Z18" s="6">
        <v>0</v>
      </c>
      <c r="AA18" s="8">
        <f t="shared" si="11"/>
        <v>0</v>
      </c>
      <c r="AB18" s="16" t="s">
        <v>30</v>
      </c>
    </row>
    <row r="19" spans="3:28" ht="21.75" customHeight="1">
      <c r="C19" s="4" t="s">
        <v>14</v>
      </c>
      <c r="D19" s="12">
        <f t="shared" si="0"/>
        <v>69</v>
      </c>
      <c r="E19" s="12">
        <f t="shared" si="1"/>
        <v>9</v>
      </c>
      <c r="F19" s="7">
        <f t="shared" si="2"/>
        <v>13</v>
      </c>
      <c r="G19" s="12">
        <f t="shared" si="3"/>
        <v>54</v>
      </c>
      <c r="H19" s="12">
        <f t="shared" si="4"/>
        <v>6</v>
      </c>
      <c r="I19" s="7">
        <f t="shared" si="5"/>
        <v>11.1</v>
      </c>
      <c r="J19" s="19">
        <v>15</v>
      </c>
      <c r="K19" s="5">
        <v>2</v>
      </c>
      <c r="L19" s="8">
        <f t="shared" si="6"/>
        <v>13.3</v>
      </c>
      <c r="M19" s="5">
        <v>13</v>
      </c>
      <c r="N19" s="5">
        <v>2</v>
      </c>
      <c r="O19" s="20">
        <f t="shared" si="7"/>
        <v>15.4</v>
      </c>
      <c r="P19" s="21"/>
      <c r="Q19" s="6"/>
      <c r="R19" s="8" t="str">
        <f t="shared" si="8"/>
        <v> </v>
      </c>
      <c r="S19" s="6"/>
      <c r="T19" s="6"/>
      <c r="U19" s="20" t="str">
        <f t="shared" si="9"/>
        <v> </v>
      </c>
      <c r="V19" s="18">
        <v>54</v>
      </c>
      <c r="W19" s="6">
        <v>7</v>
      </c>
      <c r="X19" s="8">
        <f t="shared" si="10"/>
        <v>13</v>
      </c>
      <c r="Y19" s="6">
        <v>41</v>
      </c>
      <c r="Z19" s="6">
        <v>4</v>
      </c>
      <c r="AA19" s="8">
        <f t="shared" si="11"/>
        <v>9.8</v>
      </c>
      <c r="AB19" s="16" t="s">
        <v>14</v>
      </c>
    </row>
    <row r="20" spans="3:28" ht="21.75" customHeight="1">
      <c r="C20" s="4" t="s">
        <v>15</v>
      </c>
      <c r="D20" s="12">
        <f t="shared" si="0"/>
        <v>228</v>
      </c>
      <c r="E20" s="12">
        <f t="shared" si="1"/>
        <v>80</v>
      </c>
      <c r="F20" s="7">
        <f t="shared" si="2"/>
        <v>35.1</v>
      </c>
      <c r="G20" s="12">
        <f t="shared" si="3"/>
        <v>145</v>
      </c>
      <c r="H20" s="12">
        <f t="shared" si="4"/>
        <v>40</v>
      </c>
      <c r="I20" s="7">
        <f t="shared" si="5"/>
        <v>27.6</v>
      </c>
      <c r="J20" s="19">
        <v>16</v>
      </c>
      <c r="K20" s="5">
        <v>1</v>
      </c>
      <c r="L20" s="8">
        <f t="shared" si="6"/>
        <v>6.3</v>
      </c>
      <c r="M20" s="5">
        <v>11</v>
      </c>
      <c r="N20" s="5">
        <v>1</v>
      </c>
      <c r="O20" s="20">
        <f t="shared" si="7"/>
        <v>9.1</v>
      </c>
      <c r="P20" s="21">
        <v>23</v>
      </c>
      <c r="Q20" s="6">
        <v>4</v>
      </c>
      <c r="R20" s="8">
        <f t="shared" si="8"/>
        <v>17.4</v>
      </c>
      <c r="S20" s="6">
        <v>18</v>
      </c>
      <c r="T20" s="6">
        <v>3</v>
      </c>
      <c r="U20" s="20">
        <f t="shared" si="9"/>
        <v>16.7</v>
      </c>
      <c r="V20" s="18">
        <v>189</v>
      </c>
      <c r="W20" s="6">
        <v>75</v>
      </c>
      <c r="X20" s="8">
        <f t="shared" si="10"/>
        <v>39.7</v>
      </c>
      <c r="Y20" s="6">
        <v>116</v>
      </c>
      <c r="Z20" s="6">
        <v>36</v>
      </c>
      <c r="AA20" s="8">
        <f t="shared" si="11"/>
        <v>31</v>
      </c>
      <c r="AB20" s="16" t="s">
        <v>15</v>
      </c>
    </row>
    <row r="21" spans="3:28" ht="21.75" customHeight="1">
      <c r="C21" s="4" t="s">
        <v>17</v>
      </c>
      <c r="D21" s="12">
        <f t="shared" si="0"/>
        <v>12</v>
      </c>
      <c r="E21" s="12">
        <f t="shared" si="1"/>
        <v>3</v>
      </c>
      <c r="F21" s="7">
        <f t="shared" si="2"/>
        <v>25</v>
      </c>
      <c r="G21" s="12">
        <f t="shared" si="3"/>
        <v>10</v>
      </c>
      <c r="H21" s="12">
        <f t="shared" si="4"/>
        <v>1</v>
      </c>
      <c r="I21" s="7">
        <f t="shared" si="5"/>
        <v>10</v>
      </c>
      <c r="J21" s="19"/>
      <c r="K21" s="5"/>
      <c r="L21" s="8" t="str">
        <f t="shared" si="6"/>
        <v> </v>
      </c>
      <c r="M21" s="5"/>
      <c r="N21" s="5"/>
      <c r="O21" s="20" t="str">
        <f t="shared" si="7"/>
        <v> </v>
      </c>
      <c r="P21" s="21"/>
      <c r="Q21" s="6"/>
      <c r="R21" s="8" t="str">
        <f t="shared" si="8"/>
        <v> </v>
      </c>
      <c r="S21" s="6"/>
      <c r="T21" s="6"/>
      <c r="U21" s="20" t="str">
        <f t="shared" si="9"/>
        <v> </v>
      </c>
      <c r="V21" s="18">
        <v>12</v>
      </c>
      <c r="W21" s="6">
        <v>3</v>
      </c>
      <c r="X21" s="8">
        <f t="shared" si="10"/>
        <v>25</v>
      </c>
      <c r="Y21" s="6">
        <v>10</v>
      </c>
      <c r="Z21" s="6">
        <v>1</v>
      </c>
      <c r="AA21" s="8">
        <f t="shared" si="11"/>
        <v>10</v>
      </c>
      <c r="AB21" s="16" t="s">
        <v>17</v>
      </c>
    </row>
    <row r="22" spans="3:28" ht="21.75" customHeight="1">
      <c r="C22" s="4" t="s">
        <v>12</v>
      </c>
      <c r="D22" s="12">
        <f t="shared" si="0"/>
        <v>31</v>
      </c>
      <c r="E22" s="12">
        <f t="shared" si="1"/>
        <v>6</v>
      </c>
      <c r="F22" s="7">
        <f t="shared" si="2"/>
        <v>19.4</v>
      </c>
      <c r="G22" s="12">
        <f t="shared" si="3"/>
        <v>26</v>
      </c>
      <c r="H22" s="12">
        <f t="shared" si="4"/>
        <v>1</v>
      </c>
      <c r="I22" s="7">
        <f t="shared" si="5"/>
        <v>3.8</v>
      </c>
      <c r="J22" s="19">
        <v>7</v>
      </c>
      <c r="K22" s="5">
        <v>0</v>
      </c>
      <c r="L22" s="8">
        <f t="shared" si="6"/>
        <v>0</v>
      </c>
      <c r="M22" s="5">
        <v>7</v>
      </c>
      <c r="N22" s="5">
        <v>0</v>
      </c>
      <c r="O22" s="20">
        <f t="shared" si="7"/>
        <v>0</v>
      </c>
      <c r="P22" s="21"/>
      <c r="Q22" s="6"/>
      <c r="R22" s="8" t="str">
        <f t="shared" si="8"/>
        <v> </v>
      </c>
      <c r="S22" s="6"/>
      <c r="T22" s="6"/>
      <c r="U22" s="20" t="str">
        <f t="shared" si="9"/>
        <v> </v>
      </c>
      <c r="V22" s="18">
        <v>24</v>
      </c>
      <c r="W22" s="6">
        <v>6</v>
      </c>
      <c r="X22" s="8">
        <f t="shared" si="10"/>
        <v>25</v>
      </c>
      <c r="Y22" s="6">
        <v>19</v>
      </c>
      <c r="Z22" s="6">
        <v>1</v>
      </c>
      <c r="AA22" s="8">
        <f t="shared" si="11"/>
        <v>5.3</v>
      </c>
      <c r="AB22" s="16" t="s">
        <v>12</v>
      </c>
    </row>
    <row r="23" spans="3:28" ht="21.75" customHeight="1">
      <c r="C23" s="4" t="s">
        <v>18</v>
      </c>
      <c r="D23" s="12">
        <f t="shared" si="0"/>
        <v>33</v>
      </c>
      <c r="E23" s="12">
        <f t="shared" si="1"/>
        <v>0</v>
      </c>
      <c r="F23" s="7">
        <f t="shared" si="2"/>
        <v>0</v>
      </c>
      <c r="G23" s="12">
        <f t="shared" si="3"/>
        <v>31</v>
      </c>
      <c r="H23" s="12">
        <f t="shared" si="4"/>
        <v>0</v>
      </c>
      <c r="I23" s="7">
        <f t="shared" si="5"/>
        <v>0</v>
      </c>
      <c r="J23" s="19"/>
      <c r="K23" s="5"/>
      <c r="L23" s="8" t="str">
        <f t="shared" si="6"/>
        <v> </v>
      </c>
      <c r="M23" s="5"/>
      <c r="N23" s="5"/>
      <c r="O23" s="20" t="str">
        <f t="shared" si="7"/>
        <v> </v>
      </c>
      <c r="P23" s="21"/>
      <c r="Q23" s="6"/>
      <c r="R23" s="8" t="str">
        <f t="shared" si="8"/>
        <v> </v>
      </c>
      <c r="S23" s="6"/>
      <c r="T23" s="6"/>
      <c r="U23" s="20" t="str">
        <f t="shared" si="9"/>
        <v> </v>
      </c>
      <c r="V23" s="18">
        <v>33</v>
      </c>
      <c r="W23" s="6">
        <v>0</v>
      </c>
      <c r="X23" s="8">
        <f t="shared" si="10"/>
        <v>0</v>
      </c>
      <c r="Y23" s="6">
        <v>31</v>
      </c>
      <c r="Z23" s="6">
        <v>0</v>
      </c>
      <c r="AA23" s="8">
        <f t="shared" si="11"/>
        <v>0</v>
      </c>
      <c r="AB23" s="16" t="s">
        <v>18</v>
      </c>
    </row>
    <row r="24" spans="3:28" ht="21.75" customHeight="1">
      <c r="C24" s="4" t="s">
        <v>19</v>
      </c>
      <c r="D24" s="12">
        <f t="shared" si="0"/>
        <v>15</v>
      </c>
      <c r="E24" s="12">
        <f t="shared" si="1"/>
        <v>1</v>
      </c>
      <c r="F24" s="7">
        <f t="shared" si="2"/>
        <v>6.7</v>
      </c>
      <c r="G24" s="12">
        <f t="shared" si="3"/>
        <v>15</v>
      </c>
      <c r="H24" s="12">
        <f t="shared" si="4"/>
        <v>1</v>
      </c>
      <c r="I24" s="7">
        <f t="shared" si="5"/>
        <v>6.7</v>
      </c>
      <c r="J24" s="19"/>
      <c r="K24" s="5"/>
      <c r="L24" s="8" t="str">
        <f t="shared" si="6"/>
        <v> </v>
      </c>
      <c r="M24" s="5"/>
      <c r="N24" s="5"/>
      <c r="O24" s="20" t="str">
        <f t="shared" si="7"/>
        <v> </v>
      </c>
      <c r="P24" s="21"/>
      <c r="Q24" s="6"/>
      <c r="R24" s="8" t="str">
        <f t="shared" si="8"/>
        <v> </v>
      </c>
      <c r="S24" s="6"/>
      <c r="T24" s="6"/>
      <c r="U24" s="20" t="str">
        <f t="shared" si="9"/>
        <v> </v>
      </c>
      <c r="V24" s="18">
        <v>15</v>
      </c>
      <c r="W24" s="6">
        <v>1</v>
      </c>
      <c r="X24" s="8">
        <f t="shared" si="10"/>
        <v>6.7</v>
      </c>
      <c r="Y24" s="6">
        <v>15</v>
      </c>
      <c r="Z24" s="6">
        <v>1</v>
      </c>
      <c r="AA24" s="8">
        <f t="shared" si="11"/>
        <v>6.7</v>
      </c>
      <c r="AB24" s="16" t="s">
        <v>19</v>
      </c>
    </row>
    <row r="25" spans="3:28" ht="21.75" customHeight="1">
      <c r="C25" s="4" t="s">
        <v>20</v>
      </c>
      <c r="D25" s="12">
        <f t="shared" si="0"/>
        <v>25</v>
      </c>
      <c r="E25" s="12">
        <f t="shared" si="1"/>
        <v>4</v>
      </c>
      <c r="F25" s="7">
        <f t="shared" si="2"/>
        <v>16</v>
      </c>
      <c r="G25" s="12">
        <f t="shared" si="3"/>
        <v>17</v>
      </c>
      <c r="H25" s="12">
        <f t="shared" si="4"/>
        <v>0</v>
      </c>
      <c r="I25" s="7">
        <f t="shared" si="5"/>
        <v>0</v>
      </c>
      <c r="J25" s="19"/>
      <c r="K25" s="5"/>
      <c r="L25" s="8" t="str">
        <f t="shared" si="6"/>
        <v> </v>
      </c>
      <c r="M25" s="5"/>
      <c r="N25" s="5"/>
      <c r="O25" s="20" t="str">
        <f t="shared" si="7"/>
        <v> </v>
      </c>
      <c r="P25" s="21"/>
      <c r="Q25" s="6"/>
      <c r="R25" s="8" t="str">
        <f t="shared" si="8"/>
        <v> </v>
      </c>
      <c r="S25" s="6"/>
      <c r="T25" s="6"/>
      <c r="U25" s="20" t="str">
        <f t="shared" si="9"/>
        <v> </v>
      </c>
      <c r="V25" s="18">
        <v>25</v>
      </c>
      <c r="W25" s="6">
        <v>4</v>
      </c>
      <c r="X25" s="8">
        <f t="shared" si="10"/>
        <v>16</v>
      </c>
      <c r="Y25" s="6">
        <v>17</v>
      </c>
      <c r="Z25" s="6">
        <v>0</v>
      </c>
      <c r="AA25" s="8">
        <f t="shared" si="11"/>
        <v>0</v>
      </c>
      <c r="AB25" s="16" t="s">
        <v>20</v>
      </c>
    </row>
    <row r="26" spans="3:28" ht="21.75" customHeight="1">
      <c r="C26" s="4" t="s">
        <v>21</v>
      </c>
      <c r="D26" s="12">
        <f t="shared" si="0"/>
        <v>13</v>
      </c>
      <c r="E26" s="12">
        <f t="shared" si="1"/>
        <v>0</v>
      </c>
      <c r="F26" s="7">
        <f t="shared" si="2"/>
        <v>0</v>
      </c>
      <c r="G26" s="12">
        <f t="shared" si="3"/>
        <v>13</v>
      </c>
      <c r="H26" s="12">
        <f t="shared" si="4"/>
        <v>0</v>
      </c>
      <c r="I26" s="7">
        <f t="shared" si="5"/>
        <v>0</v>
      </c>
      <c r="J26" s="19"/>
      <c r="K26" s="5"/>
      <c r="L26" s="8" t="str">
        <f t="shared" si="6"/>
        <v> </v>
      </c>
      <c r="M26" s="5"/>
      <c r="N26" s="5"/>
      <c r="O26" s="20" t="str">
        <f t="shared" si="7"/>
        <v> </v>
      </c>
      <c r="P26" s="21"/>
      <c r="Q26" s="6"/>
      <c r="R26" s="8" t="str">
        <f t="shared" si="8"/>
        <v> </v>
      </c>
      <c r="S26" s="6"/>
      <c r="T26" s="6"/>
      <c r="U26" s="20" t="str">
        <f t="shared" si="9"/>
        <v> </v>
      </c>
      <c r="V26" s="18">
        <v>13</v>
      </c>
      <c r="W26" s="6">
        <v>0</v>
      </c>
      <c r="X26" s="8">
        <f t="shared" si="10"/>
        <v>0</v>
      </c>
      <c r="Y26" s="6">
        <v>13</v>
      </c>
      <c r="Z26" s="6">
        <v>0</v>
      </c>
      <c r="AA26" s="8">
        <f t="shared" si="11"/>
        <v>0</v>
      </c>
      <c r="AB26" s="16" t="s">
        <v>21</v>
      </c>
    </row>
    <row r="27" spans="3:28" ht="21.75" customHeight="1">
      <c r="C27" s="4" t="s">
        <v>22</v>
      </c>
      <c r="D27" s="12">
        <f t="shared" si="0"/>
        <v>24</v>
      </c>
      <c r="E27" s="12">
        <f t="shared" si="1"/>
        <v>8</v>
      </c>
      <c r="F27" s="7">
        <f t="shared" si="2"/>
        <v>33.3</v>
      </c>
      <c r="G27" s="12">
        <f t="shared" si="3"/>
        <v>18</v>
      </c>
      <c r="H27" s="12">
        <f t="shared" si="4"/>
        <v>4</v>
      </c>
      <c r="I27" s="7">
        <f t="shared" si="5"/>
        <v>22.2</v>
      </c>
      <c r="J27" s="19"/>
      <c r="K27" s="5"/>
      <c r="L27" s="8" t="str">
        <f t="shared" si="6"/>
        <v> </v>
      </c>
      <c r="M27" s="5"/>
      <c r="N27" s="5"/>
      <c r="O27" s="20" t="str">
        <f t="shared" si="7"/>
        <v> </v>
      </c>
      <c r="P27" s="21"/>
      <c r="Q27" s="6"/>
      <c r="R27" s="8" t="str">
        <f t="shared" si="8"/>
        <v> </v>
      </c>
      <c r="S27" s="6"/>
      <c r="T27" s="6"/>
      <c r="U27" s="20" t="str">
        <f t="shared" si="9"/>
        <v> </v>
      </c>
      <c r="V27" s="18">
        <v>24</v>
      </c>
      <c r="W27" s="6">
        <v>8</v>
      </c>
      <c r="X27" s="8">
        <f t="shared" si="10"/>
        <v>33.3</v>
      </c>
      <c r="Y27" s="6">
        <v>18</v>
      </c>
      <c r="Z27" s="6">
        <v>4</v>
      </c>
      <c r="AA27" s="8">
        <f t="shared" si="11"/>
        <v>22.2</v>
      </c>
      <c r="AB27" s="16" t="s">
        <v>22</v>
      </c>
    </row>
    <row r="28" spans="3:28" ht="21.75" customHeight="1">
      <c r="C28" s="4" t="s">
        <v>23</v>
      </c>
      <c r="D28" s="12">
        <f t="shared" si="0"/>
        <v>29</v>
      </c>
      <c r="E28" s="12">
        <f t="shared" si="1"/>
        <v>7</v>
      </c>
      <c r="F28" s="7">
        <f t="shared" si="2"/>
        <v>24.1</v>
      </c>
      <c r="G28" s="12">
        <f t="shared" si="3"/>
        <v>24</v>
      </c>
      <c r="H28" s="12">
        <f t="shared" si="4"/>
        <v>6</v>
      </c>
      <c r="I28" s="7">
        <f t="shared" si="5"/>
        <v>25</v>
      </c>
      <c r="J28" s="19"/>
      <c r="K28" s="5"/>
      <c r="L28" s="8" t="str">
        <f t="shared" si="6"/>
        <v> </v>
      </c>
      <c r="M28" s="5"/>
      <c r="N28" s="5"/>
      <c r="O28" s="20" t="str">
        <f t="shared" si="7"/>
        <v> </v>
      </c>
      <c r="P28" s="21"/>
      <c r="Q28" s="6"/>
      <c r="R28" s="8" t="str">
        <f t="shared" si="8"/>
        <v> </v>
      </c>
      <c r="S28" s="6"/>
      <c r="T28" s="6"/>
      <c r="U28" s="20" t="str">
        <f t="shared" si="9"/>
        <v> </v>
      </c>
      <c r="V28" s="18">
        <v>29</v>
      </c>
      <c r="W28" s="6">
        <v>7</v>
      </c>
      <c r="X28" s="8">
        <f t="shared" si="10"/>
        <v>24.1</v>
      </c>
      <c r="Y28" s="6">
        <v>24</v>
      </c>
      <c r="Z28" s="6">
        <v>6</v>
      </c>
      <c r="AA28" s="8">
        <f t="shared" si="11"/>
        <v>25</v>
      </c>
      <c r="AB28" s="16" t="s">
        <v>23</v>
      </c>
    </row>
    <row r="29" spans="3:28" ht="21.75" customHeight="1">
      <c r="C29" s="4" t="s">
        <v>24</v>
      </c>
      <c r="D29" s="12">
        <f t="shared" si="0"/>
        <v>21</v>
      </c>
      <c r="E29" s="12">
        <f t="shared" si="1"/>
        <v>7</v>
      </c>
      <c r="F29" s="7">
        <f t="shared" si="2"/>
        <v>33.3</v>
      </c>
      <c r="G29" s="12">
        <f t="shared" si="3"/>
        <v>14</v>
      </c>
      <c r="H29" s="12">
        <f t="shared" si="4"/>
        <v>1</v>
      </c>
      <c r="I29" s="7">
        <f t="shared" si="5"/>
        <v>7.1</v>
      </c>
      <c r="J29" s="19"/>
      <c r="K29" s="5"/>
      <c r="L29" s="8" t="str">
        <f t="shared" si="6"/>
        <v> </v>
      </c>
      <c r="M29" s="5"/>
      <c r="N29" s="5"/>
      <c r="O29" s="20" t="str">
        <f t="shared" si="7"/>
        <v> </v>
      </c>
      <c r="P29" s="21"/>
      <c r="Q29" s="6"/>
      <c r="R29" s="8" t="str">
        <f t="shared" si="8"/>
        <v> </v>
      </c>
      <c r="S29" s="6"/>
      <c r="T29" s="6"/>
      <c r="U29" s="20" t="str">
        <f t="shared" si="9"/>
        <v> </v>
      </c>
      <c r="V29" s="18">
        <v>21</v>
      </c>
      <c r="W29" s="6">
        <v>7</v>
      </c>
      <c r="X29" s="8">
        <f t="shared" si="10"/>
        <v>33.3</v>
      </c>
      <c r="Y29" s="6">
        <v>14</v>
      </c>
      <c r="Z29" s="6">
        <v>1</v>
      </c>
      <c r="AA29" s="8">
        <f t="shared" si="11"/>
        <v>7.1</v>
      </c>
      <c r="AB29" s="16" t="s">
        <v>24</v>
      </c>
    </row>
    <row r="30" spans="3:28" ht="21.75" customHeight="1">
      <c r="C30" s="4" t="s">
        <v>25</v>
      </c>
      <c r="D30" s="12">
        <f t="shared" si="0"/>
        <v>11</v>
      </c>
      <c r="E30" s="12">
        <f t="shared" si="1"/>
        <v>0</v>
      </c>
      <c r="F30" s="7">
        <f t="shared" si="2"/>
        <v>0</v>
      </c>
      <c r="G30" s="12">
        <f t="shared" si="3"/>
        <v>10</v>
      </c>
      <c r="H30" s="12">
        <f t="shared" si="4"/>
        <v>0</v>
      </c>
      <c r="I30" s="7">
        <f t="shared" si="5"/>
        <v>0</v>
      </c>
      <c r="J30" s="19"/>
      <c r="K30" s="5"/>
      <c r="L30" s="8" t="str">
        <f t="shared" si="6"/>
        <v> </v>
      </c>
      <c r="M30" s="5"/>
      <c r="N30" s="5"/>
      <c r="O30" s="20" t="str">
        <f t="shared" si="7"/>
        <v> </v>
      </c>
      <c r="P30" s="21"/>
      <c r="Q30" s="6"/>
      <c r="R30" s="8" t="str">
        <f t="shared" si="8"/>
        <v> </v>
      </c>
      <c r="S30" s="6"/>
      <c r="T30" s="6"/>
      <c r="U30" s="20" t="str">
        <f t="shared" si="9"/>
        <v> </v>
      </c>
      <c r="V30" s="18">
        <v>11</v>
      </c>
      <c r="W30" s="6">
        <v>0</v>
      </c>
      <c r="X30" s="8">
        <f t="shared" si="10"/>
        <v>0</v>
      </c>
      <c r="Y30" s="6">
        <v>10</v>
      </c>
      <c r="Z30" s="6">
        <v>0</v>
      </c>
      <c r="AA30" s="8">
        <f t="shared" si="11"/>
        <v>0</v>
      </c>
      <c r="AB30" s="16" t="s">
        <v>25</v>
      </c>
    </row>
    <row r="31" spans="3:28" ht="21.75" customHeight="1">
      <c r="C31" s="4" t="s">
        <v>16</v>
      </c>
      <c r="D31" s="12">
        <f t="shared" si="0"/>
        <v>19</v>
      </c>
      <c r="E31" s="12">
        <f t="shared" si="1"/>
        <v>0</v>
      </c>
      <c r="F31" s="7">
        <f t="shared" si="2"/>
        <v>0</v>
      </c>
      <c r="G31" s="12">
        <f t="shared" si="3"/>
        <v>19</v>
      </c>
      <c r="H31" s="12">
        <f t="shared" si="4"/>
        <v>0</v>
      </c>
      <c r="I31" s="7">
        <f t="shared" si="5"/>
        <v>0</v>
      </c>
      <c r="J31" s="19"/>
      <c r="K31" s="5"/>
      <c r="L31" s="8" t="str">
        <f t="shared" si="6"/>
        <v> </v>
      </c>
      <c r="M31" s="5"/>
      <c r="N31" s="5"/>
      <c r="O31" s="20" t="str">
        <f t="shared" si="7"/>
        <v> </v>
      </c>
      <c r="P31" s="21"/>
      <c r="Q31" s="6"/>
      <c r="R31" s="8" t="str">
        <f t="shared" si="8"/>
        <v> </v>
      </c>
      <c r="S31" s="6"/>
      <c r="T31" s="6"/>
      <c r="U31" s="20" t="str">
        <f t="shared" si="9"/>
        <v> </v>
      </c>
      <c r="V31" s="18">
        <v>19</v>
      </c>
      <c r="W31" s="6">
        <v>0</v>
      </c>
      <c r="X31" s="8">
        <f t="shared" si="10"/>
        <v>0</v>
      </c>
      <c r="Y31" s="6">
        <v>19</v>
      </c>
      <c r="Z31" s="6">
        <v>0</v>
      </c>
      <c r="AA31" s="8">
        <f t="shared" si="11"/>
        <v>0</v>
      </c>
      <c r="AB31" s="16" t="s">
        <v>16</v>
      </c>
    </row>
    <row r="32" spans="3:31" ht="21.75" customHeight="1">
      <c r="C32" s="4" t="s">
        <v>32</v>
      </c>
      <c r="D32" s="12">
        <f t="shared" si="0"/>
        <v>23</v>
      </c>
      <c r="E32" s="12">
        <f t="shared" si="1"/>
        <v>5</v>
      </c>
      <c r="F32" s="7">
        <f t="shared" si="2"/>
        <v>21.7</v>
      </c>
      <c r="G32" s="12">
        <f t="shared" si="3"/>
        <v>23</v>
      </c>
      <c r="H32" s="12">
        <f t="shared" si="4"/>
        <v>5</v>
      </c>
      <c r="I32" s="7">
        <f t="shared" si="5"/>
        <v>21.7</v>
      </c>
      <c r="J32" s="19"/>
      <c r="K32" s="5"/>
      <c r="L32" s="8" t="str">
        <f t="shared" si="6"/>
        <v> </v>
      </c>
      <c r="M32" s="5"/>
      <c r="N32" s="5"/>
      <c r="O32" s="20" t="str">
        <f t="shared" si="7"/>
        <v> </v>
      </c>
      <c r="P32" s="21"/>
      <c r="Q32" s="6"/>
      <c r="R32" s="8" t="str">
        <f t="shared" si="8"/>
        <v> </v>
      </c>
      <c r="S32" s="6"/>
      <c r="T32" s="6"/>
      <c r="U32" s="20" t="str">
        <f t="shared" si="9"/>
        <v> </v>
      </c>
      <c r="V32" s="18">
        <v>23</v>
      </c>
      <c r="W32" s="6">
        <v>5</v>
      </c>
      <c r="X32" s="8">
        <f t="shared" si="10"/>
        <v>21.7</v>
      </c>
      <c r="Y32" s="6">
        <v>23</v>
      </c>
      <c r="Z32" s="6">
        <v>5</v>
      </c>
      <c r="AA32" s="8">
        <f t="shared" si="11"/>
        <v>21.7</v>
      </c>
      <c r="AB32" s="16" t="s">
        <v>32</v>
      </c>
      <c r="AE32" s="2"/>
    </row>
    <row r="33" spans="3:28" ht="21.75" customHeight="1">
      <c r="C33" s="4" t="s">
        <v>33</v>
      </c>
      <c r="D33" s="12">
        <f t="shared" si="0"/>
        <v>24</v>
      </c>
      <c r="E33" s="12">
        <f t="shared" si="1"/>
        <v>0</v>
      </c>
      <c r="F33" s="7">
        <f t="shared" si="2"/>
        <v>0</v>
      </c>
      <c r="G33" s="12">
        <f t="shared" si="3"/>
        <v>24</v>
      </c>
      <c r="H33" s="12">
        <f t="shared" si="4"/>
        <v>0</v>
      </c>
      <c r="I33" s="7">
        <f t="shared" si="5"/>
        <v>0</v>
      </c>
      <c r="J33" s="19"/>
      <c r="K33" s="5"/>
      <c r="L33" s="8" t="str">
        <f t="shared" si="6"/>
        <v> </v>
      </c>
      <c r="M33" s="5"/>
      <c r="N33" s="5"/>
      <c r="O33" s="20" t="str">
        <f t="shared" si="7"/>
        <v> </v>
      </c>
      <c r="P33" s="21"/>
      <c r="Q33" s="6"/>
      <c r="R33" s="8" t="str">
        <f t="shared" si="8"/>
        <v> </v>
      </c>
      <c r="S33" s="6"/>
      <c r="T33" s="6"/>
      <c r="U33" s="20" t="str">
        <f t="shared" si="9"/>
        <v> </v>
      </c>
      <c r="V33" s="18">
        <v>24</v>
      </c>
      <c r="W33" s="6">
        <v>0</v>
      </c>
      <c r="X33" s="8">
        <f t="shared" si="10"/>
        <v>0</v>
      </c>
      <c r="Y33" s="6">
        <v>24</v>
      </c>
      <c r="Z33" s="6">
        <v>0</v>
      </c>
      <c r="AA33" s="8">
        <f t="shared" si="11"/>
        <v>0</v>
      </c>
      <c r="AB33" s="16" t="s">
        <v>33</v>
      </c>
    </row>
    <row r="34" spans="3:28" ht="21.75" customHeight="1">
      <c r="C34" s="4" t="s">
        <v>13</v>
      </c>
      <c r="D34" s="12">
        <f t="shared" si="0"/>
        <v>16</v>
      </c>
      <c r="E34" s="12">
        <f t="shared" si="1"/>
        <v>3</v>
      </c>
      <c r="F34" s="7">
        <f t="shared" si="2"/>
        <v>18.8</v>
      </c>
      <c r="G34" s="12">
        <f t="shared" si="3"/>
        <v>14</v>
      </c>
      <c r="H34" s="12">
        <f t="shared" si="4"/>
        <v>2</v>
      </c>
      <c r="I34" s="7">
        <f t="shared" si="5"/>
        <v>14.3</v>
      </c>
      <c r="J34" s="19"/>
      <c r="K34" s="5"/>
      <c r="L34" s="8" t="str">
        <f t="shared" si="6"/>
        <v> </v>
      </c>
      <c r="M34" s="5"/>
      <c r="N34" s="5"/>
      <c r="O34" s="20" t="str">
        <f t="shared" si="7"/>
        <v> </v>
      </c>
      <c r="P34" s="21"/>
      <c r="Q34" s="6"/>
      <c r="R34" s="8" t="str">
        <f t="shared" si="8"/>
        <v> </v>
      </c>
      <c r="S34" s="6"/>
      <c r="T34" s="6"/>
      <c r="U34" s="20" t="str">
        <f t="shared" si="9"/>
        <v> </v>
      </c>
      <c r="V34" s="18">
        <v>16</v>
      </c>
      <c r="W34" s="6">
        <v>3</v>
      </c>
      <c r="X34" s="8">
        <f t="shared" si="10"/>
        <v>18.8</v>
      </c>
      <c r="Y34" s="6">
        <v>14</v>
      </c>
      <c r="Z34" s="6">
        <v>2</v>
      </c>
      <c r="AA34" s="8">
        <f t="shared" si="11"/>
        <v>14.3</v>
      </c>
      <c r="AB34" s="16" t="s">
        <v>13</v>
      </c>
    </row>
    <row r="35" spans="3:28" ht="21.75" customHeight="1">
      <c r="C35" s="4" t="s">
        <v>26</v>
      </c>
      <c r="D35" s="12">
        <f t="shared" si="0"/>
        <v>18</v>
      </c>
      <c r="E35" s="12">
        <f t="shared" si="1"/>
        <v>4</v>
      </c>
      <c r="F35" s="7">
        <f t="shared" si="2"/>
        <v>22.2</v>
      </c>
      <c r="G35" s="12">
        <f t="shared" si="3"/>
        <v>15</v>
      </c>
      <c r="H35" s="12">
        <f t="shared" si="4"/>
        <v>2</v>
      </c>
      <c r="I35" s="7">
        <f t="shared" si="5"/>
        <v>13.3</v>
      </c>
      <c r="J35" s="19"/>
      <c r="K35" s="5"/>
      <c r="L35" s="8" t="str">
        <f t="shared" si="6"/>
        <v> </v>
      </c>
      <c r="M35" s="5"/>
      <c r="N35" s="5"/>
      <c r="O35" s="20" t="str">
        <f t="shared" si="7"/>
        <v> </v>
      </c>
      <c r="P35" s="21"/>
      <c r="Q35" s="6"/>
      <c r="R35" s="8" t="str">
        <f t="shared" si="8"/>
        <v> </v>
      </c>
      <c r="S35" s="6"/>
      <c r="T35" s="6"/>
      <c r="U35" s="20" t="str">
        <f t="shared" si="9"/>
        <v> </v>
      </c>
      <c r="V35" s="18">
        <v>18</v>
      </c>
      <c r="W35" s="6">
        <v>4</v>
      </c>
      <c r="X35" s="8">
        <f t="shared" si="10"/>
        <v>22.2</v>
      </c>
      <c r="Y35" s="6">
        <v>15</v>
      </c>
      <c r="Z35" s="6">
        <v>2</v>
      </c>
      <c r="AA35" s="8">
        <f t="shared" si="11"/>
        <v>13.3</v>
      </c>
      <c r="AB35" s="16" t="s">
        <v>26</v>
      </c>
    </row>
    <row r="36" spans="3:28" ht="21.75" customHeight="1" thickBot="1">
      <c r="C36" s="14" t="s">
        <v>27</v>
      </c>
      <c r="D36" s="33">
        <f>SUM(D6:D35)</f>
        <v>2499</v>
      </c>
      <c r="E36" s="34">
        <f>SUM(E6:E35)</f>
        <v>441</v>
      </c>
      <c r="F36" s="15">
        <f t="shared" si="2"/>
        <v>17.6</v>
      </c>
      <c r="G36" s="33">
        <f>SUM(G6:G35)</f>
        <v>1738</v>
      </c>
      <c r="H36" s="34">
        <f>SUM(H6:H35)</f>
        <v>211</v>
      </c>
      <c r="I36" s="35">
        <f t="shared" si="5"/>
        <v>12.1</v>
      </c>
      <c r="J36" s="36">
        <f>SUM(J6:J35)</f>
        <v>297</v>
      </c>
      <c r="K36" s="34">
        <f>SUM(K6:K35)</f>
        <v>24</v>
      </c>
      <c r="L36" s="15">
        <f t="shared" si="6"/>
        <v>8.1</v>
      </c>
      <c r="M36" s="34">
        <f>SUM(M6:M35)</f>
        <v>209</v>
      </c>
      <c r="N36" s="34">
        <f>SUM(N6:N35)</f>
        <v>15</v>
      </c>
      <c r="O36" s="37">
        <f t="shared" si="7"/>
        <v>7.2</v>
      </c>
      <c r="P36" s="36">
        <f>SUM(P6:P35)</f>
        <v>333</v>
      </c>
      <c r="Q36" s="34">
        <f>SUM(Q6:Q35)</f>
        <v>46</v>
      </c>
      <c r="R36" s="15">
        <f t="shared" si="8"/>
        <v>13.8</v>
      </c>
      <c r="S36" s="34">
        <f>SUM(S6:S35)</f>
        <v>240</v>
      </c>
      <c r="T36" s="34">
        <f>SUM(T6:T35)</f>
        <v>28</v>
      </c>
      <c r="U36" s="37">
        <f t="shared" si="9"/>
        <v>11.7</v>
      </c>
      <c r="V36" s="33">
        <f>SUM(V6:V35)</f>
        <v>1869</v>
      </c>
      <c r="W36" s="34">
        <f>SUM(W6:W35)</f>
        <v>371</v>
      </c>
      <c r="X36" s="15">
        <f t="shared" si="10"/>
        <v>19.9</v>
      </c>
      <c r="Y36" s="34">
        <f>SUM(Y6:Y35)</f>
        <v>1289</v>
      </c>
      <c r="Z36" s="34">
        <f>SUM(Z6:Z35)</f>
        <v>168</v>
      </c>
      <c r="AA36" s="15">
        <f t="shared" si="11"/>
        <v>13</v>
      </c>
      <c r="AB36" s="23" t="s">
        <v>27</v>
      </c>
    </row>
    <row r="37" spans="3:28" ht="21.75" customHeight="1" thickTop="1">
      <c r="C37" s="3" t="s">
        <v>0</v>
      </c>
      <c r="D37" s="24">
        <f>J37+P37+V37</f>
        <v>864</v>
      </c>
      <c r="E37" s="24">
        <f>K37+Q37+W37</f>
        <v>67</v>
      </c>
      <c r="F37" s="25">
        <f t="shared" si="2"/>
        <v>7.8</v>
      </c>
      <c r="G37" s="24">
        <f>M37+S37+Y37</f>
        <v>686</v>
      </c>
      <c r="H37" s="24">
        <f>N37+T37+Z37</f>
        <v>50</v>
      </c>
      <c r="I37" s="25">
        <f t="shared" si="5"/>
        <v>7.3</v>
      </c>
      <c r="J37" s="26">
        <v>28</v>
      </c>
      <c r="K37" s="27">
        <v>3</v>
      </c>
      <c r="L37" s="28">
        <f t="shared" si="6"/>
        <v>10.7</v>
      </c>
      <c r="M37" s="27">
        <v>26</v>
      </c>
      <c r="N37" s="27">
        <v>2</v>
      </c>
      <c r="O37" s="29">
        <f t="shared" si="7"/>
        <v>7.7</v>
      </c>
      <c r="P37" s="30">
        <v>116</v>
      </c>
      <c r="Q37" s="31">
        <v>3</v>
      </c>
      <c r="R37" s="28">
        <f t="shared" si="8"/>
        <v>2.6</v>
      </c>
      <c r="S37" s="31">
        <v>107</v>
      </c>
      <c r="T37" s="31">
        <v>2</v>
      </c>
      <c r="U37" s="29">
        <f t="shared" si="9"/>
        <v>1.9</v>
      </c>
      <c r="V37" s="32">
        <v>720</v>
      </c>
      <c r="W37" s="31">
        <v>61</v>
      </c>
      <c r="X37" s="28">
        <f t="shared" si="10"/>
        <v>8.5</v>
      </c>
      <c r="Y37" s="31">
        <v>553</v>
      </c>
      <c r="Z37" s="31">
        <v>46</v>
      </c>
      <c r="AA37" s="28">
        <f t="shared" si="11"/>
        <v>8.3</v>
      </c>
      <c r="AB37" s="22" t="s">
        <v>0</v>
      </c>
    </row>
    <row r="38" ht="18.75" customHeight="1">
      <c r="C38" s="1" t="s">
        <v>34</v>
      </c>
    </row>
  </sheetData>
  <sheetProtection/>
  <mergeCells count="25">
    <mergeCell ref="C3:C6"/>
    <mergeCell ref="S4:U4"/>
    <mergeCell ref="V4:V6"/>
    <mergeCell ref="X4:X6"/>
    <mergeCell ref="Y4:AA4"/>
    <mergeCell ref="G5:G6"/>
    <mergeCell ref="I5:I6"/>
    <mergeCell ref="M5:M6"/>
    <mergeCell ref="V3:AA3"/>
    <mergeCell ref="D4:D6"/>
    <mergeCell ref="F4:F6"/>
    <mergeCell ref="G4:I4"/>
    <mergeCell ref="J4:J6"/>
    <mergeCell ref="L4:L6"/>
    <mergeCell ref="Y5:Y6"/>
    <mergeCell ref="AA5:AA6"/>
    <mergeCell ref="M4:O4"/>
    <mergeCell ref="P4:P6"/>
    <mergeCell ref="R4:R6"/>
    <mergeCell ref="J3:O3"/>
    <mergeCell ref="AB3:AB6"/>
    <mergeCell ref="O5:O6"/>
    <mergeCell ref="S5:S6"/>
    <mergeCell ref="U5:U6"/>
    <mergeCell ref="P3:U3"/>
  </mergeCells>
  <conditionalFormatting sqref="N7:N9 N19:N20 N27:N28 N34:N35 K7:K20 K26:K28 K33:K35 N11:N17">
    <cfRule type="cellIs" priority="13" dxfId="1" operator="lessThanOrEqual" stopIfTrue="1">
      <formula>J7</formula>
    </cfRule>
    <cfRule type="cellIs" priority="14" dxfId="0" operator="greaterThan" stopIfTrue="1">
      <formula>J7</formula>
    </cfRule>
  </conditionalFormatting>
  <conditionalFormatting sqref="M7:M10 M12:M20 M26:M28 M33:M35">
    <cfRule type="cellIs" priority="15" dxfId="1" operator="lessThanOrEqual" stopIfTrue="1">
      <formula>J7</formula>
    </cfRule>
    <cfRule type="cellIs" priority="16" dxfId="0" operator="greaterThan" stopIfTrue="1">
      <formula>J7</formula>
    </cfRule>
  </conditionalFormatting>
  <conditionalFormatting sqref="N10 N18 N26 N33">
    <cfRule type="cellIs" priority="17" dxfId="1" operator="lessThanOrEqual" stopIfTrue="1">
      <formula>J11</formula>
    </cfRule>
    <cfRule type="cellIs" priority="18" dxfId="0" operator="greaterThan" stopIfTrue="1">
      <formula>J11</formula>
    </cfRule>
  </conditionalFormatting>
  <conditionalFormatting sqref="N21:N25 K21:K25">
    <cfRule type="cellIs" priority="9" dxfId="1" operator="lessThanOrEqual" stopIfTrue="1">
      <formula>J21</formula>
    </cfRule>
    <cfRule type="cellIs" priority="10" dxfId="0" operator="greaterThan" stopIfTrue="1">
      <formula>J21</formula>
    </cfRule>
  </conditionalFormatting>
  <conditionalFormatting sqref="M21:M25">
    <cfRule type="cellIs" priority="11" dxfId="1" operator="lessThanOrEqual" stopIfTrue="1">
      <formula>J21</formula>
    </cfRule>
    <cfRule type="cellIs" priority="12" dxfId="0" operator="greaterThan" stopIfTrue="1">
      <formula>J21</formula>
    </cfRule>
  </conditionalFormatting>
  <conditionalFormatting sqref="N29:N32 K29:K32">
    <cfRule type="cellIs" priority="5" dxfId="1" operator="lessThanOrEqual" stopIfTrue="1">
      <formula>J29</formula>
    </cfRule>
    <cfRule type="cellIs" priority="6" dxfId="0" operator="greaterThan" stopIfTrue="1">
      <formula>J29</formula>
    </cfRule>
  </conditionalFormatting>
  <conditionalFormatting sqref="M29:M32">
    <cfRule type="cellIs" priority="7" dxfId="1" operator="lessThanOrEqual" stopIfTrue="1">
      <formula>J29</formula>
    </cfRule>
    <cfRule type="cellIs" priority="8" dxfId="0" operator="greaterThan" stopIfTrue="1">
      <formula>J29</formula>
    </cfRule>
  </conditionalFormatting>
  <conditionalFormatting sqref="N37 K37">
    <cfRule type="cellIs" priority="1" dxfId="1" operator="lessThanOrEqual" stopIfTrue="1">
      <formula>J37</formula>
    </cfRule>
    <cfRule type="cellIs" priority="2" dxfId="0" operator="greaterThan" stopIfTrue="1">
      <formula>J37</formula>
    </cfRule>
  </conditionalFormatting>
  <conditionalFormatting sqref="M37">
    <cfRule type="cellIs" priority="3" dxfId="1" operator="lessThanOrEqual" stopIfTrue="1">
      <formula>J37</formula>
    </cfRule>
    <cfRule type="cellIs" priority="4" dxfId="0" operator="greaterThan" stopIfTrue="1">
      <formula>J37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cellComments="asDisplayed" firstPageNumber="19" useFirstPageNumber="1" fitToWidth="2" horizontalDpi="600" verticalDpi="600" orientation="portrait" pageOrder="overThenDown" paperSize="9" scale="93" r:id="rId1"/>
  <colBreaks count="1" manualBreakCount="1">
    <brk id="15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男女共同参画室</dc:creator>
  <cp:keywords/>
  <dc:description/>
  <cp:lastModifiedBy>mieken</cp:lastModifiedBy>
  <cp:lastPrinted>2016-03-18T04:35:38Z</cp:lastPrinted>
  <dcterms:created xsi:type="dcterms:W3CDTF">2003-03-11T08:28:03Z</dcterms:created>
  <dcterms:modified xsi:type="dcterms:W3CDTF">2016-03-22T06:38:58Z</dcterms:modified>
  <cp:category/>
  <cp:version/>
  <cp:contentType/>
  <cp:contentStatus/>
</cp:coreProperties>
</file>