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H22" sheetId="1" r:id="rId1"/>
    <sheet name="H21" sheetId="2" r:id="rId2"/>
    <sheet name="変化（H22-H21）" sheetId="3" r:id="rId3"/>
  </sheets>
  <definedNames>
    <definedName name="\C">#REF!</definedName>
    <definedName name="_xlnm.Print_Area" localSheetId="1">'H21'!$A$1:$AG$37</definedName>
    <definedName name="_xlnm.Print_Area" localSheetId="0">'H22'!$A$1:$AG$37</definedName>
    <definedName name="_xlnm.Print_Area" localSheetId="2">'変化（H22-H21）'!$A$1:$AG$37</definedName>
    <definedName name="_xlnm.Print_Titles" localSheetId="1">'H21'!$A:$A</definedName>
    <definedName name="_xlnm.Print_Titles" localSheetId="0">'H22'!$A:$A</definedName>
    <definedName name="_xlnm.Print_Titles" localSheetId="2">'変化（H22-H21）'!$A:$A</definedName>
    <definedName name="町村１">#REF!</definedName>
    <definedName name="町村２">#REF!</definedName>
    <definedName name="都市１">#REF!</definedName>
    <definedName name="都市２">#REF!</definedName>
    <definedName name="特例市１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<sst xmlns="http://schemas.openxmlformats.org/spreadsheetml/2006/main" count="417" uniqueCount="179">
  <si>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</si>
  <si>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</si>
  <si>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</si>
  <si>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</si>
  <si>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</si>
  <si>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</si>
  <si>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</si>
  <si>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</si>
  <si>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</si>
  <si>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</si>
  <si>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</si>
  <si>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</si>
  <si>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</si>
  <si>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</si>
  <si>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</si>
  <si>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</si>
  <si>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</si>
  <si>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</si>
  <si>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</si>
  <si>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</si>
  <si>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</si>
  <si>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</si>
  <si>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</si>
  <si>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</si>
  <si>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</si>
  <si>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</si>
  <si>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</si>
  <si>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</si>
  <si>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</si>
  <si>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</si>
  <si>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</si>
  <si>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</si>
  <si>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</si>
  <si>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</si>
  <si>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</si>
  <si>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</si>
  <si>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</si>
  <si>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</si>
  <si>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</si>
  <si>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</si>
  <si>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</si>
  <si>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</si>
  <si>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</si>
  <si>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</si>
  <si>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</si>
  <si>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</si>
  <si>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</si>
  <si>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</si>
  <si>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</si>
  <si>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</si>
  <si>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</si>
  <si>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</si>
  <si>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</si>
  <si>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</si>
  <si>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</si>
  <si>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</si>
  <si>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</si>
  <si>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</si>
  <si>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</si>
  <si>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</si>
  <si>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</si>
  <si>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</si>
  <si>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</si>
  <si>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</si>
  <si>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</si>
  <si>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</si>
  <si>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</si>
  <si>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</si>
  <si>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</si>
  <si>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</si>
  <si>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</si>
  <si>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</si>
  <si>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</si>
  <si>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</si>
  <si>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</si>
  <si>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</si>
  <si>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</si>
  <si>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</si>
  <si>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</si>
  <si>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</si>
  <si>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</si>
  <si>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</si>
  <si>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</si>
  <si>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</si>
  <si>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</si>
  <si>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</si>
  <si>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</si>
  <si>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</si>
  <si>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</si>
  <si>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人口（H17)</t>
  </si>
  <si>
    <t>市町名</t>
  </si>
  <si>
    <t>南伊勢町</t>
  </si>
  <si>
    <t>紀北町</t>
  </si>
  <si>
    <t>＜町 計＞</t>
  </si>
  <si>
    <t>＜人口＞</t>
  </si>
  <si>
    <t>＜道路＞</t>
  </si>
  <si>
    <t>＜農業施設＞</t>
  </si>
  <si>
    <t>＜公園＞</t>
  </si>
  <si>
    <t>＜廃棄物処理施設＞</t>
  </si>
  <si>
    <t>＜上水道等＞</t>
  </si>
  <si>
    <t>＜下水道等＞</t>
  </si>
  <si>
    <t>＜保育所＞</t>
  </si>
  <si>
    <t>＜集会施設＞</t>
  </si>
  <si>
    <t>＜その他施設＞</t>
  </si>
  <si>
    <t>市町村道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</si>
  <si>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</si>
  <si>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</si>
  <si>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</si>
  <si>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</si>
  <si>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</si>
  <si>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</si>
  <si>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</si>
  <si>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</si>
  <si>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市町村立</t>
  </si>
  <si>
    <t>実延長</t>
  </si>
  <si>
    <t>(市町村有）</t>
  </si>
  <si>
    <t>公園面積計</t>
  </si>
  <si>
    <t>うち都市計画区域内公園</t>
  </si>
  <si>
    <t>うち都市計画区域外公園</t>
  </si>
  <si>
    <t>給水人口（人）</t>
  </si>
  <si>
    <t>現在処理区域</t>
  </si>
  <si>
    <t>プラント処理</t>
  </si>
  <si>
    <t>浄化槽処理</t>
  </si>
  <si>
    <t>人口計</t>
  </si>
  <si>
    <t>（市町村立・</t>
  </si>
  <si>
    <t>集会施設</t>
  </si>
  <si>
    <t>箇所数</t>
  </si>
  <si>
    <t>(人)</t>
  </si>
  <si>
    <t>(ｍ)</t>
  </si>
  <si>
    <t>市町村立以外</t>
  </si>
  <si>
    <t>(kl)</t>
  </si>
  <si>
    <t>(ｔ)</t>
  </si>
  <si>
    <t>（市町村営）</t>
  </si>
  <si>
    <t>(人)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</si>
  <si>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</si>
  <si>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</si>
  <si>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</si>
  <si>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</si>
  <si>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</si>
  <si>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</si>
  <si>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（人）</t>
  </si>
  <si>
    <t>組合立）</t>
  </si>
  <si>
    <t>延面積（㎡）</t>
  </si>
  <si>
    <t>(市町村立）</t>
  </si>
  <si>
    <t>＜市 計＞</t>
  </si>
  <si>
    <t>＜県 計＞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</si>
  <si>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</si>
  <si>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</si>
  <si>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</si>
  <si>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</si>
  <si>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</si>
  <si>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</si>
  <si>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</si>
  <si>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</si>
  <si>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</si>
  <si>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</si>
  <si>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</si>
  <si>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</si>
  <si>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</si>
  <si>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</si>
  <si>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</si>
  <si>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</si>
  <si>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</si>
  <si>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</si>
  <si>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</si>
  <si>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</si>
  <si>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</si>
  <si>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人口（H22・速報値)</t>
  </si>
  <si>
    <t>人口</t>
  </si>
  <si>
    <t>児童館</t>
  </si>
  <si>
    <t>公会堂市民会館</t>
  </si>
  <si>
    <t>公民館</t>
  </si>
  <si>
    <t>図書館</t>
  </si>
  <si>
    <t>博物館</t>
  </si>
  <si>
    <t>体育館</t>
  </si>
  <si>
    <t>陸上競技場</t>
  </si>
  <si>
    <t>野球場</t>
  </si>
  <si>
    <t>プール</t>
  </si>
  <si>
    <t>箇所数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</si>
</sst>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  <numFmt numFmtId="185" formatCode="#,##0_ "/>
    <numFmt numFmtId="186" formatCode="#,##0_ ;[Red]\-#,##0\ "/>
    <numFmt numFmtId="187" formatCode="#,##0_);[Red]\(#,##0\)"/>
    <numFmt numFmtId="188" formatCode="#,##0;&quot;△ &quot;#,##0"/>
    <numFmt numFmtId="189" formatCode="#,##0\ ;&quot;△ &quot;#,##0\ "/>
  </numFmts>
  <fonts count="37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188" fontId="0" fillId="0" borderId="42" xfId="0" applyNumberFormat="1" applyBorder="1" applyAlignment="1">
      <alignment shrinkToFit="1"/>
    </xf>
    <xf numFmtId="188" fontId="0" fillId="0" borderId="43" xfId="0" applyNumberFormat="1" applyBorder="1" applyAlignment="1">
      <alignment shrinkToFit="1"/>
    </xf>
    <xf numFmtId="188" fontId="0" fillId="0" borderId="44" xfId="0" applyNumberFormat="1" applyBorder="1" applyAlignment="1">
      <alignment shrinkToFit="1"/>
    </xf>
    <xf numFmtId="188" fontId="0" fillId="0" borderId="45" xfId="0" applyNumberFormat="1" applyBorder="1" applyAlignment="1">
      <alignment shrinkToFit="1"/>
    </xf>
    <xf numFmtId="188" fontId="0" fillId="0" borderId="46" xfId="0" applyNumberFormat="1" applyBorder="1" applyAlignment="1">
      <alignment shrinkToFit="1"/>
    </xf>
    <xf numFmtId="188" fontId="0" fillId="0" borderId="47" xfId="0" applyNumberFormat="1" applyBorder="1" applyAlignment="1">
      <alignment shrinkToFit="1"/>
    </xf>
    <xf numFmtId="188" fontId="0" fillId="0" borderId="29" xfId="0" applyNumberFormat="1" applyBorder="1" applyAlignment="1">
      <alignment shrinkToFit="1"/>
    </xf>
    <xf numFmtId="188" fontId="0" fillId="0" borderId="48" xfId="0" applyNumberFormat="1" applyBorder="1" applyAlignment="1">
      <alignment shrinkToFit="1"/>
    </xf>
    <xf numFmtId="188" fontId="0" fillId="0" borderId="49" xfId="0" applyNumberFormat="1" applyBorder="1" applyAlignment="1">
      <alignment shrinkToFit="1"/>
    </xf>
    <xf numFmtId="188" fontId="0" fillId="0" borderId="24" xfId="0" applyNumberFormat="1" applyBorder="1" applyAlignment="1">
      <alignment shrinkToFit="1"/>
    </xf>
    <xf numFmtId="188" fontId="0" fillId="0" borderId="25" xfId="0" applyNumberFormat="1" applyBorder="1" applyAlignment="1">
      <alignment shrinkToFit="1"/>
    </xf>
    <xf numFmtId="188" fontId="0" fillId="0" borderId="12" xfId="0" applyNumberFormat="1" applyBorder="1" applyAlignment="1">
      <alignment shrinkToFit="1"/>
    </xf>
    <xf numFmtId="188" fontId="0" fillId="0" borderId="27" xfId="0" applyNumberFormat="1" applyBorder="1" applyAlignment="1">
      <alignment shrinkToFit="1"/>
    </xf>
    <xf numFmtId="188" fontId="0" fillId="0" borderId="26" xfId="0" applyNumberFormat="1" applyBorder="1" applyAlignment="1">
      <alignment shrinkToFit="1"/>
    </xf>
    <xf numFmtId="188" fontId="0" fillId="0" borderId="23" xfId="0" applyNumberFormat="1" applyBorder="1" applyAlignment="1">
      <alignment shrinkToFit="1"/>
    </xf>
    <xf numFmtId="188" fontId="2" fillId="0" borderId="45" xfId="48" applyNumberFormat="1" applyFont="1" applyBorder="1" applyAlignment="1">
      <alignment shrinkToFit="1"/>
    </xf>
    <xf numFmtId="188" fontId="2" fillId="0" borderId="44" xfId="48" applyNumberFormat="1" applyFont="1" applyBorder="1" applyAlignment="1">
      <alignment shrinkToFit="1"/>
    </xf>
    <xf numFmtId="188" fontId="2" fillId="0" borderId="46" xfId="48" applyNumberFormat="1" applyFont="1" applyBorder="1" applyAlignment="1">
      <alignment shrinkToFit="1"/>
    </xf>
    <xf numFmtId="188" fontId="2" fillId="0" borderId="48" xfId="48" applyNumberFormat="1" applyFont="1" applyFill="1" applyBorder="1" applyAlignment="1">
      <alignment shrinkToFit="1"/>
    </xf>
    <xf numFmtId="188" fontId="2" fillId="0" borderId="47" xfId="48" applyNumberFormat="1" applyFont="1" applyBorder="1" applyAlignment="1">
      <alignment shrinkToFit="1"/>
    </xf>
    <xf numFmtId="188" fontId="2" fillId="0" borderId="47" xfId="48" applyNumberFormat="1" applyFont="1" applyFill="1" applyBorder="1" applyAlignment="1">
      <alignment shrinkToFit="1"/>
    </xf>
    <xf numFmtId="188" fontId="2" fillId="0" borderId="29" xfId="48" applyNumberFormat="1" applyFont="1" applyBorder="1" applyAlignment="1">
      <alignment shrinkToFit="1"/>
    </xf>
    <xf numFmtId="188" fontId="2" fillId="0" borderId="48" xfId="48" applyNumberFormat="1" applyFont="1" applyBorder="1" applyAlignment="1">
      <alignment shrinkToFit="1"/>
    </xf>
    <xf numFmtId="188" fontId="2" fillId="0" borderId="49" xfId="48" applyNumberFormat="1" applyFont="1" applyBorder="1" applyAlignment="1">
      <alignment shrinkToFit="1"/>
    </xf>
    <xf numFmtId="188" fontId="2" fillId="0" borderId="50" xfId="48" applyNumberFormat="1" applyFont="1" applyBorder="1" applyAlignment="1">
      <alignment shrinkToFit="1"/>
    </xf>
    <xf numFmtId="188" fontId="2" fillId="0" borderId="51" xfId="48" applyNumberFormat="1" applyFont="1" applyBorder="1" applyAlignment="1">
      <alignment shrinkToFit="1"/>
    </xf>
    <xf numFmtId="188" fontId="2" fillId="0" borderId="52" xfId="48" applyNumberFormat="1" applyFont="1" applyBorder="1" applyAlignment="1">
      <alignment shrinkToFit="1"/>
    </xf>
    <xf numFmtId="188" fontId="2" fillId="0" borderId="53" xfId="48" applyNumberFormat="1" applyFont="1" applyFill="1" applyBorder="1" applyAlignment="1">
      <alignment shrinkToFit="1"/>
    </xf>
    <xf numFmtId="188" fontId="2" fillId="0" borderId="54" xfId="48" applyNumberFormat="1" applyFont="1" applyBorder="1" applyAlignment="1">
      <alignment shrinkToFit="1"/>
    </xf>
    <xf numFmtId="188" fontId="2" fillId="0" borderId="54" xfId="48" applyNumberFormat="1" applyFont="1" applyFill="1" applyBorder="1" applyAlignment="1">
      <alignment shrinkToFit="1"/>
    </xf>
    <xf numFmtId="188" fontId="2" fillId="0" borderId="30" xfId="48" applyNumberFormat="1" applyFont="1" applyBorder="1" applyAlignment="1">
      <alignment shrinkToFit="1"/>
    </xf>
    <xf numFmtId="188" fontId="2" fillId="0" borderId="53" xfId="48" applyNumberFormat="1" applyFont="1" applyBorder="1" applyAlignment="1">
      <alignment shrinkToFit="1"/>
    </xf>
    <xf numFmtId="188" fontId="2" fillId="0" borderId="55" xfId="48" applyNumberFormat="1" applyFont="1" applyBorder="1" applyAlignment="1">
      <alignment shrinkToFit="1"/>
    </xf>
    <xf numFmtId="189" fontId="0" fillId="0" borderId="42" xfId="0" applyNumberFormat="1" applyBorder="1" applyAlignment="1">
      <alignment shrinkToFit="1"/>
    </xf>
    <xf numFmtId="189" fontId="0" fillId="0" borderId="24" xfId="0" applyNumberFormat="1" applyBorder="1" applyAlignment="1">
      <alignment shrinkToFit="1"/>
    </xf>
    <xf numFmtId="189" fontId="2" fillId="0" borderId="25" xfId="48" applyNumberFormat="1" applyFont="1" applyBorder="1" applyAlignment="1">
      <alignment shrinkToFit="1"/>
    </xf>
    <xf numFmtId="189" fontId="0" fillId="0" borderId="26" xfId="0" applyNumberFormat="1" applyBorder="1" applyAlignment="1">
      <alignment shrinkToFit="1"/>
    </xf>
    <xf numFmtId="189" fontId="0" fillId="0" borderId="12" xfId="0" applyNumberFormat="1" applyBorder="1" applyAlignment="1">
      <alignment shrinkToFit="1"/>
    </xf>
    <xf numFmtId="189" fontId="0" fillId="0" borderId="27" xfId="0" applyNumberFormat="1" applyBorder="1" applyAlignment="1">
      <alignment shrinkToFit="1"/>
    </xf>
    <xf numFmtId="189" fontId="0" fillId="0" borderId="23" xfId="0" applyNumberFormat="1" applyBorder="1" applyAlignment="1">
      <alignment shrinkToFit="1"/>
    </xf>
    <xf numFmtId="189" fontId="2" fillId="0" borderId="27" xfId="48" applyNumberFormat="1" applyFont="1" applyBorder="1" applyAlignment="1">
      <alignment shrinkToFit="1"/>
    </xf>
    <xf numFmtId="189" fontId="2" fillId="0" borderId="12" xfId="48" applyNumberFormat="1" applyFont="1" applyBorder="1" applyAlignment="1">
      <alignment shrinkToFit="1"/>
    </xf>
    <xf numFmtId="189" fontId="0" fillId="0" borderId="56" xfId="0" applyNumberFormat="1" applyBorder="1" applyAlignment="1">
      <alignment shrinkToFit="1"/>
    </xf>
    <xf numFmtId="189" fontId="0" fillId="0" borderId="57" xfId="0" applyNumberFormat="1" applyBorder="1" applyAlignment="1">
      <alignment shrinkToFit="1"/>
    </xf>
    <xf numFmtId="189" fontId="0" fillId="0" borderId="36" xfId="0" applyNumberFormat="1" applyBorder="1" applyAlignment="1">
      <alignment shrinkToFit="1"/>
    </xf>
    <xf numFmtId="189" fontId="0" fillId="0" borderId="39" xfId="0" applyNumberFormat="1" applyBorder="1" applyAlignment="1">
      <alignment shrinkToFit="1"/>
    </xf>
    <xf numFmtId="189" fontId="0" fillId="0" borderId="28" xfId="0" applyNumberFormat="1" applyBorder="1" applyAlignment="1">
      <alignment shrinkToFit="1"/>
    </xf>
    <xf numFmtId="189" fontId="0" fillId="0" borderId="37" xfId="0" applyNumberFormat="1" applyBorder="1" applyAlignment="1">
      <alignment shrinkToFit="1"/>
    </xf>
    <xf numFmtId="189" fontId="2" fillId="0" borderId="58" xfId="48" applyNumberFormat="1" applyFont="1" applyBorder="1" applyAlignment="1">
      <alignment shrinkToFit="1"/>
    </xf>
    <xf numFmtId="189" fontId="2" fillId="0" borderId="28" xfId="48" applyNumberFormat="1" applyFont="1" applyBorder="1" applyAlignment="1">
      <alignment shrinkToFit="1"/>
    </xf>
    <xf numFmtId="189" fontId="2" fillId="0" borderId="39" xfId="48" applyNumberFormat="1" applyFont="1" applyBorder="1" applyAlignment="1">
      <alignment shrinkToFit="1"/>
    </xf>
    <xf numFmtId="189" fontId="0" fillId="0" borderId="31" xfId="0" applyNumberFormat="1" applyBorder="1" applyAlignment="1">
      <alignment shrinkToFit="1"/>
    </xf>
    <xf numFmtId="189" fontId="0" fillId="0" borderId="13" xfId="0" applyNumberFormat="1" applyBorder="1" applyAlignment="1">
      <alignment shrinkToFit="1"/>
    </xf>
    <xf numFmtId="189" fontId="0" fillId="0" borderId="17" xfId="0" applyNumberFormat="1" applyBorder="1" applyAlignment="1">
      <alignment shrinkToFit="1"/>
    </xf>
    <xf numFmtId="189" fontId="0" fillId="0" borderId="10" xfId="0" applyNumberFormat="1" applyBorder="1" applyAlignment="1">
      <alignment shrinkToFit="1"/>
    </xf>
    <xf numFmtId="189" fontId="0" fillId="0" borderId="16" xfId="0" applyNumberFormat="1" applyBorder="1" applyAlignment="1">
      <alignment shrinkToFit="1"/>
    </xf>
    <xf numFmtId="189" fontId="0" fillId="0" borderId="14" xfId="0" applyNumberFormat="1" applyBorder="1" applyAlignment="1">
      <alignment shrinkToFit="1"/>
    </xf>
    <xf numFmtId="189" fontId="2" fillId="0" borderId="15" xfId="48" applyNumberFormat="1" applyFont="1" applyBorder="1" applyAlignment="1">
      <alignment shrinkToFit="1"/>
    </xf>
    <xf numFmtId="189" fontId="2" fillId="0" borderId="16" xfId="48" applyNumberFormat="1" applyFont="1" applyBorder="1" applyAlignment="1">
      <alignment shrinkToFit="1"/>
    </xf>
    <xf numFmtId="189" fontId="2" fillId="0" borderId="10" xfId="48" applyNumberFormat="1" applyFont="1" applyBorder="1" applyAlignment="1">
      <alignment shrinkToFit="1"/>
    </xf>
    <xf numFmtId="189" fontId="0" fillId="0" borderId="58" xfId="0" applyNumberFormat="1" applyBorder="1" applyAlignment="1">
      <alignment shrinkToFit="1"/>
    </xf>
    <xf numFmtId="189" fontId="0" fillId="0" borderId="0" xfId="0" applyNumberFormat="1" applyBorder="1" applyAlignment="1">
      <alignment shrinkToFit="1"/>
    </xf>
    <xf numFmtId="189" fontId="0" fillId="0" borderId="15" xfId="0" applyNumberFormat="1" applyBorder="1" applyAlignment="1">
      <alignment shrinkToFit="1"/>
    </xf>
    <xf numFmtId="189" fontId="0" fillId="0" borderId="25" xfId="0" applyNumberFormat="1" applyBorder="1" applyAlignment="1">
      <alignment shrinkToFit="1"/>
    </xf>
    <xf numFmtId="0" fontId="2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89" fontId="0" fillId="0" borderId="36" xfId="0" applyNumberFormat="1" applyFill="1" applyBorder="1" applyAlignment="1">
      <alignment shrinkToFit="1"/>
    </xf>
    <xf numFmtId="189" fontId="0" fillId="0" borderId="17" xfId="0" applyNumberFormat="1" applyFill="1" applyBorder="1" applyAlignment="1">
      <alignment shrinkToFit="1"/>
    </xf>
    <xf numFmtId="38" fontId="2" fillId="0" borderId="48" xfId="48" applyFont="1" applyBorder="1" applyAlignment="1">
      <alignment/>
    </xf>
    <xf numFmtId="189" fontId="0" fillId="0" borderId="26" xfId="0" applyNumberFormat="1" applyFill="1" applyBorder="1" applyAlignment="1">
      <alignment shrinkToFit="1"/>
    </xf>
    <xf numFmtId="38" fontId="2" fillId="0" borderId="53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5" defaultRowHeight="15"/>
  <cols>
    <col min="1" max="1" width="13" style="7" customWidth="1"/>
    <col min="2" max="2" width="17.8984375" style="7" customWidth="1"/>
    <col min="3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1" spans="2:24" ht="13.5">
      <c r="B1" s="116" t="s">
        <v>146</v>
      </c>
      <c r="C1" s="116" t="s">
        <v>147</v>
      </c>
      <c r="D1" s="116" t="s">
        <v>148</v>
      </c>
      <c r="E1" s="116"/>
      <c r="F1" s="116" t="s">
        <v>149</v>
      </c>
      <c r="G1" s="116" t="s">
        <v>150</v>
      </c>
      <c r="H1" s="116" t="s">
        <v>151</v>
      </c>
      <c r="I1" s="116" t="s">
        <v>152</v>
      </c>
      <c r="J1" s="116" t="s">
        <v>153</v>
      </c>
      <c r="K1" s="116" t="s">
        <v>154</v>
      </c>
      <c r="L1" s="116" t="s">
        <v>155</v>
      </c>
      <c r="M1" s="116" t="s">
        <v>156</v>
      </c>
      <c r="N1" s="116" t="s">
        <v>157</v>
      </c>
      <c r="O1" s="116" t="s">
        <v>158</v>
      </c>
      <c r="P1" s="116" t="s">
        <v>159</v>
      </c>
      <c r="Q1" s="116" t="s">
        <v>160</v>
      </c>
      <c r="R1" s="116" t="s">
        <v>161</v>
      </c>
      <c r="S1" s="116" t="s">
        <v>162</v>
      </c>
      <c r="T1" s="116" t="s">
        <v>163</v>
      </c>
      <c r="U1" s="116"/>
      <c r="V1" s="116" t="s">
        <v>164</v>
      </c>
      <c r="W1" s="116" t="s">
        <v>165</v>
      </c>
      <c r="X1" s="116" t="s">
        <v>166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7" t="s">
        <v>169</v>
      </c>
      <c r="Z3" s="117" t="s">
        <v>170</v>
      </c>
      <c r="AA3" s="117" t="s">
        <v>171</v>
      </c>
      <c r="AB3" s="117" t="s">
        <v>172</v>
      </c>
      <c r="AC3" s="117" t="s">
        <v>173</v>
      </c>
      <c r="AD3" s="117" t="s">
        <v>174</v>
      </c>
      <c r="AE3" s="117" t="s">
        <v>175</v>
      </c>
      <c r="AF3" s="117" t="s">
        <v>176</v>
      </c>
      <c r="AG3" s="117" t="s">
        <v>177</v>
      </c>
    </row>
    <row r="4" spans="1:33" s="14" customFormat="1" ht="13.5">
      <c r="A4" s="18" t="s">
        <v>90</v>
      </c>
      <c r="B4" s="49" t="s">
        <v>167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8" t="s">
        <v>178</v>
      </c>
      <c r="Z4" s="118" t="s">
        <v>178</v>
      </c>
      <c r="AA4" s="118" t="s">
        <v>178</v>
      </c>
      <c r="AB4" s="118" t="s">
        <v>178</v>
      </c>
      <c r="AC4" s="118" t="s">
        <v>178</v>
      </c>
      <c r="AD4" s="118" t="s">
        <v>178</v>
      </c>
      <c r="AE4" s="118" t="s">
        <v>178</v>
      </c>
      <c r="AF4" s="118" t="s">
        <v>178</v>
      </c>
      <c r="AG4" s="118" t="s">
        <v>178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19" t="s">
        <v>143</v>
      </c>
      <c r="Z5" s="119" t="s">
        <v>143</v>
      </c>
      <c r="AA5" s="119" t="s">
        <v>143</v>
      </c>
      <c r="AB5" s="119" t="s">
        <v>143</v>
      </c>
      <c r="AC5" s="119" t="s">
        <v>143</v>
      </c>
      <c r="AD5" s="119" t="s">
        <v>143</v>
      </c>
      <c r="AE5" s="119" t="s">
        <v>143</v>
      </c>
      <c r="AF5" s="119" t="s">
        <v>143</v>
      </c>
      <c r="AG5" s="119" t="s">
        <v>143</v>
      </c>
    </row>
    <row r="6" spans="1:33" ht="14.25">
      <c r="A6" s="27" t="s">
        <v>1</v>
      </c>
      <c r="B6" s="85">
        <v>285728</v>
      </c>
      <c r="C6" s="86">
        <v>3422361</v>
      </c>
      <c r="D6" s="86">
        <v>299160</v>
      </c>
      <c r="E6" s="87">
        <f>SUM(F6:I6)</f>
        <v>2083311</v>
      </c>
      <c r="F6" s="88">
        <v>1879482</v>
      </c>
      <c r="G6" s="89">
        <v>15300</v>
      </c>
      <c r="H6" s="89">
        <v>162695</v>
      </c>
      <c r="I6" s="90">
        <v>25834</v>
      </c>
      <c r="J6" s="88">
        <v>32466</v>
      </c>
      <c r="K6" s="91">
        <v>99754</v>
      </c>
      <c r="L6" s="87">
        <v>4394</v>
      </c>
      <c r="M6" s="92">
        <v>0</v>
      </c>
      <c r="N6" s="115">
        <v>120671</v>
      </c>
      <c r="O6" s="89">
        <v>120671</v>
      </c>
      <c r="P6" s="93">
        <v>11806</v>
      </c>
      <c r="Q6" s="93">
        <v>0</v>
      </c>
      <c r="R6" s="93">
        <v>53</v>
      </c>
      <c r="S6" s="89">
        <v>0</v>
      </c>
      <c r="T6" s="89">
        <v>89393</v>
      </c>
      <c r="U6" s="92">
        <f>SUM(O6:T6)</f>
        <v>221923</v>
      </c>
      <c r="V6" s="86">
        <v>27</v>
      </c>
      <c r="W6" s="86">
        <v>17872</v>
      </c>
      <c r="X6" s="88">
        <v>10</v>
      </c>
      <c r="Y6" s="120">
        <v>5</v>
      </c>
      <c r="Z6" s="120">
        <v>10</v>
      </c>
      <c r="AA6" s="120">
        <v>53</v>
      </c>
      <c r="AB6" s="120">
        <v>9</v>
      </c>
      <c r="AC6" s="120">
        <v>0</v>
      </c>
      <c r="AD6" s="120">
        <v>9</v>
      </c>
      <c r="AE6" s="120">
        <v>1</v>
      </c>
      <c r="AF6" s="120">
        <v>2</v>
      </c>
      <c r="AG6" s="120">
        <v>9</v>
      </c>
    </row>
    <row r="7" spans="1:33" ht="14.25">
      <c r="A7" s="28" t="s">
        <v>13</v>
      </c>
      <c r="B7" s="94">
        <v>307807</v>
      </c>
      <c r="C7" s="95">
        <v>2136148</v>
      </c>
      <c r="D7" s="95">
        <v>6932</v>
      </c>
      <c r="E7" s="87">
        <f aca="true" t="shared" si="0" ref="E7:E35">SUM(F7:I7)</f>
        <v>3090878</v>
      </c>
      <c r="F7" s="96">
        <v>2772384</v>
      </c>
      <c r="G7" s="97">
        <v>318494</v>
      </c>
      <c r="H7" s="97">
        <v>0</v>
      </c>
      <c r="I7" s="98">
        <v>0</v>
      </c>
      <c r="J7" s="96">
        <v>19096</v>
      </c>
      <c r="K7" s="99">
        <v>107627</v>
      </c>
      <c r="L7" s="100">
        <v>0</v>
      </c>
      <c r="M7" s="101">
        <v>0</v>
      </c>
      <c r="N7" s="112">
        <v>234360</v>
      </c>
      <c r="O7" s="97">
        <v>221566</v>
      </c>
      <c r="P7" s="102">
        <v>6113</v>
      </c>
      <c r="Q7" s="102">
        <v>0</v>
      </c>
      <c r="R7" s="102">
        <v>0</v>
      </c>
      <c r="S7" s="97">
        <v>3200</v>
      </c>
      <c r="T7" s="97">
        <v>51679</v>
      </c>
      <c r="U7" s="92">
        <f aca="true" t="shared" si="1" ref="U7:U35">SUM(O7:T7)</f>
        <v>282558</v>
      </c>
      <c r="V7" s="95">
        <v>25</v>
      </c>
      <c r="W7" s="95">
        <v>4471</v>
      </c>
      <c r="X7" s="96">
        <v>2</v>
      </c>
      <c r="Y7" s="120">
        <v>4</v>
      </c>
      <c r="Z7" s="120">
        <v>4</v>
      </c>
      <c r="AA7" s="120">
        <v>24</v>
      </c>
      <c r="AB7" s="120">
        <v>1</v>
      </c>
      <c r="AC7" s="120">
        <v>1</v>
      </c>
      <c r="AD7" s="120">
        <v>7</v>
      </c>
      <c r="AE7" s="120">
        <v>1</v>
      </c>
      <c r="AF7" s="120">
        <v>8</v>
      </c>
      <c r="AG7" s="120">
        <v>10</v>
      </c>
    </row>
    <row r="8" spans="1:33" ht="14.25">
      <c r="A8" s="28" t="s">
        <v>2</v>
      </c>
      <c r="B8" s="94">
        <v>130228</v>
      </c>
      <c r="C8" s="95">
        <v>852062</v>
      </c>
      <c r="D8" s="95">
        <v>64824</v>
      </c>
      <c r="E8" s="87">
        <f t="shared" si="0"/>
        <v>1306203</v>
      </c>
      <c r="F8" s="96">
        <v>1247920</v>
      </c>
      <c r="G8" s="97">
        <v>52700</v>
      </c>
      <c r="H8" s="97">
        <v>5583</v>
      </c>
      <c r="I8" s="98">
        <v>0</v>
      </c>
      <c r="J8" s="96">
        <v>11633</v>
      </c>
      <c r="K8" s="99">
        <v>52287</v>
      </c>
      <c r="L8" s="100">
        <v>98</v>
      </c>
      <c r="M8" s="101">
        <v>0</v>
      </c>
      <c r="N8" s="112">
        <v>50865</v>
      </c>
      <c r="O8" s="97">
        <v>50865</v>
      </c>
      <c r="P8" s="102">
        <v>2261</v>
      </c>
      <c r="Q8" s="102">
        <v>0</v>
      </c>
      <c r="R8" s="102">
        <v>0</v>
      </c>
      <c r="S8" s="97">
        <v>0</v>
      </c>
      <c r="T8" s="97">
        <v>29950</v>
      </c>
      <c r="U8" s="92">
        <f t="shared" si="1"/>
        <v>83076</v>
      </c>
      <c r="V8" s="95">
        <v>14</v>
      </c>
      <c r="W8" s="95">
        <v>16963</v>
      </c>
      <c r="X8" s="96">
        <v>3</v>
      </c>
      <c r="Y8" s="120">
        <v>6</v>
      </c>
      <c r="Z8" s="120">
        <v>3</v>
      </c>
      <c r="AA8" s="120">
        <v>16</v>
      </c>
      <c r="AB8" s="120">
        <v>2</v>
      </c>
      <c r="AC8" s="120">
        <v>0</v>
      </c>
      <c r="AD8" s="120">
        <v>6</v>
      </c>
      <c r="AE8" s="120">
        <v>0</v>
      </c>
      <c r="AF8" s="120">
        <v>6</v>
      </c>
      <c r="AG8" s="120">
        <v>2</v>
      </c>
    </row>
    <row r="9" spans="1:33" ht="14.25">
      <c r="A9" s="28" t="s">
        <v>3</v>
      </c>
      <c r="B9" s="94">
        <v>168146</v>
      </c>
      <c r="C9" s="95">
        <v>1848193</v>
      </c>
      <c r="D9" s="95">
        <v>197350</v>
      </c>
      <c r="E9" s="87">
        <f t="shared" si="0"/>
        <v>1679464</v>
      </c>
      <c r="F9" s="96">
        <v>1606837</v>
      </c>
      <c r="G9" s="97">
        <v>0</v>
      </c>
      <c r="H9" s="97">
        <v>72627</v>
      </c>
      <c r="I9" s="98">
        <v>0</v>
      </c>
      <c r="J9" s="96">
        <v>10817</v>
      </c>
      <c r="K9" s="99">
        <v>58241</v>
      </c>
      <c r="L9" s="100">
        <v>5692</v>
      </c>
      <c r="M9" s="101">
        <v>0</v>
      </c>
      <c r="N9" s="112">
        <v>71931</v>
      </c>
      <c r="O9" s="97">
        <v>71931</v>
      </c>
      <c r="P9" s="102">
        <v>1163</v>
      </c>
      <c r="Q9" s="102">
        <v>0</v>
      </c>
      <c r="R9" s="102">
        <v>0</v>
      </c>
      <c r="S9" s="97">
        <v>0</v>
      </c>
      <c r="T9" s="97">
        <v>54548</v>
      </c>
      <c r="U9" s="92">
        <f t="shared" si="1"/>
        <v>127642</v>
      </c>
      <c r="V9" s="95">
        <v>21</v>
      </c>
      <c r="W9" s="95">
        <v>27537</v>
      </c>
      <c r="X9" s="96">
        <v>3</v>
      </c>
      <c r="Y9" s="120">
        <v>1</v>
      </c>
      <c r="Z9" s="120">
        <v>3</v>
      </c>
      <c r="AA9" s="120">
        <v>44</v>
      </c>
      <c r="AB9" s="120">
        <v>2</v>
      </c>
      <c r="AC9" s="120">
        <v>1</v>
      </c>
      <c r="AD9" s="120">
        <v>5</v>
      </c>
      <c r="AE9" s="120">
        <v>0</v>
      </c>
      <c r="AF9" s="120">
        <v>0</v>
      </c>
      <c r="AG9" s="120">
        <v>3</v>
      </c>
    </row>
    <row r="10" spans="1:33" ht="14.25">
      <c r="A10" s="28" t="s">
        <v>14</v>
      </c>
      <c r="B10" s="94">
        <v>140281</v>
      </c>
      <c r="C10" s="95">
        <v>1047797</v>
      </c>
      <c r="D10" s="95">
        <v>285309</v>
      </c>
      <c r="E10" s="87">
        <f t="shared" si="0"/>
        <v>1130973</v>
      </c>
      <c r="F10" s="96">
        <v>1027173</v>
      </c>
      <c r="G10" s="97">
        <v>103800</v>
      </c>
      <c r="H10" s="97">
        <v>0</v>
      </c>
      <c r="I10" s="98">
        <v>0</v>
      </c>
      <c r="J10" s="96">
        <v>4983</v>
      </c>
      <c r="K10" s="99">
        <v>49664</v>
      </c>
      <c r="L10" s="100">
        <v>0</v>
      </c>
      <c r="M10" s="101">
        <v>0</v>
      </c>
      <c r="N10" s="112">
        <v>103761</v>
      </c>
      <c r="O10" s="97">
        <v>103761</v>
      </c>
      <c r="P10" s="102">
        <v>2469</v>
      </c>
      <c r="Q10" s="102">
        <v>0</v>
      </c>
      <c r="R10" s="102">
        <v>0</v>
      </c>
      <c r="S10" s="97">
        <v>0</v>
      </c>
      <c r="T10" s="97">
        <v>21068</v>
      </c>
      <c r="U10" s="92">
        <f t="shared" si="1"/>
        <v>127298</v>
      </c>
      <c r="V10" s="95">
        <v>9</v>
      </c>
      <c r="W10" s="95">
        <v>14396</v>
      </c>
      <c r="X10" s="96">
        <v>3</v>
      </c>
      <c r="Y10" s="120">
        <v>2</v>
      </c>
      <c r="Z10" s="120">
        <v>2</v>
      </c>
      <c r="AA10" s="120">
        <v>20</v>
      </c>
      <c r="AB10" s="120">
        <v>3</v>
      </c>
      <c r="AC10" s="120">
        <v>1</v>
      </c>
      <c r="AD10" s="120">
        <v>3</v>
      </c>
      <c r="AE10" s="120">
        <v>0</v>
      </c>
      <c r="AF10" s="120">
        <v>6</v>
      </c>
      <c r="AG10" s="120">
        <v>5</v>
      </c>
    </row>
    <row r="11" spans="1:33" ht="14.25">
      <c r="A11" s="28" t="s">
        <v>15</v>
      </c>
      <c r="B11" s="94">
        <v>199184</v>
      </c>
      <c r="C11" s="95">
        <v>1802583</v>
      </c>
      <c r="D11" s="95">
        <v>94735</v>
      </c>
      <c r="E11" s="87">
        <f t="shared" si="0"/>
        <v>1876681</v>
      </c>
      <c r="F11" s="96">
        <v>1343881</v>
      </c>
      <c r="G11" s="97">
        <v>513000</v>
      </c>
      <c r="H11" s="97">
        <v>0</v>
      </c>
      <c r="I11" s="98">
        <v>19800</v>
      </c>
      <c r="J11" s="96">
        <v>10703</v>
      </c>
      <c r="K11" s="99">
        <v>66133</v>
      </c>
      <c r="L11" s="100">
        <v>0</v>
      </c>
      <c r="M11" s="101">
        <v>0</v>
      </c>
      <c r="N11" s="112">
        <v>93022</v>
      </c>
      <c r="O11" s="97">
        <v>93022</v>
      </c>
      <c r="P11" s="102">
        <v>17315</v>
      </c>
      <c r="Q11" s="102">
        <v>0</v>
      </c>
      <c r="R11" s="102">
        <v>0</v>
      </c>
      <c r="S11" s="97">
        <v>0</v>
      </c>
      <c r="T11" s="97">
        <v>63107</v>
      </c>
      <c r="U11" s="92">
        <f t="shared" si="1"/>
        <v>173444</v>
      </c>
      <c r="V11" s="95">
        <v>10</v>
      </c>
      <c r="W11" s="95">
        <v>14935</v>
      </c>
      <c r="X11" s="96">
        <v>1</v>
      </c>
      <c r="Y11" s="120">
        <v>2</v>
      </c>
      <c r="Z11" s="120">
        <v>2</v>
      </c>
      <c r="AA11" s="120">
        <v>30</v>
      </c>
      <c r="AB11" s="120">
        <v>1</v>
      </c>
      <c r="AC11" s="120">
        <v>1</v>
      </c>
      <c r="AD11" s="120">
        <v>2</v>
      </c>
      <c r="AE11" s="120">
        <v>1</v>
      </c>
      <c r="AF11" s="120">
        <v>3</v>
      </c>
      <c r="AG11" s="120">
        <v>2</v>
      </c>
    </row>
    <row r="12" spans="1:33" ht="14.25">
      <c r="A12" s="28" t="s">
        <v>4</v>
      </c>
      <c r="B12" s="94">
        <v>80277</v>
      </c>
      <c r="C12" s="95">
        <v>855232</v>
      </c>
      <c r="D12" s="95">
        <v>42385</v>
      </c>
      <c r="E12" s="87">
        <f t="shared" si="0"/>
        <v>1056200</v>
      </c>
      <c r="F12" s="96">
        <v>1056200</v>
      </c>
      <c r="G12" s="97">
        <v>0</v>
      </c>
      <c r="H12" s="97">
        <v>0</v>
      </c>
      <c r="I12" s="98">
        <v>0</v>
      </c>
      <c r="J12" s="96">
        <v>4397</v>
      </c>
      <c r="K12" s="99">
        <v>22102</v>
      </c>
      <c r="L12" s="100">
        <v>0</v>
      </c>
      <c r="M12" s="101">
        <v>0</v>
      </c>
      <c r="N12" s="112">
        <v>13627</v>
      </c>
      <c r="O12" s="97">
        <v>13627</v>
      </c>
      <c r="P12" s="102">
        <v>7473</v>
      </c>
      <c r="Q12" s="102">
        <v>0</v>
      </c>
      <c r="R12" s="102">
        <v>0</v>
      </c>
      <c r="S12" s="97">
        <v>43</v>
      </c>
      <c r="T12" s="97">
        <v>55067</v>
      </c>
      <c r="U12" s="92">
        <f t="shared" si="1"/>
        <v>76210</v>
      </c>
      <c r="V12" s="95">
        <v>9</v>
      </c>
      <c r="W12" s="95">
        <v>7077</v>
      </c>
      <c r="X12" s="96">
        <v>1</v>
      </c>
      <c r="Y12" s="120">
        <v>3</v>
      </c>
      <c r="Z12" s="120">
        <v>0</v>
      </c>
      <c r="AA12" s="120">
        <v>17</v>
      </c>
      <c r="AB12" s="120">
        <v>1</v>
      </c>
      <c r="AC12" s="120">
        <v>0</v>
      </c>
      <c r="AD12" s="120">
        <v>2</v>
      </c>
      <c r="AE12" s="120">
        <v>1</v>
      </c>
      <c r="AF12" s="120">
        <v>1</v>
      </c>
      <c r="AG12" s="120">
        <v>3</v>
      </c>
    </row>
    <row r="13" spans="1:33" ht="14.25">
      <c r="A13" s="28" t="s">
        <v>5</v>
      </c>
      <c r="B13" s="94">
        <v>20013</v>
      </c>
      <c r="C13" s="95">
        <v>212925</v>
      </c>
      <c r="D13" s="95">
        <v>10495</v>
      </c>
      <c r="E13" s="87">
        <f t="shared" si="0"/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4981</v>
      </c>
      <c r="K13" s="99">
        <v>8606</v>
      </c>
      <c r="L13" s="100">
        <v>4040</v>
      </c>
      <c r="M13" s="101">
        <v>0</v>
      </c>
      <c r="N13" s="112">
        <v>1675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4633</v>
      </c>
      <c r="U13" s="92">
        <f t="shared" si="1"/>
        <v>4633</v>
      </c>
      <c r="V13" s="95">
        <v>0</v>
      </c>
      <c r="W13" s="95">
        <v>951</v>
      </c>
      <c r="X13" s="96">
        <v>1</v>
      </c>
      <c r="Y13" s="120">
        <v>0</v>
      </c>
      <c r="Z13" s="120">
        <v>1</v>
      </c>
      <c r="AA13" s="120">
        <v>11</v>
      </c>
      <c r="AB13" s="120">
        <v>1</v>
      </c>
      <c r="AC13" s="120">
        <v>0</v>
      </c>
      <c r="AD13" s="120">
        <v>1</v>
      </c>
      <c r="AE13" s="120">
        <v>1</v>
      </c>
      <c r="AF13" s="120">
        <v>1</v>
      </c>
      <c r="AG13" s="120">
        <v>0</v>
      </c>
    </row>
    <row r="14" spans="1:33" ht="14.25">
      <c r="A14" s="28" t="s">
        <v>16</v>
      </c>
      <c r="B14" s="94">
        <v>51047</v>
      </c>
      <c r="C14" s="95">
        <v>543336</v>
      </c>
      <c r="D14" s="95">
        <v>63638</v>
      </c>
      <c r="E14" s="87">
        <f t="shared" si="0"/>
        <v>644050</v>
      </c>
      <c r="F14" s="96">
        <v>501850</v>
      </c>
      <c r="G14" s="97">
        <v>142000</v>
      </c>
      <c r="H14" s="97">
        <v>200</v>
      </c>
      <c r="I14" s="98">
        <v>0</v>
      </c>
      <c r="J14" s="96">
        <v>3558</v>
      </c>
      <c r="K14" s="99">
        <v>18319</v>
      </c>
      <c r="L14" s="100">
        <v>0</v>
      </c>
      <c r="M14" s="101">
        <v>0</v>
      </c>
      <c r="N14" s="112">
        <v>20748</v>
      </c>
      <c r="O14" s="97">
        <v>20748</v>
      </c>
      <c r="P14" s="102">
        <v>7310</v>
      </c>
      <c r="Q14" s="102">
        <v>0</v>
      </c>
      <c r="R14" s="102">
        <v>0</v>
      </c>
      <c r="S14" s="97">
        <v>0</v>
      </c>
      <c r="T14" s="97">
        <v>12825</v>
      </c>
      <c r="U14" s="92">
        <f t="shared" si="1"/>
        <v>40883</v>
      </c>
      <c r="V14" s="95">
        <v>9</v>
      </c>
      <c r="W14" s="95">
        <v>3483</v>
      </c>
      <c r="X14" s="96">
        <v>1</v>
      </c>
      <c r="Y14" s="120">
        <v>1</v>
      </c>
      <c r="Z14" s="120">
        <v>2</v>
      </c>
      <c r="AA14" s="120">
        <v>1</v>
      </c>
      <c r="AB14" s="120">
        <v>1</v>
      </c>
      <c r="AC14" s="120">
        <v>1</v>
      </c>
      <c r="AD14" s="120">
        <v>3</v>
      </c>
      <c r="AE14" s="120">
        <v>1</v>
      </c>
      <c r="AF14" s="120">
        <v>2</v>
      </c>
      <c r="AG14" s="120">
        <v>3</v>
      </c>
    </row>
    <row r="15" spans="1:33" ht="14.25">
      <c r="A15" s="28" t="s">
        <v>6</v>
      </c>
      <c r="B15" s="94">
        <v>21413</v>
      </c>
      <c r="C15" s="95">
        <v>248363</v>
      </c>
      <c r="D15" s="95">
        <v>48420</v>
      </c>
      <c r="E15" s="87">
        <f t="shared" si="0"/>
        <v>196158</v>
      </c>
      <c r="F15" s="96">
        <v>192601</v>
      </c>
      <c r="G15" s="97">
        <v>0</v>
      </c>
      <c r="H15" s="97">
        <v>3557</v>
      </c>
      <c r="I15" s="98">
        <v>0</v>
      </c>
      <c r="J15" s="96">
        <v>3323</v>
      </c>
      <c r="K15" s="99">
        <v>11011</v>
      </c>
      <c r="L15" s="100">
        <v>3749</v>
      </c>
      <c r="M15" s="101">
        <v>0</v>
      </c>
      <c r="N15" s="112">
        <v>1792</v>
      </c>
      <c r="O15" s="97">
        <v>1792</v>
      </c>
      <c r="P15" s="102">
        <v>0</v>
      </c>
      <c r="Q15" s="102">
        <v>0</v>
      </c>
      <c r="R15" s="102">
        <v>0</v>
      </c>
      <c r="S15" s="97">
        <v>0</v>
      </c>
      <c r="T15" s="97">
        <v>5905</v>
      </c>
      <c r="U15" s="92">
        <f t="shared" si="1"/>
        <v>7697</v>
      </c>
      <c r="V15" s="95">
        <v>9</v>
      </c>
      <c r="W15" s="95">
        <v>4582</v>
      </c>
      <c r="X15" s="96">
        <v>1</v>
      </c>
      <c r="Y15" s="120">
        <v>0</v>
      </c>
      <c r="Z15" s="120">
        <v>1</v>
      </c>
      <c r="AA15" s="120">
        <v>27</v>
      </c>
      <c r="AB15" s="120">
        <v>1</v>
      </c>
      <c r="AC15" s="120">
        <v>0</v>
      </c>
      <c r="AD15" s="120">
        <v>1</v>
      </c>
      <c r="AE15" s="120">
        <v>1</v>
      </c>
      <c r="AF15" s="120">
        <v>1</v>
      </c>
      <c r="AG15" s="120">
        <v>2</v>
      </c>
    </row>
    <row r="16" spans="1:33" ht="14.25">
      <c r="A16" s="28" t="s">
        <v>7</v>
      </c>
      <c r="B16" s="94">
        <v>19675</v>
      </c>
      <c r="C16" s="95">
        <v>380544</v>
      </c>
      <c r="D16" s="95">
        <v>56195</v>
      </c>
      <c r="E16" s="87">
        <f t="shared" si="0"/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6162</v>
      </c>
      <c r="K16" s="99">
        <v>7488</v>
      </c>
      <c r="L16" s="100">
        <v>6011</v>
      </c>
      <c r="M16" s="101">
        <v>297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5680</v>
      </c>
      <c r="U16" s="92">
        <f t="shared" si="1"/>
        <v>5680</v>
      </c>
      <c r="V16" s="95">
        <v>13</v>
      </c>
      <c r="W16" s="95">
        <v>5842</v>
      </c>
      <c r="X16" s="96">
        <v>2</v>
      </c>
      <c r="Y16" s="120">
        <v>2</v>
      </c>
      <c r="Z16" s="120">
        <v>1</v>
      </c>
      <c r="AA16" s="120">
        <v>7</v>
      </c>
      <c r="AB16" s="120">
        <v>1</v>
      </c>
      <c r="AC16" s="120">
        <v>0</v>
      </c>
      <c r="AD16" s="120">
        <v>2</v>
      </c>
      <c r="AE16" s="120">
        <v>1</v>
      </c>
      <c r="AF16" s="120">
        <v>2</v>
      </c>
      <c r="AG16" s="120">
        <v>2</v>
      </c>
    </row>
    <row r="17" spans="1:33" ht="14.25">
      <c r="A17" s="28" t="s">
        <v>24</v>
      </c>
      <c r="B17" s="94">
        <v>45675</v>
      </c>
      <c r="C17" s="95">
        <v>821873</v>
      </c>
      <c r="D17" s="95">
        <v>177660</v>
      </c>
      <c r="E17" s="87">
        <f t="shared" si="0"/>
        <v>176362</v>
      </c>
      <c r="F17" s="96">
        <v>162962</v>
      </c>
      <c r="G17" s="97">
        <v>0</v>
      </c>
      <c r="H17" s="97">
        <v>13400</v>
      </c>
      <c r="I17" s="98">
        <v>0</v>
      </c>
      <c r="J17" s="96">
        <v>1264</v>
      </c>
      <c r="K17" s="99">
        <v>12435</v>
      </c>
      <c r="L17" s="100">
        <v>2312</v>
      </c>
      <c r="M17" s="101">
        <v>0</v>
      </c>
      <c r="N17" s="112">
        <v>39063</v>
      </c>
      <c r="O17" s="97">
        <v>38943</v>
      </c>
      <c r="P17" s="102">
        <v>5448</v>
      </c>
      <c r="Q17" s="102">
        <v>0</v>
      </c>
      <c r="R17" s="102">
        <v>0</v>
      </c>
      <c r="S17" s="97">
        <v>0</v>
      </c>
      <c r="T17" s="97">
        <v>525</v>
      </c>
      <c r="U17" s="92">
        <f t="shared" si="1"/>
        <v>44916</v>
      </c>
      <c r="V17" s="95">
        <v>10</v>
      </c>
      <c r="W17" s="95">
        <v>3553</v>
      </c>
      <c r="X17" s="96">
        <v>0</v>
      </c>
      <c r="Y17" s="120">
        <v>3</v>
      </c>
      <c r="Z17" s="120">
        <v>3</v>
      </c>
      <c r="AA17" s="120">
        <v>2</v>
      </c>
      <c r="AB17" s="120">
        <v>4</v>
      </c>
      <c r="AC17" s="120">
        <v>3</v>
      </c>
      <c r="AD17" s="120">
        <v>4</v>
      </c>
      <c r="AE17" s="120">
        <v>1</v>
      </c>
      <c r="AF17" s="120">
        <v>7</v>
      </c>
      <c r="AG17" s="120">
        <v>2</v>
      </c>
    </row>
    <row r="18" spans="1:33" ht="14.25">
      <c r="A18" s="28" t="s">
        <v>86</v>
      </c>
      <c r="B18" s="94">
        <v>54700</v>
      </c>
      <c r="C18" s="95">
        <v>634918</v>
      </c>
      <c r="D18" s="95">
        <v>135804</v>
      </c>
      <c r="E18" s="87">
        <f t="shared" si="0"/>
        <v>307521</v>
      </c>
      <c r="F18" s="96">
        <v>307521</v>
      </c>
      <c r="G18" s="97">
        <v>0</v>
      </c>
      <c r="H18" s="97">
        <v>0</v>
      </c>
      <c r="I18" s="98">
        <v>0</v>
      </c>
      <c r="J18" s="96">
        <v>15714</v>
      </c>
      <c r="K18" s="99">
        <v>21990</v>
      </c>
      <c r="L18" s="100">
        <v>129</v>
      </c>
      <c r="M18" s="101">
        <v>0</v>
      </c>
      <c r="N18" s="112">
        <v>6731</v>
      </c>
      <c r="O18" s="97">
        <v>6731</v>
      </c>
      <c r="P18" s="102">
        <v>1322</v>
      </c>
      <c r="Q18" s="102">
        <v>1817</v>
      </c>
      <c r="R18" s="102">
        <v>0</v>
      </c>
      <c r="S18" s="97">
        <v>0</v>
      </c>
      <c r="T18" s="97">
        <v>17447</v>
      </c>
      <c r="U18" s="92">
        <f t="shared" si="1"/>
        <v>27317</v>
      </c>
      <c r="V18" s="95">
        <v>20</v>
      </c>
      <c r="W18" s="95">
        <v>12933</v>
      </c>
      <c r="X18" s="96">
        <v>4</v>
      </c>
      <c r="Y18" s="120">
        <v>4</v>
      </c>
      <c r="Z18" s="120">
        <v>3</v>
      </c>
      <c r="AA18" s="120">
        <v>3</v>
      </c>
      <c r="AB18" s="120">
        <v>1</v>
      </c>
      <c r="AC18" s="120">
        <v>0</v>
      </c>
      <c r="AD18" s="120">
        <v>5</v>
      </c>
      <c r="AE18" s="120">
        <v>1</v>
      </c>
      <c r="AF18" s="120">
        <v>2</v>
      </c>
      <c r="AG18" s="120">
        <v>6</v>
      </c>
    </row>
    <row r="19" spans="1:33" ht="15" thickBot="1">
      <c r="A19" s="30" t="s">
        <v>87</v>
      </c>
      <c r="B19" s="103">
        <v>97215</v>
      </c>
      <c r="C19" s="104">
        <v>2302802</v>
      </c>
      <c r="D19" s="104">
        <v>203940</v>
      </c>
      <c r="E19" s="87">
        <f t="shared" si="0"/>
        <v>1036037</v>
      </c>
      <c r="F19" s="105">
        <v>1036037</v>
      </c>
      <c r="G19" s="106">
        <v>0</v>
      </c>
      <c r="H19" s="106">
        <v>0</v>
      </c>
      <c r="I19" s="107">
        <v>0</v>
      </c>
      <c r="J19" s="105">
        <v>13996</v>
      </c>
      <c r="K19" s="108">
        <v>26774</v>
      </c>
      <c r="L19" s="109">
        <v>0</v>
      </c>
      <c r="M19" s="110">
        <v>0</v>
      </c>
      <c r="N19" s="114">
        <v>17641</v>
      </c>
      <c r="O19" s="106">
        <v>17641</v>
      </c>
      <c r="P19" s="111">
        <v>13683</v>
      </c>
      <c r="Q19" s="111">
        <v>0</v>
      </c>
      <c r="R19" s="111">
        <v>0</v>
      </c>
      <c r="S19" s="106">
        <v>223</v>
      </c>
      <c r="T19" s="106">
        <v>33650</v>
      </c>
      <c r="U19" s="92">
        <f t="shared" si="1"/>
        <v>65197</v>
      </c>
      <c r="V19" s="104">
        <v>23</v>
      </c>
      <c r="W19" s="104">
        <v>21837</v>
      </c>
      <c r="X19" s="105">
        <v>4</v>
      </c>
      <c r="Y19" s="121">
        <v>3</v>
      </c>
      <c r="Z19" s="121">
        <v>4</v>
      </c>
      <c r="AA19" s="121">
        <v>29</v>
      </c>
      <c r="AB19" s="121">
        <v>1</v>
      </c>
      <c r="AC19" s="121">
        <v>0</v>
      </c>
      <c r="AD19" s="121">
        <v>9</v>
      </c>
      <c r="AE19" s="121">
        <v>1</v>
      </c>
      <c r="AF19" s="121">
        <v>1</v>
      </c>
      <c r="AG19" s="121">
        <v>3</v>
      </c>
    </row>
    <row r="20" spans="1:33" ht="15.75" customHeight="1" thickBot="1" thickTop="1">
      <c r="A20" s="29" t="s">
        <v>73</v>
      </c>
      <c r="B20" s="67">
        <f>SUM(B6:B19)</f>
        <v>1621389</v>
      </c>
      <c r="C20" s="68">
        <f aca="true" t="shared" si="2" ref="C20:AG20">SUM(C6:C19)</f>
        <v>17109137</v>
      </c>
      <c r="D20" s="68">
        <f t="shared" si="2"/>
        <v>1686847</v>
      </c>
      <c r="E20" s="69">
        <f t="shared" si="2"/>
        <v>14865240</v>
      </c>
      <c r="F20" s="70">
        <f t="shared" si="2"/>
        <v>13400629</v>
      </c>
      <c r="G20" s="71">
        <f t="shared" si="2"/>
        <v>1145294</v>
      </c>
      <c r="H20" s="72">
        <f t="shared" si="2"/>
        <v>273683</v>
      </c>
      <c r="I20" s="73">
        <f t="shared" si="2"/>
        <v>45634</v>
      </c>
      <c r="J20" s="74">
        <f t="shared" si="2"/>
        <v>143093</v>
      </c>
      <c r="K20" s="75">
        <f t="shared" si="2"/>
        <v>562431</v>
      </c>
      <c r="L20" s="69">
        <f t="shared" si="2"/>
        <v>26425</v>
      </c>
      <c r="M20" s="73">
        <f t="shared" si="2"/>
        <v>297</v>
      </c>
      <c r="N20" s="69">
        <f t="shared" si="2"/>
        <v>775887</v>
      </c>
      <c r="O20" s="71">
        <f t="shared" si="2"/>
        <v>761298</v>
      </c>
      <c r="P20" s="71">
        <f t="shared" si="2"/>
        <v>76363</v>
      </c>
      <c r="Q20" s="71">
        <f t="shared" si="2"/>
        <v>1817</v>
      </c>
      <c r="R20" s="71">
        <f t="shared" si="2"/>
        <v>53</v>
      </c>
      <c r="S20" s="71">
        <f t="shared" si="2"/>
        <v>3466</v>
      </c>
      <c r="T20" s="71">
        <f t="shared" si="2"/>
        <v>445477</v>
      </c>
      <c r="U20" s="73">
        <f t="shared" si="2"/>
        <v>1288474</v>
      </c>
      <c r="V20" s="68">
        <f t="shared" si="2"/>
        <v>199</v>
      </c>
      <c r="W20" s="68">
        <f t="shared" si="2"/>
        <v>156432</v>
      </c>
      <c r="X20" s="74">
        <f t="shared" si="2"/>
        <v>36</v>
      </c>
      <c r="Y20" s="122">
        <f t="shared" si="2"/>
        <v>36</v>
      </c>
      <c r="Z20" s="122">
        <f t="shared" si="2"/>
        <v>39</v>
      </c>
      <c r="AA20" s="122">
        <f t="shared" si="2"/>
        <v>284</v>
      </c>
      <c r="AB20" s="122">
        <f t="shared" si="2"/>
        <v>29</v>
      </c>
      <c r="AC20" s="122">
        <f t="shared" si="2"/>
        <v>8</v>
      </c>
      <c r="AD20" s="122">
        <f t="shared" si="2"/>
        <v>59</v>
      </c>
      <c r="AE20" s="122">
        <f t="shared" si="2"/>
        <v>11</v>
      </c>
      <c r="AF20" s="122">
        <f t="shared" si="2"/>
        <v>42</v>
      </c>
      <c r="AG20" s="122">
        <f t="shared" si="2"/>
        <v>52</v>
      </c>
    </row>
    <row r="21" spans="1:33" ht="15" thickTop="1">
      <c r="A21" s="27" t="s">
        <v>17</v>
      </c>
      <c r="B21" s="85">
        <v>6855</v>
      </c>
      <c r="C21" s="86">
        <v>121451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99</v>
      </c>
      <c r="K21" s="91">
        <v>1792</v>
      </c>
      <c r="L21" s="87">
        <v>0</v>
      </c>
      <c r="M21" s="92">
        <v>0</v>
      </c>
      <c r="N21" s="115">
        <v>4589</v>
      </c>
      <c r="O21" s="89">
        <v>4589</v>
      </c>
      <c r="P21" s="89">
        <v>2310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6899</v>
      </c>
      <c r="V21" s="86">
        <v>2</v>
      </c>
      <c r="W21" s="86">
        <v>1022</v>
      </c>
      <c r="X21" s="88">
        <v>1</v>
      </c>
      <c r="Y21" s="123">
        <v>0</v>
      </c>
      <c r="Z21" s="123">
        <v>0</v>
      </c>
      <c r="AA21" s="123">
        <v>1</v>
      </c>
      <c r="AB21" s="123">
        <v>0</v>
      </c>
      <c r="AC21" s="123">
        <v>0</v>
      </c>
      <c r="AD21" s="123">
        <v>1</v>
      </c>
      <c r="AE21" s="123">
        <v>0</v>
      </c>
      <c r="AF21" s="123">
        <v>2</v>
      </c>
      <c r="AG21" s="123">
        <v>0</v>
      </c>
    </row>
    <row r="22" spans="1:33" ht="14.25">
      <c r="A22" s="28" t="s">
        <v>18</v>
      </c>
      <c r="B22" s="94">
        <v>25662</v>
      </c>
      <c r="C22" s="95">
        <v>226507</v>
      </c>
      <c r="D22" s="95">
        <v>46022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353</v>
      </c>
      <c r="K22" s="99">
        <v>5010</v>
      </c>
      <c r="L22" s="100">
        <v>0</v>
      </c>
      <c r="M22" s="101">
        <v>0</v>
      </c>
      <c r="N22" s="112">
        <v>25476</v>
      </c>
      <c r="O22" s="97">
        <v>25476</v>
      </c>
      <c r="P22" s="97">
        <v>0</v>
      </c>
      <c r="Q22" s="102">
        <v>0</v>
      </c>
      <c r="R22" s="102">
        <v>0</v>
      </c>
      <c r="S22" s="102">
        <v>0</v>
      </c>
      <c r="T22" s="97">
        <v>431</v>
      </c>
      <c r="U22" s="92">
        <f t="shared" si="1"/>
        <v>25907</v>
      </c>
      <c r="V22" s="95">
        <v>6</v>
      </c>
      <c r="W22" s="95">
        <v>0</v>
      </c>
      <c r="X22" s="96">
        <v>1</v>
      </c>
      <c r="Y22" s="120">
        <v>0</v>
      </c>
      <c r="Z22" s="120">
        <v>1</v>
      </c>
      <c r="AA22" s="120">
        <v>2</v>
      </c>
      <c r="AB22" s="120">
        <v>1</v>
      </c>
      <c r="AC22" s="120">
        <v>0</v>
      </c>
      <c r="AD22" s="120">
        <v>2</v>
      </c>
      <c r="AE22" s="120">
        <v>1</v>
      </c>
      <c r="AF22" s="120">
        <v>2</v>
      </c>
      <c r="AG22" s="120">
        <v>1</v>
      </c>
    </row>
    <row r="23" spans="1:33" ht="14.25">
      <c r="A23" s="28" t="s">
        <v>19</v>
      </c>
      <c r="B23" s="94">
        <v>39973</v>
      </c>
      <c r="C23" s="95">
        <v>598173</v>
      </c>
      <c r="D23" s="95">
        <v>5802</v>
      </c>
      <c r="E23" s="87">
        <f t="shared" si="0"/>
        <v>171342</v>
      </c>
      <c r="F23" s="96">
        <v>146842</v>
      </c>
      <c r="G23" s="97">
        <v>0</v>
      </c>
      <c r="H23" s="97">
        <v>24500</v>
      </c>
      <c r="I23" s="98">
        <v>0</v>
      </c>
      <c r="J23" s="96">
        <v>4424</v>
      </c>
      <c r="K23" s="99">
        <v>12554</v>
      </c>
      <c r="L23" s="100">
        <v>178</v>
      </c>
      <c r="M23" s="101">
        <v>0</v>
      </c>
      <c r="N23" s="112">
        <v>22250</v>
      </c>
      <c r="O23" s="97">
        <v>22250</v>
      </c>
      <c r="P23" s="97">
        <v>3388</v>
      </c>
      <c r="Q23" s="102">
        <v>0</v>
      </c>
      <c r="R23" s="102">
        <v>0</v>
      </c>
      <c r="S23" s="102">
        <v>0</v>
      </c>
      <c r="T23" s="97">
        <v>8042</v>
      </c>
      <c r="U23" s="92">
        <f t="shared" si="1"/>
        <v>33680</v>
      </c>
      <c r="V23" s="95">
        <v>6</v>
      </c>
      <c r="W23" s="95">
        <v>0</v>
      </c>
      <c r="X23" s="96">
        <v>1</v>
      </c>
      <c r="Y23" s="120">
        <v>0</v>
      </c>
      <c r="Z23" s="120">
        <v>0</v>
      </c>
      <c r="AA23" s="120">
        <v>6</v>
      </c>
      <c r="AB23" s="120">
        <v>1</v>
      </c>
      <c r="AC23" s="120">
        <v>0</v>
      </c>
      <c r="AD23" s="120">
        <v>2</v>
      </c>
      <c r="AE23" s="120">
        <v>0</v>
      </c>
      <c r="AF23" s="120">
        <v>2</v>
      </c>
      <c r="AG23" s="120">
        <v>1</v>
      </c>
    </row>
    <row r="24" spans="1:33" ht="14.25">
      <c r="A24" s="28" t="s">
        <v>20</v>
      </c>
      <c r="B24" s="94">
        <v>9627</v>
      </c>
      <c r="C24" s="95">
        <v>60929</v>
      </c>
      <c r="D24" s="95">
        <v>20055</v>
      </c>
      <c r="E24" s="87">
        <f t="shared" si="0"/>
        <v>20623</v>
      </c>
      <c r="F24" s="96">
        <v>20623</v>
      </c>
      <c r="G24" s="97">
        <v>0</v>
      </c>
      <c r="H24" s="97">
        <v>0</v>
      </c>
      <c r="I24" s="98">
        <v>0</v>
      </c>
      <c r="J24" s="96">
        <v>163</v>
      </c>
      <c r="K24" s="99">
        <v>2286</v>
      </c>
      <c r="L24" s="100">
        <v>0</v>
      </c>
      <c r="M24" s="101">
        <v>0</v>
      </c>
      <c r="N24" s="112">
        <v>9639</v>
      </c>
      <c r="O24" s="97">
        <v>9639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9639</v>
      </c>
      <c r="V24" s="95">
        <v>1</v>
      </c>
      <c r="W24" s="95">
        <v>523</v>
      </c>
      <c r="X24" s="96">
        <v>0</v>
      </c>
      <c r="Y24" s="120">
        <v>1</v>
      </c>
      <c r="Z24" s="120">
        <v>0</v>
      </c>
      <c r="AA24" s="120">
        <v>9</v>
      </c>
      <c r="AB24" s="120">
        <v>1</v>
      </c>
      <c r="AC24" s="120">
        <v>1</v>
      </c>
      <c r="AD24" s="120">
        <v>1</v>
      </c>
      <c r="AE24" s="120">
        <v>0</v>
      </c>
      <c r="AF24" s="120">
        <v>1</v>
      </c>
      <c r="AG24" s="120">
        <v>1</v>
      </c>
    </row>
    <row r="25" spans="1:33" ht="14.25">
      <c r="A25" s="28" t="s">
        <v>21</v>
      </c>
      <c r="B25" s="94">
        <v>14005</v>
      </c>
      <c r="C25" s="95">
        <v>96983</v>
      </c>
      <c r="D25" s="95">
        <v>0</v>
      </c>
      <c r="E25" s="87">
        <f t="shared" si="0"/>
        <v>1811</v>
      </c>
      <c r="F25" s="96">
        <v>1811</v>
      </c>
      <c r="G25" s="97">
        <v>0</v>
      </c>
      <c r="H25" s="97">
        <v>0</v>
      </c>
      <c r="I25" s="98">
        <v>0</v>
      </c>
      <c r="J25" s="96">
        <v>563</v>
      </c>
      <c r="K25" s="99">
        <v>3093</v>
      </c>
      <c r="L25" s="100">
        <v>0</v>
      </c>
      <c r="M25" s="101">
        <v>0</v>
      </c>
      <c r="N25" s="112">
        <v>14056</v>
      </c>
      <c r="O25" s="97">
        <v>14056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14056</v>
      </c>
      <c r="V25" s="95">
        <v>3</v>
      </c>
      <c r="W25" s="95">
        <v>1582</v>
      </c>
      <c r="X25" s="96">
        <v>1</v>
      </c>
      <c r="Y25" s="120">
        <v>1</v>
      </c>
      <c r="Z25" s="120">
        <v>1</v>
      </c>
      <c r="AA25" s="120">
        <v>1</v>
      </c>
      <c r="AB25" s="120">
        <v>0</v>
      </c>
      <c r="AC25" s="120">
        <v>0</v>
      </c>
      <c r="AD25" s="120">
        <v>1</v>
      </c>
      <c r="AE25" s="120">
        <v>0</v>
      </c>
      <c r="AF25" s="120">
        <v>1</v>
      </c>
      <c r="AG25" s="120">
        <v>1</v>
      </c>
    </row>
    <row r="26" spans="1:33" ht="14.25">
      <c r="A26" s="28" t="s">
        <v>8</v>
      </c>
      <c r="B26" s="94">
        <v>15436</v>
      </c>
      <c r="C26" s="95">
        <v>565786</v>
      </c>
      <c r="D26" s="95">
        <v>5738</v>
      </c>
      <c r="E26" s="87">
        <f t="shared" si="0"/>
        <v>349520</v>
      </c>
      <c r="F26" s="96">
        <v>0</v>
      </c>
      <c r="G26" s="97">
        <v>0</v>
      </c>
      <c r="H26" s="97">
        <v>349520</v>
      </c>
      <c r="I26" s="98">
        <v>0</v>
      </c>
      <c r="J26" s="96">
        <v>1486</v>
      </c>
      <c r="K26" s="99">
        <v>4066</v>
      </c>
      <c r="L26" s="100">
        <v>0</v>
      </c>
      <c r="M26" s="101">
        <v>0</v>
      </c>
      <c r="N26" s="112">
        <v>7123</v>
      </c>
      <c r="O26" s="97">
        <v>7123</v>
      </c>
      <c r="P26" s="97">
        <v>2930</v>
      </c>
      <c r="Q26" s="102">
        <v>0</v>
      </c>
      <c r="R26" s="102">
        <v>0</v>
      </c>
      <c r="S26" s="102">
        <v>0</v>
      </c>
      <c r="T26" s="97">
        <v>4133</v>
      </c>
      <c r="U26" s="92">
        <f t="shared" si="1"/>
        <v>14186</v>
      </c>
      <c r="V26" s="95">
        <v>5</v>
      </c>
      <c r="W26" s="95">
        <v>4217</v>
      </c>
      <c r="X26" s="96">
        <v>1</v>
      </c>
      <c r="Y26" s="120">
        <v>0</v>
      </c>
      <c r="Z26" s="120">
        <v>1</v>
      </c>
      <c r="AA26" s="120">
        <v>6</v>
      </c>
      <c r="AB26" s="120">
        <v>2</v>
      </c>
      <c r="AC26" s="120">
        <v>0</v>
      </c>
      <c r="AD26" s="120">
        <v>3</v>
      </c>
      <c r="AE26" s="120">
        <v>0</v>
      </c>
      <c r="AF26" s="120">
        <v>2</v>
      </c>
      <c r="AG26" s="120">
        <v>0</v>
      </c>
    </row>
    <row r="27" spans="1:33" ht="14.25">
      <c r="A27" s="28" t="s">
        <v>22</v>
      </c>
      <c r="B27" s="94">
        <v>22834</v>
      </c>
      <c r="C27" s="95">
        <v>423874</v>
      </c>
      <c r="D27" s="95">
        <v>97594</v>
      </c>
      <c r="E27" s="87">
        <f t="shared" si="0"/>
        <v>181256</v>
      </c>
      <c r="F27" s="96">
        <v>140256</v>
      </c>
      <c r="G27" s="97">
        <v>41000</v>
      </c>
      <c r="H27" s="97">
        <v>0</v>
      </c>
      <c r="I27" s="98">
        <v>0</v>
      </c>
      <c r="J27" s="96">
        <v>3163</v>
      </c>
      <c r="K27" s="99">
        <v>6832</v>
      </c>
      <c r="L27" s="100">
        <v>0</v>
      </c>
      <c r="M27" s="101">
        <v>0</v>
      </c>
      <c r="N27" s="112">
        <v>3275</v>
      </c>
      <c r="O27" s="97">
        <v>3275</v>
      </c>
      <c r="P27" s="97">
        <v>1068</v>
      </c>
      <c r="Q27" s="102">
        <v>0</v>
      </c>
      <c r="R27" s="102">
        <v>0</v>
      </c>
      <c r="S27" s="102">
        <v>0</v>
      </c>
      <c r="T27" s="97">
        <v>9045</v>
      </c>
      <c r="U27" s="92">
        <f t="shared" si="1"/>
        <v>13388</v>
      </c>
      <c r="V27" s="95">
        <v>3</v>
      </c>
      <c r="W27" s="95">
        <v>2690</v>
      </c>
      <c r="X27" s="96">
        <v>0</v>
      </c>
      <c r="Y27" s="120">
        <v>1</v>
      </c>
      <c r="Z27" s="120">
        <v>0</v>
      </c>
      <c r="AA27" s="120">
        <v>6</v>
      </c>
      <c r="AB27" s="120">
        <v>1</v>
      </c>
      <c r="AC27" s="120">
        <v>0</v>
      </c>
      <c r="AD27" s="120">
        <v>1</v>
      </c>
      <c r="AE27" s="120">
        <v>0</v>
      </c>
      <c r="AF27" s="120">
        <v>1</v>
      </c>
      <c r="AG27" s="120">
        <v>0</v>
      </c>
    </row>
    <row r="28" spans="1:33" ht="14.25">
      <c r="A28" s="28" t="s">
        <v>9</v>
      </c>
      <c r="B28" s="94">
        <v>10419</v>
      </c>
      <c r="C28" s="95">
        <v>233811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8095</v>
      </c>
      <c r="K28" s="99">
        <v>2796</v>
      </c>
      <c r="L28" s="100">
        <v>10520</v>
      </c>
      <c r="M28" s="101">
        <v>0</v>
      </c>
      <c r="N28" s="112">
        <v>2109</v>
      </c>
      <c r="O28" s="97">
        <v>2109</v>
      </c>
      <c r="P28" s="97">
        <v>0</v>
      </c>
      <c r="Q28" s="102">
        <v>0</v>
      </c>
      <c r="R28" s="102">
        <v>0</v>
      </c>
      <c r="S28" s="102">
        <v>0</v>
      </c>
      <c r="T28" s="97">
        <v>4008</v>
      </c>
      <c r="U28" s="92">
        <f t="shared" si="1"/>
        <v>6117</v>
      </c>
      <c r="V28" s="95">
        <v>4</v>
      </c>
      <c r="W28" s="95">
        <v>3990</v>
      </c>
      <c r="X28" s="96">
        <v>0</v>
      </c>
      <c r="Y28" s="120">
        <v>0</v>
      </c>
      <c r="Z28" s="120">
        <v>1</v>
      </c>
      <c r="AA28" s="120">
        <v>4</v>
      </c>
      <c r="AB28" s="120">
        <v>1</v>
      </c>
      <c r="AC28" s="120">
        <v>0</v>
      </c>
      <c r="AD28" s="120">
        <v>4</v>
      </c>
      <c r="AE28" s="120">
        <v>0</v>
      </c>
      <c r="AF28" s="120">
        <v>1</v>
      </c>
      <c r="AG28" s="120">
        <v>0</v>
      </c>
    </row>
    <row r="29" spans="1:33" ht="14.25">
      <c r="A29" s="28" t="s">
        <v>10</v>
      </c>
      <c r="B29" s="94">
        <v>15300</v>
      </c>
      <c r="C29" s="95">
        <v>232129</v>
      </c>
      <c r="D29" s="95">
        <v>70106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2131</v>
      </c>
      <c r="K29" s="99">
        <v>4632</v>
      </c>
      <c r="L29" s="100">
        <v>0</v>
      </c>
      <c r="M29" s="101">
        <v>0</v>
      </c>
      <c r="N29" s="112">
        <v>4924</v>
      </c>
      <c r="O29" s="97">
        <v>4924</v>
      </c>
      <c r="P29" s="97">
        <v>1397</v>
      </c>
      <c r="Q29" s="102">
        <v>0</v>
      </c>
      <c r="R29" s="102">
        <v>0</v>
      </c>
      <c r="S29" s="102">
        <v>0</v>
      </c>
      <c r="T29" s="97">
        <v>4871</v>
      </c>
      <c r="U29" s="92">
        <f t="shared" si="1"/>
        <v>11192</v>
      </c>
      <c r="V29" s="95">
        <v>4</v>
      </c>
      <c r="W29" s="95">
        <v>1958</v>
      </c>
      <c r="X29" s="96">
        <v>1</v>
      </c>
      <c r="Y29" s="120">
        <v>2</v>
      </c>
      <c r="Z29" s="120">
        <v>0</v>
      </c>
      <c r="AA29" s="120">
        <v>0</v>
      </c>
      <c r="AB29" s="120">
        <v>0</v>
      </c>
      <c r="AC29" s="120">
        <v>0</v>
      </c>
      <c r="AD29" s="120">
        <v>2</v>
      </c>
      <c r="AE29" s="120">
        <v>0</v>
      </c>
      <c r="AF29" s="120">
        <v>1</v>
      </c>
      <c r="AG29" s="120">
        <v>1</v>
      </c>
    </row>
    <row r="30" spans="1:33" ht="14.25">
      <c r="A30" s="28" t="s">
        <v>11</v>
      </c>
      <c r="B30" s="94">
        <v>8699</v>
      </c>
      <c r="C30" s="95">
        <v>120470</v>
      </c>
      <c r="D30" s="95">
        <v>58691</v>
      </c>
      <c r="E30" s="87">
        <f t="shared" si="0"/>
        <v>86365</v>
      </c>
      <c r="F30" s="96">
        <v>0</v>
      </c>
      <c r="G30" s="97">
        <v>0</v>
      </c>
      <c r="H30" s="97">
        <v>86365</v>
      </c>
      <c r="I30" s="98">
        <v>0</v>
      </c>
      <c r="J30" s="96">
        <v>2081</v>
      </c>
      <c r="K30" s="99">
        <v>3046</v>
      </c>
      <c r="L30" s="100">
        <v>8972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4002</v>
      </c>
      <c r="U30" s="92">
        <f t="shared" si="1"/>
        <v>4002</v>
      </c>
      <c r="V30" s="95">
        <v>3</v>
      </c>
      <c r="W30" s="95">
        <v>864</v>
      </c>
      <c r="X30" s="96">
        <v>1</v>
      </c>
      <c r="Y30" s="120">
        <v>0</v>
      </c>
      <c r="Z30" s="120">
        <v>0</v>
      </c>
      <c r="AA30" s="120">
        <v>2</v>
      </c>
      <c r="AB30" s="120">
        <v>0</v>
      </c>
      <c r="AC30" s="120">
        <v>0</v>
      </c>
      <c r="AD30" s="120">
        <v>1</v>
      </c>
      <c r="AE30" s="120">
        <v>0</v>
      </c>
      <c r="AF30" s="120">
        <v>1</v>
      </c>
      <c r="AG30" s="120">
        <v>3</v>
      </c>
    </row>
    <row r="31" spans="1:33" ht="14.25">
      <c r="A31" s="28" t="s">
        <v>88</v>
      </c>
      <c r="B31" s="94">
        <v>9849</v>
      </c>
      <c r="C31" s="95">
        <v>151764</v>
      </c>
      <c r="D31" s="95">
        <v>57041</v>
      </c>
      <c r="E31" s="87">
        <f t="shared" si="0"/>
        <v>115576</v>
      </c>
      <c r="F31" s="96">
        <v>0</v>
      </c>
      <c r="G31" s="97">
        <v>0</v>
      </c>
      <c r="H31" s="97">
        <v>115576</v>
      </c>
      <c r="I31" s="98">
        <v>0</v>
      </c>
      <c r="J31" s="96">
        <v>6721</v>
      </c>
      <c r="K31" s="99">
        <v>2809</v>
      </c>
      <c r="L31" s="100">
        <v>10099</v>
      </c>
      <c r="M31" s="101">
        <v>195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3343</v>
      </c>
      <c r="U31" s="92">
        <f t="shared" si="1"/>
        <v>3343</v>
      </c>
      <c r="V31" s="95">
        <v>5</v>
      </c>
      <c r="W31" s="95">
        <v>5827</v>
      </c>
      <c r="X31" s="96">
        <v>1</v>
      </c>
      <c r="Y31" s="120">
        <v>2</v>
      </c>
      <c r="Z31" s="120">
        <v>0</v>
      </c>
      <c r="AA31" s="120">
        <v>6</v>
      </c>
      <c r="AB31" s="120">
        <v>0</v>
      </c>
      <c r="AC31" s="120">
        <v>0</v>
      </c>
      <c r="AD31" s="120">
        <v>2</v>
      </c>
      <c r="AE31" s="120">
        <v>0</v>
      </c>
      <c r="AF31" s="120">
        <v>0</v>
      </c>
      <c r="AG31" s="120">
        <v>1</v>
      </c>
    </row>
    <row r="32" spans="1:33" ht="14.25">
      <c r="A32" s="28" t="s">
        <v>91</v>
      </c>
      <c r="B32" s="94">
        <v>14791</v>
      </c>
      <c r="C32" s="95">
        <v>368361</v>
      </c>
      <c r="D32" s="95">
        <v>34430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4214</v>
      </c>
      <c r="K32" s="99">
        <v>4932</v>
      </c>
      <c r="L32" s="100">
        <v>6768</v>
      </c>
      <c r="M32" s="101">
        <v>0</v>
      </c>
      <c r="N32" s="112">
        <v>2382</v>
      </c>
      <c r="O32" s="97">
        <v>2382</v>
      </c>
      <c r="P32" s="97">
        <v>945</v>
      </c>
      <c r="Q32" s="102">
        <v>4581</v>
      </c>
      <c r="R32" s="102">
        <v>0</v>
      </c>
      <c r="S32" s="102">
        <v>0</v>
      </c>
      <c r="T32" s="97">
        <v>1246</v>
      </c>
      <c r="U32" s="92">
        <f t="shared" si="1"/>
        <v>9154</v>
      </c>
      <c r="V32" s="95">
        <v>9</v>
      </c>
      <c r="W32" s="95">
        <v>3669</v>
      </c>
      <c r="X32" s="96">
        <v>1</v>
      </c>
      <c r="Y32" s="120">
        <v>0</v>
      </c>
      <c r="Z32" s="120">
        <v>2</v>
      </c>
      <c r="AA32" s="120">
        <v>6</v>
      </c>
      <c r="AB32" s="120">
        <v>0</v>
      </c>
      <c r="AC32" s="120">
        <v>0</v>
      </c>
      <c r="AD32" s="120">
        <v>9</v>
      </c>
      <c r="AE32" s="120">
        <v>0</v>
      </c>
      <c r="AF32" s="120">
        <v>2</v>
      </c>
      <c r="AG32" s="120">
        <v>1</v>
      </c>
    </row>
    <row r="33" spans="1:33" ht="14.25">
      <c r="A33" s="28" t="s">
        <v>92</v>
      </c>
      <c r="B33" s="94">
        <v>18626</v>
      </c>
      <c r="C33" s="95">
        <v>241054</v>
      </c>
      <c r="D33" s="95">
        <v>31437</v>
      </c>
      <c r="E33" s="87">
        <f t="shared" si="0"/>
        <v>680420</v>
      </c>
      <c r="F33" s="96">
        <v>35437</v>
      </c>
      <c r="G33" s="97">
        <v>543600</v>
      </c>
      <c r="H33" s="97">
        <v>95082</v>
      </c>
      <c r="I33" s="98">
        <v>6301</v>
      </c>
      <c r="J33" s="96">
        <v>3130</v>
      </c>
      <c r="K33" s="99">
        <v>9579</v>
      </c>
      <c r="L33" s="100">
        <v>5549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3527</v>
      </c>
      <c r="U33" s="92">
        <f t="shared" si="1"/>
        <v>3527</v>
      </c>
      <c r="V33" s="95">
        <v>2</v>
      </c>
      <c r="W33" s="95">
        <v>9728</v>
      </c>
      <c r="X33" s="96">
        <v>1</v>
      </c>
      <c r="Y33" s="120">
        <v>0</v>
      </c>
      <c r="Z33" s="120">
        <v>3</v>
      </c>
      <c r="AA33" s="120">
        <v>10</v>
      </c>
      <c r="AB33" s="120">
        <v>0</v>
      </c>
      <c r="AC33" s="120">
        <v>0</v>
      </c>
      <c r="AD33" s="120">
        <v>2</v>
      </c>
      <c r="AE33" s="120">
        <v>1</v>
      </c>
      <c r="AF33" s="120">
        <v>0</v>
      </c>
      <c r="AG33" s="120">
        <v>0</v>
      </c>
    </row>
    <row r="34" spans="1:33" ht="14.25">
      <c r="A34" s="28" t="s">
        <v>23</v>
      </c>
      <c r="B34" s="94">
        <v>9380</v>
      </c>
      <c r="C34" s="95">
        <v>261379</v>
      </c>
      <c r="D34" s="95">
        <v>19109</v>
      </c>
      <c r="E34" s="87">
        <f t="shared" si="0"/>
        <v>179000</v>
      </c>
      <c r="F34" s="96">
        <v>179000</v>
      </c>
      <c r="G34" s="97">
        <v>0</v>
      </c>
      <c r="H34" s="97">
        <v>0</v>
      </c>
      <c r="I34" s="98">
        <v>0</v>
      </c>
      <c r="J34" s="96">
        <v>925</v>
      </c>
      <c r="K34" s="99">
        <v>2800</v>
      </c>
      <c r="L34" s="100">
        <v>583</v>
      </c>
      <c r="M34" s="101">
        <v>0</v>
      </c>
      <c r="N34" s="112">
        <v>2689</v>
      </c>
      <c r="O34" s="97">
        <v>2689</v>
      </c>
      <c r="P34" s="97">
        <v>0</v>
      </c>
      <c r="Q34" s="102">
        <v>0</v>
      </c>
      <c r="R34" s="102">
        <v>0</v>
      </c>
      <c r="S34" s="102">
        <v>0</v>
      </c>
      <c r="T34" s="97">
        <v>2562</v>
      </c>
      <c r="U34" s="92">
        <f t="shared" si="1"/>
        <v>5251</v>
      </c>
      <c r="V34" s="95">
        <v>3</v>
      </c>
      <c r="W34" s="95">
        <v>635</v>
      </c>
      <c r="X34" s="96">
        <v>1</v>
      </c>
      <c r="Y34" s="120">
        <v>0</v>
      </c>
      <c r="Z34" s="120">
        <v>0</v>
      </c>
      <c r="AA34" s="120">
        <v>6</v>
      </c>
      <c r="AB34" s="120">
        <v>0</v>
      </c>
      <c r="AC34" s="120">
        <v>0</v>
      </c>
      <c r="AD34" s="120">
        <v>2</v>
      </c>
      <c r="AE34" s="120">
        <v>0</v>
      </c>
      <c r="AF34" s="120">
        <v>0</v>
      </c>
      <c r="AG34" s="120">
        <v>0</v>
      </c>
    </row>
    <row r="35" spans="1:33" ht="15" thickBot="1">
      <c r="A35" s="28" t="s">
        <v>12</v>
      </c>
      <c r="B35" s="94">
        <v>11897</v>
      </c>
      <c r="C35" s="95">
        <v>279853</v>
      </c>
      <c r="D35" s="95">
        <v>7381</v>
      </c>
      <c r="E35" s="87">
        <f t="shared" si="0"/>
        <v>86619</v>
      </c>
      <c r="F35" s="96">
        <v>0</v>
      </c>
      <c r="G35" s="97">
        <v>0</v>
      </c>
      <c r="H35" s="97">
        <v>86442</v>
      </c>
      <c r="I35" s="98">
        <v>177</v>
      </c>
      <c r="J35" s="96">
        <v>1221</v>
      </c>
      <c r="K35" s="99">
        <v>3641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4178</v>
      </c>
      <c r="U35" s="92">
        <f t="shared" si="1"/>
        <v>4178</v>
      </c>
      <c r="V35" s="95">
        <v>5</v>
      </c>
      <c r="W35" s="95">
        <v>4399</v>
      </c>
      <c r="X35" s="96">
        <v>1</v>
      </c>
      <c r="Y35" s="121">
        <v>0</v>
      </c>
      <c r="Z35" s="121">
        <v>0</v>
      </c>
      <c r="AA35" s="121">
        <v>1</v>
      </c>
      <c r="AB35" s="121">
        <v>1</v>
      </c>
      <c r="AC35" s="121">
        <v>0</v>
      </c>
      <c r="AD35" s="121">
        <v>2</v>
      </c>
      <c r="AE35" s="121">
        <v>2</v>
      </c>
      <c r="AF35" s="121">
        <v>0</v>
      </c>
      <c r="AG35" s="121">
        <v>0</v>
      </c>
    </row>
    <row r="36" spans="1:33" ht="15.75" customHeight="1" thickBot="1" thickTop="1">
      <c r="A36" s="29" t="s">
        <v>93</v>
      </c>
      <c r="B36" s="67">
        <f>SUM(B21:B35)</f>
        <v>233353</v>
      </c>
      <c r="C36" s="68">
        <f aca="true" t="shared" si="3" ref="C36:AG36">SUM(C21:C35)</f>
        <v>3982524</v>
      </c>
      <c r="D36" s="68">
        <f t="shared" si="3"/>
        <v>470552</v>
      </c>
      <c r="E36" s="69">
        <f t="shared" si="3"/>
        <v>2748584</v>
      </c>
      <c r="F36" s="70">
        <f t="shared" si="3"/>
        <v>1121221</v>
      </c>
      <c r="G36" s="71">
        <f t="shared" si="3"/>
        <v>863400</v>
      </c>
      <c r="H36" s="72">
        <f t="shared" si="3"/>
        <v>757485</v>
      </c>
      <c r="I36" s="73">
        <f t="shared" si="3"/>
        <v>6478</v>
      </c>
      <c r="J36" s="74">
        <f t="shared" si="3"/>
        <v>38769</v>
      </c>
      <c r="K36" s="75">
        <f t="shared" si="3"/>
        <v>69868</v>
      </c>
      <c r="L36" s="69">
        <f t="shared" si="3"/>
        <v>42669</v>
      </c>
      <c r="M36" s="73">
        <f t="shared" si="3"/>
        <v>195</v>
      </c>
      <c r="N36" s="69">
        <f t="shared" si="3"/>
        <v>98512</v>
      </c>
      <c r="O36" s="71">
        <f t="shared" si="3"/>
        <v>98512</v>
      </c>
      <c r="P36" s="71">
        <f t="shared" si="3"/>
        <v>12038</v>
      </c>
      <c r="Q36" s="71">
        <f t="shared" si="3"/>
        <v>4581</v>
      </c>
      <c r="R36" s="71">
        <f t="shared" si="3"/>
        <v>0</v>
      </c>
      <c r="S36" s="71">
        <f t="shared" si="3"/>
        <v>0</v>
      </c>
      <c r="T36" s="71">
        <f t="shared" si="3"/>
        <v>49388</v>
      </c>
      <c r="U36" s="73">
        <f t="shared" si="3"/>
        <v>164519</v>
      </c>
      <c r="V36" s="68">
        <f t="shared" si="3"/>
        <v>61</v>
      </c>
      <c r="W36" s="68">
        <f t="shared" si="3"/>
        <v>41104</v>
      </c>
      <c r="X36" s="74">
        <f t="shared" si="3"/>
        <v>12</v>
      </c>
      <c r="Y36" s="122">
        <f t="shared" si="3"/>
        <v>7</v>
      </c>
      <c r="Z36" s="122">
        <f t="shared" si="3"/>
        <v>9</v>
      </c>
      <c r="AA36" s="122">
        <f t="shared" si="3"/>
        <v>66</v>
      </c>
      <c r="AB36" s="122">
        <f t="shared" si="3"/>
        <v>8</v>
      </c>
      <c r="AC36" s="122">
        <f t="shared" si="3"/>
        <v>1</v>
      </c>
      <c r="AD36" s="122">
        <f t="shared" si="3"/>
        <v>35</v>
      </c>
      <c r="AE36" s="122">
        <f t="shared" si="3"/>
        <v>4</v>
      </c>
      <c r="AF36" s="122">
        <f t="shared" si="3"/>
        <v>16</v>
      </c>
      <c r="AG36" s="122">
        <f t="shared" si="3"/>
        <v>10</v>
      </c>
    </row>
    <row r="37" spans="1:33" ht="15.75" customHeight="1" thickTop="1">
      <c r="A37" s="31" t="s">
        <v>34</v>
      </c>
      <c r="B37" s="76">
        <f>SUM(B20,B36)</f>
        <v>1854742</v>
      </c>
      <c r="C37" s="77">
        <f aca="true" t="shared" si="4" ref="C37:AG37">SUM(C20,C36)</f>
        <v>21091661</v>
      </c>
      <c r="D37" s="77">
        <f t="shared" si="4"/>
        <v>2157399</v>
      </c>
      <c r="E37" s="78">
        <f t="shared" si="4"/>
        <v>17613824</v>
      </c>
      <c r="F37" s="79">
        <f t="shared" si="4"/>
        <v>14521850</v>
      </c>
      <c r="G37" s="80">
        <f t="shared" si="4"/>
        <v>2008694</v>
      </c>
      <c r="H37" s="81">
        <f t="shared" si="4"/>
        <v>1031168</v>
      </c>
      <c r="I37" s="82">
        <f t="shared" si="4"/>
        <v>52112</v>
      </c>
      <c r="J37" s="83">
        <f t="shared" si="4"/>
        <v>181862</v>
      </c>
      <c r="K37" s="84">
        <f t="shared" si="4"/>
        <v>632299</v>
      </c>
      <c r="L37" s="78">
        <f t="shared" si="4"/>
        <v>69094</v>
      </c>
      <c r="M37" s="82">
        <f t="shared" si="4"/>
        <v>492</v>
      </c>
      <c r="N37" s="78">
        <f t="shared" si="4"/>
        <v>874399</v>
      </c>
      <c r="O37" s="80">
        <f t="shared" si="4"/>
        <v>859810</v>
      </c>
      <c r="P37" s="80">
        <f t="shared" si="4"/>
        <v>88401</v>
      </c>
      <c r="Q37" s="80">
        <f t="shared" si="4"/>
        <v>6398</v>
      </c>
      <c r="R37" s="80">
        <f t="shared" si="4"/>
        <v>53</v>
      </c>
      <c r="S37" s="80">
        <f t="shared" si="4"/>
        <v>3466</v>
      </c>
      <c r="T37" s="80">
        <f t="shared" si="4"/>
        <v>494865</v>
      </c>
      <c r="U37" s="82">
        <f t="shared" si="4"/>
        <v>1452993</v>
      </c>
      <c r="V37" s="77">
        <f t="shared" si="4"/>
        <v>260</v>
      </c>
      <c r="W37" s="77">
        <f t="shared" si="4"/>
        <v>197536</v>
      </c>
      <c r="X37" s="83">
        <f t="shared" si="4"/>
        <v>48</v>
      </c>
      <c r="Y37" s="124">
        <f t="shared" si="4"/>
        <v>43</v>
      </c>
      <c r="Z37" s="124">
        <f t="shared" si="4"/>
        <v>48</v>
      </c>
      <c r="AA37" s="124">
        <f t="shared" si="4"/>
        <v>350</v>
      </c>
      <c r="AB37" s="124">
        <f t="shared" si="4"/>
        <v>37</v>
      </c>
      <c r="AC37" s="124">
        <f t="shared" si="4"/>
        <v>9</v>
      </c>
      <c r="AD37" s="124">
        <f t="shared" si="4"/>
        <v>94</v>
      </c>
      <c r="AE37" s="124">
        <f t="shared" si="4"/>
        <v>15</v>
      </c>
      <c r="AF37" s="124">
        <f t="shared" si="4"/>
        <v>58</v>
      </c>
      <c r="AG37" s="124">
        <f t="shared" si="4"/>
        <v>62</v>
      </c>
    </row>
    <row r="39" spans="14:24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headerFooter alignWithMargins="0">
    <oddHeader>&amp;C平成22年度公共施設状況調査</oddHeader>
  </headerFooter>
  <colBreaks count="2" manualBreakCount="2">
    <brk id="11" max="36" man="1"/>
    <brk id="2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G42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J21" sqref="AJ2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2" spans="2:24" ht="13.5">
      <c r="B2" s="7" t="s">
        <v>94</v>
      </c>
      <c r="C2" s="7" t="s">
        <v>95</v>
      </c>
      <c r="D2" s="7" t="s">
        <v>96</v>
      </c>
      <c r="E2" s="8" t="s">
        <v>97</v>
      </c>
      <c r="J2" s="7" t="s">
        <v>98</v>
      </c>
      <c r="L2" s="7" t="s">
        <v>99</v>
      </c>
      <c r="N2" s="7" t="s">
        <v>100</v>
      </c>
      <c r="V2" s="7" t="s">
        <v>101</v>
      </c>
      <c r="W2" s="7" t="s">
        <v>102</v>
      </c>
      <c r="X2" s="7" t="s">
        <v>103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7" t="s">
        <v>169</v>
      </c>
      <c r="Z3" s="117" t="s">
        <v>170</v>
      </c>
      <c r="AA3" s="117" t="s">
        <v>171</v>
      </c>
      <c r="AB3" s="117" t="s">
        <v>172</v>
      </c>
      <c r="AC3" s="117" t="s">
        <v>173</v>
      </c>
      <c r="AD3" s="117" t="s">
        <v>174</v>
      </c>
      <c r="AE3" s="117" t="s">
        <v>175</v>
      </c>
      <c r="AF3" s="117" t="s">
        <v>176</v>
      </c>
      <c r="AG3" s="117" t="s">
        <v>177</v>
      </c>
    </row>
    <row r="4" spans="1:33" s="14" customFormat="1" ht="13.5">
      <c r="A4" s="18" t="s">
        <v>90</v>
      </c>
      <c r="B4" s="49" t="s">
        <v>89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8" t="s">
        <v>178</v>
      </c>
      <c r="Z4" s="118" t="s">
        <v>178</v>
      </c>
      <c r="AA4" s="118" t="s">
        <v>178</v>
      </c>
      <c r="AB4" s="118" t="s">
        <v>178</v>
      </c>
      <c r="AC4" s="118" t="s">
        <v>178</v>
      </c>
      <c r="AD4" s="118" t="s">
        <v>178</v>
      </c>
      <c r="AE4" s="118" t="s">
        <v>178</v>
      </c>
      <c r="AF4" s="118" t="s">
        <v>178</v>
      </c>
      <c r="AG4" s="118" t="s">
        <v>178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19" t="s">
        <v>143</v>
      </c>
      <c r="Z5" s="119" t="s">
        <v>143</v>
      </c>
      <c r="AA5" s="119" t="s">
        <v>143</v>
      </c>
      <c r="AB5" s="119" t="s">
        <v>143</v>
      </c>
      <c r="AC5" s="119" t="s">
        <v>143</v>
      </c>
      <c r="AD5" s="119" t="s">
        <v>143</v>
      </c>
      <c r="AE5" s="119" t="s">
        <v>143</v>
      </c>
      <c r="AF5" s="119" t="s">
        <v>143</v>
      </c>
      <c r="AG5" s="119" t="s">
        <v>143</v>
      </c>
    </row>
    <row r="6" spans="1:33" ht="14.25">
      <c r="A6" s="27" t="s">
        <v>1</v>
      </c>
      <c r="B6" s="85">
        <v>288538</v>
      </c>
      <c r="C6" s="86">
        <v>3417649</v>
      </c>
      <c r="D6" s="86">
        <v>306232</v>
      </c>
      <c r="E6" s="87">
        <v>2084189</v>
      </c>
      <c r="F6" s="88">
        <v>1878928</v>
      </c>
      <c r="G6" s="89">
        <v>15300</v>
      </c>
      <c r="H6" s="89">
        <v>163961</v>
      </c>
      <c r="I6" s="90">
        <v>26000</v>
      </c>
      <c r="J6" s="88">
        <v>28541</v>
      </c>
      <c r="K6" s="91">
        <v>104510</v>
      </c>
      <c r="L6" s="87">
        <v>4495</v>
      </c>
      <c r="M6" s="92">
        <v>0</v>
      </c>
      <c r="N6" s="115">
        <v>118829</v>
      </c>
      <c r="O6" s="89">
        <v>118829</v>
      </c>
      <c r="P6" s="93">
        <v>12093</v>
      </c>
      <c r="Q6" s="93">
        <v>0</v>
      </c>
      <c r="R6" s="93">
        <v>53</v>
      </c>
      <c r="S6" s="89">
        <v>0</v>
      </c>
      <c r="T6" s="89">
        <v>89038</v>
      </c>
      <c r="U6" s="92">
        <v>220013</v>
      </c>
      <c r="V6" s="86">
        <v>27</v>
      </c>
      <c r="W6" s="86">
        <v>17872</v>
      </c>
      <c r="X6" s="88">
        <v>10</v>
      </c>
      <c r="Y6" s="120">
        <v>5</v>
      </c>
      <c r="Z6" s="120">
        <v>10</v>
      </c>
      <c r="AA6" s="120">
        <v>58</v>
      </c>
      <c r="AB6" s="120">
        <v>9</v>
      </c>
      <c r="AC6" s="120">
        <v>0</v>
      </c>
      <c r="AD6" s="120">
        <v>15</v>
      </c>
      <c r="AE6" s="120">
        <v>1</v>
      </c>
      <c r="AF6" s="120">
        <v>4</v>
      </c>
      <c r="AG6" s="120">
        <v>11</v>
      </c>
    </row>
    <row r="7" spans="1:33" ht="14.25">
      <c r="A7" s="28" t="s">
        <v>13</v>
      </c>
      <c r="B7" s="94">
        <v>303845</v>
      </c>
      <c r="C7" s="95">
        <v>2131424</v>
      </c>
      <c r="D7" s="95">
        <v>6932</v>
      </c>
      <c r="E7" s="87">
        <v>3047318</v>
      </c>
      <c r="F7" s="96">
        <v>2728824</v>
      </c>
      <c r="G7" s="97">
        <v>318494</v>
      </c>
      <c r="H7" s="97">
        <v>0</v>
      </c>
      <c r="I7" s="98">
        <v>0</v>
      </c>
      <c r="J7" s="96">
        <v>21566</v>
      </c>
      <c r="K7" s="99">
        <v>113647</v>
      </c>
      <c r="L7" s="100">
        <v>0</v>
      </c>
      <c r="M7" s="101">
        <v>0</v>
      </c>
      <c r="N7" s="112">
        <v>232670</v>
      </c>
      <c r="O7" s="97">
        <v>219254</v>
      </c>
      <c r="P7" s="102">
        <v>6144</v>
      </c>
      <c r="Q7" s="102">
        <v>0</v>
      </c>
      <c r="R7" s="102">
        <v>0</v>
      </c>
      <c r="S7" s="97">
        <v>3265</v>
      </c>
      <c r="T7" s="97">
        <v>51429</v>
      </c>
      <c r="U7" s="92">
        <v>280092</v>
      </c>
      <c r="V7" s="95">
        <v>25</v>
      </c>
      <c r="W7" s="95">
        <v>4471</v>
      </c>
      <c r="X7" s="96">
        <v>2</v>
      </c>
      <c r="Y7" s="120">
        <v>4</v>
      </c>
      <c r="Z7" s="120">
        <v>4</v>
      </c>
      <c r="AA7" s="120">
        <v>24</v>
      </c>
      <c r="AB7" s="120">
        <v>1</v>
      </c>
      <c r="AC7" s="120">
        <v>1</v>
      </c>
      <c r="AD7" s="120">
        <v>7</v>
      </c>
      <c r="AE7" s="120">
        <v>1</v>
      </c>
      <c r="AF7" s="120">
        <v>8</v>
      </c>
      <c r="AG7" s="120">
        <v>10</v>
      </c>
    </row>
    <row r="8" spans="1:33" ht="14.25">
      <c r="A8" s="28" t="s">
        <v>2</v>
      </c>
      <c r="B8" s="94">
        <v>135026</v>
      </c>
      <c r="C8" s="95">
        <v>855857</v>
      </c>
      <c r="D8" s="95">
        <v>65026</v>
      </c>
      <c r="E8" s="87">
        <v>1241023</v>
      </c>
      <c r="F8" s="96">
        <v>1182740</v>
      </c>
      <c r="G8" s="97">
        <v>52700</v>
      </c>
      <c r="H8" s="97">
        <v>5583</v>
      </c>
      <c r="I8" s="98">
        <v>0</v>
      </c>
      <c r="J8" s="96">
        <v>12521</v>
      </c>
      <c r="K8" s="99">
        <v>54585</v>
      </c>
      <c r="L8" s="100">
        <v>101</v>
      </c>
      <c r="M8" s="101">
        <v>0</v>
      </c>
      <c r="N8" s="112">
        <v>43920</v>
      </c>
      <c r="O8" s="97">
        <v>43920</v>
      </c>
      <c r="P8" s="102">
        <v>2248</v>
      </c>
      <c r="Q8" s="102">
        <v>0</v>
      </c>
      <c r="R8" s="102">
        <v>0</v>
      </c>
      <c r="S8" s="97">
        <v>0</v>
      </c>
      <c r="T8" s="97">
        <v>27042</v>
      </c>
      <c r="U8" s="92">
        <v>73210</v>
      </c>
      <c r="V8" s="95">
        <v>14</v>
      </c>
      <c r="W8" s="95">
        <v>16558</v>
      </c>
      <c r="X8" s="96">
        <v>3</v>
      </c>
      <c r="Y8" s="120">
        <v>6</v>
      </c>
      <c r="Z8" s="120">
        <v>3</v>
      </c>
      <c r="AA8" s="120">
        <v>16</v>
      </c>
      <c r="AB8" s="120">
        <v>2</v>
      </c>
      <c r="AC8" s="120">
        <v>0</v>
      </c>
      <c r="AD8" s="120">
        <v>6</v>
      </c>
      <c r="AE8" s="120">
        <v>0</v>
      </c>
      <c r="AF8" s="120">
        <v>6</v>
      </c>
      <c r="AG8" s="120">
        <v>2</v>
      </c>
    </row>
    <row r="9" spans="1:33" ht="14.25">
      <c r="A9" s="28" t="s">
        <v>3</v>
      </c>
      <c r="B9" s="94">
        <v>168973</v>
      </c>
      <c r="C9" s="95">
        <v>1833969</v>
      </c>
      <c r="D9" s="95">
        <v>197350</v>
      </c>
      <c r="E9" s="87">
        <v>1677175</v>
      </c>
      <c r="F9" s="96">
        <v>1604548</v>
      </c>
      <c r="G9" s="97">
        <v>0</v>
      </c>
      <c r="H9" s="97">
        <v>72627</v>
      </c>
      <c r="I9" s="98">
        <v>0</v>
      </c>
      <c r="J9" s="96">
        <v>11562</v>
      </c>
      <c r="K9" s="99">
        <v>60506</v>
      </c>
      <c r="L9" s="100">
        <v>5843</v>
      </c>
      <c r="M9" s="101">
        <v>0</v>
      </c>
      <c r="N9" s="112">
        <v>68082</v>
      </c>
      <c r="O9" s="97">
        <v>68082</v>
      </c>
      <c r="P9" s="102">
        <v>1157</v>
      </c>
      <c r="Q9" s="102">
        <v>0</v>
      </c>
      <c r="R9" s="102">
        <v>0</v>
      </c>
      <c r="S9" s="97">
        <v>0</v>
      </c>
      <c r="T9" s="97">
        <v>53854</v>
      </c>
      <c r="U9" s="92">
        <v>123093</v>
      </c>
      <c r="V9" s="95">
        <v>22</v>
      </c>
      <c r="W9" s="95">
        <v>27537</v>
      </c>
      <c r="X9" s="96">
        <v>3</v>
      </c>
      <c r="Y9" s="120">
        <v>1</v>
      </c>
      <c r="Z9" s="120">
        <v>3</v>
      </c>
      <c r="AA9" s="120">
        <v>44</v>
      </c>
      <c r="AB9" s="120">
        <v>2</v>
      </c>
      <c r="AC9" s="120">
        <v>1</v>
      </c>
      <c r="AD9" s="120">
        <v>5</v>
      </c>
      <c r="AE9" s="120">
        <v>0</v>
      </c>
      <c r="AF9" s="120">
        <v>0</v>
      </c>
      <c r="AG9" s="120">
        <v>3</v>
      </c>
    </row>
    <row r="10" spans="1:33" ht="14.25">
      <c r="A10" s="28" t="s">
        <v>14</v>
      </c>
      <c r="B10" s="94">
        <v>138963</v>
      </c>
      <c r="C10" s="95">
        <v>1045353</v>
      </c>
      <c r="D10" s="95">
        <v>285309</v>
      </c>
      <c r="E10" s="87">
        <v>1130973</v>
      </c>
      <c r="F10" s="96">
        <v>1027173</v>
      </c>
      <c r="G10" s="97">
        <v>103800</v>
      </c>
      <c r="H10" s="97">
        <v>0</v>
      </c>
      <c r="I10" s="98">
        <v>0</v>
      </c>
      <c r="J10" s="96">
        <v>5049</v>
      </c>
      <c r="K10" s="99">
        <v>50583</v>
      </c>
      <c r="L10" s="100">
        <v>0</v>
      </c>
      <c r="M10" s="101">
        <v>0</v>
      </c>
      <c r="N10" s="112">
        <v>103175</v>
      </c>
      <c r="O10" s="97">
        <v>103175</v>
      </c>
      <c r="P10" s="102">
        <v>2499</v>
      </c>
      <c r="Q10" s="102">
        <v>0</v>
      </c>
      <c r="R10" s="102">
        <v>0</v>
      </c>
      <c r="S10" s="97">
        <v>0</v>
      </c>
      <c r="T10" s="97">
        <v>21715</v>
      </c>
      <c r="U10" s="92">
        <v>127389</v>
      </c>
      <c r="V10" s="95">
        <v>9</v>
      </c>
      <c r="W10" s="95">
        <v>13639</v>
      </c>
      <c r="X10" s="96">
        <v>3</v>
      </c>
      <c r="Y10" s="120">
        <v>2</v>
      </c>
      <c r="Z10" s="120">
        <v>2</v>
      </c>
      <c r="AA10" s="120">
        <v>20</v>
      </c>
      <c r="AB10" s="120">
        <v>3</v>
      </c>
      <c r="AC10" s="120">
        <v>1</v>
      </c>
      <c r="AD10" s="120">
        <v>3</v>
      </c>
      <c r="AE10" s="120">
        <v>0</v>
      </c>
      <c r="AF10" s="120">
        <v>6</v>
      </c>
      <c r="AG10" s="120">
        <v>5</v>
      </c>
    </row>
    <row r="11" spans="1:33" ht="14.25">
      <c r="A11" s="28" t="s">
        <v>15</v>
      </c>
      <c r="B11" s="94">
        <v>193114</v>
      </c>
      <c r="C11" s="95">
        <v>1787441</v>
      </c>
      <c r="D11" s="95">
        <v>94735</v>
      </c>
      <c r="E11" s="87">
        <v>1871413</v>
      </c>
      <c r="F11" s="96">
        <v>1338613</v>
      </c>
      <c r="G11" s="97">
        <v>513000</v>
      </c>
      <c r="H11" s="97">
        <v>0</v>
      </c>
      <c r="I11" s="98">
        <v>19800</v>
      </c>
      <c r="J11" s="96">
        <v>10764</v>
      </c>
      <c r="K11" s="99">
        <v>68581</v>
      </c>
      <c r="L11" s="100">
        <v>0</v>
      </c>
      <c r="M11" s="101">
        <v>0</v>
      </c>
      <c r="N11" s="112">
        <v>91269</v>
      </c>
      <c r="O11" s="97">
        <v>91269</v>
      </c>
      <c r="P11" s="102">
        <v>17384</v>
      </c>
      <c r="Q11" s="102">
        <v>0</v>
      </c>
      <c r="R11" s="102">
        <v>0</v>
      </c>
      <c r="S11" s="97">
        <v>0</v>
      </c>
      <c r="T11" s="97">
        <v>64485</v>
      </c>
      <c r="U11" s="92">
        <v>173138</v>
      </c>
      <c r="V11" s="95">
        <v>10</v>
      </c>
      <c r="W11" s="95">
        <v>14742</v>
      </c>
      <c r="X11" s="96">
        <v>1</v>
      </c>
      <c r="Y11" s="120">
        <v>2</v>
      </c>
      <c r="Z11" s="120">
        <v>2</v>
      </c>
      <c r="AA11" s="120">
        <v>30</v>
      </c>
      <c r="AB11" s="120">
        <v>1</v>
      </c>
      <c r="AC11" s="120">
        <v>1</v>
      </c>
      <c r="AD11" s="120">
        <v>2</v>
      </c>
      <c r="AE11" s="120">
        <v>1</v>
      </c>
      <c r="AF11" s="120">
        <v>3</v>
      </c>
      <c r="AG11" s="120">
        <v>2</v>
      </c>
    </row>
    <row r="12" spans="1:33" ht="14.25">
      <c r="A12" s="28" t="s">
        <v>4</v>
      </c>
      <c r="B12" s="94">
        <v>82156</v>
      </c>
      <c r="C12" s="95">
        <v>853391</v>
      </c>
      <c r="D12" s="95">
        <v>42385</v>
      </c>
      <c r="E12" s="87">
        <v>1056200</v>
      </c>
      <c r="F12" s="96">
        <v>1056200</v>
      </c>
      <c r="G12" s="97">
        <v>0</v>
      </c>
      <c r="H12" s="97">
        <v>0</v>
      </c>
      <c r="I12" s="98">
        <v>0</v>
      </c>
      <c r="J12" s="96">
        <v>4761</v>
      </c>
      <c r="K12" s="99">
        <v>22538</v>
      </c>
      <c r="L12" s="100">
        <v>817</v>
      </c>
      <c r="M12" s="101">
        <v>0</v>
      </c>
      <c r="N12" s="112">
        <v>13323</v>
      </c>
      <c r="O12" s="97">
        <v>13323</v>
      </c>
      <c r="P12" s="102">
        <v>7619</v>
      </c>
      <c r="Q12" s="102">
        <v>0</v>
      </c>
      <c r="R12" s="102">
        <v>0</v>
      </c>
      <c r="S12" s="97">
        <v>44</v>
      </c>
      <c r="T12" s="97">
        <v>55665</v>
      </c>
      <c r="U12" s="92">
        <v>76651</v>
      </c>
      <c r="V12" s="95">
        <v>13</v>
      </c>
      <c r="W12" s="95">
        <v>7077</v>
      </c>
      <c r="X12" s="96">
        <v>1</v>
      </c>
      <c r="Y12" s="120">
        <v>3</v>
      </c>
      <c r="Z12" s="120">
        <v>0</v>
      </c>
      <c r="AA12" s="120">
        <v>17</v>
      </c>
      <c r="AB12" s="120">
        <v>1</v>
      </c>
      <c r="AC12" s="120">
        <v>0</v>
      </c>
      <c r="AD12" s="120">
        <v>2</v>
      </c>
      <c r="AE12" s="120">
        <v>1</v>
      </c>
      <c r="AF12" s="120">
        <v>1</v>
      </c>
      <c r="AG12" s="120">
        <v>3</v>
      </c>
    </row>
    <row r="13" spans="1:33" ht="14.25">
      <c r="A13" s="28" t="s">
        <v>5</v>
      </c>
      <c r="B13" s="94">
        <v>22103</v>
      </c>
      <c r="C13" s="95">
        <v>212290</v>
      </c>
      <c r="D13" s="95">
        <v>10495</v>
      </c>
      <c r="E13" s="87"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5142</v>
      </c>
      <c r="K13" s="99">
        <v>9085</v>
      </c>
      <c r="L13" s="100">
        <v>4182</v>
      </c>
      <c r="M13" s="101">
        <v>0</v>
      </c>
      <c r="N13" s="112">
        <v>1678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4437</v>
      </c>
      <c r="U13" s="92">
        <v>4437</v>
      </c>
      <c r="V13" s="95">
        <v>0</v>
      </c>
      <c r="W13" s="95">
        <v>951</v>
      </c>
      <c r="X13" s="96">
        <v>1</v>
      </c>
      <c r="Y13" s="120">
        <v>0</v>
      </c>
      <c r="Z13" s="120">
        <v>1</v>
      </c>
      <c r="AA13" s="120">
        <v>11</v>
      </c>
      <c r="AB13" s="120">
        <v>1</v>
      </c>
      <c r="AC13" s="120">
        <v>0</v>
      </c>
      <c r="AD13" s="120">
        <v>1</v>
      </c>
      <c r="AE13" s="120">
        <v>1</v>
      </c>
      <c r="AF13" s="120">
        <v>1</v>
      </c>
      <c r="AG13" s="120">
        <v>0</v>
      </c>
    </row>
    <row r="14" spans="1:33" ht="14.25">
      <c r="A14" s="28" t="s">
        <v>16</v>
      </c>
      <c r="B14" s="94">
        <v>49253</v>
      </c>
      <c r="C14" s="95">
        <v>538877</v>
      </c>
      <c r="D14" s="95">
        <v>63638</v>
      </c>
      <c r="E14" s="87">
        <v>643865</v>
      </c>
      <c r="F14" s="96">
        <v>501665</v>
      </c>
      <c r="G14" s="97">
        <v>142000</v>
      </c>
      <c r="H14" s="97">
        <v>200</v>
      </c>
      <c r="I14" s="98">
        <v>0</v>
      </c>
      <c r="J14" s="96">
        <v>3868</v>
      </c>
      <c r="K14" s="99">
        <v>18789</v>
      </c>
      <c r="L14" s="100">
        <v>0</v>
      </c>
      <c r="M14" s="101">
        <v>0</v>
      </c>
      <c r="N14" s="112">
        <v>19999</v>
      </c>
      <c r="O14" s="97">
        <v>19999</v>
      </c>
      <c r="P14" s="102">
        <v>7530</v>
      </c>
      <c r="Q14" s="102">
        <v>0</v>
      </c>
      <c r="R14" s="102">
        <v>0</v>
      </c>
      <c r="S14" s="97">
        <v>0</v>
      </c>
      <c r="T14" s="97">
        <v>12584</v>
      </c>
      <c r="U14" s="92">
        <v>40113</v>
      </c>
      <c r="V14" s="95">
        <v>9</v>
      </c>
      <c r="W14" s="95">
        <v>3526</v>
      </c>
      <c r="X14" s="96">
        <v>1</v>
      </c>
      <c r="Y14" s="120">
        <v>1</v>
      </c>
      <c r="Z14" s="120">
        <v>2</v>
      </c>
      <c r="AA14" s="120">
        <v>1</v>
      </c>
      <c r="AB14" s="120">
        <v>1</v>
      </c>
      <c r="AC14" s="120">
        <v>1</v>
      </c>
      <c r="AD14" s="120">
        <v>3</v>
      </c>
      <c r="AE14" s="120">
        <v>1</v>
      </c>
      <c r="AF14" s="120">
        <v>2</v>
      </c>
      <c r="AG14" s="120">
        <v>3</v>
      </c>
    </row>
    <row r="15" spans="1:33" ht="14.25">
      <c r="A15" s="28" t="s">
        <v>6</v>
      </c>
      <c r="B15" s="94">
        <v>23067</v>
      </c>
      <c r="C15" s="95">
        <v>246999</v>
      </c>
      <c r="D15" s="95">
        <v>48420</v>
      </c>
      <c r="E15" s="87">
        <v>196075</v>
      </c>
      <c r="F15" s="96">
        <v>192518</v>
      </c>
      <c r="G15" s="97">
        <v>0</v>
      </c>
      <c r="H15" s="97">
        <v>3557</v>
      </c>
      <c r="I15" s="98">
        <v>0</v>
      </c>
      <c r="J15" s="96">
        <v>3531</v>
      </c>
      <c r="K15" s="99">
        <v>11817</v>
      </c>
      <c r="L15" s="100">
        <v>3806</v>
      </c>
      <c r="M15" s="101">
        <v>0</v>
      </c>
      <c r="N15" s="112">
        <v>1810</v>
      </c>
      <c r="O15" s="97">
        <v>1810</v>
      </c>
      <c r="P15" s="102">
        <v>0</v>
      </c>
      <c r="Q15" s="102">
        <v>0</v>
      </c>
      <c r="R15" s="102">
        <v>0</v>
      </c>
      <c r="S15" s="97">
        <v>0</v>
      </c>
      <c r="T15" s="97">
        <v>5607</v>
      </c>
      <c r="U15" s="92">
        <v>7417</v>
      </c>
      <c r="V15" s="95">
        <v>10</v>
      </c>
      <c r="W15" s="95">
        <v>4512</v>
      </c>
      <c r="X15" s="96">
        <v>1</v>
      </c>
      <c r="Y15" s="120">
        <v>0</v>
      </c>
      <c r="Z15" s="120">
        <v>1</v>
      </c>
      <c r="AA15" s="120">
        <v>29</v>
      </c>
      <c r="AB15" s="120">
        <v>1</v>
      </c>
      <c r="AC15" s="120">
        <v>0</v>
      </c>
      <c r="AD15" s="120">
        <v>1</v>
      </c>
      <c r="AE15" s="120">
        <v>1</v>
      </c>
      <c r="AF15" s="120">
        <v>1</v>
      </c>
      <c r="AG15" s="120">
        <v>2</v>
      </c>
    </row>
    <row r="16" spans="1:33" ht="14.25">
      <c r="A16" s="28" t="s">
        <v>7</v>
      </c>
      <c r="B16" s="94">
        <v>21230</v>
      </c>
      <c r="C16" s="95">
        <v>377801</v>
      </c>
      <c r="D16" s="95">
        <v>56256</v>
      </c>
      <c r="E16" s="87"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6292</v>
      </c>
      <c r="K16" s="99">
        <v>8170</v>
      </c>
      <c r="L16" s="100">
        <v>6279</v>
      </c>
      <c r="M16" s="101">
        <v>354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5520</v>
      </c>
      <c r="U16" s="92">
        <v>5520</v>
      </c>
      <c r="V16" s="95">
        <v>13</v>
      </c>
      <c r="W16" s="95">
        <v>5842</v>
      </c>
      <c r="X16" s="96">
        <v>2</v>
      </c>
      <c r="Y16" s="120">
        <v>2</v>
      </c>
      <c r="Z16" s="120">
        <v>1</v>
      </c>
      <c r="AA16" s="120">
        <v>7</v>
      </c>
      <c r="AB16" s="120">
        <v>0</v>
      </c>
      <c r="AC16" s="120">
        <v>0</v>
      </c>
      <c r="AD16" s="120">
        <v>2</v>
      </c>
      <c r="AE16" s="120">
        <v>1</v>
      </c>
      <c r="AF16" s="120">
        <v>2</v>
      </c>
      <c r="AG16" s="120">
        <v>2</v>
      </c>
    </row>
    <row r="17" spans="1:33" ht="14.25">
      <c r="A17" s="28" t="s">
        <v>24</v>
      </c>
      <c r="B17" s="94">
        <v>46446</v>
      </c>
      <c r="C17" s="95">
        <v>821873</v>
      </c>
      <c r="D17" s="95">
        <v>170095</v>
      </c>
      <c r="E17" s="87">
        <v>176362</v>
      </c>
      <c r="F17" s="96">
        <v>162962</v>
      </c>
      <c r="G17" s="97">
        <v>0</v>
      </c>
      <c r="H17" s="97">
        <v>13400</v>
      </c>
      <c r="I17" s="98">
        <v>0</v>
      </c>
      <c r="J17" s="96">
        <v>1306</v>
      </c>
      <c r="K17" s="99">
        <v>12457</v>
      </c>
      <c r="L17" s="100">
        <v>9302</v>
      </c>
      <c r="M17" s="101">
        <v>0</v>
      </c>
      <c r="N17" s="112">
        <v>38793</v>
      </c>
      <c r="O17" s="97">
        <v>38793</v>
      </c>
      <c r="P17" s="102">
        <v>5569</v>
      </c>
      <c r="Q17" s="102">
        <v>0</v>
      </c>
      <c r="R17" s="102">
        <v>0</v>
      </c>
      <c r="S17" s="97">
        <v>0</v>
      </c>
      <c r="T17" s="97">
        <v>1252</v>
      </c>
      <c r="U17" s="92">
        <v>45614</v>
      </c>
      <c r="V17" s="95">
        <v>10</v>
      </c>
      <c r="W17" s="95">
        <v>3553</v>
      </c>
      <c r="X17" s="96">
        <v>0</v>
      </c>
      <c r="Y17" s="120">
        <v>3</v>
      </c>
      <c r="Z17" s="120">
        <v>3</v>
      </c>
      <c r="AA17" s="120">
        <v>2</v>
      </c>
      <c r="AB17" s="120">
        <v>4</v>
      </c>
      <c r="AC17" s="120">
        <v>3</v>
      </c>
      <c r="AD17" s="120">
        <v>4</v>
      </c>
      <c r="AE17" s="120">
        <v>1</v>
      </c>
      <c r="AF17" s="120">
        <v>7</v>
      </c>
      <c r="AG17" s="120">
        <v>3</v>
      </c>
    </row>
    <row r="18" spans="1:33" ht="14.25">
      <c r="A18" s="28" t="s">
        <v>86</v>
      </c>
      <c r="B18" s="94">
        <v>58225</v>
      </c>
      <c r="C18" s="95">
        <v>627425</v>
      </c>
      <c r="D18" s="95">
        <v>135804</v>
      </c>
      <c r="E18" s="87">
        <v>299126</v>
      </c>
      <c r="F18" s="96">
        <v>299126</v>
      </c>
      <c r="G18" s="97">
        <v>0</v>
      </c>
      <c r="H18" s="97">
        <v>0</v>
      </c>
      <c r="I18" s="98">
        <v>0</v>
      </c>
      <c r="J18" s="96">
        <v>16394</v>
      </c>
      <c r="K18" s="99">
        <v>22948</v>
      </c>
      <c r="L18" s="100">
        <v>136</v>
      </c>
      <c r="M18" s="101">
        <v>0</v>
      </c>
      <c r="N18" s="112">
        <v>6753</v>
      </c>
      <c r="O18" s="97">
        <v>6753</v>
      </c>
      <c r="P18" s="102">
        <v>1358</v>
      </c>
      <c r="Q18" s="102">
        <v>1875</v>
      </c>
      <c r="R18" s="102">
        <v>0</v>
      </c>
      <c r="S18" s="97">
        <v>0</v>
      </c>
      <c r="T18" s="97">
        <v>17052</v>
      </c>
      <c r="U18" s="92">
        <v>27038</v>
      </c>
      <c r="V18" s="95">
        <v>20</v>
      </c>
      <c r="W18" s="95">
        <v>4404</v>
      </c>
      <c r="X18" s="96">
        <v>4</v>
      </c>
      <c r="Y18" s="120">
        <v>4</v>
      </c>
      <c r="Z18" s="120">
        <v>3</v>
      </c>
      <c r="AA18" s="120">
        <v>20</v>
      </c>
      <c r="AB18" s="120">
        <v>3</v>
      </c>
      <c r="AC18" s="120">
        <v>0</v>
      </c>
      <c r="AD18" s="120">
        <v>4</v>
      </c>
      <c r="AE18" s="120">
        <v>1</v>
      </c>
      <c r="AF18" s="120">
        <v>2</v>
      </c>
      <c r="AG18" s="120">
        <v>6</v>
      </c>
    </row>
    <row r="19" spans="1:33" ht="15" thickBot="1">
      <c r="A19" s="30" t="s">
        <v>87</v>
      </c>
      <c r="B19" s="103">
        <v>100623</v>
      </c>
      <c r="C19" s="104">
        <v>2298290</v>
      </c>
      <c r="D19" s="104">
        <v>199023</v>
      </c>
      <c r="E19" s="87">
        <v>1036655</v>
      </c>
      <c r="F19" s="105">
        <v>1036655</v>
      </c>
      <c r="G19" s="106">
        <v>0</v>
      </c>
      <c r="H19" s="106">
        <v>0</v>
      </c>
      <c r="I19" s="107">
        <v>0</v>
      </c>
      <c r="J19" s="105">
        <v>14370</v>
      </c>
      <c r="K19" s="108">
        <v>27592</v>
      </c>
      <c r="L19" s="109">
        <v>20096</v>
      </c>
      <c r="M19" s="110">
        <v>15</v>
      </c>
      <c r="N19" s="114">
        <v>17222</v>
      </c>
      <c r="O19" s="106">
        <v>17222</v>
      </c>
      <c r="P19" s="111">
        <v>13760</v>
      </c>
      <c r="Q19" s="111">
        <v>0</v>
      </c>
      <c r="R19" s="111">
        <v>0</v>
      </c>
      <c r="S19" s="106">
        <v>247</v>
      </c>
      <c r="T19" s="106">
        <v>33776</v>
      </c>
      <c r="U19" s="92">
        <v>65005</v>
      </c>
      <c r="V19" s="104">
        <v>23</v>
      </c>
      <c r="W19" s="104">
        <v>21329</v>
      </c>
      <c r="X19" s="105">
        <v>4</v>
      </c>
      <c r="Y19" s="121">
        <v>3</v>
      </c>
      <c r="Z19" s="121">
        <v>4</v>
      </c>
      <c r="AA19" s="121">
        <v>29</v>
      </c>
      <c r="AB19" s="121">
        <v>1</v>
      </c>
      <c r="AC19" s="121">
        <v>0</v>
      </c>
      <c r="AD19" s="121">
        <v>9</v>
      </c>
      <c r="AE19" s="121">
        <v>1</v>
      </c>
      <c r="AF19" s="121">
        <v>1</v>
      </c>
      <c r="AG19" s="121">
        <v>3</v>
      </c>
    </row>
    <row r="20" spans="1:33" ht="15.75" customHeight="1" thickBot="1" thickTop="1">
      <c r="A20" s="29" t="s">
        <v>73</v>
      </c>
      <c r="B20" s="67">
        <v>1631562</v>
      </c>
      <c r="C20" s="68">
        <v>17048639</v>
      </c>
      <c r="D20" s="68">
        <v>1681700</v>
      </c>
      <c r="E20" s="69">
        <v>14741776</v>
      </c>
      <c r="F20" s="70">
        <v>13275733</v>
      </c>
      <c r="G20" s="71">
        <v>1145294</v>
      </c>
      <c r="H20" s="72">
        <v>274949</v>
      </c>
      <c r="I20" s="73">
        <v>45800</v>
      </c>
      <c r="J20" s="74">
        <v>145667</v>
      </c>
      <c r="K20" s="75">
        <v>585808</v>
      </c>
      <c r="L20" s="69">
        <v>55057</v>
      </c>
      <c r="M20" s="73">
        <v>369</v>
      </c>
      <c r="N20" s="69">
        <v>757523</v>
      </c>
      <c r="O20" s="71">
        <v>742429</v>
      </c>
      <c r="P20" s="71">
        <v>77361</v>
      </c>
      <c r="Q20" s="71">
        <v>1875</v>
      </c>
      <c r="R20" s="71">
        <v>53</v>
      </c>
      <c r="S20" s="71">
        <v>3556</v>
      </c>
      <c r="T20" s="71">
        <v>443456</v>
      </c>
      <c r="U20" s="73">
        <v>1268730</v>
      </c>
      <c r="V20" s="68">
        <v>205</v>
      </c>
      <c r="W20" s="68">
        <v>146013</v>
      </c>
      <c r="X20" s="74">
        <v>36</v>
      </c>
      <c r="Y20" s="122">
        <f aca="true" t="shared" si="0" ref="Y20:AG20">SUM(Y6:Y19)</f>
        <v>36</v>
      </c>
      <c r="Z20" s="122">
        <f t="shared" si="0"/>
        <v>39</v>
      </c>
      <c r="AA20" s="122">
        <f t="shared" si="0"/>
        <v>308</v>
      </c>
      <c r="AB20" s="122">
        <f t="shared" si="0"/>
        <v>30</v>
      </c>
      <c r="AC20" s="122">
        <f t="shared" si="0"/>
        <v>8</v>
      </c>
      <c r="AD20" s="122">
        <f t="shared" si="0"/>
        <v>64</v>
      </c>
      <c r="AE20" s="122">
        <f t="shared" si="0"/>
        <v>11</v>
      </c>
      <c r="AF20" s="122">
        <f t="shared" si="0"/>
        <v>44</v>
      </c>
      <c r="AG20" s="122">
        <f t="shared" si="0"/>
        <v>55</v>
      </c>
    </row>
    <row r="21" spans="1:33" ht="15" thickTop="1">
      <c r="A21" s="27" t="s">
        <v>17</v>
      </c>
      <c r="B21" s="85">
        <v>6965</v>
      </c>
      <c r="C21" s="86">
        <v>103600</v>
      </c>
      <c r="D21" s="86">
        <v>38370</v>
      </c>
      <c r="E21" s="87"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108</v>
      </c>
      <c r="K21" s="91">
        <v>1915</v>
      </c>
      <c r="L21" s="87">
        <v>0</v>
      </c>
      <c r="M21" s="92">
        <v>0</v>
      </c>
      <c r="N21" s="115">
        <v>4553</v>
      </c>
      <c r="O21" s="89">
        <v>4553</v>
      </c>
      <c r="P21" s="89">
        <v>2345</v>
      </c>
      <c r="Q21" s="93">
        <v>0</v>
      </c>
      <c r="R21" s="93">
        <v>0</v>
      </c>
      <c r="S21" s="93">
        <v>0</v>
      </c>
      <c r="T21" s="89">
        <v>0</v>
      </c>
      <c r="U21" s="92">
        <v>6898</v>
      </c>
      <c r="V21" s="86">
        <v>2</v>
      </c>
      <c r="W21" s="86">
        <v>1022</v>
      </c>
      <c r="X21" s="88">
        <v>1</v>
      </c>
      <c r="Y21" s="123">
        <v>0</v>
      </c>
      <c r="Z21" s="123">
        <v>0</v>
      </c>
      <c r="AA21" s="123">
        <v>1</v>
      </c>
      <c r="AB21" s="123">
        <v>0</v>
      </c>
      <c r="AC21" s="123">
        <v>0</v>
      </c>
      <c r="AD21" s="123">
        <v>1</v>
      </c>
      <c r="AE21" s="123">
        <v>0</v>
      </c>
      <c r="AF21" s="123">
        <v>2</v>
      </c>
      <c r="AG21" s="123">
        <v>0</v>
      </c>
    </row>
    <row r="22" spans="1:33" ht="14.25">
      <c r="A22" s="28" t="s">
        <v>18</v>
      </c>
      <c r="B22" s="94">
        <v>25897</v>
      </c>
      <c r="C22" s="95">
        <v>226640</v>
      </c>
      <c r="D22" s="95">
        <v>46022</v>
      </c>
      <c r="E22" s="87"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457</v>
      </c>
      <c r="K22" s="99">
        <v>5492</v>
      </c>
      <c r="L22" s="100">
        <v>0</v>
      </c>
      <c r="M22" s="101">
        <v>0</v>
      </c>
      <c r="N22" s="112">
        <v>25522</v>
      </c>
      <c r="O22" s="97">
        <v>25522</v>
      </c>
      <c r="P22" s="97">
        <v>0</v>
      </c>
      <c r="Q22" s="102">
        <v>0</v>
      </c>
      <c r="R22" s="102">
        <v>0</v>
      </c>
      <c r="S22" s="102">
        <v>0</v>
      </c>
      <c r="T22" s="97">
        <v>466</v>
      </c>
      <c r="U22" s="92">
        <v>25988</v>
      </c>
      <c r="V22" s="95">
        <v>6</v>
      </c>
      <c r="W22" s="95">
        <v>954</v>
      </c>
      <c r="X22" s="96">
        <v>1</v>
      </c>
      <c r="Y22" s="120">
        <v>0</v>
      </c>
      <c r="Z22" s="120">
        <v>1</v>
      </c>
      <c r="AA22" s="120">
        <v>2</v>
      </c>
      <c r="AB22" s="120">
        <v>1</v>
      </c>
      <c r="AC22" s="120">
        <v>0</v>
      </c>
      <c r="AD22" s="120">
        <v>2</v>
      </c>
      <c r="AE22" s="120">
        <v>1</v>
      </c>
      <c r="AF22" s="120">
        <v>2</v>
      </c>
      <c r="AG22" s="120">
        <v>1</v>
      </c>
    </row>
    <row r="23" spans="1:33" ht="14.25">
      <c r="A23" s="28" t="s">
        <v>19</v>
      </c>
      <c r="B23" s="94">
        <v>38986</v>
      </c>
      <c r="C23" s="95">
        <v>595878</v>
      </c>
      <c r="D23" s="95">
        <v>5802</v>
      </c>
      <c r="E23" s="87">
        <v>171342</v>
      </c>
      <c r="F23" s="96">
        <v>146842</v>
      </c>
      <c r="G23" s="97">
        <v>0</v>
      </c>
      <c r="H23" s="97">
        <v>24500</v>
      </c>
      <c r="I23" s="98">
        <v>0</v>
      </c>
      <c r="J23" s="96">
        <v>5320</v>
      </c>
      <c r="K23" s="99">
        <v>12427</v>
      </c>
      <c r="L23" s="100">
        <v>208</v>
      </c>
      <c r="M23" s="101">
        <v>0</v>
      </c>
      <c r="N23" s="112">
        <v>20950</v>
      </c>
      <c r="O23" s="97">
        <v>20950</v>
      </c>
      <c r="P23" s="97">
        <v>3388</v>
      </c>
      <c r="Q23" s="102">
        <v>0</v>
      </c>
      <c r="R23" s="102">
        <v>0</v>
      </c>
      <c r="S23" s="102">
        <v>0</v>
      </c>
      <c r="T23" s="97">
        <v>8463</v>
      </c>
      <c r="U23" s="92">
        <v>32801</v>
      </c>
      <c r="V23" s="95">
        <v>6</v>
      </c>
      <c r="W23" s="95">
        <v>0</v>
      </c>
      <c r="X23" s="96">
        <v>1</v>
      </c>
      <c r="Y23" s="120">
        <v>0</v>
      </c>
      <c r="Z23" s="120">
        <v>0</v>
      </c>
      <c r="AA23" s="120">
        <v>6</v>
      </c>
      <c r="AB23" s="120">
        <v>1</v>
      </c>
      <c r="AC23" s="120">
        <v>0</v>
      </c>
      <c r="AD23" s="120">
        <v>2</v>
      </c>
      <c r="AE23" s="120">
        <v>0</v>
      </c>
      <c r="AF23" s="120">
        <v>2</v>
      </c>
      <c r="AG23" s="120">
        <v>1</v>
      </c>
    </row>
    <row r="24" spans="1:33" ht="14.25">
      <c r="A24" s="28" t="s">
        <v>20</v>
      </c>
      <c r="B24" s="94">
        <v>7114</v>
      </c>
      <c r="C24" s="95">
        <v>60929</v>
      </c>
      <c r="D24" s="95">
        <v>20240</v>
      </c>
      <c r="E24" s="87">
        <v>20623</v>
      </c>
      <c r="F24" s="96">
        <v>20623</v>
      </c>
      <c r="G24" s="97">
        <v>0</v>
      </c>
      <c r="H24" s="97">
        <v>0</v>
      </c>
      <c r="I24" s="98">
        <v>0</v>
      </c>
      <c r="J24" s="96">
        <v>182</v>
      </c>
      <c r="K24" s="99">
        <v>2286</v>
      </c>
      <c r="L24" s="100">
        <v>0</v>
      </c>
      <c r="M24" s="101">
        <v>0</v>
      </c>
      <c r="N24" s="112">
        <v>9440</v>
      </c>
      <c r="O24" s="97">
        <v>9440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v>9440</v>
      </c>
      <c r="V24" s="95">
        <v>1</v>
      </c>
      <c r="W24" s="95">
        <v>523</v>
      </c>
      <c r="X24" s="96">
        <v>0</v>
      </c>
      <c r="Y24" s="120">
        <v>1</v>
      </c>
      <c r="Z24" s="120">
        <v>0</v>
      </c>
      <c r="AA24" s="120">
        <v>9</v>
      </c>
      <c r="AB24" s="120">
        <v>1</v>
      </c>
      <c r="AC24" s="120">
        <v>1</v>
      </c>
      <c r="AD24" s="120">
        <v>1</v>
      </c>
      <c r="AE24" s="120">
        <v>0</v>
      </c>
      <c r="AF24" s="120">
        <v>1</v>
      </c>
      <c r="AG24" s="120">
        <v>1</v>
      </c>
    </row>
    <row r="25" spans="1:33" ht="14.25">
      <c r="A25" s="28" t="s">
        <v>21</v>
      </c>
      <c r="B25" s="94">
        <v>13048</v>
      </c>
      <c r="C25" s="95">
        <v>96728</v>
      </c>
      <c r="D25" s="95">
        <v>0</v>
      </c>
      <c r="E25" s="87">
        <v>1811</v>
      </c>
      <c r="F25" s="96">
        <v>1811</v>
      </c>
      <c r="G25" s="97">
        <v>0</v>
      </c>
      <c r="H25" s="97">
        <v>0</v>
      </c>
      <c r="I25" s="98">
        <v>0</v>
      </c>
      <c r="J25" s="96">
        <v>612</v>
      </c>
      <c r="K25" s="99">
        <v>3231</v>
      </c>
      <c r="L25" s="100">
        <v>0</v>
      </c>
      <c r="M25" s="101">
        <v>0</v>
      </c>
      <c r="N25" s="112">
        <v>13968</v>
      </c>
      <c r="O25" s="97">
        <v>13968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v>13968</v>
      </c>
      <c r="V25" s="95">
        <v>3</v>
      </c>
      <c r="W25" s="95">
        <v>1582</v>
      </c>
      <c r="X25" s="96">
        <v>1</v>
      </c>
      <c r="Y25" s="120">
        <v>1</v>
      </c>
      <c r="Z25" s="120">
        <v>1</v>
      </c>
      <c r="AA25" s="120">
        <v>1</v>
      </c>
      <c r="AB25" s="120">
        <v>0</v>
      </c>
      <c r="AC25" s="120">
        <v>0</v>
      </c>
      <c r="AD25" s="120">
        <v>1</v>
      </c>
      <c r="AE25" s="120">
        <v>0</v>
      </c>
      <c r="AF25" s="120">
        <v>1</v>
      </c>
      <c r="AG25" s="120">
        <v>1</v>
      </c>
    </row>
    <row r="26" spans="1:33" ht="14.25">
      <c r="A26" s="28" t="s">
        <v>8</v>
      </c>
      <c r="B26" s="94">
        <v>15793</v>
      </c>
      <c r="C26" s="95">
        <v>561301</v>
      </c>
      <c r="D26" s="95">
        <v>3993</v>
      </c>
      <c r="E26" s="87">
        <v>349520</v>
      </c>
      <c r="F26" s="96">
        <v>0</v>
      </c>
      <c r="G26" s="97">
        <v>0</v>
      </c>
      <c r="H26" s="97">
        <v>349520</v>
      </c>
      <c r="I26" s="98">
        <v>0</v>
      </c>
      <c r="J26" s="96">
        <v>1723</v>
      </c>
      <c r="K26" s="99">
        <v>4376</v>
      </c>
      <c r="L26" s="100">
        <v>0</v>
      </c>
      <c r="M26" s="101">
        <v>0</v>
      </c>
      <c r="N26" s="112">
        <v>6790</v>
      </c>
      <c r="O26" s="97">
        <v>6790</v>
      </c>
      <c r="P26" s="97">
        <v>2975</v>
      </c>
      <c r="Q26" s="102">
        <v>0</v>
      </c>
      <c r="R26" s="102">
        <v>0</v>
      </c>
      <c r="S26" s="102">
        <v>0</v>
      </c>
      <c r="T26" s="97">
        <v>4182</v>
      </c>
      <c r="U26" s="92">
        <v>13947</v>
      </c>
      <c r="V26" s="95">
        <v>8</v>
      </c>
      <c r="W26" s="95">
        <v>4217</v>
      </c>
      <c r="X26" s="96">
        <v>1</v>
      </c>
      <c r="Y26" s="120">
        <v>0</v>
      </c>
      <c r="Z26" s="120">
        <v>1</v>
      </c>
      <c r="AA26" s="120">
        <v>5</v>
      </c>
      <c r="AB26" s="120">
        <v>2</v>
      </c>
      <c r="AC26" s="120">
        <v>0</v>
      </c>
      <c r="AD26" s="120">
        <v>2</v>
      </c>
      <c r="AE26" s="120">
        <v>0</v>
      </c>
      <c r="AF26" s="120">
        <v>2</v>
      </c>
      <c r="AG26" s="120">
        <v>0</v>
      </c>
    </row>
    <row r="27" spans="1:33" ht="14.25">
      <c r="A27" s="28" t="s">
        <v>22</v>
      </c>
      <c r="B27" s="94">
        <v>22618</v>
      </c>
      <c r="C27" s="95">
        <v>427468</v>
      </c>
      <c r="D27" s="95">
        <v>97594</v>
      </c>
      <c r="E27" s="87">
        <v>181256</v>
      </c>
      <c r="F27" s="96">
        <v>140256</v>
      </c>
      <c r="G27" s="97">
        <v>41000</v>
      </c>
      <c r="H27" s="97">
        <v>0</v>
      </c>
      <c r="I27" s="98">
        <v>0</v>
      </c>
      <c r="J27" s="96">
        <v>3204</v>
      </c>
      <c r="K27" s="99">
        <v>6749</v>
      </c>
      <c r="L27" s="100">
        <v>0</v>
      </c>
      <c r="M27" s="101">
        <v>0</v>
      </c>
      <c r="N27" s="112">
        <v>3254</v>
      </c>
      <c r="O27" s="97">
        <v>3254</v>
      </c>
      <c r="P27" s="97">
        <v>1075</v>
      </c>
      <c r="Q27" s="102">
        <v>0</v>
      </c>
      <c r="R27" s="102">
        <v>0</v>
      </c>
      <c r="S27" s="102">
        <v>0</v>
      </c>
      <c r="T27" s="97">
        <v>8783</v>
      </c>
      <c r="U27" s="92">
        <v>13112</v>
      </c>
      <c r="V27" s="95">
        <v>3</v>
      </c>
      <c r="W27" s="95">
        <v>2690</v>
      </c>
      <c r="X27" s="96">
        <v>0</v>
      </c>
      <c r="Y27" s="120">
        <v>1</v>
      </c>
      <c r="Z27" s="120">
        <v>0</v>
      </c>
      <c r="AA27" s="120">
        <v>6</v>
      </c>
      <c r="AB27" s="120">
        <v>1</v>
      </c>
      <c r="AC27" s="120">
        <v>0</v>
      </c>
      <c r="AD27" s="120">
        <v>1</v>
      </c>
      <c r="AE27" s="120">
        <v>0</v>
      </c>
      <c r="AF27" s="120">
        <v>1</v>
      </c>
      <c r="AG27" s="120">
        <v>0</v>
      </c>
    </row>
    <row r="28" spans="1:33" ht="14.25">
      <c r="A28" s="28" t="s">
        <v>9</v>
      </c>
      <c r="B28" s="94">
        <v>11099</v>
      </c>
      <c r="C28" s="95">
        <v>232167</v>
      </c>
      <c r="D28" s="95">
        <v>15408</v>
      </c>
      <c r="E28" s="87">
        <v>0</v>
      </c>
      <c r="F28" s="96">
        <v>0</v>
      </c>
      <c r="G28" s="97">
        <v>0</v>
      </c>
      <c r="H28" s="97">
        <v>0</v>
      </c>
      <c r="I28" s="98">
        <v>0</v>
      </c>
      <c r="J28" s="96">
        <v>6916</v>
      </c>
      <c r="K28" s="99">
        <v>2779</v>
      </c>
      <c r="L28" s="100">
        <v>10642</v>
      </c>
      <c r="M28" s="101">
        <v>0</v>
      </c>
      <c r="N28" s="112">
        <v>2139</v>
      </c>
      <c r="O28" s="97">
        <v>2139</v>
      </c>
      <c r="P28" s="97">
        <v>0</v>
      </c>
      <c r="Q28" s="102">
        <v>0</v>
      </c>
      <c r="R28" s="102">
        <v>0</v>
      </c>
      <c r="S28" s="102">
        <v>0</v>
      </c>
      <c r="T28" s="97">
        <v>3891</v>
      </c>
      <c r="U28" s="92">
        <v>6030</v>
      </c>
      <c r="V28" s="95">
        <v>4</v>
      </c>
      <c r="W28" s="95">
        <v>3990</v>
      </c>
      <c r="X28" s="96">
        <v>0</v>
      </c>
      <c r="Y28" s="120">
        <v>0</v>
      </c>
      <c r="Z28" s="120">
        <v>1</v>
      </c>
      <c r="AA28" s="120">
        <v>4</v>
      </c>
      <c r="AB28" s="120">
        <v>1</v>
      </c>
      <c r="AC28" s="120">
        <v>0</v>
      </c>
      <c r="AD28" s="120">
        <v>4</v>
      </c>
      <c r="AE28" s="120">
        <v>0</v>
      </c>
      <c r="AF28" s="120">
        <v>1</v>
      </c>
      <c r="AG28" s="120">
        <v>0</v>
      </c>
    </row>
    <row r="29" spans="1:33" ht="14.25">
      <c r="A29" s="28" t="s">
        <v>10</v>
      </c>
      <c r="B29" s="94">
        <v>14835</v>
      </c>
      <c r="C29" s="95">
        <v>231998</v>
      </c>
      <c r="D29" s="95">
        <v>69991</v>
      </c>
      <c r="E29" s="87"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2307</v>
      </c>
      <c r="K29" s="99">
        <v>4726</v>
      </c>
      <c r="L29" s="100">
        <v>0</v>
      </c>
      <c r="M29" s="101">
        <v>0</v>
      </c>
      <c r="N29" s="112">
        <v>4908</v>
      </c>
      <c r="O29" s="97">
        <v>4908</v>
      </c>
      <c r="P29" s="97">
        <v>1407</v>
      </c>
      <c r="Q29" s="102">
        <v>0</v>
      </c>
      <c r="R29" s="102">
        <v>0</v>
      </c>
      <c r="S29" s="102">
        <v>0</v>
      </c>
      <c r="T29" s="97">
        <v>5358</v>
      </c>
      <c r="U29" s="92">
        <v>11673</v>
      </c>
      <c r="V29" s="95">
        <v>4</v>
      </c>
      <c r="W29" s="95">
        <v>1958</v>
      </c>
      <c r="X29" s="96">
        <v>1</v>
      </c>
      <c r="Y29" s="120">
        <v>2</v>
      </c>
      <c r="Z29" s="120">
        <v>0</v>
      </c>
      <c r="AA29" s="120">
        <v>0</v>
      </c>
      <c r="AB29" s="120">
        <v>0</v>
      </c>
      <c r="AC29" s="120">
        <v>0</v>
      </c>
      <c r="AD29" s="120">
        <v>1</v>
      </c>
      <c r="AE29" s="120">
        <v>0</v>
      </c>
      <c r="AF29" s="120">
        <v>1</v>
      </c>
      <c r="AG29" s="120">
        <v>1</v>
      </c>
    </row>
    <row r="30" spans="1:33" ht="14.25">
      <c r="A30" s="28" t="s">
        <v>11</v>
      </c>
      <c r="B30" s="94">
        <v>9057</v>
      </c>
      <c r="C30" s="95">
        <v>119590</v>
      </c>
      <c r="D30" s="95">
        <v>58691</v>
      </c>
      <c r="E30" s="87">
        <v>86092</v>
      </c>
      <c r="F30" s="96">
        <v>0</v>
      </c>
      <c r="G30" s="97">
        <v>0</v>
      </c>
      <c r="H30" s="97">
        <v>86092</v>
      </c>
      <c r="I30" s="98">
        <v>0</v>
      </c>
      <c r="J30" s="96">
        <v>1966</v>
      </c>
      <c r="K30" s="99">
        <v>2978</v>
      </c>
      <c r="L30" s="100">
        <v>9053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3801</v>
      </c>
      <c r="U30" s="92">
        <v>3801</v>
      </c>
      <c r="V30" s="95">
        <v>3</v>
      </c>
      <c r="W30" s="95">
        <v>864</v>
      </c>
      <c r="X30" s="96">
        <v>1</v>
      </c>
      <c r="Y30" s="120">
        <v>0</v>
      </c>
      <c r="Z30" s="120">
        <v>0</v>
      </c>
      <c r="AA30" s="120">
        <v>2</v>
      </c>
      <c r="AB30" s="120">
        <v>0</v>
      </c>
      <c r="AC30" s="120">
        <v>0</v>
      </c>
      <c r="AD30" s="120">
        <v>1</v>
      </c>
      <c r="AE30" s="120">
        <v>0</v>
      </c>
      <c r="AF30" s="120">
        <v>1</v>
      </c>
      <c r="AG30" s="120">
        <v>3</v>
      </c>
    </row>
    <row r="31" spans="1:33" ht="14.25">
      <c r="A31" s="28" t="s">
        <v>88</v>
      </c>
      <c r="B31" s="94">
        <v>10788</v>
      </c>
      <c r="C31" s="95">
        <v>151764</v>
      </c>
      <c r="D31" s="95">
        <v>57041</v>
      </c>
      <c r="E31" s="87">
        <v>115576</v>
      </c>
      <c r="F31" s="96">
        <v>0</v>
      </c>
      <c r="G31" s="97">
        <v>0</v>
      </c>
      <c r="H31" s="97">
        <v>115576</v>
      </c>
      <c r="I31" s="98">
        <v>0</v>
      </c>
      <c r="J31" s="96">
        <v>6459</v>
      </c>
      <c r="K31" s="99">
        <v>2895</v>
      </c>
      <c r="L31" s="100">
        <v>10231</v>
      </c>
      <c r="M31" s="101">
        <v>200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3227</v>
      </c>
      <c r="U31" s="92">
        <v>3227</v>
      </c>
      <c r="V31" s="95">
        <v>6</v>
      </c>
      <c r="W31" s="95">
        <v>5827</v>
      </c>
      <c r="X31" s="96">
        <v>1</v>
      </c>
      <c r="Y31" s="120">
        <v>2</v>
      </c>
      <c r="Z31" s="120">
        <v>0</v>
      </c>
      <c r="AA31" s="120">
        <v>6</v>
      </c>
      <c r="AB31" s="120">
        <v>0</v>
      </c>
      <c r="AC31" s="120">
        <v>0</v>
      </c>
      <c r="AD31" s="120">
        <v>2</v>
      </c>
      <c r="AE31" s="120">
        <v>0</v>
      </c>
      <c r="AF31" s="120">
        <v>0</v>
      </c>
      <c r="AG31" s="120">
        <v>1</v>
      </c>
    </row>
    <row r="32" spans="1:33" ht="14.25">
      <c r="A32" s="28" t="s">
        <v>91</v>
      </c>
      <c r="B32" s="94">
        <v>16687</v>
      </c>
      <c r="C32" s="95">
        <v>364576</v>
      </c>
      <c r="D32" s="95">
        <v>34430</v>
      </c>
      <c r="E32" s="87"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4126</v>
      </c>
      <c r="K32" s="99">
        <v>5413</v>
      </c>
      <c r="L32" s="100">
        <v>6965</v>
      </c>
      <c r="M32" s="101">
        <v>0</v>
      </c>
      <c r="N32" s="112">
        <v>1746</v>
      </c>
      <c r="O32" s="97">
        <v>1746</v>
      </c>
      <c r="P32" s="97">
        <v>971</v>
      </c>
      <c r="Q32" s="102">
        <v>3910</v>
      </c>
      <c r="R32" s="102">
        <v>0</v>
      </c>
      <c r="S32" s="102">
        <v>0</v>
      </c>
      <c r="T32" s="97">
        <v>1309</v>
      </c>
      <c r="U32" s="92">
        <v>7936</v>
      </c>
      <c r="V32" s="95">
        <v>9</v>
      </c>
      <c r="W32" s="95">
        <v>3260</v>
      </c>
      <c r="X32" s="96">
        <v>1</v>
      </c>
      <c r="Y32" s="120">
        <v>0</v>
      </c>
      <c r="Z32" s="120">
        <v>2</v>
      </c>
      <c r="AA32" s="120">
        <v>6</v>
      </c>
      <c r="AB32" s="120">
        <v>0</v>
      </c>
      <c r="AC32" s="120">
        <v>0</v>
      </c>
      <c r="AD32" s="120">
        <v>9</v>
      </c>
      <c r="AE32" s="120">
        <v>0</v>
      </c>
      <c r="AF32" s="120">
        <v>2</v>
      </c>
      <c r="AG32" s="120">
        <v>1</v>
      </c>
    </row>
    <row r="33" spans="1:33" ht="14.25">
      <c r="A33" s="28" t="s">
        <v>92</v>
      </c>
      <c r="B33" s="94">
        <v>19963</v>
      </c>
      <c r="C33" s="95">
        <v>240734</v>
      </c>
      <c r="D33" s="95">
        <v>31437</v>
      </c>
      <c r="E33" s="87">
        <v>680420</v>
      </c>
      <c r="F33" s="96">
        <v>35437</v>
      </c>
      <c r="G33" s="97">
        <v>543600</v>
      </c>
      <c r="H33" s="97">
        <v>95082</v>
      </c>
      <c r="I33" s="98">
        <v>6301</v>
      </c>
      <c r="J33" s="96">
        <v>4064</v>
      </c>
      <c r="K33" s="99">
        <v>10187</v>
      </c>
      <c r="L33" s="100">
        <v>5649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3273</v>
      </c>
      <c r="U33" s="92">
        <v>3273</v>
      </c>
      <c r="V33" s="95">
        <v>2</v>
      </c>
      <c r="W33" s="95">
        <v>9283</v>
      </c>
      <c r="X33" s="96">
        <v>1</v>
      </c>
      <c r="Y33" s="120">
        <v>0</v>
      </c>
      <c r="Z33" s="120">
        <v>3</v>
      </c>
      <c r="AA33" s="120">
        <v>10</v>
      </c>
      <c r="AB33" s="120">
        <v>0</v>
      </c>
      <c r="AC33" s="120">
        <v>0</v>
      </c>
      <c r="AD33" s="120">
        <v>2</v>
      </c>
      <c r="AE33" s="120">
        <v>1</v>
      </c>
      <c r="AF33" s="120">
        <v>0</v>
      </c>
      <c r="AG33" s="120">
        <v>0</v>
      </c>
    </row>
    <row r="34" spans="1:33" ht="14.25">
      <c r="A34" s="28" t="s">
        <v>23</v>
      </c>
      <c r="B34" s="94">
        <v>9903</v>
      </c>
      <c r="C34" s="95">
        <v>261379</v>
      </c>
      <c r="D34" s="95">
        <v>19109</v>
      </c>
      <c r="E34" s="87">
        <v>179000</v>
      </c>
      <c r="F34" s="96">
        <v>179000</v>
      </c>
      <c r="G34" s="97">
        <v>0</v>
      </c>
      <c r="H34" s="97">
        <v>0</v>
      </c>
      <c r="I34" s="98">
        <v>0</v>
      </c>
      <c r="J34" s="96">
        <v>1029</v>
      </c>
      <c r="K34" s="99">
        <v>2870</v>
      </c>
      <c r="L34" s="100">
        <v>610</v>
      </c>
      <c r="M34" s="101">
        <v>0</v>
      </c>
      <c r="N34" s="112">
        <v>2734</v>
      </c>
      <c r="O34" s="97">
        <v>2734</v>
      </c>
      <c r="P34" s="97">
        <v>0</v>
      </c>
      <c r="Q34" s="102">
        <v>0</v>
      </c>
      <c r="R34" s="102">
        <v>0</v>
      </c>
      <c r="S34" s="102">
        <v>0</v>
      </c>
      <c r="T34" s="97">
        <v>2460</v>
      </c>
      <c r="U34" s="92">
        <v>5194</v>
      </c>
      <c r="V34" s="95">
        <v>3</v>
      </c>
      <c r="W34" s="95">
        <v>635</v>
      </c>
      <c r="X34" s="96">
        <v>1</v>
      </c>
      <c r="Y34" s="120">
        <v>0</v>
      </c>
      <c r="Z34" s="120">
        <v>0</v>
      </c>
      <c r="AA34" s="120">
        <v>6</v>
      </c>
      <c r="AB34" s="120">
        <v>0</v>
      </c>
      <c r="AC34" s="120">
        <v>0</v>
      </c>
      <c r="AD34" s="120">
        <v>2</v>
      </c>
      <c r="AE34" s="120">
        <v>0</v>
      </c>
      <c r="AF34" s="120">
        <v>0</v>
      </c>
      <c r="AG34" s="120">
        <v>0</v>
      </c>
    </row>
    <row r="35" spans="1:33" ht="15" thickBot="1">
      <c r="A35" s="28" t="s">
        <v>12</v>
      </c>
      <c r="B35" s="94">
        <v>12648</v>
      </c>
      <c r="C35" s="95">
        <v>279853</v>
      </c>
      <c r="D35" s="95">
        <v>7381</v>
      </c>
      <c r="E35" s="87">
        <v>86619</v>
      </c>
      <c r="F35" s="96">
        <v>0</v>
      </c>
      <c r="G35" s="97">
        <v>0</v>
      </c>
      <c r="H35" s="97">
        <v>86442</v>
      </c>
      <c r="I35" s="98">
        <v>177</v>
      </c>
      <c r="J35" s="96">
        <v>1248</v>
      </c>
      <c r="K35" s="99">
        <v>3799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3981</v>
      </c>
      <c r="U35" s="92">
        <v>3981</v>
      </c>
      <c r="V35" s="95">
        <v>5</v>
      </c>
      <c r="W35" s="95">
        <v>4399</v>
      </c>
      <c r="X35" s="96">
        <v>1</v>
      </c>
      <c r="Y35" s="121">
        <v>0</v>
      </c>
      <c r="Z35" s="121">
        <v>0</v>
      </c>
      <c r="AA35" s="121">
        <v>1</v>
      </c>
      <c r="AB35" s="121">
        <v>1</v>
      </c>
      <c r="AC35" s="121">
        <v>0</v>
      </c>
      <c r="AD35" s="121">
        <v>2</v>
      </c>
      <c r="AE35" s="121">
        <v>2</v>
      </c>
      <c r="AF35" s="121">
        <v>0</v>
      </c>
      <c r="AG35" s="121">
        <v>0</v>
      </c>
    </row>
    <row r="36" spans="1:33" ht="15.75" customHeight="1" thickBot="1" thickTop="1">
      <c r="A36" s="29" t="s">
        <v>93</v>
      </c>
      <c r="B36" s="67">
        <v>235401</v>
      </c>
      <c r="C36" s="68">
        <v>3954605</v>
      </c>
      <c r="D36" s="68">
        <v>505509</v>
      </c>
      <c r="E36" s="69">
        <v>2748311</v>
      </c>
      <c r="F36" s="70">
        <v>1121221</v>
      </c>
      <c r="G36" s="71">
        <v>863400</v>
      </c>
      <c r="H36" s="72">
        <v>757212</v>
      </c>
      <c r="I36" s="73">
        <v>6478</v>
      </c>
      <c r="J36" s="74">
        <v>39721</v>
      </c>
      <c r="K36" s="75">
        <v>72123</v>
      </c>
      <c r="L36" s="69">
        <v>43358</v>
      </c>
      <c r="M36" s="73">
        <v>200</v>
      </c>
      <c r="N36" s="69">
        <v>96004</v>
      </c>
      <c r="O36" s="71">
        <v>96004</v>
      </c>
      <c r="P36" s="71">
        <v>12161</v>
      </c>
      <c r="Q36" s="71">
        <v>3910</v>
      </c>
      <c r="R36" s="71">
        <v>0</v>
      </c>
      <c r="S36" s="71">
        <v>0</v>
      </c>
      <c r="T36" s="71">
        <v>49194</v>
      </c>
      <c r="U36" s="73">
        <v>161269</v>
      </c>
      <c r="V36" s="68">
        <v>65</v>
      </c>
      <c r="W36" s="68">
        <v>41204</v>
      </c>
      <c r="X36" s="74">
        <v>12</v>
      </c>
      <c r="Y36" s="122">
        <f aca="true" t="shared" si="1" ref="Y36:AG36">SUM(Y21:Y35)</f>
        <v>7</v>
      </c>
      <c r="Z36" s="122">
        <f t="shared" si="1"/>
        <v>9</v>
      </c>
      <c r="AA36" s="122">
        <f t="shared" si="1"/>
        <v>65</v>
      </c>
      <c r="AB36" s="122">
        <f t="shared" si="1"/>
        <v>8</v>
      </c>
      <c r="AC36" s="122">
        <f t="shared" si="1"/>
        <v>1</v>
      </c>
      <c r="AD36" s="122">
        <f t="shared" si="1"/>
        <v>33</v>
      </c>
      <c r="AE36" s="122">
        <f t="shared" si="1"/>
        <v>4</v>
      </c>
      <c r="AF36" s="122">
        <f t="shared" si="1"/>
        <v>16</v>
      </c>
      <c r="AG36" s="122">
        <f t="shared" si="1"/>
        <v>10</v>
      </c>
    </row>
    <row r="37" spans="1:33" ht="15.75" customHeight="1" thickTop="1">
      <c r="A37" s="31" t="s">
        <v>145</v>
      </c>
      <c r="B37" s="76">
        <v>1866963</v>
      </c>
      <c r="C37" s="77">
        <v>21003244</v>
      </c>
      <c r="D37" s="77">
        <v>2187209</v>
      </c>
      <c r="E37" s="78">
        <v>17490087</v>
      </c>
      <c r="F37" s="79">
        <v>14396954</v>
      </c>
      <c r="G37" s="80">
        <v>2008694</v>
      </c>
      <c r="H37" s="81">
        <v>1032161</v>
      </c>
      <c r="I37" s="82">
        <v>52278</v>
      </c>
      <c r="J37" s="83">
        <v>185388</v>
      </c>
      <c r="K37" s="84">
        <v>657931</v>
      </c>
      <c r="L37" s="78">
        <v>98415</v>
      </c>
      <c r="M37" s="82">
        <v>569</v>
      </c>
      <c r="N37" s="78">
        <v>853527</v>
      </c>
      <c r="O37" s="80">
        <v>838433</v>
      </c>
      <c r="P37" s="80">
        <v>89522</v>
      </c>
      <c r="Q37" s="80">
        <v>5785</v>
      </c>
      <c r="R37" s="80">
        <v>53</v>
      </c>
      <c r="S37" s="80">
        <v>3556</v>
      </c>
      <c r="T37" s="80">
        <v>492650</v>
      </c>
      <c r="U37" s="82">
        <v>1429999</v>
      </c>
      <c r="V37" s="77">
        <v>270</v>
      </c>
      <c r="W37" s="77">
        <v>187217</v>
      </c>
      <c r="X37" s="83">
        <v>48</v>
      </c>
      <c r="Y37" s="124">
        <f aca="true" t="shared" si="2" ref="Y37:AG37">SUM(Y20,Y36)</f>
        <v>43</v>
      </c>
      <c r="Z37" s="124">
        <f t="shared" si="2"/>
        <v>48</v>
      </c>
      <c r="AA37" s="124">
        <f t="shared" si="2"/>
        <v>373</v>
      </c>
      <c r="AB37" s="124">
        <f t="shared" si="2"/>
        <v>38</v>
      </c>
      <c r="AC37" s="124">
        <f t="shared" si="2"/>
        <v>9</v>
      </c>
      <c r="AD37" s="124">
        <f t="shared" si="2"/>
        <v>97</v>
      </c>
      <c r="AE37" s="124">
        <f t="shared" si="2"/>
        <v>15</v>
      </c>
      <c r="AF37" s="124">
        <f t="shared" si="2"/>
        <v>60</v>
      </c>
      <c r="AG37" s="124">
        <f t="shared" si="2"/>
        <v>65</v>
      </c>
    </row>
    <row r="39" spans="14:24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headerFooter alignWithMargins="0">
    <oddHeader>&amp;C平成21年度公共施設状況調査</oddHeader>
  </headerFooter>
  <colBreaks count="2" manualBreakCount="2">
    <brk id="11" max="36" man="1"/>
    <brk id="23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G42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H24" sqref="AH23:AH24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89843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2" spans="2:33" ht="13.5">
      <c r="B2" s="7" t="s">
        <v>94</v>
      </c>
      <c r="C2" s="7" t="s">
        <v>95</v>
      </c>
      <c r="D2" s="7" t="s">
        <v>96</v>
      </c>
      <c r="E2" s="8" t="s">
        <v>97</v>
      </c>
      <c r="J2" s="7" t="s">
        <v>98</v>
      </c>
      <c r="L2" s="7" t="s">
        <v>99</v>
      </c>
      <c r="N2" s="7" t="s">
        <v>100</v>
      </c>
      <c r="V2" s="7" t="s">
        <v>101</v>
      </c>
      <c r="W2" s="7" t="s">
        <v>102</v>
      </c>
      <c r="X2" s="7" t="s">
        <v>103</v>
      </c>
      <c r="Y2" s="8"/>
      <c r="Z2" s="8"/>
      <c r="AA2" s="8"/>
      <c r="AB2" s="8"/>
      <c r="AC2" s="8"/>
      <c r="AD2" s="8"/>
      <c r="AE2" s="8"/>
      <c r="AF2" s="8"/>
      <c r="AG2" s="8"/>
    </row>
    <row r="3" spans="1:33" s="14" customFormat="1" ht="13.5">
      <c r="A3" s="42"/>
      <c r="B3" s="36" t="s">
        <v>25</v>
      </c>
      <c r="C3" s="9" t="s">
        <v>104</v>
      </c>
      <c r="D3" s="9" t="s">
        <v>105</v>
      </c>
      <c r="E3" s="34"/>
      <c r="F3" s="35"/>
      <c r="G3" s="33"/>
      <c r="H3" s="35"/>
      <c r="I3" s="36"/>
      <c r="J3" s="13" t="s">
        <v>26</v>
      </c>
      <c r="K3" s="12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106</v>
      </c>
      <c r="Q3" s="1" t="s">
        <v>107</v>
      </c>
      <c r="R3" s="1" t="s">
        <v>108</v>
      </c>
      <c r="S3" s="1" t="s">
        <v>109</v>
      </c>
      <c r="T3" s="4" t="s">
        <v>110</v>
      </c>
      <c r="U3" s="46" t="s">
        <v>111</v>
      </c>
      <c r="V3" s="9" t="s">
        <v>112</v>
      </c>
      <c r="W3" s="9" t="s">
        <v>113</v>
      </c>
      <c r="X3" s="13" t="s">
        <v>33</v>
      </c>
      <c r="Y3" s="117" t="s">
        <v>169</v>
      </c>
      <c r="Z3" s="117" t="s">
        <v>170</v>
      </c>
      <c r="AA3" s="117" t="s">
        <v>171</v>
      </c>
      <c r="AB3" s="117" t="s">
        <v>172</v>
      </c>
      <c r="AC3" s="117" t="s">
        <v>173</v>
      </c>
      <c r="AD3" s="117" t="s">
        <v>174</v>
      </c>
      <c r="AE3" s="117" t="s">
        <v>175</v>
      </c>
      <c r="AF3" s="117" t="s">
        <v>176</v>
      </c>
      <c r="AG3" s="117" t="s">
        <v>177</v>
      </c>
    </row>
    <row r="4" spans="1:33" s="14" customFormat="1" ht="13.5">
      <c r="A4" s="18" t="s">
        <v>90</v>
      </c>
      <c r="B4" s="49" t="s">
        <v>168</v>
      </c>
      <c r="C4" s="16" t="s">
        <v>114</v>
      </c>
      <c r="D4" s="16" t="s">
        <v>115</v>
      </c>
      <c r="E4" s="37" t="s">
        <v>116</v>
      </c>
      <c r="F4" s="40" t="s">
        <v>117</v>
      </c>
      <c r="G4" s="39"/>
      <c r="H4" s="40" t="s">
        <v>118</v>
      </c>
      <c r="I4" s="41"/>
      <c r="J4" s="19" t="s">
        <v>30</v>
      </c>
      <c r="K4" s="18" t="s">
        <v>30</v>
      </c>
      <c r="L4" s="17" t="s">
        <v>119</v>
      </c>
      <c r="M4" s="18" t="s">
        <v>119</v>
      </c>
      <c r="N4" s="17" t="s">
        <v>0</v>
      </c>
      <c r="O4" s="2" t="s">
        <v>120</v>
      </c>
      <c r="P4" s="2" t="s">
        <v>120</v>
      </c>
      <c r="Q4" s="2" t="s">
        <v>120</v>
      </c>
      <c r="R4" s="2" t="s">
        <v>120</v>
      </c>
      <c r="S4" s="2" t="s">
        <v>121</v>
      </c>
      <c r="T4" s="5" t="s">
        <v>122</v>
      </c>
      <c r="U4" s="47" t="s">
        <v>123</v>
      </c>
      <c r="V4" s="20" t="s">
        <v>124</v>
      </c>
      <c r="W4" s="16" t="s">
        <v>125</v>
      </c>
      <c r="X4" s="19" t="s">
        <v>126</v>
      </c>
      <c r="Y4" s="118" t="s">
        <v>178</v>
      </c>
      <c r="Z4" s="118" t="s">
        <v>178</v>
      </c>
      <c r="AA4" s="118" t="s">
        <v>178</v>
      </c>
      <c r="AB4" s="118" t="s">
        <v>178</v>
      </c>
      <c r="AC4" s="118" t="s">
        <v>178</v>
      </c>
      <c r="AD4" s="118" t="s">
        <v>178</v>
      </c>
      <c r="AE4" s="118" t="s">
        <v>178</v>
      </c>
      <c r="AF4" s="118" t="s">
        <v>178</v>
      </c>
      <c r="AG4" s="118" t="s">
        <v>178</v>
      </c>
    </row>
    <row r="5" spans="1:33" s="14" customFormat="1" ht="13.5">
      <c r="A5" s="51"/>
      <c r="B5" s="50" t="s">
        <v>127</v>
      </c>
      <c r="C5" s="22" t="s">
        <v>128</v>
      </c>
      <c r="D5" s="22" t="s">
        <v>128</v>
      </c>
      <c r="E5" s="38" t="s">
        <v>31</v>
      </c>
      <c r="F5" s="43" t="s">
        <v>113</v>
      </c>
      <c r="G5" s="44" t="s">
        <v>129</v>
      </c>
      <c r="H5" s="43" t="s">
        <v>113</v>
      </c>
      <c r="I5" s="45" t="s">
        <v>129</v>
      </c>
      <c r="J5" s="24" t="s">
        <v>130</v>
      </c>
      <c r="K5" s="25" t="s">
        <v>131</v>
      </c>
      <c r="L5" s="23" t="s">
        <v>132</v>
      </c>
      <c r="M5" s="25" t="s">
        <v>132</v>
      </c>
      <c r="N5" s="23" t="s">
        <v>133</v>
      </c>
      <c r="O5" s="3" t="s">
        <v>134</v>
      </c>
      <c r="P5" s="3" t="s">
        <v>135</v>
      </c>
      <c r="Q5" s="3" t="s">
        <v>136</v>
      </c>
      <c r="R5" s="3" t="s">
        <v>137</v>
      </c>
      <c r="S5" s="3" t="s">
        <v>138</v>
      </c>
      <c r="T5" s="6" t="s">
        <v>139</v>
      </c>
      <c r="U5" s="48" t="s">
        <v>140</v>
      </c>
      <c r="V5" s="26" t="s">
        <v>141</v>
      </c>
      <c r="W5" s="22" t="s">
        <v>142</v>
      </c>
      <c r="X5" s="24" t="s">
        <v>143</v>
      </c>
      <c r="Y5" s="119" t="s">
        <v>143</v>
      </c>
      <c r="Z5" s="119" t="s">
        <v>143</v>
      </c>
      <c r="AA5" s="119" t="s">
        <v>143</v>
      </c>
      <c r="AB5" s="119" t="s">
        <v>143</v>
      </c>
      <c r="AC5" s="119" t="s">
        <v>143</v>
      </c>
      <c r="AD5" s="119" t="s">
        <v>143</v>
      </c>
      <c r="AE5" s="119" t="s">
        <v>143</v>
      </c>
      <c r="AF5" s="119" t="s">
        <v>143</v>
      </c>
      <c r="AG5" s="119" t="s">
        <v>143</v>
      </c>
    </row>
    <row r="6" spans="1:33" ht="14.25">
      <c r="A6" s="27" t="s">
        <v>1</v>
      </c>
      <c r="B6" s="85">
        <f>'H22'!B6-'H21'!B6</f>
        <v>-2810</v>
      </c>
      <c r="C6" s="95">
        <f>'H22'!C6-'H21'!C6</f>
        <v>4712</v>
      </c>
      <c r="D6" s="94">
        <f>'H22'!D6-'H21'!D6</f>
        <v>-7072</v>
      </c>
      <c r="E6" s="112">
        <f>'H22'!E6-'H21'!E6</f>
        <v>-878</v>
      </c>
      <c r="F6" s="97">
        <f>'H22'!F6-'H21'!F6</f>
        <v>554</v>
      </c>
      <c r="G6" s="97">
        <f>'H22'!G6-'H21'!G6</f>
        <v>0</v>
      </c>
      <c r="H6" s="97">
        <f>'H22'!H6-'H21'!H6</f>
        <v>-1266</v>
      </c>
      <c r="I6" s="98">
        <f>'H22'!I6-'H21'!I6</f>
        <v>-166</v>
      </c>
      <c r="J6" s="96">
        <f>'H22'!J6-'H21'!J6</f>
        <v>3925</v>
      </c>
      <c r="K6" s="98">
        <f>'H22'!K6-'H21'!K6</f>
        <v>-4756</v>
      </c>
      <c r="L6" s="112">
        <f>'H22'!L6-'H21'!L6</f>
        <v>-101</v>
      </c>
      <c r="M6" s="98">
        <f>'H22'!M6-'H21'!M6</f>
        <v>0</v>
      </c>
      <c r="N6" s="112">
        <f>'H22'!N6-'H21'!N6</f>
        <v>1842</v>
      </c>
      <c r="O6" s="97">
        <f>'H22'!O6-'H21'!O6</f>
        <v>1842</v>
      </c>
      <c r="P6" s="97">
        <f>'H22'!P6-'H21'!P6</f>
        <v>-287</v>
      </c>
      <c r="Q6" s="97">
        <f>'H22'!Q6-'H21'!Q6</f>
        <v>0</v>
      </c>
      <c r="R6" s="97">
        <f>'H22'!R6-'H21'!R6</f>
        <v>0</v>
      </c>
      <c r="S6" s="97">
        <f>'H22'!S6-'H21'!S6</f>
        <v>0</v>
      </c>
      <c r="T6" s="97">
        <f>'H22'!T6-'H21'!T6</f>
        <v>355</v>
      </c>
      <c r="U6" s="99">
        <f>'H22'!U6-'H21'!U6</f>
        <v>1910</v>
      </c>
      <c r="V6" s="95">
        <f>'H22'!V6-'H21'!V6</f>
        <v>0</v>
      </c>
      <c r="W6" s="95">
        <f>'H22'!W6-'H21'!W6</f>
        <v>0</v>
      </c>
      <c r="X6" s="96">
        <f>'H22'!X6-'H21'!X6</f>
        <v>0</v>
      </c>
      <c r="Y6" s="96">
        <f>'H22'!Y6-'H21'!Y6</f>
        <v>0</v>
      </c>
      <c r="Z6" s="96">
        <f>'H22'!Z6-'H21'!Z6</f>
        <v>0</v>
      </c>
      <c r="AA6" s="96">
        <f>'H22'!AA6-'H21'!AA6</f>
        <v>-5</v>
      </c>
      <c r="AB6" s="96">
        <f>'H22'!AB6-'H21'!AB6</f>
        <v>0</v>
      </c>
      <c r="AC6" s="96">
        <f>'H22'!AC6-'H21'!AC6</f>
        <v>0</v>
      </c>
      <c r="AD6" s="96">
        <f>'H22'!AD6-'H21'!AD6</f>
        <v>-6</v>
      </c>
      <c r="AE6" s="96">
        <f>'H22'!AE6-'H21'!AE6</f>
        <v>0</v>
      </c>
      <c r="AF6" s="96">
        <f>'H22'!AF6-'H21'!AF6</f>
        <v>-2</v>
      </c>
      <c r="AG6" s="96">
        <f>'H22'!AG6-'H21'!AG6</f>
        <v>-2</v>
      </c>
    </row>
    <row r="7" spans="1:33" ht="14.25">
      <c r="A7" s="28" t="s">
        <v>13</v>
      </c>
      <c r="B7" s="85">
        <f>'H22'!B7-'H21'!B7</f>
        <v>3962</v>
      </c>
      <c r="C7" s="95">
        <f>'H22'!C7-'H21'!C7</f>
        <v>4724</v>
      </c>
      <c r="D7" s="94">
        <f>'H22'!D7-'H21'!D7</f>
        <v>0</v>
      </c>
      <c r="E7" s="112">
        <f>'H22'!E7-'H21'!E7</f>
        <v>43560</v>
      </c>
      <c r="F7" s="97">
        <f>'H22'!F7-'H21'!F7</f>
        <v>43560</v>
      </c>
      <c r="G7" s="97">
        <f>'H22'!G7-'H21'!G7</f>
        <v>0</v>
      </c>
      <c r="H7" s="97">
        <f>'H22'!H7-'H21'!H7</f>
        <v>0</v>
      </c>
      <c r="I7" s="98">
        <f>'H22'!I7-'H21'!I7</f>
        <v>0</v>
      </c>
      <c r="J7" s="96">
        <f>'H22'!J7-'H21'!J7</f>
        <v>-2470</v>
      </c>
      <c r="K7" s="98">
        <f>'H22'!K7-'H21'!K7</f>
        <v>-6020</v>
      </c>
      <c r="L7" s="112">
        <f>'H22'!L7-'H21'!L7</f>
        <v>0</v>
      </c>
      <c r="M7" s="98">
        <f>'H22'!M7-'H21'!M7</f>
        <v>0</v>
      </c>
      <c r="N7" s="112">
        <f>'H22'!N7-'H21'!N7</f>
        <v>1690</v>
      </c>
      <c r="O7" s="97">
        <f>'H22'!O7-'H21'!O7</f>
        <v>2312</v>
      </c>
      <c r="P7" s="97">
        <f>'H22'!P7-'H21'!P7</f>
        <v>-31</v>
      </c>
      <c r="Q7" s="97">
        <f>'H22'!Q7-'H21'!Q7</f>
        <v>0</v>
      </c>
      <c r="R7" s="97">
        <f>'H22'!R7-'H21'!R7</f>
        <v>0</v>
      </c>
      <c r="S7" s="97">
        <f>'H22'!S7-'H21'!S7</f>
        <v>-65</v>
      </c>
      <c r="T7" s="97">
        <f>'H22'!T7-'H21'!T7</f>
        <v>250</v>
      </c>
      <c r="U7" s="99">
        <f>'H22'!U7-'H21'!U7</f>
        <v>2466</v>
      </c>
      <c r="V7" s="95">
        <f>'H22'!V7-'H21'!V7</f>
        <v>0</v>
      </c>
      <c r="W7" s="95">
        <f>'H22'!W7-'H21'!W7</f>
        <v>0</v>
      </c>
      <c r="X7" s="96">
        <f>'H22'!X7-'H21'!X7</f>
        <v>0</v>
      </c>
      <c r="Y7" s="96">
        <f>'H22'!Y7-'H21'!Y7</f>
        <v>0</v>
      </c>
      <c r="Z7" s="96">
        <f>'H22'!Z7-'H21'!Z7</f>
        <v>0</v>
      </c>
      <c r="AA7" s="96">
        <f>'H22'!AA7-'H21'!AA7</f>
        <v>0</v>
      </c>
      <c r="AB7" s="96">
        <f>'H22'!AB7-'H21'!AB7</f>
        <v>0</v>
      </c>
      <c r="AC7" s="96">
        <f>'H22'!AC7-'H21'!AC7</f>
        <v>0</v>
      </c>
      <c r="AD7" s="96">
        <f>'H22'!AD7-'H21'!AD7</f>
        <v>0</v>
      </c>
      <c r="AE7" s="96">
        <f>'H22'!AE7-'H21'!AE7</f>
        <v>0</v>
      </c>
      <c r="AF7" s="96">
        <f>'H22'!AF7-'H21'!AF7</f>
        <v>0</v>
      </c>
      <c r="AG7" s="96">
        <f>'H22'!AG7-'H21'!AG7</f>
        <v>0</v>
      </c>
    </row>
    <row r="8" spans="1:33" ht="14.25">
      <c r="A8" s="28" t="s">
        <v>2</v>
      </c>
      <c r="B8" s="85">
        <f>'H22'!B8-'H21'!B8</f>
        <v>-4798</v>
      </c>
      <c r="C8" s="95">
        <f>'H22'!C8-'H21'!C8</f>
        <v>-3795</v>
      </c>
      <c r="D8" s="94">
        <f>'H22'!D8-'H21'!D8</f>
        <v>-202</v>
      </c>
      <c r="E8" s="112">
        <f>'H22'!E8-'H21'!E8</f>
        <v>65180</v>
      </c>
      <c r="F8" s="97">
        <f>'H22'!F8-'H21'!F8</f>
        <v>65180</v>
      </c>
      <c r="G8" s="97">
        <f>'H22'!G8-'H21'!G8</f>
        <v>0</v>
      </c>
      <c r="H8" s="97">
        <f>'H22'!H8-'H21'!H8</f>
        <v>0</v>
      </c>
      <c r="I8" s="98">
        <f>'H22'!I8-'H21'!I8</f>
        <v>0</v>
      </c>
      <c r="J8" s="96">
        <f>'H22'!J8-'H21'!J8</f>
        <v>-888</v>
      </c>
      <c r="K8" s="98">
        <f>'H22'!K8-'H21'!K8</f>
        <v>-2298</v>
      </c>
      <c r="L8" s="112">
        <f>'H22'!L8-'H21'!L8</f>
        <v>-3</v>
      </c>
      <c r="M8" s="98">
        <f>'H22'!M8-'H21'!M8</f>
        <v>0</v>
      </c>
      <c r="N8" s="112">
        <f>'H22'!N8-'H21'!N8</f>
        <v>6945</v>
      </c>
      <c r="O8" s="97">
        <f>'H22'!O8-'H21'!O8</f>
        <v>6945</v>
      </c>
      <c r="P8" s="97">
        <f>'H22'!P8-'H21'!P8</f>
        <v>13</v>
      </c>
      <c r="Q8" s="97">
        <f>'H22'!Q8-'H21'!Q8</f>
        <v>0</v>
      </c>
      <c r="R8" s="97">
        <f>'H22'!R8-'H21'!R8</f>
        <v>0</v>
      </c>
      <c r="S8" s="97">
        <f>'H22'!S8-'H21'!S8</f>
        <v>0</v>
      </c>
      <c r="T8" s="97">
        <f>'H22'!T8-'H21'!T8</f>
        <v>2908</v>
      </c>
      <c r="U8" s="99">
        <f>'H22'!U8-'H21'!U8</f>
        <v>9866</v>
      </c>
      <c r="V8" s="95">
        <f>'H22'!V8-'H21'!V8</f>
        <v>0</v>
      </c>
      <c r="W8" s="95">
        <f>'H22'!W8-'H21'!W8</f>
        <v>405</v>
      </c>
      <c r="X8" s="96">
        <f>'H22'!X8-'H21'!X8</f>
        <v>0</v>
      </c>
      <c r="Y8" s="96">
        <f>'H22'!Y8-'H21'!Y8</f>
        <v>0</v>
      </c>
      <c r="Z8" s="96">
        <f>'H22'!Z8-'H21'!Z8</f>
        <v>0</v>
      </c>
      <c r="AA8" s="96">
        <f>'H22'!AA8-'H21'!AA8</f>
        <v>0</v>
      </c>
      <c r="AB8" s="96">
        <f>'H22'!AB8-'H21'!AB8</f>
        <v>0</v>
      </c>
      <c r="AC8" s="96">
        <f>'H22'!AC8-'H21'!AC8</f>
        <v>0</v>
      </c>
      <c r="AD8" s="96">
        <f>'H22'!AD8-'H21'!AD8</f>
        <v>0</v>
      </c>
      <c r="AE8" s="96">
        <f>'H22'!AE8-'H21'!AE8</f>
        <v>0</v>
      </c>
      <c r="AF8" s="96">
        <f>'H22'!AF8-'H21'!AF8</f>
        <v>0</v>
      </c>
      <c r="AG8" s="96">
        <f>'H22'!AG8-'H21'!AG8</f>
        <v>0</v>
      </c>
    </row>
    <row r="9" spans="1:33" ht="14.25">
      <c r="A9" s="28" t="s">
        <v>3</v>
      </c>
      <c r="B9" s="85">
        <f>'H22'!B9-'H21'!B9</f>
        <v>-827</v>
      </c>
      <c r="C9" s="95">
        <f>'H22'!C9-'H21'!C9</f>
        <v>14224</v>
      </c>
      <c r="D9" s="94">
        <f>'H22'!D9-'H21'!D9</f>
        <v>0</v>
      </c>
      <c r="E9" s="112">
        <f>'H22'!E9-'H21'!E9</f>
        <v>2289</v>
      </c>
      <c r="F9" s="97">
        <f>'H22'!F9-'H21'!F9</f>
        <v>2289</v>
      </c>
      <c r="G9" s="97">
        <f>'H22'!G9-'H21'!G9</f>
        <v>0</v>
      </c>
      <c r="H9" s="97">
        <f>'H22'!H9-'H21'!H9</f>
        <v>0</v>
      </c>
      <c r="I9" s="98">
        <f>'H22'!I9-'H21'!I9</f>
        <v>0</v>
      </c>
      <c r="J9" s="96">
        <f>'H22'!J9-'H21'!J9</f>
        <v>-745</v>
      </c>
      <c r="K9" s="98">
        <f>'H22'!K9-'H21'!K9</f>
        <v>-2265</v>
      </c>
      <c r="L9" s="112">
        <f>'H22'!L9-'H21'!L9</f>
        <v>-151</v>
      </c>
      <c r="M9" s="98">
        <f>'H22'!M9-'H21'!M9</f>
        <v>0</v>
      </c>
      <c r="N9" s="112">
        <f>'H22'!N9-'H21'!N9</f>
        <v>3849</v>
      </c>
      <c r="O9" s="97">
        <f>'H22'!O9-'H21'!O9</f>
        <v>3849</v>
      </c>
      <c r="P9" s="97">
        <f>'H22'!P9-'H21'!P9</f>
        <v>6</v>
      </c>
      <c r="Q9" s="97">
        <f>'H22'!Q9-'H21'!Q9</f>
        <v>0</v>
      </c>
      <c r="R9" s="97">
        <f>'H22'!R9-'H21'!R9</f>
        <v>0</v>
      </c>
      <c r="S9" s="97">
        <f>'H22'!S9-'H21'!S9</f>
        <v>0</v>
      </c>
      <c r="T9" s="97">
        <f>'H22'!T9-'H21'!T9</f>
        <v>694</v>
      </c>
      <c r="U9" s="99">
        <f>'H22'!U9-'H21'!U9</f>
        <v>4549</v>
      </c>
      <c r="V9" s="95">
        <f>'H22'!V9-'H21'!V9</f>
        <v>-1</v>
      </c>
      <c r="W9" s="95">
        <f>'H22'!W9-'H21'!W9</f>
        <v>0</v>
      </c>
      <c r="X9" s="96">
        <f>'H22'!X9-'H21'!X9</f>
        <v>0</v>
      </c>
      <c r="Y9" s="96">
        <f>'H22'!Y9-'H21'!Y9</f>
        <v>0</v>
      </c>
      <c r="Z9" s="96">
        <f>'H22'!Z9-'H21'!Z9</f>
        <v>0</v>
      </c>
      <c r="AA9" s="96">
        <f>'H22'!AA9-'H21'!AA9</f>
        <v>0</v>
      </c>
      <c r="AB9" s="96">
        <f>'H22'!AB9-'H21'!AB9</f>
        <v>0</v>
      </c>
      <c r="AC9" s="96">
        <f>'H22'!AC9-'H21'!AC9</f>
        <v>0</v>
      </c>
      <c r="AD9" s="96">
        <f>'H22'!AD9-'H21'!AD9</f>
        <v>0</v>
      </c>
      <c r="AE9" s="96">
        <f>'H22'!AE9-'H21'!AE9</f>
        <v>0</v>
      </c>
      <c r="AF9" s="96">
        <f>'H22'!AF9-'H21'!AF9</f>
        <v>0</v>
      </c>
      <c r="AG9" s="96">
        <f>'H22'!AG9-'H21'!AG9</f>
        <v>0</v>
      </c>
    </row>
    <row r="10" spans="1:33" ht="14.25">
      <c r="A10" s="28" t="s">
        <v>14</v>
      </c>
      <c r="B10" s="85">
        <f>'H22'!B10-'H21'!B10</f>
        <v>1318</v>
      </c>
      <c r="C10" s="95">
        <f>'H22'!C10-'H21'!C10</f>
        <v>2444</v>
      </c>
      <c r="D10" s="94">
        <f>'H22'!D10-'H21'!D10</f>
        <v>0</v>
      </c>
      <c r="E10" s="112">
        <f>'H22'!E10-'H21'!E10</f>
        <v>0</v>
      </c>
      <c r="F10" s="97">
        <f>'H22'!F10-'H21'!F10</f>
        <v>0</v>
      </c>
      <c r="G10" s="97">
        <f>'H22'!G10-'H21'!G10</f>
        <v>0</v>
      </c>
      <c r="H10" s="97">
        <f>'H22'!H10-'H21'!H10</f>
        <v>0</v>
      </c>
      <c r="I10" s="98">
        <f>'H22'!I10-'H21'!I10</f>
        <v>0</v>
      </c>
      <c r="J10" s="96">
        <f>'H22'!J10-'H21'!J10</f>
        <v>-66</v>
      </c>
      <c r="K10" s="98">
        <f>'H22'!K10-'H21'!K10</f>
        <v>-919</v>
      </c>
      <c r="L10" s="112">
        <f>'H22'!L10-'H21'!L10</f>
        <v>0</v>
      </c>
      <c r="M10" s="98">
        <f>'H22'!M10-'H21'!M10</f>
        <v>0</v>
      </c>
      <c r="N10" s="112">
        <f>'H22'!N10-'H21'!N10</f>
        <v>586</v>
      </c>
      <c r="O10" s="97">
        <f>'H22'!O10-'H21'!O10</f>
        <v>586</v>
      </c>
      <c r="P10" s="97">
        <f>'H22'!P10-'H21'!P10</f>
        <v>-30</v>
      </c>
      <c r="Q10" s="97">
        <f>'H22'!Q10-'H21'!Q10</f>
        <v>0</v>
      </c>
      <c r="R10" s="97">
        <f>'H22'!R10-'H21'!R10</f>
        <v>0</v>
      </c>
      <c r="S10" s="97">
        <f>'H22'!S10-'H21'!S10</f>
        <v>0</v>
      </c>
      <c r="T10" s="97">
        <f>'H22'!T10-'H21'!T10</f>
        <v>-647</v>
      </c>
      <c r="U10" s="99">
        <f>'H22'!U10-'H21'!U10</f>
        <v>-91</v>
      </c>
      <c r="V10" s="95">
        <f>'H22'!V10-'H21'!V10</f>
        <v>0</v>
      </c>
      <c r="W10" s="95">
        <f>'H22'!W10-'H21'!W10</f>
        <v>757</v>
      </c>
      <c r="X10" s="96">
        <f>'H22'!X10-'H21'!X10</f>
        <v>0</v>
      </c>
      <c r="Y10" s="96">
        <f>'H22'!Y10-'H21'!Y10</f>
        <v>0</v>
      </c>
      <c r="Z10" s="96">
        <f>'H22'!Z10-'H21'!Z10</f>
        <v>0</v>
      </c>
      <c r="AA10" s="96">
        <f>'H22'!AA10-'H21'!AA10</f>
        <v>0</v>
      </c>
      <c r="AB10" s="96">
        <f>'H22'!AB10-'H21'!AB10</f>
        <v>0</v>
      </c>
      <c r="AC10" s="96">
        <f>'H22'!AC10-'H21'!AC10</f>
        <v>0</v>
      </c>
      <c r="AD10" s="96">
        <f>'H22'!AD10-'H21'!AD10</f>
        <v>0</v>
      </c>
      <c r="AE10" s="96">
        <f>'H22'!AE10-'H21'!AE10</f>
        <v>0</v>
      </c>
      <c r="AF10" s="96">
        <f>'H22'!AF10-'H21'!AF10</f>
        <v>0</v>
      </c>
      <c r="AG10" s="96">
        <f>'H22'!AG10-'H21'!AG10</f>
        <v>0</v>
      </c>
    </row>
    <row r="11" spans="1:33" ht="14.25">
      <c r="A11" s="28" t="s">
        <v>15</v>
      </c>
      <c r="B11" s="85">
        <f>'H22'!B11-'H21'!B11</f>
        <v>6070</v>
      </c>
      <c r="C11" s="95">
        <f>'H22'!C11-'H21'!C11</f>
        <v>15142</v>
      </c>
      <c r="D11" s="94">
        <f>'H22'!D11-'H21'!D11</f>
        <v>0</v>
      </c>
      <c r="E11" s="112">
        <f>'H22'!E11-'H21'!E11</f>
        <v>5268</v>
      </c>
      <c r="F11" s="97">
        <f>'H22'!F11-'H21'!F11</f>
        <v>5268</v>
      </c>
      <c r="G11" s="97">
        <f>'H22'!G11-'H21'!G11</f>
        <v>0</v>
      </c>
      <c r="H11" s="97">
        <f>'H22'!H11-'H21'!H11</f>
        <v>0</v>
      </c>
      <c r="I11" s="98">
        <f>'H22'!I11-'H21'!I11</f>
        <v>0</v>
      </c>
      <c r="J11" s="96">
        <f>'H22'!J11-'H21'!J11</f>
        <v>-61</v>
      </c>
      <c r="K11" s="98">
        <f>'H22'!K11-'H21'!K11</f>
        <v>-2448</v>
      </c>
      <c r="L11" s="112">
        <f>'H22'!L11-'H21'!L11</f>
        <v>0</v>
      </c>
      <c r="M11" s="98">
        <f>'H22'!M11-'H21'!M11</f>
        <v>0</v>
      </c>
      <c r="N11" s="112">
        <f>'H22'!N11-'H21'!N11</f>
        <v>1753</v>
      </c>
      <c r="O11" s="97">
        <f>'H22'!O11-'H21'!O11</f>
        <v>1753</v>
      </c>
      <c r="P11" s="97">
        <f>'H22'!P11-'H21'!P11</f>
        <v>-69</v>
      </c>
      <c r="Q11" s="97">
        <f>'H22'!Q11-'H21'!Q11</f>
        <v>0</v>
      </c>
      <c r="R11" s="97">
        <f>'H22'!R11-'H21'!R11</f>
        <v>0</v>
      </c>
      <c r="S11" s="97">
        <f>'H22'!S11-'H21'!S11</f>
        <v>0</v>
      </c>
      <c r="T11" s="97">
        <f>'H22'!T11-'H21'!T11</f>
        <v>-1378</v>
      </c>
      <c r="U11" s="99">
        <f>'H22'!U11-'H21'!U11</f>
        <v>306</v>
      </c>
      <c r="V11" s="95">
        <f>'H22'!V11-'H21'!V11</f>
        <v>0</v>
      </c>
      <c r="W11" s="95">
        <f>'H22'!W11-'H21'!W11</f>
        <v>193</v>
      </c>
      <c r="X11" s="96">
        <f>'H22'!X11-'H21'!X11</f>
        <v>0</v>
      </c>
      <c r="Y11" s="96">
        <f>'H22'!Y11-'H21'!Y11</f>
        <v>0</v>
      </c>
      <c r="Z11" s="96">
        <f>'H22'!Z11-'H21'!Z11</f>
        <v>0</v>
      </c>
      <c r="AA11" s="96">
        <f>'H22'!AA11-'H21'!AA11</f>
        <v>0</v>
      </c>
      <c r="AB11" s="96">
        <f>'H22'!AB11-'H21'!AB11</f>
        <v>0</v>
      </c>
      <c r="AC11" s="96">
        <f>'H22'!AC11-'H21'!AC11</f>
        <v>0</v>
      </c>
      <c r="AD11" s="96">
        <f>'H22'!AD11-'H21'!AD11</f>
        <v>0</v>
      </c>
      <c r="AE11" s="96">
        <f>'H22'!AE11-'H21'!AE11</f>
        <v>0</v>
      </c>
      <c r="AF11" s="96">
        <f>'H22'!AF11-'H21'!AF11</f>
        <v>0</v>
      </c>
      <c r="AG11" s="96">
        <f>'H22'!AG11-'H21'!AG11</f>
        <v>0</v>
      </c>
    </row>
    <row r="12" spans="1:33" ht="14.25">
      <c r="A12" s="28" t="s">
        <v>4</v>
      </c>
      <c r="B12" s="85">
        <f>'H22'!B12-'H21'!B12</f>
        <v>-1879</v>
      </c>
      <c r="C12" s="95">
        <f>'H22'!C12-'H21'!C12</f>
        <v>1841</v>
      </c>
      <c r="D12" s="94">
        <f>'H22'!D12-'H21'!D12</f>
        <v>0</v>
      </c>
      <c r="E12" s="112">
        <f>'H22'!E12-'H21'!E12</f>
        <v>0</v>
      </c>
      <c r="F12" s="97">
        <f>'H22'!F12-'H21'!F12</f>
        <v>0</v>
      </c>
      <c r="G12" s="97">
        <f>'H22'!G12-'H21'!G12</f>
        <v>0</v>
      </c>
      <c r="H12" s="97">
        <f>'H22'!H12-'H21'!H12</f>
        <v>0</v>
      </c>
      <c r="I12" s="98">
        <f>'H22'!I12-'H21'!I12</f>
        <v>0</v>
      </c>
      <c r="J12" s="96">
        <f>'H22'!J12-'H21'!J12</f>
        <v>-364</v>
      </c>
      <c r="K12" s="98">
        <f>'H22'!K12-'H21'!K12</f>
        <v>-436</v>
      </c>
      <c r="L12" s="112">
        <f>'H22'!L12-'H21'!L12</f>
        <v>-817</v>
      </c>
      <c r="M12" s="98">
        <f>'H22'!M12-'H21'!M12</f>
        <v>0</v>
      </c>
      <c r="N12" s="112">
        <f>'H22'!N12-'H21'!N12</f>
        <v>304</v>
      </c>
      <c r="O12" s="97">
        <f>'H22'!O12-'H21'!O12</f>
        <v>304</v>
      </c>
      <c r="P12" s="97">
        <f>'H22'!P12-'H21'!P12</f>
        <v>-146</v>
      </c>
      <c r="Q12" s="97">
        <f>'H22'!Q12-'H21'!Q12</f>
        <v>0</v>
      </c>
      <c r="R12" s="97">
        <f>'H22'!R12-'H21'!R12</f>
        <v>0</v>
      </c>
      <c r="S12" s="97">
        <f>'H22'!S12-'H21'!S12</f>
        <v>-1</v>
      </c>
      <c r="T12" s="97">
        <f>'H22'!T12-'H21'!T12</f>
        <v>-598</v>
      </c>
      <c r="U12" s="99">
        <f>'H22'!U12-'H21'!U12</f>
        <v>-441</v>
      </c>
      <c r="V12" s="95">
        <f>'H22'!V12-'H21'!V12</f>
        <v>-4</v>
      </c>
      <c r="W12" s="95">
        <f>'H22'!W12-'H21'!W12</f>
        <v>0</v>
      </c>
      <c r="X12" s="96">
        <f>'H22'!X12-'H21'!X12</f>
        <v>0</v>
      </c>
      <c r="Y12" s="96">
        <f>'H22'!Y12-'H21'!Y12</f>
        <v>0</v>
      </c>
      <c r="Z12" s="96">
        <f>'H22'!Z12-'H21'!Z12</f>
        <v>0</v>
      </c>
      <c r="AA12" s="96">
        <f>'H22'!AA12-'H21'!AA12</f>
        <v>0</v>
      </c>
      <c r="AB12" s="96">
        <f>'H22'!AB12-'H21'!AB12</f>
        <v>0</v>
      </c>
      <c r="AC12" s="96">
        <f>'H22'!AC12-'H21'!AC12</f>
        <v>0</v>
      </c>
      <c r="AD12" s="96">
        <f>'H22'!AD12-'H21'!AD12</f>
        <v>0</v>
      </c>
      <c r="AE12" s="96">
        <f>'H22'!AE12-'H21'!AE12</f>
        <v>0</v>
      </c>
      <c r="AF12" s="96">
        <f>'H22'!AF12-'H21'!AF12</f>
        <v>0</v>
      </c>
      <c r="AG12" s="96">
        <f>'H22'!AG12-'H21'!AG12</f>
        <v>0</v>
      </c>
    </row>
    <row r="13" spans="1:33" ht="14.25">
      <c r="A13" s="28" t="s">
        <v>5</v>
      </c>
      <c r="B13" s="85">
        <f>'H22'!B13-'H21'!B13</f>
        <v>-2090</v>
      </c>
      <c r="C13" s="95">
        <f>'H22'!C13-'H21'!C13</f>
        <v>635</v>
      </c>
      <c r="D13" s="94">
        <f>'H22'!D13-'H21'!D13</f>
        <v>0</v>
      </c>
      <c r="E13" s="112">
        <f>'H22'!E13-'H21'!E13</f>
        <v>0</v>
      </c>
      <c r="F13" s="97">
        <f>'H22'!F13-'H21'!F13</f>
        <v>0</v>
      </c>
      <c r="G13" s="97">
        <f>'H22'!G13-'H21'!G13</f>
        <v>0</v>
      </c>
      <c r="H13" s="97">
        <f>'H22'!H13-'H21'!H13</f>
        <v>0</v>
      </c>
      <c r="I13" s="98">
        <f>'H22'!I13-'H21'!I13</f>
        <v>0</v>
      </c>
      <c r="J13" s="96">
        <f>'H22'!J13-'H21'!J13</f>
        <v>-161</v>
      </c>
      <c r="K13" s="98">
        <f>'H22'!K13-'H21'!K13</f>
        <v>-479</v>
      </c>
      <c r="L13" s="112">
        <f>'H22'!L13-'H21'!L13</f>
        <v>-142</v>
      </c>
      <c r="M13" s="98">
        <f>'H22'!M13-'H21'!M13</f>
        <v>0</v>
      </c>
      <c r="N13" s="112">
        <f>'H22'!N13-'H21'!N13</f>
        <v>-3</v>
      </c>
      <c r="O13" s="97">
        <f>'H22'!O13-'H21'!O13</f>
        <v>0</v>
      </c>
      <c r="P13" s="97">
        <f>'H22'!P13-'H21'!P13</f>
        <v>0</v>
      </c>
      <c r="Q13" s="97">
        <f>'H22'!Q13-'H21'!Q13</f>
        <v>0</v>
      </c>
      <c r="R13" s="97">
        <f>'H22'!R13-'H21'!R13</f>
        <v>0</v>
      </c>
      <c r="S13" s="97">
        <f>'H22'!S13-'H21'!S13</f>
        <v>0</v>
      </c>
      <c r="T13" s="97">
        <f>'H22'!T13-'H21'!T13</f>
        <v>196</v>
      </c>
      <c r="U13" s="99">
        <f>'H22'!U13-'H21'!U13</f>
        <v>196</v>
      </c>
      <c r="V13" s="95">
        <f>'H22'!V13-'H21'!V13</f>
        <v>0</v>
      </c>
      <c r="W13" s="95">
        <f>'H22'!W13-'H21'!W13</f>
        <v>0</v>
      </c>
      <c r="X13" s="96">
        <f>'H22'!X13-'H21'!X13</f>
        <v>0</v>
      </c>
      <c r="Y13" s="96">
        <f>'H22'!Y13-'H21'!Y13</f>
        <v>0</v>
      </c>
      <c r="Z13" s="96">
        <f>'H22'!Z13-'H21'!Z13</f>
        <v>0</v>
      </c>
      <c r="AA13" s="96">
        <f>'H22'!AA13-'H21'!AA13</f>
        <v>0</v>
      </c>
      <c r="AB13" s="96">
        <f>'H22'!AB13-'H21'!AB13</f>
        <v>0</v>
      </c>
      <c r="AC13" s="96">
        <f>'H22'!AC13-'H21'!AC13</f>
        <v>0</v>
      </c>
      <c r="AD13" s="96">
        <f>'H22'!AD13-'H21'!AD13</f>
        <v>0</v>
      </c>
      <c r="AE13" s="96">
        <f>'H22'!AE13-'H21'!AE13</f>
        <v>0</v>
      </c>
      <c r="AF13" s="96">
        <f>'H22'!AF13-'H21'!AF13</f>
        <v>0</v>
      </c>
      <c r="AG13" s="96">
        <f>'H22'!AG13-'H21'!AG13</f>
        <v>0</v>
      </c>
    </row>
    <row r="14" spans="1:33" ht="14.25">
      <c r="A14" s="28" t="s">
        <v>16</v>
      </c>
      <c r="B14" s="85">
        <f>'H22'!B14-'H21'!B14</f>
        <v>1794</v>
      </c>
      <c r="C14" s="95">
        <f>'H22'!C14-'H21'!C14</f>
        <v>4459</v>
      </c>
      <c r="D14" s="94">
        <f>'H22'!D14-'H21'!D14</f>
        <v>0</v>
      </c>
      <c r="E14" s="112">
        <f>'H22'!E14-'H21'!E14</f>
        <v>185</v>
      </c>
      <c r="F14" s="97">
        <f>'H22'!F14-'H21'!F14</f>
        <v>185</v>
      </c>
      <c r="G14" s="97">
        <f>'H22'!G14-'H21'!G14</f>
        <v>0</v>
      </c>
      <c r="H14" s="97">
        <f>'H22'!H14-'H21'!H14</f>
        <v>0</v>
      </c>
      <c r="I14" s="98">
        <f>'H22'!I14-'H21'!I14</f>
        <v>0</v>
      </c>
      <c r="J14" s="96">
        <f>'H22'!J14-'H21'!J14</f>
        <v>-310</v>
      </c>
      <c r="K14" s="98">
        <f>'H22'!K14-'H21'!K14</f>
        <v>-470</v>
      </c>
      <c r="L14" s="112">
        <f>'H22'!L14-'H21'!L14</f>
        <v>0</v>
      </c>
      <c r="M14" s="98">
        <f>'H22'!M14-'H21'!M14</f>
        <v>0</v>
      </c>
      <c r="N14" s="112">
        <f>'H22'!N14-'H21'!N14</f>
        <v>749</v>
      </c>
      <c r="O14" s="97">
        <f>'H22'!O14-'H21'!O14</f>
        <v>749</v>
      </c>
      <c r="P14" s="97">
        <f>'H22'!P14-'H21'!P14</f>
        <v>-220</v>
      </c>
      <c r="Q14" s="97">
        <f>'H22'!Q14-'H21'!Q14</f>
        <v>0</v>
      </c>
      <c r="R14" s="97">
        <f>'H22'!R14-'H21'!R14</f>
        <v>0</v>
      </c>
      <c r="S14" s="97">
        <f>'H22'!S14-'H21'!S14</f>
        <v>0</v>
      </c>
      <c r="T14" s="97">
        <f>'H22'!T14-'H21'!T14</f>
        <v>241</v>
      </c>
      <c r="U14" s="99">
        <f>'H22'!U14-'H21'!U14</f>
        <v>770</v>
      </c>
      <c r="V14" s="95">
        <f>'H22'!V14-'H21'!V14</f>
        <v>0</v>
      </c>
      <c r="W14" s="95">
        <f>'H22'!W14-'H21'!W14</f>
        <v>-43</v>
      </c>
      <c r="X14" s="96">
        <f>'H22'!X14-'H21'!X14</f>
        <v>0</v>
      </c>
      <c r="Y14" s="96">
        <f>'H22'!Y14-'H21'!Y14</f>
        <v>0</v>
      </c>
      <c r="Z14" s="96">
        <f>'H22'!Z14-'H21'!Z14</f>
        <v>0</v>
      </c>
      <c r="AA14" s="96">
        <f>'H22'!AA14-'H21'!AA14</f>
        <v>0</v>
      </c>
      <c r="AB14" s="96">
        <f>'H22'!AB14-'H21'!AB14</f>
        <v>0</v>
      </c>
      <c r="AC14" s="96">
        <f>'H22'!AC14-'H21'!AC14</f>
        <v>0</v>
      </c>
      <c r="AD14" s="96">
        <f>'H22'!AD14-'H21'!AD14</f>
        <v>0</v>
      </c>
      <c r="AE14" s="96">
        <f>'H22'!AE14-'H21'!AE14</f>
        <v>0</v>
      </c>
      <c r="AF14" s="96">
        <f>'H22'!AF14-'H21'!AF14</f>
        <v>0</v>
      </c>
      <c r="AG14" s="96">
        <f>'H22'!AG14-'H21'!AG14</f>
        <v>0</v>
      </c>
    </row>
    <row r="15" spans="1:33" ht="14.25">
      <c r="A15" s="28" t="s">
        <v>6</v>
      </c>
      <c r="B15" s="85">
        <f>'H22'!B15-'H21'!B15</f>
        <v>-1654</v>
      </c>
      <c r="C15" s="95">
        <f>'H22'!C15-'H21'!C15</f>
        <v>1364</v>
      </c>
      <c r="D15" s="94">
        <f>'H22'!D15-'H21'!D15</f>
        <v>0</v>
      </c>
      <c r="E15" s="112">
        <f>'H22'!E15-'H21'!E15</f>
        <v>83</v>
      </c>
      <c r="F15" s="97">
        <f>'H22'!F15-'H21'!F15</f>
        <v>83</v>
      </c>
      <c r="G15" s="97">
        <f>'H22'!G15-'H21'!G15</f>
        <v>0</v>
      </c>
      <c r="H15" s="97">
        <f>'H22'!H15-'H21'!H15</f>
        <v>0</v>
      </c>
      <c r="I15" s="98">
        <f>'H22'!I15-'H21'!I15</f>
        <v>0</v>
      </c>
      <c r="J15" s="96">
        <f>'H22'!J15-'H21'!J15</f>
        <v>-208</v>
      </c>
      <c r="K15" s="98">
        <f>'H22'!K15-'H21'!K15</f>
        <v>-806</v>
      </c>
      <c r="L15" s="112">
        <f>'H22'!L15-'H21'!L15</f>
        <v>-57</v>
      </c>
      <c r="M15" s="98">
        <f>'H22'!M15-'H21'!M15</f>
        <v>0</v>
      </c>
      <c r="N15" s="112">
        <f>'H22'!N15-'H21'!N15</f>
        <v>-18</v>
      </c>
      <c r="O15" s="97">
        <f>'H22'!O15-'H21'!O15</f>
        <v>-18</v>
      </c>
      <c r="P15" s="97">
        <f>'H22'!P15-'H21'!P15</f>
        <v>0</v>
      </c>
      <c r="Q15" s="97">
        <f>'H22'!Q15-'H21'!Q15</f>
        <v>0</v>
      </c>
      <c r="R15" s="97">
        <f>'H22'!R15-'H21'!R15</f>
        <v>0</v>
      </c>
      <c r="S15" s="97">
        <f>'H22'!S15-'H21'!S15</f>
        <v>0</v>
      </c>
      <c r="T15" s="97">
        <f>'H22'!T15-'H21'!T15</f>
        <v>298</v>
      </c>
      <c r="U15" s="99">
        <f>'H22'!U15-'H21'!U15</f>
        <v>280</v>
      </c>
      <c r="V15" s="95">
        <f>'H22'!V15-'H21'!V15</f>
        <v>-1</v>
      </c>
      <c r="W15" s="95">
        <f>'H22'!W15-'H21'!W15</f>
        <v>70</v>
      </c>
      <c r="X15" s="96">
        <f>'H22'!X15-'H21'!X15</f>
        <v>0</v>
      </c>
      <c r="Y15" s="96">
        <f>'H22'!Y15-'H21'!Y15</f>
        <v>0</v>
      </c>
      <c r="Z15" s="96">
        <f>'H22'!Z15-'H21'!Z15</f>
        <v>0</v>
      </c>
      <c r="AA15" s="96">
        <f>'H22'!AA15-'H21'!AA15</f>
        <v>-2</v>
      </c>
      <c r="AB15" s="96">
        <f>'H22'!AB15-'H21'!AB15</f>
        <v>0</v>
      </c>
      <c r="AC15" s="96">
        <f>'H22'!AC15-'H21'!AC15</f>
        <v>0</v>
      </c>
      <c r="AD15" s="96">
        <f>'H22'!AD15-'H21'!AD15</f>
        <v>0</v>
      </c>
      <c r="AE15" s="96">
        <f>'H22'!AE15-'H21'!AE15</f>
        <v>0</v>
      </c>
      <c r="AF15" s="96">
        <f>'H22'!AF15-'H21'!AF15</f>
        <v>0</v>
      </c>
      <c r="AG15" s="96">
        <f>'H22'!AG15-'H21'!AG15</f>
        <v>0</v>
      </c>
    </row>
    <row r="16" spans="1:33" ht="14.25">
      <c r="A16" s="28" t="s">
        <v>7</v>
      </c>
      <c r="B16" s="85">
        <f>'H22'!B16-'H21'!B16</f>
        <v>-1555</v>
      </c>
      <c r="C16" s="95">
        <f>'H22'!C16-'H21'!C16</f>
        <v>2743</v>
      </c>
      <c r="D16" s="94">
        <f>'H22'!D16-'H21'!D16</f>
        <v>-61</v>
      </c>
      <c r="E16" s="112">
        <f>'H22'!E16-'H21'!E16</f>
        <v>0</v>
      </c>
      <c r="F16" s="97">
        <f>'H22'!F16-'H21'!F16</f>
        <v>0</v>
      </c>
      <c r="G16" s="97">
        <f>'H22'!G16-'H21'!G16</f>
        <v>0</v>
      </c>
      <c r="H16" s="97">
        <f>'H22'!H16-'H21'!H16</f>
        <v>0</v>
      </c>
      <c r="I16" s="98">
        <f>'H22'!I16-'H21'!I16</f>
        <v>0</v>
      </c>
      <c r="J16" s="96">
        <f>'H22'!J16-'H21'!J16</f>
        <v>-130</v>
      </c>
      <c r="K16" s="98">
        <f>'H22'!K16-'H21'!K16</f>
        <v>-682</v>
      </c>
      <c r="L16" s="112">
        <f>'H22'!L16-'H21'!L16</f>
        <v>-268</v>
      </c>
      <c r="M16" s="98">
        <f>'H22'!M16-'H21'!M16</f>
        <v>-57</v>
      </c>
      <c r="N16" s="112">
        <f>'H22'!N16-'H21'!N16</f>
        <v>0</v>
      </c>
      <c r="O16" s="97">
        <f>'H22'!O16-'H21'!O16</f>
        <v>0</v>
      </c>
      <c r="P16" s="97">
        <f>'H22'!P16-'H21'!P16</f>
        <v>0</v>
      </c>
      <c r="Q16" s="97">
        <f>'H22'!Q16-'H21'!Q16</f>
        <v>0</v>
      </c>
      <c r="R16" s="97">
        <f>'H22'!R16-'H21'!R16</f>
        <v>0</v>
      </c>
      <c r="S16" s="97">
        <f>'H22'!S16-'H21'!S16</f>
        <v>0</v>
      </c>
      <c r="T16" s="97">
        <f>'H22'!T16-'H21'!T16</f>
        <v>160</v>
      </c>
      <c r="U16" s="99">
        <f>'H22'!U16-'H21'!U16</f>
        <v>160</v>
      </c>
      <c r="V16" s="95">
        <f>'H22'!V16-'H21'!V16</f>
        <v>0</v>
      </c>
      <c r="W16" s="95">
        <f>'H22'!W16-'H21'!W16</f>
        <v>0</v>
      </c>
      <c r="X16" s="96">
        <f>'H22'!X16-'H21'!X16</f>
        <v>0</v>
      </c>
      <c r="Y16" s="96">
        <f>'H22'!Y16-'H21'!Y16</f>
        <v>0</v>
      </c>
      <c r="Z16" s="96">
        <f>'H22'!Z16-'H21'!Z16</f>
        <v>0</v>
      </c>
      <c r="AA16" s="96">
        <f>'H22'!AA16-'H21'!AA16</f>
        <v>0</v>
      </c>
      <c r="AB16" s="96">
        <f>'H22'!AB16-'H21'!AB16</f>
        <v>1</v>
      </c>
      <c r="AC16" s="96">
        <f>'H22'!AC16-'H21'!AC16</f>
        <v>0</v>
      </c>
      <c r="AD16" s="96">
        <f>'H22'!AD16-'H21'!AD16</f>
        <v>0</v>
      </c>
      <c r="AE16" s="96">
        <f>'H22'!AE16-'H21'!AE16</f>
        <v>0</v>
      </c>
      <c r="AF16" s="96">
        <f>'H22'!AF16-'H21'!AF16</f>
        <v>0</v>
      </c>
      <c r="AG16" s="96">
        <f>'H22'!AG16-'H21'!AG16</f>
        <v>0</v>
      </c>
    </row>
    <row r="17" spans="1:33" ht="14.25">
      <c r="A17" s="28" t="s">
        <v>24</v>
      </c>
      <c r="B17" s="85">
        <f>'H22'!B17-'H21'!B17</f>
        <v>-771</v>
      </c>
      <c r="C17" s="95">
        <f>'H22'!C17-'H21'!C17</f>
        <v>0</v>
      </c>
      <c r="D17" s="94">
        <f>'H22'!D17-'H21'!D17</f>
        <v>7565</v>
      </c>
      <c r="E17" s="112">
        <f>'H22'!E17-'H21'!E17</f>
        <v>0</v>
      </c>
      <c r="F17" s="97">
        <f>'H22'!F17-'H21'!F17</f>
        <v>0</v>
      </c>
      <c r="G17" s="97">
        <f>'H22'!G17-'H21'!G17</f>
        <v>0</v>
      </c>
      <c r="H17" s="97">
        <f>'H22'!H17-'H21'!H17</f>
        <v>0</v>
      </c>
      <c r="I17" s="98">
        <f>'H22'!I17-'H21'!I17</f>
        <v>0</v>
      </c>
      <c r="J17" s="96">
        <f>'H22'!J17-'H21'!J17</f>
        <v>-42</v>
      </c>
      <c r="K17" s="98">
        <f>'H22'!K17-'H21'!K17</f>
        <v>-22</v>
      </c>
      <c r="L17" s="112">
        <f>'H22'!L17-'H21'!L17</f>
        <v>-6990</v>
      </c>
      <c r="M17" s="98">
        <f>'H22'!M17-'H21'!M17</f>
        <v>0</v>
      </c>
      <c r="N17" s="112">
        <f>'H22'!N17-'H21'!N17</f>
        <v>270</v>
      </c>
      <c r="O17" s="97">
        <f>'H22'!O17-'H21'!O17</f>
        <v>150</v>
      </c>
      <c r="P17" s="97">
        <f>'H22'!P17-'H21'!P17</f>
        <v>-121</v>
      </c>
      <c r="Q17" s="97">
        <f>'H22'!Q17-'H21'!Q17</f>
        <v>0</v>
      </c>
      <c r="R17" s="97">
        <f>'H22'!R17-'H21'!R17</f>
        <v>0</v>
      </c>
      <c r="S17" s="97">
        <f>'H22'!S17-'H21'!S17</f>
        <v>0</v>
      </c>
      <c r="T17" s="97">
        <f>'H22'!T17-'H21'!T17</f>
        <v>-727</v>
      </c>
      <c r="U17" s="99">
        <f>'H22'!U17-'H21'!U17</f>
        <v>-698</v>
      </c>
      <c r="V17" s="95">
        <f>'H22'!V17-'H21'!V17</f>
        <v>0</v>
      </c>
      <c r="W17" s="95">
        <f>'H22'!W17-'H21'!W17</f>
        <v>0</v>
      </c>
      <c r="X17" s="96">
        <f>'H22'!X17-'H21'!X17</f>
        <v>0</v>
      </c>
      <c r="Y17" s="96">
        <f>'H22'!Y17-'H21'!Y17</f>
        <v>0</v>
      </c>
      <c r="Z17" s="96">
        <f>'H22'!Z17-'H21'!Z17</f>
        <v>0</v>
      </c>
      <c r="AA17" s="96">
        <f>'H22'!AA17-'H21'!AA17</f>
        <v>0</v>
      </c>
      <c r="AB17" s="96">
        <f>'H22'!AB17-'H21'!AB17</f>
        <v>0</v>
      </c>
      <c r="AC17" s="96">
        <f>'H22'!AC17-'H21'!AC17</f>
        <v>0</v>
      </c>
      <c r="AD17" s="96">
        <f>'H22'!AD17-'H21'!AD17</f>
        <v>0</v>
      </c>
      <c r="AE17" s="96">
        <f>'H22'!AE17-'H21'!AE17</f>
        <v>0</v>
      </c>
      <c r="AF17" s="96">
        <f>'H22'!AF17-'H21'!AF17</f>
        <v>0</v>
      </c>
      <c r="AG17" s="96">
        <f>'H22'!AG17-'H21'!AG17</f>
        <v>-1</v>
      </c>
    </row>
    <row r="18" spans="1:33" ht="14.25">
      <c r="A18" s="28" t="s">
        <v>86</v>
      </c>
      <c r="B18" s="85">
        <f>'H22'!B18-'H21'!B18</f>
        <v>-3525</v>
      </c>
      <c r="C18" s="95">
        <f>'H22'!C18-'H21'!C18</f>
        <v>7493</v>
      </c>
      <c r="D18" s="94">
        <f>'H22'!D18-'H21'!D18</f>
        <v>0</v>
      </c>
      <c r="E18" s="112">
        <f>'H22'!E18-'H21'!E18</f>
        <v>8395</v>
      </c>
      <c r="F18" s="97">
        <f>'H22'!F18-'H21'!F18</f>
        <v>8395</v>
      </c>
      <c r="G18" s="97">
        <f>'H22'!G18-'H21'!G18</f>
        <v>0</v>
      </c>
      <c r="H18" s="97">
        <f>'H22'!H18-'H21'!H18</f>
        <v>0</v>
      </c>
      <c r="I18" s="98">
        <f>'H22'!I18-'H21'!I18</f>
        <v>0</v>
      </c>
      <c r="J18" s="96">
        <f>'H22'!J18-'H21'!J18</f>
        <v>-680</v>
      </c>
      <c r="K18" s="98">
        <f>'H22'!K18-'H21'!K18</f>
        <v>-958</v>
      </c>
      <c r="L18" s="112">
        <f>'H22'!L18-'H21'!L18</f>
        <v>-7</v>
      </c>
      <c r="M18" s="98">
        <f>'H22'!M18-'H21'!M18</f>
        <v>0</v>
      </c>
      <c r="N18" s="112">
        <f>'H22'!N18-'H21'!N18</f>
        <v>-22</v>
      </c>
      <c r="O18" s="97">
        <f>'H22'!O18-'H21'!O18</f>
        <v>-22</v>
      </c>
      <c r="P18" s="97">
        <f>'H22'!P18-'H21'!P18</f>
        <v>-36</v>
      </c>
      <c r="Q18" s="97">
        <f>'H22'!Q18-'H21'!Q18</f>
        <v>-58</v>
      </c>
      <c r="R18" s="97">
        <f>'H22'!R18-'H21'!R18</f>
        <v>0</v>
      </c>
      <c r="S18" s="97">
        <f>'H22'!S18-'H21'!S18</f>
        <v>0</v>
      </c>
      <c r="T18" s="97">
        <f>'H22'!T18-'H21'!T18</f>
        <v>395</v>
      </c>
      <c r="U18" s="99">
        <f>'H22'!U18-'H21'!U18</f>
        <v>279</v>
      </c>
      <c r="V18" s="95">
        <f>'H22'!V18-'H21'!V18</f>
        <v>0</v>
      </c>
      <c r="W18" s="95">
        <f>'H22'!W18-'H21'!W18</f>
        <v>8529</v>
      </c>
      <c r="X18" s="96">
        <f>'H22'!X18-'H21'!X18</f>
        <v>0</v>
      </c>
      <c r="Y18" s="96">
        <f>'H22'!Y18-'H21'!Y18</f>
        <v>0</v>
      </c>
      <c r="Z18" s="96">
        <f>'H22'!Z18-'H21'!Z18</f>
        <v>0</v>
      </c>
      <c r="AA18" s="96">
        <f>'H22'!AA18-'H21'!AA18</f>
        <v>-17</v>
      </c>
      <c r="AB18" s="96">
        <f>'H22'!AB18-'H21'!AB18</f>
        <v>-2</v>
      </c>
      <c r="AC18" s="96">
        <f>'H22'!AC18-'H21'!AC18</f>
        <v>0</v>
      </c>
      <c r="AD18" s="96">
        <f>'H22'!AD18-'H21'!AD18</f>
        <v>1</v>
      </c>
      <c r="AE18" s="96">
        <f>'H22'!AE18-'H21'!AE18</f>
        <v>0</v>
      </c>
      <c r="AF18" s="96">
        <f>'H22'!AF18-'H21'!AF18</f>
        <v>0</v>
      </c>
      <c r="AG18" s="96">
        <f>'H22'!AG18-'H21'!AG18</f>
        <v>0</v>
      </c>
    </row>
    <row r="19" spans="1:33" ht="15" thickBot="1">
      <c r="A19" s="30" t="s">
        <v>87</v>
      </c>
      <c r="B19" s="113">
        <f>'H22'!B19-'H21'!B19</f>
        <v>-3408</v>
      </c>
      <c r="C19" s="104">
        <f>'H22'!C19-'H21'!C19</f>
        <v>4512</v>
      </c>
      <c r="D19" s="103">
        <f>'H22'!D19-'H21'!D19</f>
        <v>4917</v>
      </c>
      <c r="E19" s="114">
        <f>'H22'!E19-'H21'!E19</f>
        <v>-618</v>
      </c>
      <c r="F19" s="106">
        <f>'H22'!F19-'H21'!F19</f>
        <v>-618</v>
      </c>
      <c r="G19" s="106">
        <f>'H22'!G19-'H21'!G19</f>
        <v>0</v>
      </c>
      <c r="H19" s="106">
        <f>'H22'!H19-'H21'!H19</f>
        <v>0</v>
      </c>
      <c r="I19" s="107">
        <f>'H22'!I19-'H21'!I19</f>
        <v>0</v>
      </c>
      <c r="J19" s="105">
        <f>'H22'!J19-'H21'!J19</f>
        <v>-374</v>
      </c>
      <c r="K19" s="107">
        <f>'H22'!K19-'H21'!K19</f>
        <v>-818</v>
      </c>
      <c r="L19" s="114">
        <f>'H22'!L19-'H21'!L19</f>
        <v>-20096</v>
      </c>
      <c r="M19" s="107">
        <f>'H22'!M19-'H21'!M19</f>
        <v>-15</v>
      </c>
      <c r="N19" s="114">
        <f>'H22'!N19-'H21'!N19</f>
        <v>419</v>
      </c>
      <c r="O19" s="106">
        <f>'H22'!O19-'H21'!O19</f>
        <v>419</v>
      </c>
      <c r="P19" s="106">
        <f>'H22'!P19-'H21'!P19</f>
        <v>-77</v>
      </c>
      <c r="Q19" s="106">
        <f>'H22'!Q19-'H21'!Q19</f>
        <v>0</v>
      </c>
      <c r="R19" s="106">
        <f>'H22'!R19-'H21'!R19</f>
        <v>0</v>
      </c>
      <c r="S19" s="106">
        <f>'H22'!S19-'H21'!S19</f>
        <v>-24</v>
      </c>
      <c r="T19" s="106">
        <f>'H22'!T19-'H21'!T19</f>
        <v>-126</v>
      </c>
      <c r="U19" s="108">
        <f>'H22'!U19-'H21'!U19</f>
        <v>192</v>
      </c>
      <c r="V19" s="104">
        <f>'H22'!V19-'H21'!V19</f>
        <v>0</v>
      </c>
      <c r="W19" s="104">
        <f>'H22'!W19-'H21'!W19</f>
        <v>508</v>
      </c>
      <c r="X19" s="105">
        <f>'H22'!X19-'H21'!X19</f>
        <v>0</v>
      </c>
      <c r="Y19" s="105">
        <f>'H22'!Y19-'H21'!Y19</f>
        <v>0</v>
      </c>
      <c r="Z19" s="105">
        <f>'H22'!Z19-'H21'!Z19</f>
        <v>0</v>
      </c>
      <c r="AA19" s="105">
        <f>'H22'!AA19-'H21'!AA19</f>
        <v>0</v>
      </c>
      <c r="AB19" s="105">
        <f>'H22'!AB19-'H21'!AB19</f>
        <v>0</v>
      </c>
      <c r="AC19" s="105">
        <f>'H22'!AC19-'H21'!AC19</f>
        <v>0</v>
      </c>
      <c r="AD19" s="105">
        <f>'H22'!AD19-'H21'!AD19</f>
        <v>0</v>
      </c>
      <c r="AE19" s="105">
        <f>'H22'!AE19-'H21'!AE19</f>
        <v>0</v>
      </c>
      <c r="AF19" s="105">
        <f>'H22'!AF19-'H21'!AF19</f>
        <v>0</v>
      </c>
      <c r="AG19" s="105">
        <f>'H22'!AG19-'H21'!AG19</f>
        <v>0</v>
      </c>
    </row>
    <row r="20" spans="1:33" ht="15.75" customHeight="1" thickBot="1" thickTop="1">
      <c r="A20" s="29" t="s">
        <v>144</v>
      </c>
      <c r="B20" s="53">
        <f>'H22'!B20-'H21'!B20</f>
        <v>-10173</v>
      </c>
      <c r="C20" s="54">
        <f>'H22'!C20-'H21'!C20</f>
        <v>60498</v>
      </c>
      <c r="D20" s="55">
        <f>'H22'!D20-'H21'!D20</f>
        <v>5147</v>
      </c>
      <c r="E20" s="56">
        <f>'H22'!E20-'H21'!E20</f>
        <v>123464</v>
      </c>
      <c r="F20" s="57">
        <f>'H22'!F20-'H21'!F20</f>
        <v>124896</v>
      </c>
      <c r="G20" s="57">
        <f>'H22'!G20-'H21'!G20</f>
        <v>0</v>
      </c>
      <c r="H20" s="57">
        <f>'H22'!H20-'H21'!H20</f>
        <v>-1266</v>
      </c>
      <c r="I20" s="58">
        <f>'H22'!I20-'H21'!I20</f>
        <v>-166</v>
      </c>
      <c r="J20" s="59">
        <f>'H22'!J20-'H21'!J20</f>
        <v>-2574</v>
      </c>
      <c r="K20" s="58">
        <f>'H22'!K20-'H21'!K20</f>
        <v>-23377</v>
      </c>
      <c r="L20" s="56">
        <f>'H22'!L20-'H21'!L20</f>
        <v>-28632</v>
      </c>
      <c r="M20" s="58">
        <f>'H22'!M20-'H21'!M20</f>
        <v>-72</v>
      </c>
      <c r="N20" s="56">
        <f>'H22'!N20-'H21'!N20</f>
        <v>18364</v>
      </c>
      <c r="O20" s="57">
        <f>'H22'!O20-'H21'!O20</f>
        <v>18869</v>
      </c>
      <c r="P20" s="57">
        <f>'H22'!P20-'H21'!P20</f>
        <v>-998</v>
      </c>
      <c r="Q20" s="57">
        <f>'H22'!Q20-'H21'!Q20</f>
        <v>-58</v>
      </c>
      <c r="R20" s="57">
        <f>'H22'!R20-'H21'!R20</f>
        <v>0</v>
      </c>
      <c r="S20" s="57">
        <f>'H22'!S20-'H21'!S20</f>
        <v>-90</v>
      </c>
      <c r="T20" s="57">
        <f>'H22'!T20-'H21'!T20</f>
        <v>2021</v>
      </c>
      <c r="U20" s="60">
        <f>'H22'!U20-'H21'!U20</f>
        <v>19744</v>
      </c>
      <c r="V20" s="54">
        <f>'H22'!V20-'H21'!V20</f>
        <v>-6</v>
      </c>
      <c r="W20" s="54">
        <f>'H22'!W20-'H21'!W20</f>
        <v>10419</v>
      </c>
      <c r="X20" s="59">
        <f>'H22'!X20-'H21'!X20</f>
        <v>0</v>
      </c>
      <c r="Y20" s="59">
        <f>'H22'!Y20-'H21'!Y20</f>
        <v>0</v>
      </c>
      <c r="Z20" s="59">
        <f>'H22'!Z20-'H21'!Z20</f>
        <v>0</v>
      </c>
      <c r="AA20" s="59">
        <f>'H22'!AA20-'H21'!AA20</f>
        <v>-24</v>
      </c>
      <c r="AB20" s="59">
        <f>'H22'!AB20-'H21'!AB20</f>
        <v>-1</v>
      </c>
      <c r="AC20" s="59">
        <f>'H22'!AC20-'H21'!AC20</f>
        <v>0</v>
      </c>
      <c r="AD20" s="59">
        <f>'H22'!AD20-'H21'!AD20</f>
        <v>-5</v>
      </c>
      <c r="AE20" s="59">
        <f>'H22'!AE20-'H21'!AE20</f>
        <v>0</v>
      </c>
      <c r="AF20" s="59">
        <f>'H22'!AF20-'H21'!AF20</f>
        <v>-2</v>
      </c>
      <c r="AG20" s="59">
        <f>'H22'!AG20-'H21'!AG20</f>
        <v>-3</v>
      </c>
    </row>
    <row r="21" spans="1:33" ht="15" thickTop="1">
      <c r="A21" s="27" t="s">
        <v>17</v>
      </c>
      <c r="B21" s="85">
        <f>'H22'!B21-'H21'!B21</f>
        <v>-110</v>
      </c>
      <c r="C21" s="86">
        <f>'H22'!C21-'H21'!C21</f>
        <v>17851</v>
      </c>
      <c r="D21" s="85">
        <f>'H22'!D21-'H21'!D21</f>
        <v>-36632</v>
      </c>
      <c r="E21" s="115">
        <f>'H22'!E21-'H21'!E21</f>
        <v>0</v>
      </c>
      <c r="F21" s="89">
        <f>'H22'!F21-'H21'!F21</f>
        <v>0</v>
      </c>
      <c r="G21" s="89">
        <f>'H22'!G21-'H21'!G21</f>
        <v>0</v>
      </c>
      <c r="H21" s="89">
        <f>'H22'!H21-'H21'!H21</f>
        <v>0</v>
      </c>
      <c r="I21" s="90">
        <f>'H22'!I21-'H21'!I21</f>
        <v>0</v>
      </c>
      <c r="J21" s="88">
        <f>'H22'!J21-'H21'!J21</f>
        <v>-9</v>
      </c>
      <c r="K21" s="90">
        <f>'H22'!K21-'H21'!K21</f>
        <v>-123</v>
      </c>
      <c r="L21" s="115">
        <f>'H22'!L21-'H21'!L21</f>
        <v>0</v>
      </c>
      <c r="M21" s="90">
        <f>'H22'!M21-'H21'!M21</f>
        <v>0</v>
      </c>
      <c r="N21" s="115">
        <f>'H22'!N21-'H21'!N21</f>
        <v>36</v>
      </c>
      <c r="O21" s="89">
        <f>'H22'!O21-'H21'!O21</f>
        <v>36</v>
      </c>
      <c r="P21" s="89">
        <f>'H22'!P21-'H21'!P21</f>
        <v>-35</v>
      </c>
      <c r="Q21" s="89">
        <f>'H22'!Q21-'H21'!Q21</f>
        <v>0</v>
      </c>
      <c r="R21" s="89">
        <f>'H22'!R21-'H21'!R21</f>
        <v>0</v>
      </c>
      <c r="S21" s="89">
        <f>'H22'!S21-'H21'!S21</f>
        <v>0</v>
      </c>
      <c r="T21" s="89">
        <f>'H22'!T21-'H21'!T21</f>
        <v>0</v>
      </c>
      <c r="U21" s="91">
        <f>'H22'!U21-'H21'!U21</f>
        <v>1</v>
      </c>
      <c r="V21" s="86">
        <f>'H22'!V21-'H21'!V21</f>
        <v>0</v>
      </c>
      <c r="W21" s="86">
        <f>'H22'!W21-'H21'!W21</f>
        <v>0</v>
      </c>
      <c r="X21" s="88">
        <f>'H22'!X21-'H21'!X21</f>
        <v>0</v>
      </c>
      <c r="Y21" s="88">
        <f>'H22'!Y21-'H21'!Y21</f>
        <v>0</v>
      </c>
      <c r="Z21" s="88">
        <f>'H22'!Z21-'H21'!Z21</f>
        <v>0</v>
      </c>
      <c r="AA21" s="88">
        <f>'H22'!AA21-'H21'!AA21</f>
        <v>0</v>
      </c>
      <c r="AB21" s="88">
        <f>'H22'!AB21-'H21'!AB21</f>
        <v>0</v>
      </c>
      <c r="AC21" s="88">
        <f>'H22'!AC21-'H21'!AC21</f>
        <v>0</v>
      </c>
      <c r="AD21" s="88">
        <f>'H22'!AD21-'H21'!AD21</f>
        <v>0</v>
      </c>
      <c r="AE21" s="88">
        <f>'H22'!AE21-'H21'!AE21</f>
        <v>0</v>
      </c>
      <c r="AF21" s="88">
        <f>'H22'!AF21-'H21'!AF21</f>
        <v>0</v>
      </c>
      <c r="AG21" s="88">
        <f>'H22'!AG21-'H21'!AG21</f>
        <v>0</v>
      </c>
    </row>
    <row r="22" spans="1:33" ht="14.25">
      <c r="A22" s="28" t="s">
        <v>18</v>
      </c>
      <c r="B22" s="85">
        <f>'H22'!B22-'H21'!B22</f>
        <v>-235</v>
      </c>
      <c r="C22" s="95">
        <f>'H22'!C22-'H21'!C22</f>
        <v>-133</v>
      </c>
      <c r="D22" s="94">
        <f>'H22'!D22-'H21'!D22</f>
        <v>0</v>
      </c>
      <c r="E22" s="112">
        <f>'H22'!E22-'H21'!E22</f>
        <v>0</v>
      </c>
      <c r="F22" s="97">
        <f>'H22'!F22-'H21'!F22</f>
        <v>0</v>
      </c>
      <c r="G22" s="97">
        <f>'H22'!G22-'H21'!G22</f>
        <v>0</v>
      </c>
      <c r="H22" s="97">
        <f>'H22'!H22-'H21'!H22</f>
        <v>0</v>
      </c>
      <c r="I22" s="98">
        <f>'H22'!I22-'H21'!I22</f>
        <v>0</v>
      </c>
      <c r="J22" s="96">
        <f>'H22'!J22-'H21'!J22</f>
        <v>-104</v>
      </c>
      <c r="K22" s="98">
        <f>'H22'!K22-'H21'!K22</f>
        <v>-482</v>
      </c>
      <c r="L22" s="112">
        <f>'H22'!L22-'H21'!L22</f>
        <v>0</v>
      </c>
      <c r="M22" s="98">
        <f>'H22'!M22-'H21'!M22</f>
        <v>0</v>
      </c>
      <c r="N22" s="112">
        <f>'H22'!N22-'H21'!N22</f>
        <v>-46</v>
      </c>
      <c r="O22" s="97">
        <f>'H22'!O22-'H21'!O22</f>
        <v>-46</v>
      </c>
      <c r="P22" s="97">
        <f>'H22'!P22-'H21'!P22</f>
        <v>0</v>
      </c>
      <c r="Q22" s="97">
        <f>'H22'!Q22-'H21'!Q22</f>
        <v>0</v>
      </c>
      <c r="R22" s="97">
        <f>'H22'!R22-'H21'!R22</f>
        <v>0</v>
      </c>
      <c r="S22" s="97">
        <f>'H22'!S22-'H21'!S22</f>
        <v>0</v>
      </c>
      <c r="T22" s="97">
        <f>'H22'!T22-'H21'!T22</f>
        <v>-35</v>
      </c>
      <c r="U22" s="99">
        <f>'H22'!U22-'H21'!U22</f>
        <v>-81</v>
      </c>
      <c r="V22" s="95">
        <f>'H22'!V22-'H21'!V22</f>
        <v>0</v>
      </c>
      <c r="W22" s="95">
        <f>'H22'!W22-'H21'!W22</f>
        <v>-954</v>
      </c>
      <c r="X22" s="96">
        <f>'H22'!X22-'H21'!X22</f>
        <v>0</v>
      </c>
      <c r="Y22" s="96">
        <f>'H22'!Y22-'H21'!Y22</f>
        <v>0</v>
      </c>
      <c r="Z22" s="96">
        <f>'H22'!Z22-'H21'!Z22</f>
        <v>0</v>
      </c>
      <c r="AA22" s="96">
        <f>'H22'!AA22-'H21'!AA22</f>
        <v>0</v>
      </c>
      <c r="AB22" s="96">
        <f>'H22'!AB22-'H21'!AB22</f>
        <v>0</v>
      </c>
      <c r="AC22" s="96">
        <f>'H22'!AC22-'H21'!AC22</f>
        <v>0</v>
      </c>
      <c r="AD22" s="96">
        <f>'H22'!AD22-'H21'!AD22</f>
        <v>0</v>
      </c>
      <c r="AE22" s="96">
        <f>'H22'!AE22-'H21'!AE22</f>
        <v>0</v>
      </c>
      <c r="AF22" s="96">
        <f>'H22'!AF22-'H21'!AF22</f>
        <v>0</v>
      </c>
      <c r="AG22" s="96">
        <f>'H22'!AG22-'H21'!AG22</f>
        <v>0</v>
      </c>
    </row>
    <row r="23" spans="1:33" ht="14.25">
      <c r="A23" s="28" t="s">
        <v>19</v>
      </c>
      <c r="B23" s="85">
        <f>'H22'!B23-'H21'!B23</f>
        <v>987</v>
      </c>
      <c r="C23" s="95">
        <f>'H22'!C23-'H21'!C23</f>
        <v>2295</v>
      </c>
      <c r="D23" s="94">
        <f>'H22'!D23-'H21'!D23</f>
        <v>0</v>
      </c>
      <c r="E23" s="112">
        <f>'H22'!E23-'H21'!E23</f>
        <v>0</v>
      </c>
      <c r="F23" s="97">
        <f>'H22'!F23-'H21'!F23</f>
        <v>0</v>
      </c>
      <c r="G23" s="97">
        <f>'H22'!G23-'H21'!G23</f>
        <v>0</v>
      </c>
      <c r="H23" s="97">
        <f>'H22'!H23-'H21'!H23</f>
        <v>0</v>
      </c>
      <c r="I23" s="98">
        <f>'H22'!I23-'H21'!I23</f>
        <v>0</v>
      </c>
      <c r="J23" s="96">
        <f>'H22'!J23-'H21'!J23</f>
        <v>-896</v>
      </c>
      <c r="K23" s="98">
        <f>'H22'!K23-'H21'!K23</f>
        <v>127</v>
      </c>
      <c r="L23" s="112">
        <f>'H22'!L23-'H21'!L23</f>
        <v>-30</v>
      </c>
      <c r="M23" s="98">
        <f>'H22'!M23-'H21'!M23</f>
        <v>0</v>
      </c>
      <c r="N23" s="112">
        <f>'H22'!N23-'H21'!N23</f>
        <v>1300</v>
      </c>
      <c r="O23" s="97">
        <f>'H22'!O23-'H21'!O23</f>
        <v>1300</v>
      </c>
      <c r="P23" s="97">
        <f>'H22'!P23-'H21'!P23</f>
        <v>0</v>
      </c>
      <c r="Q23" s="97">
        <f>'H22'!Q23-'H21'!Q23</f>
        <v>0</v>
      </c>
      <c r="R23" s="97">
        <f>'H22'!R23-'H21'!R23</f>
        <v>0</v>
      </c>
      <c r="S23" s="97">
        <f>'H22'!S23-'H21'!S23</f>
        <v>0</v>
      </c>
      <c r="T23" s="97">
        <f>'H22'!T23-'H21'!T23</f>
        <v>-421</v>
      </c>
      <c r="U23" s="99">
        <f>'H22'!U23-'H21'!U23</f>
        <v>879</v>
      </c>
      <c r="V23" s="95">
        <f>'H22'!V23-'H21'!V23</f>
        <v>0</v>
      </c>
      <c r="W23" s="95">
        <f>'H22'!W23-'H21'!W23</f>
        <v>0</v>
      </c>
      <c r="X23" s="96">
        <f>'H22'!X23-'H21'!X23</f>
        <v>0</v>
      </c>
      <c r="Y23" s="96">
        <f>'H22'!Y23-'H21'!Y23</f>
        <v>0</v>
      </c>
      <c r="Z23" s="96">
        <f>'H22'!Z23-'H21'!Z23</f>
        <v>0</v>
      </c>
      <c r="AA23" s="96">
        <f>'H22'!AA23-'H21'!AA23</f>
        <v>0</v>
      </c>
      <c r="AB23" s="96">
        <f>'H22'!AB23-'H21'!AB23</f>
        <v>0</v>
      </c>
      <c r="AC23" s="96">
        <f>'H22'!AC23-'H21'!AC23</f>
        <v>0</v>
      </c>
      <c r="AD23" s="96">
        <f>'H22'!AD23-'H21'!AD23</f>
        <v>0</v>
      </c>
      <c r="AE23" s="96">
        <f>'H22'!AE23-'H21'!AE23</f>
        <v>0</v>
      </c>
      <c r="AF23" s="96">
        <f>'H22'!AF23-'H21'!AF23</f>
        <v>0</v>
      </c>
      <c r="AG23" s="96">
        <f>'H22'!AG23-'H21'!AG23</f>
        <v>0</v>
      </c>
    </row>
    <row r="24" spans="1:33" ht="14.25">
      <c r="A24" s="28" t="s">
        <v>20</v>
      </c>
      <c r="B24" s="85">
        <f>'H22'!B24-'H21'!B24</f>
        <v>2513</v>
      </c>
      <c r="C24" s="95">
        <f>'H22'!C24-'H21'!C24</f>
        <v>0</v>
      </c>
      <c r="D24" s="94">
        <f>'H22'!D24-'H21'!D24</f>
        <v>-185</v>
      </c>
      <c r="E24" s="112">
        <f>'H22'!E24-'H21'!E24</f>
        <v>0</v>
      </c>
      <c r="F24" s="97">
        <f>'H22'!F24-'H21'!F24</f>
        <v>0</v>
      </c>
      <c r="G24" s="97">
        <f>'H22'!G24-'H21'!G24</f>
        <v>0</v>
      </c>
      <c r="H24" s="97">
        <f>'H22'!H24-'H21'!H24</f>
        <v>0</v>
      </c>
      <c r="I24" s="98">
        <f>'H22'!I24-'H21'!I24</f>
        <v>0</v>
      </c>
      <c r="J24" s="96">
        <f>'H22'!J24-'H21'!J24</f>
        <v>-19</v>
      </c>
      <c r="K24" s="98">
        <f>'H22'!K24-'H21'!K24</f>
        <v>0</v>
      </c>
      <c r="L24" s="112">
        <f>'H22'!L24-'H21'!L24</f>
        <v>0</v>
      </c>
      <c r="M24" s="98">
        <f>'H22'!M24-'H21'!M24</f>
        <v>0</v>
      </c>
      <c r="N24" s="112">
        <f>'H22'!N24-'H21'!N24</f>
        <v>199</v>
      </c>
      <c r="O24" s="97">
        <f>'H22'!O24-'H21'!O24</f>
        <v>199</v>
      </c>
      <c r="P24" s="97">
        <f>'H22'!P24-'H21'!P24</f>
        <v>0</v>
      </c>
      <c r="Q24" s="97">
        <f>'H22'!Q24-'H21'!Q24</f>
        <v>0</v>
      </c>
      <c r="R24" s="97">
        <f>'H22'!R24-'H21'!R24</f>
        <v>0</v>
      </c>
      <c r="S24" s="97">
        <f>'H22'!S24-'H21'!S24</f>
        <v>0</v>
      </c>
      <c r="T24" s="97">
        <f>'H22'!T24-'H21'!T24</f>
        <v>0</v>
      </c>
      <c r="U24" s="99">
        <f>'H22'!U24-'H21'!U24</f>
        <v>199</v>
      </c>
      <c r="V24" s="95">
        <f>'H22'!V24-'H21'!V24</f>
        <v>0</v>
      </c>
      <c r="W24" s="95">
        <f>'H22'!W24-'H21'!W24</f>
        <v>0</v>
      </c>
      <c r="X24" s="96">
        <f>'H22'!X24-'H21'!X24</f>
        <v>0</v>
      </c>
      <c r="Y24" s="96">
        <f>'H22'!Y24-'H21'!Y24</f>
        <v>0</v>
      </c>
      <c r="Z24" s="96">
        <f>'H22'!Z24-'H21'!Z24</f>
        <v>0</v>
      </c>
      <c r="AA24" s="96">
        <f>'H22'!AA24-'H21'!AA24</f>
        <v>0</v>
      </c>
      <c r="AB24" s="96">
        <f>'H22'!AB24-'H21'!AB24</f>
        <v>0</v>
      </c>
      <c r="AC24" s="96">
        <f>'H22'!AC24-'H21'!AC24</f>
        <v>0</v>
      </c>
      <c r="AD24" s="96">
        <f>'H22'!AD24-'H21'!AD24</f>
        <v>0</v>
      </c>
      <c r="AE24" s="96">
        <f>'H22'!AE24-'H21'!AE24</f>
        <v>0</v>
      </c>
      <c r="AF24" s="96">
        <f>'H22'!AF24-'H21'!AF24</f>
        <v>0</v>
      </c>
      <c r="AG24" s="96">
        <f>'H22'!AG24-'H21'!AG24</f>
        <v>0</v>
      </c>
    </row>
    <row r="25" spans="1:33" ht="14.25">
      <c r="A25" s="28" t="s">
        <v>21</v>
      </c>
      <c r="B25" s="85">
        <f>'H22'!B25-'H21'!B25</f>
        <v>957</v>
      </c>
      <c r="C25" s="95">
        <f>'H22'!C25-'H21'!C25</f>
        <v>255</v>
      </c>
      <c r="D25" s="94">
        <f>'H22'!D25-'H21'!D25</f>
        <v>0</v>
      </c>
      <c r="E25" s="112">
        <f>'H22'!E25-'H21'!E25</f>
        <v>0</v>
      </c>
      <c r="F25" s="97">
        <f>'H22'!F25-'H21'!F25</f>
        <v>0</v>
      </c>
      <c r="G25" s="97">
        <f>'H22'!G25-'H21'!G25</f>
        <v>0</v>
      </c>
      <c r="H25" s="97">
        <f>'H22'!H25-'H21'!H25</f>
        <v>0</v>
      </c>
      <c r="I25" s="98">
        <f>'H22'!I25-'H21'!I25</f>
        <v>0</v>
      </c>
      <c r="J25" s="96">
        <f>'H22'!J25-'H21'!J25</f>
        <v>-49</v>
      </c>
      <c r="K25" s="98">
        <f>'H22'!K25-'H21'!K25</f>
        <v>-138</v>
      </c>
      <c r="L25" s="112">
        <f>'H22'!L25-'H21'!L25</f>
        <v>0</v>
      </c>
      <c r="M25" s="98">
        <f>'H22'!M25-'H21'!M25</f>
        <v>0</v>
      </c>
      <c r="N25" s="112">
        <f>'H22'!N25-'H21'!N25</f>
        <v>88</v>
      </c>
      <c r="O25" s="97">
        <f>'H22'!O25-'H21'!O25</f>
        <v>88</v>
      </c>
      <c r="P25" s="97">
        <f>'H22'!P25-'H21'!P25</f>
        <v>0</v>
      </c>
      <c r="Q25" s="97">
        <f>'H22'!Q25-'H21'!Q25</f>
        <v>0</v>
      </c>
      <c r="R25" s="97">
        <f>'H22'!R25-'H21'!R25</f>
        <v>0</v>
      </c>
      <c r="S25" s="97">
        <f>'H22'!S25-'H21'!S25</f>
        <v>0</v>
      </c>
      <c r="T25" s="97">
        <f>'H22'!T25-'H21'!T25</f>
        <v>0</v>
      </c>
      <c r="U25" s="99">
        <f>'H22'!U25-'H21'!U25</f>
        <v>88</v>
      </c>
      <c r="V25" s="95">
        <f>'H22'!V25-'H21'!V25</f>
        <v>0</v>
      </c>
      <c r="W25" s="95">
        <f>'H22'!W25-'H21'!W25</f>
        <v>0</v>
      </c>
      <c r="X25" s="96">
        <f>'H22'!X25-'H21'!X25</f>
        <v>0</v>
      </c>
      <c r="Y25" s="96">
        <f>'H22'!Y25-'H21'!Y25</f>
        <v>0</v>
      </c>
      <c r="Z25" s="96">
        <f>'H22'!Z25-'H21'!Z25</f>
        <v>0</v>
      </c>
      <c r="AA25" s="96">
        <f>'H22'!AA25-'H21'!AA25</f>
        <v>0</v>
      </c>
      <c r="AB25" s="96">
        <f>'H22'!AB25-'H21'!AB25</f>
        <v>0</v>
      </c>
      <c r="AC25" s="96">
        <f>'H22'!AC25-'H21'!AC25</f>
        <v>0</v>
      </c>
      <c r="AD25" s="96">
        <f>'H22'!AD25-'H21'!AD25</f>
        <v>0</v>
      </c>
      <c r="AE25" s="96">
        <f>'H22'!AE25-'H21'!AE25</f>
        <v>0</v>
      </c>
      <c r="AF25" s="96">
        <f>'H22'!AF25-'H21'!AF25</f>
        <v>0</v>
      </c>
      <c r="AG25" s="96">
        <f>'H22'!AG25-'H21'!AG25</f>
        <v>0</v>
      </c>
    </row>
    <row r="26" spans="1:33" ht="14.25">
      <c r="A26" s="28" t="s">
        <v>8</v>
      </c>
      <c r="B26" s="85">
        <f>'H22'!B26-'H21'!B26</f>
        <v>-357</v>
      </c>
      <c r="C26" s="95">
        <f>'H22'!C26-'H21'!C26</f>
        <v>4485</v>
      </c>
      <c r="D26" s="94">
        <f>'H22'!D26-'H21'!D26</f>
        <v>1745</v>
      </c>
      <c r="E26" s="112">
        <f>'H22'!E26-'H21'!E26</f>
        <v>0</v>
      </c>
      <c r="F26" s="97">
        <f>'H22'!F26-'H21'!F26</f>
        <v>0</v>
      </c>
      <c r="G26" s="97">
        <f>'H22'!G26-'H21'!G26</f>
        <v>0</v>
      </c>
      <c r="H26" s="97">
        <f>'H22'!H26-'H21'!H26</f>
        <v>0</v>
      </c>
      <c r="I26" s="98">
        <f>'H22'!I26-'H21'!I26</f>
        <v>0</v>
      </c>
      <c r="J26" s="96">
        <f>'H22'!J26-'H21'!J26</f>
        <v>-237</v>
      </c>
      <c r="K26" s="98">
        <f>'H22'!K26-'H21'!K26</f>
        <v>-310</v>
      </c>
      <c r="L26" s="112">
        <f>'H22'!L26-'H21'!L26</f>
        <v>0</v>
      </c>
      <c r="M26" s="98">
        <f>'H22'!M26-'H21'!M26</f>
        <v>0</v>
      </c>
      <c r="N26" s="112">
        <f>'H22'!N26-'H21'!N26</f>
        <v>333</v>
      </c>
      <c r="O26" s="97">
        <f>'H22'!O26-'H21'!O26</f>
        <v>333</v>
      </c>
      <c r="P26" s="97">
        <f>'H22'!P26-'H21'!P26</f>
        <v>-45</v>
      </c>
      <c r="Q26" s="97">
        <f>'H22'!Q26-'H21'!Q26</f>
        <v>0</v>
      </c>
      <c r="R26" s="97">
        <f>'H22'!R26-'H21'!R26</f>
        <v>0</v>
      </c>
      <c r="S26" s="97">
        <f>'H22'!S26-'H21'!S26</f>
        <v>0</v>
      </c>
      <c r="T26" s="97">
        <f>'H22'!T26-'H21'!T26</f>
        <v>-49</v>
      </c>
      <c r="U26" s="99">
        <f>'H22'!U26-'H21'!U26</f>
        <v>239</v>
      </c>
      <c r="V26" s="95">
        <f>'H22'!V26-'H21'!V26</f>
        <v>-3</v>
      </c>
      <c r="W26" s="95">
        <f>'H22'!W26-'H21'!W26</f>
        <v>0</v>
      </c>
      <c r="X26" s="96">
        <f>'H22'!X26-'H21'!X26</f>
        <v>0</v>
      </c>
      <c r="Y26" s="96">
        <f>'H22'!Y26-'H21'!Y26</f>
        <v>0</v>
      </c>
      <c r="Z26" s="96">
        <f>'H22'!Z26-'H21'!Z26</f>
        <v>0</v>
      </c>
      <c r="AA26" s="96">
        <f>'H22'!AA26-'H21'!AA26</f>
        <v>1</v>
      </c>
      <c r="AB26" s="96">
        <f>'H22'!AB26-'H21'!AB26</f>
        <v>0</v>
      </c>
      <c r="AC26" s="96">
        <f>'H22'!AC26-'H21'!AC26</f>
        <v>0</v>
      </c>
      <c r="AD26" s="96">
        <f>'H22'!AD26-'H21'!AD26</f>
        <v>1</v>
      </c>
      <c r="AE26" s="96">
        <f>'H22'!AE26-'H21'!AE26</f>
        <v>0</v>
      </c>
      <c r="AF26" s="96">
        <f>'H22'!AF26-'H21'!AF26</f>
        <v>0</v>
      </c>
      <c r="AG26" s="96">
        <f>'H22'!AG26-'H21'!AG26</f>
        <v>0</v>
      </c>
    </row>
    <row r="27" spans="1:33" ht="14.25">
      <c r="A27" s="28" t="s">
        <v>22</v>
      </c>
      <c r="B27" s="85">
        <f>'H22'!B27-'H21'!B27</f>
        <v>216</v>
      </c>
      <c r="C27" s="95">
        <f>'H22'!C27-'H21'!C27</f>
        <v>-3594</v>
      </c>
      <c r="D27" s="94">
        <f>'H22'!D27-'H21'!D27</f>
        <v>0</v>
      </c>
      <c r="E27" s="112">
        <f>'H22'!E27-'H21'!E27</f>
        <v>0</v>
      </c>
      <c r="F27" s="97">
        <f>'H22'!F27-'H21'!F27</f>
        <v>0</v>
      </c>
      <c r="G27" s="97">
        <f>'H22'!G27-'H21'!G27</f>
        <v>0</v>
      </c>
      <c r="H27" s="97">
        <f>'H22'!H27-'H21'!H27</f>
        <v>0</v>
      </c>
      <c r="I27" s="98">
        <f>'H22'!I27-'H21'!I27</f>
        <v>0</v>
      </c>
      <c r="J27" s="96">
        <f>'H22'!J27-'H21'!J27</f>
        <v>-41</v>
      </c>
      <c r="K27" s="98">
        <f>'H22'!K27-'H21'!K27</f>
        <v>83</v>
      </c>
      <c r="L27" s="112">
        <f>'H22'!L27-'H21'!L27</f>
        <v>0</v>
      </c>
      <c r="M27" s="98">
        <f>'H22'!M27-'H21'!M27</f>
        <v>0</v>
      </c>
      <c r="N27" s="112">
        <f>'H22'!N27-'H21'!N27</f>
        <v>21</v>
      </c>
      <c r="O27" s="97">
        <f>'H22'!O27-'H21'!O27</f>
        <v>21</v>
      </c>
      <c r="P27" s="97">
        <f>'H22'!P27-'H21'!P27</f>
        <v>-7</v>
      </c>
      <c r="Q27" s="97">
        <f>'H22'!Q27-'H21'!Q27</f>
        <v>0</v>
      </c>
      <c r="R27" s="97">
        <f>'H22'!R27-'H21'!R27</f>
        <v>0</v>
      </c>
      <c r="S27" s="97">
        <f>'H22'!S27-'H21'!S27</f>
        <v>0</v>
      </c>
      <c r="T27" s="97">
        <f>'H22'!T27-'H21'!T27</f>
        <v>262</v>
      </c>
      <c r="U27" s="99">
        <f>'H22'!U27-'H21'!U27</f>
        <v>276</v>
      </c>
      <c r="V27" s="95">
        <f>'H22'!V27-'H21'!V27</f>
        <v>0</v>
      </c>
      <c r="W27" s="95">
        <f>'H22'!W27-'H21'!W27</f>
        <v>0</v>
      </c>
      <c r="X27" s="96">
        <f>'H22'!X27-'H21'!X27</f>
        <v>0</v>
      </c>
      <c r="Y27" s="96">
        <f>'H22'!Y27-'H21'!Y27</f>
        <v>0</v>
      </c>
      <c r="Z27" s="96">
        <f>'H22'!Z27-'H21'!Z27</f>
        <v>0</v>
      </c>
      <c r="AA27" s="96">
        <f>'H22'!AA27-'H21'!AA27</f>
        <v>0</v>
      </c>
      <c r="AB27" s="96">
        <f>'H22'!AB27-'H21'!AB27</f>
        <v>0</v>
      </c>
      <c r="AC27" s="96">
        <f>'H22'!AC27-'H21'!AC27</f>
        <v>0</v>
      </c>
      <c r="AD27" s="96">
        <f>'H22'!AD27-'H21'!AD27</f>
        <v>0</v>
      </c>
      <c r="AE27" s="96">
        <f>'H22'!AE27-'H21'!AE27</f>
        <v>0</v>
      </c>
      <c r="AF27" s="96">
        <f>'H22'!AF27-'H21'!AF27</f>
        <v>0</v>
      </c>
      <c r="AG27" s="96">
        <f>'H22'!AG27-'H21'!AG27</f>
        <v>0</v>
      </c>
    </row>
    <row r="28" spans="1:33" ht="14.25">
      <c r="A28" s="28" t="s">
        <v>9</v>
      </c>
      <c r="B28" s="85">
        <f>'H22'!B28-'H21'!B28</f>
        <v>-680</v>
      </c>
      <c r="C28" s="95">
        <f>'H22'!C28-'H21'!C28</f>
        <v>1644</v>
      </c>
      <c r="D28" s="94">
        <f>'H22'!D28-'H21'!D28</f>
        <v>0</v>
      </c>
      <c r="E28" s="112">
        <f>'H22'!E28-'H21'!E28</f>
        <v>0</v>
      </c>
      <c r="F28" s="97">
        <f>'H22'!F28-'H21'!F28</f>
        <v>0</v>
      </c>
      <c r="G28" s="97">
        <f>'H22'!G28-'H21'!G28</f>
        <v>0</v>
      </c>
      <c r="H28" s="97">
        <f>'H22'!H28-'H21'!H28</f>
        <v>0</v>
      </c>
      <c r="I28" s="98">
        <f>'H22'!I28-'H21'!I28</f>
        <v>0</v>
      </c>
      <c r="J28" s="96">
        <f>'H22'!J28-'H21'!J28</f>
        <v>1179</v>
      </c>
      <c r="K28" s="98">
        <f>'H22'!K28-'H21'!K28</f>
        <v>17</v>
      </c>
      <c r="L28" s="112">
        <f>'H22'!L28-'H21'!L28</f>
        <v>-122</v>
      </c>
      <c r="M28" s="98">
        <f>'H22'!M28-'H21'!M28</f>
        <v>0</v>
      </c>
      <c r="N28" s="112">
        <f>'H22'!N28-'H21'!N28</f>
        <v>-30</v>
      </c>
      <c r="O28" s="97">
        <f>'H22'!O28-'H21'!O28</f>
        <v>-30</v>
      </c>
      <c r="P28" s="97">
        <f>'H22'!P28-'H21'!P28</f>
        <v>0</v>
      </c>
      <c r="Q28" s="97">
        <f>'H22'!Q28-'H21'!Q28</f>
        <v>0</v>
      </c>
      <c r="R28" s="97">
        <f>'H22'!R28-'H21'!R28</f>
        <v>0</v>
      </c>
      <c r="S28" s="97">
        <f>'H22'!S28-'H21'!S28</f>
        <v>0</v>
      </c>
      <c r="T28" s="97">
        <f>'H22'!T28-'H21'!T28</f>
        <v>117</v>
      </c>
      <c r="U28" s="99">
        <f>'H22'!U28-'H21'!U28</f>
        <v>87</v>
      </c>
      <c r="V28" s="95">
        <f>'H22'!V28-'H21'!V28</f>
        <v>0</v>
      </c>
      <c r="W28" s="95">
        <f>'H22'!W28-'H21'!W28</f>
        <v>0</v>
      </c>
      <c r="X28" s="96">
        <f>'H22'!X28-'H21'!X28</f>
        <v>0</v>
      </c>
      <c r="Y28" s="96">
        <f>'H22'!Y28-'H21'!Y28</f>
        <v>0</v>
      </c>
      <c r="Z28" s="96">
        <f>'H22'!Z28-'H21'!Z28</f>
        <v>0</v>
      </c>
      <c r="AA28" s="96">
        <f>'H22'!AA28-'H21'!AA28</f>
        <v>0</v>
      </c>
      <c r="AB28" s="96">
        <f>'H22'!AB28-'H21'!AB28</f>
        <v>0</v>
      </c>
      <c r="AC28" s="96">
        <f>'H22'!AC28-'H21'!AC28</f>
        <v>0</v>
      </c>
      <c r="AD28" s="96">
        <f>'H22'!AD28-'H21'!AD28</f>
        <v>0</v>
      </c>
      <c r="AE28" s="96">
        <f>'H22'!AE28-'H21'!AE28</f>
        <v>0</v>
      </c>
      <c r="AF28" s="96">
        <f>'H22'!AF28-'H21'!AF28</f>
        <v>0</v>
      </c>
      <c r="AG28" s="96">
        <f>'H22'!AG28-'H21'!AG28</f>
        <v>0</v>
      </c>
    </row>
    <row r="29" spans="1:33" ht="14.25">
      <c r="A29" s="28" t="s">
        <v>10</v>
      </c>
      <c r="B29" s="85">
        <f>'H22'!B29-'H21'!B29</f>
        <v>465</v>
      </c>
      <c r="C29" s="95">
        <f>'H22'!C29-'H21'!C29</f>
        <v>131</v>
      </c>
      <c r="D29" s="94">
        <f>'H22'!D29-'H21'!D29</f>
        <v>115</v>
      </c>
      <c r="E29" s="112">
        <f>'H22'!E29-'H21'!E29</f>
        <v>0</v>
      </c>
      <c r="F29" s="97">
        <f>'H22'!F29-'H21'!F29</f>
        <v>0</v>
      </c>
      <c r="G29" s="97">
        <f>'H22'!G29-'H21'!G29</f>
        <v>0</v>
      </c>
      <c r="H29" s="97">
        <f>'H22'!H29-'H21'!H29</f>
        <v>0</v>
      </c>
      <c r="I29" s="98">
        <f>'H22'!I29-'H21'!I29</f>
        <v>0</v>
      </c>
      <c r="J29" s="96">
        <f>'H22'!J29-'H21'!J29</f>
        <v>-176</v>
      </c>
      <c r="K29" s="98">
        <f>'H22'!K29-'H21'!K29</f>
        <v>-94</v>
      </c>
      <c r="L29" s="112">
        <f>'H22'!L29-'H21'!L29</f>
        <v>0</v>
      </c>
      <c r="M29" s="98">
        <f>'H22'!M29-'H21'!M29</f>
        <v>0</v>
      </c>
      <c r="N29" s="112">
        <f>'H22'!N29-'H21'!N29</f>
        <v>16</v>
      </c>
      <c r="O29" s="97">
        <f>'H22'!O29-'H21'!O29</f>
        <v>16</v>
      </c>
      <c r="P29" s="97">
        <f>'H22'!P29-'H21'!P29</f>
        <v>-10</v>
      </c>
      <c r="Q29" s="97">
        <f>'H22'!Q29-'H21'!Q29</f>
        <v>0</v>
      </c>
      <c r="R29" s="97">
        <f>'H22'!R29-'H21'!R29</f>
        <v>0</v>
      </c>
      <c r="S29" s="97">
        <f>'H22'!S29-'H21'!S29</f>
        <v>0</v>
      </c>
      <c r="T29" s="97">
        <f>'H22'!T29-'H21'!T29</f>
        <v>-487</v>
      </c>
      <c r="U29" s="99">
        <f>'H22'!U29-'H21'!U29</f>
        <v>-481</v>
      </c>
      <c r="V29" s="95">
        <f>'H22'!V29-'H21'!V29</f>
        <v>0</v>
      </c>
      <c r="W29" s="95">
        <f>'H22'!W29-'H21'!W29</f>
        <v>0</v>
      </c>
      <c r="X29" s="96">
        <f>'H22'!X29-'H21'!X29</f>
        <v>0</v>
      </c>
      <c r="Y29" s="96">
        <f>'H22'!Y29-'H21'!Y29</f>
        <v>0</v>
      </c>
      <c r="Z29" s="96">
        <f>'H22'!Z29-'H21'!Z29</f>
        <v>0</v>
      </c>
      <c r="AA29" s="96">
        <f>'H22'!AA29-'H21'!AA29</f>
        <v>0</v>
      </c>
      <c r="AB29" s="96">
        <f>'H22'!AB29-'H21'!AB29</f>
        <v>0</v>
      </c>
      <c r="AC29" s="96">
        <f>'H22'!AC29-'H21'!AC29</f>
        <v>0</v>
      </c>
      <c r="AD29" s="96">
        <f>'H22'!AD29-'H21'!AD29</f>
        <v>1</v>
      </c>
      <c r="AE29" s="96">
        <f>'H22'!AE29-'H21'!AE29</f>
        <v>0</v>
      </c>
      <c r="AF29" s="96">
        <f>'H22'!AF29-'H21'!AF29</f>
        <v>0</v>
      </c>
      <c r="AG29" s="96">
        <f>'H22'!AG29-'H21'!AG29</f>
        <v>0</v>
      </c>
    </row>
    <row r="30" spans="1:33" ht="14.25">
      <c r="A30" s="28" t="s">
        <v>11</v>
      </c>
      <c r="B30" s="85">
        <f>'H22'!B30-'H21'!B30</f>
        <v>-358</v>
      </c>
      <c r="C30" s="95">
        <f>'H22'!C30-'H21'!C30</f>
        <v>880</v>
      </c>
      <c r="D30" s="94">
        <f>'H22'!D30-'H21'!D30</f>
        <v>0</v>
      </c>
      <c r="E30" s="112">
        <f>'H22'!E30-'H21'!E30</f>
        <v>273</v>
      </c>
      <c r="F30" s="97">
        <f>'H22'!F30-'H21'!F30</f>
        <v>0</v>
      </c>
      <c r="G30" s="97">
        <f>'H22'!G30-'H21'!G30</f>
        <v>0</v>
      </c>
      <c r="H30" s="97">
        <f>'H22'!H30-'H21'!H30</f>
        <v>273</v>
      </c>
      <c r="I30" s="98">
        <f>'H22'!I30-'H21'!I30</f>
        <v>0</v>
      </c>
      <c r="J30" s="96">
        <f>'H22'!J30-'H21'!J30</f>
        <v>115</v>
      </c>
      <c r="K30" s="98">
        <f>'H22'!K30-'H21'!K30</f>
        <v>68</v>
      </c>
      <c r="L30" s="112">
        <f>'H22'!L30-'H21'!L30</f>
        <v>-81</v>
      </c>
      <c r="M30" s="98">
        <f>'H22'!M30-'H21'!M30</f>
        <v>0</v>
      </c>
      <c r="N30" s="112">
        <f>'H22'!N30-'H21'!N30</f>
        <v>0</v>
      </c>
      <c r="O30" s="97">
        <f>'H22'!O30-'H21'!O30</f>
        <v>0</v>
      </c>
      <c r="P30" s="97">
        <f>'H22'!P30-'H21'!P30</f>
        <v>0</v>
      </c>
      <c r="Q30" s="97">
        <f>'H22'!Q30-'H21'!Q30</f>
        <v>0</v>
      </c>
      <c r="R30" s="97">
        <f>'H22'!R30-'H21'!R30</f>
        <v>0</v>
      </c>
      <c r="S30" s="97">
        <f>'H22'!S30-'H21'!S30</f>
        <v>0</v>
      </c>
      <c r="T30" s="97">
        <f>'H22'!T30-'H21'!T30</f>
        <v>201</v>
      </c>
      <c r="U30" s="99">
        <f>'H22'!U30-'H21'!U30</f>
        <v>201</v>
      </c>
      <c r="V30" s="95">
        <f>'H22'!V30-'H21'!V30</f>
        <v>0</v>
      </c>
      <c r="W30" s="95">
        <f>'H22'!W30-'H21'!W30</f>
        <v>0</v>
      </c>
      <c r="X30" s="96">
        <f>'H22'!X30-'H21'!X30</f>
        <v>0</v>
      </c>
      <c r="Y30" s="96">
        <f>'H22'!Y30-'H21'!Y30</f>
        <v>0</v>
      </c>
      <c r="Z30" s="96">
        <f>'H22'!Z30-'H21'!Z30</f>
        <v>0</v>
      </c>
      <c r="AA30" s="96">
        <f>'H22'!AA30-'H21'!AA30</f>
        <v>0</v>
      </c>
      <c r="AB30" s="96">
        <f>'H22'!AB30-'H21'!AB30</f>
        <v>0</v>
      </c>
      <c r="AC30" s="96">
        <f>'H22'!AC30-'H21'!AC30</f>
        <v>0</v>
      </c>
      <c r="AD30" s="96">
        <f>'H22'!AD30-'H21'!AD30</f>
        <v>0</v>
      </c>
      <c r="AE30" s="96">
        <f>'H22'!AE30-'H21'!AE30</f>
        <v>0</v>
      </c>
      <c r="AF30" s="96">
        <f>'H22'!AF30-'H21'!AF30</f>
        <v>0</v>
      </c>
      <c r="AG30" s="96">
        <f>'H22'!AG30-'H21'!AG30</f>
        <v>0</v>
      </c>
    </row>
    <row r="31" spans="1:33" ht="14.25">
      <c r="A31" s="28" t="s">
        <v>88</v>
      </c>
      <c r="B31" s="85">
        <f>'H22'!B31-'H21'!B31</f>
        <v>-939</v>
      </c>
      <c r="C31" s="95">
        <f>'H22'!C31-'H21'!C31</f>
        <v>0</v>
      </c>
      <c r="D31" s="94">
        <f>'H22'!D31-'H21'!D31</f>
        <v>0</v>
      </c>
      <c r="E31" s="112">
        <f>'H22'!E31-'H21'!E31</f>
        <v>0</v>
      </c>
      <c r="F31" s="97">
        <f>'H22'!F31-'H21'!F31</f>
        <v>0</v>
      </c>
      <c r="G31" s="97">
        <f>'H22'!G31-'H21'!G31</f>
        <v>0</v>
      </c>
      <c r="H31" s="97">
        <f>'H22'!H31-'H21'!H31</f>
        <v>0</v>
      </c>
      <c r="I31" s="98">
        <f>'H22'!I31-'H21'!I31</f>
        <v>0</v>
      </c>
      <c r="J31" s="96">
        <f>'H22'!J31-'H21'!J31</f>
        <v>262</v>
      </c>
      <c r="K31" s="98">
        <f>'H22'!K31-'H21'!K31</f>
        <v>-86</v>
      </c>
      <c r="L31" s="112">
        <f>'H22'!L31-'H21'!L31</f>
        <v>-132</v>
      </c>
      <c r="M31" s="98">
        <f>'H22'!M31-'H21'!M31</f>
        <v>-5</v>
      </c>
      <c r="N31" s="112">
        <f>'H22'!N31-'H21'!N31</f>
        <v>0</v>
      </c>
      <c r="O31" s="97">
        <f>'H22'!O31-'H21'!O31</f>
        <v>0</v>
      </c>
      <c r="P31" s="97">
        <f>'H22'!P31-'H21'!P31</f>
        <v>0</v>
      </c>
      <c r="Q31" s="97">
        <f>'H22'!Q31-'H21'!Q31</f>
        <v>0</v>
      </c>
      <c r="R31" s="97">
        <f>'H22'!R31-'H21'!R31</f>
        <v>0</v>
      </c>
      <c r="S31" s="97">
        <f>'H22'!S31-'H21'!S31</f>
        <v>0</v>
      </c>
      <c r="T31" s="97">
        <f>'H22'!T31-'H21'!T31</f>
        <v>116</v>
      </c>
      <c r="U31" s="99">
        <f>'H22'!U31-'H21'!U31</f>
        <v>116</v>
      </c>
      <c r="V31" s="95">
        <f>'H22'!V31-'H21'!V31</f>
        <v>-1</v>
      </c>
      <c r="W31" s="95">
        <f>'H22'!W31-'H21'!W31</f>
        <v>0</v>
      </c>
      <c r="X31" s="96">
        <f>'H22'!X31-'H21'!X31</f>
        <v>0</v>
      </c>
      <c r="Y31" s="96">
        <f>'H22'!Y31-'H21'!Y31</f>
        <v>0</v>
      </c>
      <c r="Z31" s="96">
        <f>'H22'!Z31-'H21'!Z31</f>
        <v>0</v>
      </c>
      <c r="AA31" s="96">
        <f>'H22'!AA31-'H21'!AA31</f>
        <v>0</v>
      </c>
      <c r="AB31" s="96">
        <f>'H22'!AB31-'H21'!AB31</f>
        <v>0</v>
      </c>
      <c r="AC31" s="96">
        <f>'H22'!AC31-'H21'!AC31</f>
        <v>0</v>
      </c>
      <c r="AD31" s="96">
        <f>'H22'!AD31-'H21'!AD31</f>
        <v>0</v>
      </c>
      <c r="AE31" s="96">
        <f>'H22'!AE31-'H21'!AE31</f>
        <v>0</v>
      </c>
      <c r="AF31" s="96">
        <f>'H22'!AF31-'H21'!AF31</f>
        <v>0</v>
      </c>
      <c r="AG31" s="96">
        <f>'H22'!AG31-'H21'!AG31</f>
        <v>0</v>
      </c>
    </row>
    <row r="32" spans="1:33" ht="14.25">
      <c r="A32" s="28" t="s">
        <v>91</v>
      </c>
      <c r="B32" s="85">
        <f>'H22'!B32-'H21'!B32</f>
        <v>-1896</v>
      </c>
      <c r="C32" s="95">
        <f>'H22'!C32-'H21'!C32</f>
        <v>3785</v>
      </c>
      <c r="D32" s="94">
        <f>'H22'!D32-'H21'!D32</f>
        <v>0</v>
      </c>
      <c r="E32" s="112">
        <f>'H22'!E32-'H21'!E32</f>
        <v>0</v>
      </c>
      <c r="F32" s="97">
        <f>'H22'!F32-'H21'!F32</f>
        <v>0</v>
      </c>
      <c r="G32" s="97">
        <f>'H22'!G32-'H21'!G32</f>
        <v>0</v>
      </c>
      <c r="H32" s="97">
        <f>'H22'!H32-'H21'!H32</f>
        <v>0</v>
      </c>
      <c r="I32" s="98">
        <f>'H22'!I32-'H21'!I32</f>
        <v>0</v>
      </c>
      <c r="J32" s="96">
        <f>'H22'!J32-'H21'!J32</f>
        <v>88</v>
      </c>
      <c r="K32" s="98">
        <f>'H22'!K32-'H21'!K32</f>
        <v>-481</v>
      </c>
      <c r="L32" s="112">
        <f>'H22'!L32-'H21'!L32</f>
        <v>-197</v>
      </c>
      <c r="M32" s="98">
        <f>'H22'!M32-'H21'!M32</f>
        <v>0</v>
      </c>
      <c r="N32" s="112">
        <f>'H22'!N32-'H21'!N32</f>
        <v>636</v>
      </c>
      <c r="O32" s="97">
        <f>'H22'!O32-'H21'!O32</f>
        <v>636</v>
      </c>
      <c r="P32" s="97">
        <f>'H22'!P32-'H21'!P32</f>
        <v>-26</v>
      </c>
      <c r="Q32" s="97">
        <f>'H22'!Q32-'H21'!Q32</f>
        <v>671</v>
      </c>
      <c r="R32" s="97">
        <f>'H22'!R32-'H21'!R32</f>
        <v>0</v>
      </c>
      <c r="S32" s="97">
        <f>'H22'!S32-'H21'!S32</f>
        <v>0</v>
      </c>
      <c r="T32" s="97">
        <f>'H22'!T32-'H21'!T32</f>
        <v>-63</v>
      </c>
      <c r="U32" s="99">
        <f>'H22'!U32-'H21'!U32</f>
        <v>1218</v>
      </c>
      <c r="V32" s="95">
        <f>'H22'!V32-'H21'!V32</f>
        <v>0</v>
      </c>
      <c r="W32" s="95">
        <f>'H22'!W32-'H21'!W32</f>
        <v>409</v>
      </c>
      <c r="X32" s="96">
        <f>'H22'!X32-'H21'!X32</f>
        <v>0</v>
      </c>
      <c r="Y32" s="96">
        <f>'H22'!Y32-'H21'!Y32</f>
        <v>0</v>
      </c>
      <c r="Z32" s="96">
        <f>'H22'!Z32-'H21'!Z32</f>
        <v>0</v>
      </c>
      <c r="AA32" s="96">
        <f>'H22'!AA32-'H21'!AA32</f>
        <v>0</v>
      </c>
      <c r="AB32" s="96">
        <f>'H22'!AB32-'H21'!AB32</f>
        <v>0</v>
      </c>
      <c r="AC32" s="96">
        <f>'H22'!AC32-'H21'!AC32</f>
        <v>0</v>
      </c>
      <c r="AD32" s="96">
        <f>'H22'!AD32-'H21'!AD32</f>
        <v>0</v>
      </c>
      <c r="AE32" s="96">
        <f>'H22'!AE32-'H21'!AE32</f>
        <v>0</v>
      </c>
      <c r="AF32" s="96">
        <f>'H22'!AF32-'H21'!AF32</f>
        <v>0</v>
      </c>
      <c r="AG32" s="96">
        <f>'H22'!AG32-'H21'!AG32</f>
        <v>0</v>
      </c>
    </row>
    <row r="33" spans="1:33" ht="14.25">
      <c r="A33" s="28" t="s">
        <v>92</v>
      </c>
      <c r="B33" s="85">
        <f>'H22'!B33-'H21'!B33</f>
        <v>-1337</v>
      </c>
      <c r="C33" s="95">
        <f>'H22'!C33-'H21'!C33</f>
        <v>320</v>
      </c>
      <c r="D33" s="94">
        <f>'H22'!D33-'H21'!D33</f>
        <v>0</v>
      </c>
      <c r="E33" s="112">
        <f>'H22'!E33-'H21'!E33</f>
        <v>0</v>
      </c>
      <c r="F33" s="97">
        <f>'H22'!F33-'H21'!F33</f>
        <v>0</v>
      </c>
      <c r="G33" s="97">
        <f>'H22'!G33-'H21'!G33</f>
        <v>0</v>
      </c>
      <c r="H33" s="97">
        <f>'H22'!H33-'H21'!H33</f>
        <v>0</v>
      </c>
      <c r="I33" s="98">
        <f>'H22'!I33-'H21'!I33</f>
        <v>0</v>
      </c>
      <c r="J33" s="96">
        <f>'H22'!J33-'H21'!J33</f>
        <v>-934</v>
      </c>
      <c r="K33" s="98">
        <f>'H22'!K33-'H21'!K33</f>
        <v>-608</v>
      </c>
      <c r="L33" s="112">
        <f>'H22'!L33-'H21'!L33</f>
        <v>-100</v>
      </c>
      <c r="M33" s="98">
        <f>'H22'!M33-'H21'!M33</f>
        <v>0</v>
      </c>
      <c r="N33" s="112">
        <f>'H22'!N33-'H21'!N33</f>
        <v>0</v>
      </c>
      <c r="O33" s="97">
        <f>'H22'!O33-'H21'!O33</f>
        <v>0</v>
      </c>
      <c r="P33" s="97">
        <f>'H22'!P33-'H21'!P33</f>
        <v>0</v>
      </c>
      <c r="Q33" s="97">
        <f>'H22'!Q33-'H21'!Q33</f>
        <v>0</v>
      </c>
      <c r="R33" s="97">
        <f>'H22'!R33-'H21'!R33</f>
        <v>0</v>
      </c>
      <c r="S33" s="97">
        <f>'H22'!S33-'H21'!S33</f>
        <v>0</v>
      </c>
      <c r="T33" s="97">
        <f>'H22'!T33-'H21'!T33</f>
        <v>254</v>
      </c>
      <c r="U33" s="99">
        <f>'H22'!U33-'H21'!U33</f>
        <v>254</v>
      </c>
      <c r="V33" s="95">
        <f>'H22'!V33-'H21'!V33</f>
        <v>0</v>
      </c>
      <c r="W33" s="95">
        <f>'H22'!W33-'H21'!W33</f>
        <v>445</v>
      </c>
      <c r="X33" s="96">
        <f>'H22'!X33-'H21'!X33</f>
        <v>0</v>
      </c>
      <c r="Y33" s="96">
        <f>'H22'!Y33-'H21'!Y33</f>
        <v>0</v>
      </c>
      <c r="Z33" s="96">
        <f>'H22'!Z33-'H21'!Z33</f>
        <v>0</v>
      </c>
      <c r="AA33" s="96">
        <f>'H22'!AA33-'H21'!AA33</f>
        <v>0</v>
      </c>
      <c r="AB33" s="96">
        <f>'H22'!AB33-'H21'!AB33</f>
        <v>0</v>
      </c>
      <c r="AC33" s="96">
        <f>'H22'!AC33-'H21'!AC33</f>
        <v>0</v>
      </c>
      <c r="AD33" s="96">
        <f>'H22'!AD33-'H21'!AD33</f>
        <v>0</v>
      </c>
      <c r="AE33" s="96">
        <f>'H22'!AE33-'H21'!AE33</f>
        <v>0</v>
      </c>
      <c r="AF33" s="96">
        <f>'H22'!AF33-'H21'!AF33</f>
        <v>0</v>
      </c>
      <c r="AG33" s="96">
        <f>'H22'!AG33-'H21'!AG33</f>
        <v>0</v>
      </c>
    </row>
    <row r="34" spans="1:33" ht="14.25">
      <c r="A34" s="28" t="s">
        <v>23</v>
      </c>
      <c r="B34" s="85">
        <f>'H22'!B34-'H21'!B34</f>
        <v>-523</v>
      </c>
      <c r="C34" s="95">
        <f>'H22'!C34-'H21'!C34</f>
        <v>0</v>
      </c>
      <c r="D34" s="94">
        <f>'H22'!D34-'H21'!D34</f>
        <v>0</v>
      </c>
      <c r="E34" s="112">
        <f>'H22'!E34-'H21'!E34</f>
        <v>0</v>
      </c>
      <c r="F34" s="97">
        <f>'H22'!F34-'H21'!F34</f>
        <v>0</v>
      </c>
      <c r="G34" s="97">
        <f>'H22'!G34-'H21'!G34</f>
        <v>0</v>
      </c>
      <c r="H34" s="97">
        <f>'H22'!H34-'H21'!H34</f>
        <v>0</v>
      </c>
      <c r="I34" s="98">
        <f>'H22'!I34-'H21'!I34</f>
        <v>0</v>
      </c>
      <c r="J34" s="96">
        <f>'H22'!J34-'H21'!J34</f>
        <v>-104</v>
      </c>
      <c r="K34" s="98">
        <f>'H22'!K34-'H21'!K34</f>
        <v>-70</v>
      </c>
      <c r="L34" s="112">
        <f>'H22'!L34-'H21'!L34</f>
        <v>-27</v>
      </c>
      <c r="M34" s="98">
        <f>'H22'!M34-'H21'!M34</f>
        <v>0</v>
      </c>
      <c r="N34" s="112">
        <f>'H22'!N34-'H21'!N34</f>
        <v>-45</v>
      </c>
      <c r="O34" s="97">
        <f>'H22'!O34-'H21'!O34</f>
        <v>-45</v>
      </c>
      <c r="P34" s="97">
        <f>'H22'!P34-'H21'!P34</f>
        <v>0</v>
      </c>
      <c r="Q34" s="97">
        <f>'H22'!Q34-'H21'!Q34</f>
        <v>0</v>
      </c>
      <c r="R34" s="97">
        <f>'H22'!R34-'H21'!R34</f>
        <v>0</v>
      </c>
      <c r="S34" s="97">
        <f>'H22'!S34-'H21'!S34</f>
        <v>0</v>
      </c>
      <c r="T34" s="97">
        <f>'H22'!T34-'H21'!T34</f>
        <v>102</v>
      </c>
      <c r="U34" s="99">
        <f>'H22'!U34-'H21'!U34</f>
        <v>57</v>
      </c>
      <c r="V34" s="95">
        <f>'H22'!V34-'H21'!V34</f>
        <v>0</v>
      </c>
      <c r="W34" s="95">
        <f>'H22'!W34-'H21'!W34</f>
        <v>0</v>
      </c>
      <c r="X34" s="96">
        <f>'H22'!X34-'H21'!X34</f>
        <v>0</v>
      </c>
      <c r="Y34" s="96">
        <f>'H22'!Y34-'H21'!Y34</f>
        <v>0</v>
      </c>
      <c r="Z34" s="96">
        <f>'H22'!Z34-'H21'!Z34</f>
        <v>0</v>
      </c>
      <c r="AA34" s="96">
        <f>'H22'!AA34-'H21'!AA34</f>
        <v>0</v>
      </c>
      <c r="AB34" s="96">
        <f>'H22'!AB34-'H21'!AB34</f>
        <v>0</v>
      </c>
      <c r="AC34" s="96">
        <f>'H22'!AC34-'H21'!AC34</f>
        <v>0</v>
      </c>
      <c r="AD34" s="96">
        <f>'H22'!AD34-'H21'!AD34</f>
        <v>0</v>
      </c>
      <c r="AE34" s="96">
        <f>'H22'!AE34-'H21'!AE34</f>
        <v>0</v>
      </c>
      <c r="AF34" s="96">
        <f>'H22'!AF34-'H21'!AF34</f>
        <v>0</v>
      </c>
      <c r="AG34" s="96">
        <f>'H22'!AG34-'H21'!AG34</f>
        <v>0</v>
      </c>
    </row>
    <row r="35" spans="1:33" ht="15" thickBot="1">
      <c r="A35" s="28" t="s">
        <v>12</v>
      </c>
      <c r="B35" s="113">
        <f>'H22'!B35-'H21'!B35</f>
        <v>-751</v>
      </c>
      <c r="C35" s="104">
        <f>'H22'!C35-'H21'!C35</f>
        <v>0</v>
      </c>
      <c r="D35" s="103">
        <f>'H22'!D35-'H21'!D35</f>
        <v>0</v>
      </c>
      <c r="E35" s="114">
        <f>'H22'!E35-'H21'!E35</f>
        <v>0</v>
      </c>
      <c r="F35" s="106">
        <f>'H22'!F35-'H21'!F35</f>
        <v>0</v>
      </c>
      <c r="G35" s="106">
        <f>'H22'!G35-'H21'!G35</f>
        <v>0</v>
      </c>
      <c r="H35" s="106">
        <f>'H22'!H35-'H21'!H35</f>
        <v>0</v>
      </c>
      <c r="I35" s="107">
        <f>'H22'!I35-'H21'!I35</f>
        <v>0</v>
      </c>
      <c r="J35" s="105">
        <f>'H22'!J35-'H21'!J35</f>
        <v>-27</v>
      </c>
      <c r="K35" s="107">
        <f>'H22'!K35-'H21'!K35</f>
        <v>-158</v>
      </c>
      <c r="L35" s="114">
        <f>'H22'!L35-'H21'!L35</f>
        <v>0</v>
      </c>
      <c r="M35" s="107">
        <f>'H22'!M35-'H21'!M35</f>
        <v>0</v>
      </c>
      <c r="N35" s="114">
        <f>'H22'!N35-'H21'!N35</f>
        <v>0</v>
      </c>
      <c r="O35" s="106">
        <f>'H22'!O35-'H21'!O35</f>
        <v>0</v>
      </c>
      <c r="P35" s="106">
        <f>'H22'!P35-'H21'!P35</f>
        <v>0</v>
      </c>
      <c r="Q35" s="106">
        <f>'H22'!Q35-'H21'!Q35</f>
        <v>0</v>
      </c>
      <c r="R35" s="106">
        <f>'H22'!R35-'H21'!R35</f>
        <v>0</v>
      </c>
      <c r="S35" s="106">
        <f>'H22'!S35-'H21'!S35</f>
        <v>0</v>
      </c>
      <c r="T35" s="106">
        <f>'H22'!T35-'H21'!T35</f>
        <v>197</v>
      </c>
      <c r="U35" s="108">
        <f>'H22'!U35-'H21'!U35</f>
        <v>197</v>
      </c>
      <c r="V35" s="104">
        <f>'H22'!V35-'H21'!V35</f>
        <v>0</v>
      </c>
      <c r="W35" s="104">
        <f>'H22'!W35-'H21'!W35</f>
        <v>0</v>
      </c>
      <c r="X35" s="105">
        <f>'H22'!X35-'H21'!X35</f>
        <v>0</v>
      </c>
      <c r="Y35" s="105">
        <f>'H22'!Y35-'H21'!Y35</f>
        <v>0</v>
      </c>
      <c r="Z35" s="105">
        <f>'H22'!Z35-'H21'!Z35</f>
        <v>0</v>
      </c>
      <c r="AA35" s="105">
        <f>'H22'!AA35-'H21'!AA35</f>
        <v>0</v>
      </c>
      <c r="AB35" s="105">
        <f>'H22'!AB35-'H21'!AB35</f>
        <v>0</v>
      </c>
      <c r="AC35" s="105">
        <f>'H22'!AC35-'H21'!AC35</f>
        <v>0</v>
      </c>
      <c r="AD35" s="105">
        <f>'H22'!AD35-'H21'!AD35</f>
        <v>0</v>
      </c>
      <c r="AE35" s="105">
        <f>'H22'!AE35-'H21'!AE35</f>
        <v>0</v>
      </c>
      <c r="AF35" s="105">
        <f>'H22'!AF35-'H21'!AF35</f>
        <v>0</v>
      </c>
      <c r="AG35" s="105">
        <f>'H22'!AG35-'H21'!AG35</f>
        <v>0</v>
      </c>
    </row>
    <row r="36" spans="1:33" ht="15.75" customHeight="1" thickBot="1" thickTop="1">
      <c r="A36" s="29" t="s">
        <v>93</v>
      </c>
      <c r="B36" s="53">
        <f>'H22'!B36-'H21'!B36</f>
        <v>-2048</v>
      </c>
      <c r="C36" s="54">
        <f>'H22'!C36-'H21'!C36</f>
        <v>27919</v>
      </c>
      <c r="D36" s="55">
        <f>'H22'!D36-'H21'!D36</f>
        <v>-34957</v>
      </c>
      <c r="E36" s="56">
        <f>'H22'!E36-'H21'!E36</f>
        <v>273</v>
      </c>
      <c r="F36" s="57">
        <f>'H22'!F36-'H21'!F36</f>
        <v>0</v>
      </c>
      <c r="G36" s="57">
        <f>'H22'!G36-'H21'!G36</f>
        <v>0</v>
      </c>
      <c r="H36" s="57">
        <f>'H22'!H36-'H21'!H36</f>
        <v>273</v>
      </c>
      <c r="I36" s="58">
        <f>'H22'!I36-'H21'!I36</f>
        <v>0</v>
      </c>
      <c r="J36" s="59">
        <f>'H22'!J36-'H21'!J36</f>
        <v>-952</v>
      </c>
      <c r="K36" s="58">
        <f>'H22'!K36-'H21'!K36</f>
        <v>-2255</v>
      </c>
      <c r="L36" s="56">
        <f>'H22'!L36-'H21'!L36</f>
        <v>-689</v>
      </c>
      <c r="M36" s="58">
        <f>'H22'!M36-'H21'!M36</f>
        <v>-5</v>
      </c>
      <c r="N36" s="56">
        <f>'H22'!N36-'H21'!N36</f>
        <v>2508</v>
      </c>
      <c r="O36" s="57">
        <f>'H22'!O36-'H21'!O36</f>
        <v>2508</v>
      </c>
      <c r="P36" s="57">
        <f>'H22'!P36-'H21'!P36</f>
        <v>-123</v>
      </c>
      <c r="Q36" s="57">
        <f>'H22'!Q36-'H21'!Q36</f>
        <v>671</v>
      </c>
      <c r="R36" s="57">
        <f>'H22'!R36-'H21'!R36</f>
        <v>0</v>
      </c>
      <c r="S36" s="57">
        <f>'H22'!S36-'H21'!S36</f>
        <v>0</v>
      </c>
      <c r="T36" s="57">
        <f>'H22'!T36-'H21'!T36</f>
        <v>194</v>
      </c>
      <c r="U36" s="60">
        <f>'H22'!U36-'H21'!U36</f>
        <v>3250</v>
      </c>
      <c r="V36" s="54">
        <f>'H22'!V36-'H21'!V36</f>
        <v>-4</v>
      </c>
      <c r="W36" s="54">
        <f>'H22'!W36-'H21'!W36</f>
        <v>-100</v>
      </c>
      <c r="X36" s="59">
        <f>'H22'!X36-'H21'!X36</f>
        <v>0</v>
      </c>
      <c r="Y36" s="59">
        <f>'H22'!Y36-'H21'!Y36</f>
        <v>0</v>
      </c>
      <c r="Z36" s="59">
        <f>'H22'!Z36-'H21'!Z36</f>
        <v>0</v>
      </c>
      <c r="AA36" s="59">
        <f>'H22'!AA36-'H21'!AA36</f>
        <v>1</v>
      </c>
      <c r="AB36" s="59">
        <f>'H22'!AB36-'H21'!AB36</f>
        <v>0</v>
      </c>
      <c r="AC36" s="59">
        <f>'H22'!AC36-'H21'!AC36</f>
        <v>0</v>
      </c>
      <c r="AD36" s="59">
        <f>'H22'!AD36-'H21'!AD36</f>
        <v>2</v>
      </c>
      <c r="AE36" s="59">
        <f>'H22'!AE36-'H21'!AE36</f>
        <v>0</v>
      </c>
      <c r="AF36" s="59">
        <f>'H22'!AF36-'H21'!AF36</f>
        <v>0</v>
      </c>
      <c r="AG36" s="59">
        <f>'H22'!AG36-'H21'!AG36</f>
        <v>0</v>
      </c>
    </row>
    <row r="37" spans="1:33" ht="15.75" customHeight="1" thickTop="1">
      <c r="A37" s="31" t="s">
        <v>145</v>
      </c>
      <c r="B37" s="52">
        <f>'H22'!B37-'H21'!B37</f>
        <v>-12221</v>
      </c>
      <c r="C37" s="61">
        <f>'H22'!C37-'H21'!C37</f>
        <v>88417</v>
      </c>
      <c r="D37" s="52">
        <f>'H22'!D37-'H21'!D37</f>
        <v>-29810</v>
      </c>
      <c r="E37" s="62">
        <f>'H22'!E37-'H21'!E37</f>
        <v>123737</v>
      </c>
      <c r="F37" s="63">
        <f>'H22'!F37-'H21'!F37</f>
        <v>124896</v>
      </c>
      <c r="G37" s="63">
        <f>'H22'!G37-'H21'!G37</f>
        <v>0</v>
      </c>
      <c r="H37" s="63">
        <f>'H22'!H37-'H21'!H37</f>
        <v>-993</v>
      </c>
      <c r="I37" s="64">
        <f>'H22'!I37-'H21'!I37</f>
        <v>-166</v>
      </c>
      <c r="J37" s="65">
        <f>'H22'!J37-'H21'!J37</f>
        <v>-3526</v>
      </c>
      <c r="K37" s="64">
        <f>'H22'!K37-'H21'!K37</f>
        <v>-25632</v>
      </c>
      <c r="L37" s="62">
        <f>'H22'!L37-'H21'!L37</f>
        <v>-29321</v>
      </c>
      <c r="M37" s="64">
        <f>'H22'!M37-'H21'!M37</f>
        <v>-77</v>
      </c>
      <c r="N37" s="62">
        <f>'H22'!N37-'H21'!N37</f>
        <v>20872</v>
      </c>
      <c r="O37" s="63">
        <f>'H22'!O37-'H21'!O37</f>
        <v>21377</v>
      </c>
      <c r="P37" s="63">
        <f>'H22'!P37-'H21'!P37</f>
        <v>-1121</v>
      </c>
      <c r="Q37" s="63">
        <f>'H22'!Q37-'H21'!Q37</f>
        <v>613</v>
      </c>
      <c r="R37" s="63">
        <f>'H22'!R37-'H21'!R37</f>
        <v>0</v>
      </c>
      <c r="S37" s="63">
        <f>'H22'!S37-'H21'!S37</f>
        <v>-90</v>
      </c>
      <c r="T37" s="63">
        <f>'H22'!T37-'H21'!T37</f>
        <v>2215</v>
      </c>
      <c r="U37" s="66">
        <f>'H22'!U37-'H21'!U37</f>
        <v>22994</v>
      </c>
      <c r="V37" s="61">
        <f>'H22'!V37-'H21'!V37</f>
        <v>-10</v>
      </c>
      <c r="W37" s="61">
        <f>'H22'!W37-'H21'!W37</f>
        <v>10319</v>
      </c>
      <c r="X37" s="65">
        <f>'H22'!X37-'H21'!X37</f>
        <v>0</v>
      </c>
      <c r="Y37" s="65">
        <f>'H22'!Y37-'H21'!Y37</f>
        <v>0</v>
      </c>
      <c r="Z37" s="65">
        <f>'H22'!Z37-'H21'!Z37</f>
        <v>0</v>
      </c>
      <c r="AA37" s="65">
        <f>'H22'!AA37-'H21'!AA37</f>
        <v>-23</v>
      </c>
      <c r="AB37" s="65">
        <f>'H22'!AB37-'H21'!AB37</f>
        <v>-1</v>
      </c>
      <c r="AC37" s="65">
        <f>'H22'!AC37-'H21'!AC37</f>
        <v>0</v>
      </c>
      <c r="AD37" s="65">
        <f>'H22'!AD37-'H21'!AD37</f>
        <v>-3</v>
      </c>
      <c r="AE37" s="65">
        <f>'H22'!AE37-'H21'!AE37</f>
        <v>0</v>
      </c>
      <c r="AF37" s="65">
        <f>'H22'!AF37-'H21'!AF37</f>
        <v>-2</v>
      </c>
      <c r="AG37" s="65">
        <f>'H22'!AG37-'H21'!AG37</f>
        <v>-3</v>
      </c>
    </row>
    <row r="39" spans="14:24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colBreaks count="2" manualBreakCount="2">
    <brk id="11" max="36" man="1"/>
    <brk id="2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 恵</dc:creator>
  <cp:keywords/>
  <dc:description/>
  <cp:lastModifiedBy> </cp:lastModifiedBy>
  <cp:lastPrinted>2017-02-03T05:47:17Z</cp:lastPrinted>
  <dcterms:created xsi:type="dcterms:W3CDTF">2004-08-10T05:31:55Z</dcterms:created>
  <dcterms:modified xsi:type="dcterms:W3CDTF">2017-02-03T06:00:29Z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967034890</vt:i4>
  </property>
  <property fmtid="{D5CDD505-2E9C-101B-9397-08002B2CF9AE}" pid="3" name="_EmailSubject">
    <vt:lpwstr/>
  </property>
  <property fmtid="{D5CDD505-2E9C-101B-9397-08002B2CF9AE}" pid="4" name="_AuthorEmail">
    <vt:lpwstr>m071139@MIEKEN.MIE.com</vt:lpwstr>
  </property>
  <property fmtid="{D5CDD505-2E9C-101B-9397-08002B2CF9AE}" pid="5" name="_AuthorEmailDisplayName">
    <vt:lpwstr>中本 絵麻</vt:lpwstr>
  </property>
  <property fmtid="{D5CDD505-2E9C-101B-9397-08002B2CF9AE}" pid="6" name="_ReviewingToolsShownOnce">
    <vt:lpwstr/>
  </property>
</Properties>
</file>