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O35" i="9"/>
  <c r="BE35" i="9"/>
  <c r="AM35" i="9"/>
  <c r="AM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W34" i="9" s="1"/>
  <c r="BW35" i="9" s="1"/>
  <c r="BW36" i="9" s="1"/>
  <c r="BW37" i="9" s="1"/>
  <c r="BW38" i="9" s="1"/>
  <c r="BW39" i="9" s="1"/>
  <c r="BW40" i="9" s="1"/>
  <c r="BW41" i="9" s="1"/>
  <c r="BW42" i="9" s="1"/>
  <c r="BW43" i="9" s="1"/>
  <c r="CO34" i="9" l="1"/>
</calcChain>
</file>

<file path=xl/sharedStrings.xml><?xml version="1.0" encoding="utf-8"?>
<sst xmlns="http://schemas.openxmlformats.org/spreadsheetml/2006/main" count="1176" uniqueCount="575">
  <si>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</si>
  <si>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</si>
  <si>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</si>
  <si>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</si>
  <si>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</si>
  <si>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</si>
  <si>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</si>
  <si>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</si>
  <si>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</si>
  <si>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</si>
  <si>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</si>
  <si>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</si>
  <si>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</si>
  <si>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</si>
  <si>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</si>
  <si>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</si>
  <si>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</si>
  <si>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</si>
  <si>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</si>
  <si>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</si>
  <si>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</si>
  <si>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</si>
  <si>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</si>
  <si>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</si>
  <si>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</si>
  <si>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</si>
  <si>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</si>
  <si>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</si>
  <si>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</si>
  <si>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</si>
  <si>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</si>
  <si>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</si>
  <si>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</si>
  <si>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</si>
  <si>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</si>
  <si>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</si>
  <si>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</si>
  <si>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</si>
  <si>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</si>
  <si>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</si>
  <si>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</si>
  <si>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</si>
  <si>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</si>
  <si>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</si>
  <si>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</si>
  <si>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</si>
  <si>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</si>
  <si>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</si>
  <si>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</si>
  <si>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</si>
  <si>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</si>
  <si>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</si>
  <si>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</si>
  <si>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</si>
  <si>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</si>
  <si>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</si>
  <si>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</si>
  <si>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</si>
  <si>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</si>
  <si>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</si>
  <si>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</si>
  <si>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</si>
  <si>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</si>
  <si>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</si>
  <si>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</si>
  <si>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</si>
  <si>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</si>
  <si>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</si>
  <si>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</si>
  <si>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</si>
  <si>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</si>
  <si>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</si>
  <si>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</si>
  <si>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</si>
  <si>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</si>
  <si>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</si>
  <si>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</si>
  <si>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</si>
  <si>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</si>
  <si>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</si>
  <si>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</si>
  <si>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度会町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</si>
  <si>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</si>
  <si>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</si>
  <si>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</si>
  <si>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</si>
  <si>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</si>
  <si>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</si>
  <si>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</si>
  <si>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</si>
  <si>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</si>
  <si>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</si>
  <si>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</si>
  <si>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</si>
  <si>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</si>
  <si>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</si>
  <si>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</si>
  <si>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</si>
  <si>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</si>
  <si>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</si>
  <si>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</si>
  <si>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</si>
  <si>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</si>
  <si>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</si>
  <si>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</si>
  <si>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</si>
  <si>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</si>
  <si>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</si>
  <si>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</si>
  <si>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</si>
  <si>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</si>
  <si>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</si>
  <si>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</si>
  <si>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</si>
  <si>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</si>
  <si>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</si>
  <si>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</si>
  <si>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</si>
  <si>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</si>
  <si>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</si>
  <si>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</si>
  <si>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</si>
  <si>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</si>
  <si>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</si>
  <si>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</si>
  <si>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</si>
  <si>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</si>
  <si>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</si>
  <si>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</si>
  <si>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</si>
  <si>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</si>
  <si>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</si>
  <si>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</si>
  <si>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</si>
  <si>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</si>
  <si>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</si>
  <si>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</si>
  <si>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</si>
  <si>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</si>
  <si>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</si>
  <si>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</si>
  <si>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</si>
  <si>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</si>
  <si>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</si>
  <si>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</si>
  <si>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</si>
  <si>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</si>
  <si>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</si>
  <si>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</si>
  <si>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</si>
  <si>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</si>
  <si>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</si>
  <si>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</si>
  <si>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</si>
  <si>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</si>
  <si>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</si>
  <si>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</si>
  <si>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</si>
  <si>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</si>
  <si>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</si>
  <si>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</si>
  <si>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</si>
  <si>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</si>
  <si>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</si>
  <si>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</si>
  <si>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</si>
  <si>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</si>
  <si>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</si>
  <si>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</si>
  <si>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</si>
  <si>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</si>
  <si>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</si>
  <si>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</si>
  <si>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</si>
  <si>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</si>
  <si>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</si>
  <si>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</si>
  <si>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</si>
  <si>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</si>
  <si>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</si>
  <si>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</si>
  <si>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</si>
  <si>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</si>
  <si>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</si>
  <si>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</si>
  <si>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</si>
  <si>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</si>
  <si>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</si>
  <si>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</si>
  <si>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</si>
  <si>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</si>
  <si>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</si>
  <si>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</si>
  <si>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三重県度会町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</si>
  <si>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</si>
  <si>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</si>
  <si>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</si>
  <si>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</si>
  <si>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</si>
  <si>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</si>
  <si>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</si>
  <si>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</si>
  <si>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</si>
  <si>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</si>
  <si>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</si>
  <si>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</si>
  <si>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</si>
  <si>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</si>
  <si>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</si>
  <si>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</si>
  <si>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</si>
  <si>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</si>
  <si>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</si>
  <si>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</si>
  <si>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</si>
  <si>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</si>
  <si>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</si>
  <si>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</si>
  <si>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</si>
  <si>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</si>
  <si>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</si>
  <si>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</si>
  <si>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</si>
  <si>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</si>
  <si>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</si>
  <si>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</si>
  <si>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</si>
  <si>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</si>
  <si>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</si>
  <si>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</si>
  <si>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</si>
  <si>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</si>
  <si>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</si>
  <si>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</si>
  <si>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</si>
  <si>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</si>
  <si>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</si>
  <si>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</si>
  <si>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</si>
  <si>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</si>
  <si>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</si>
  <si>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</si>
  <si>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</si>
  <si>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</si>
  <si>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</si>
  <si>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</si>
  <si>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</si>
  <si>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</si>
  <si>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</si>
  <si>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</si>
  <si>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</si>
  <si>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</si>
  <si>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</si>
  <si>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</si>
  <si>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</si>
  <si>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</si>
  <si>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</si>
  <si>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</si>
  <si>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</si>
  <si>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</si>
  <si>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</si>
  <si>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</si>
  <si>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</si>
  <si>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</si>
  <si>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</si>
  <si>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</si>
  <si>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</si>
  <si>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</si>
  <si>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</si>
  <si>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</si>
  <si>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</si>
  <si>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</si>
  <si>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</si>
  <si>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</si>
  <si>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</si>
  <si>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</si>
  <si>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</si>
  <si>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</si>
  <si>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</si>
  <si>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</si>
  <si>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</si>
  <si>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</si>
  <si>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</si>
  <si>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</si>
  <si>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</si>
  <si>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</si>
  <si>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</si>
  <si>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</si>
  <si>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</si>
  <si>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</si>
  <si>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</si>
  <si>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</si>
  <si>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</si>
  <si>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</si>
  <si>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</si>
  <si>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</si>
  <si>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</si>
  <si>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</si>
  <si>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</si>
  <si>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</si>
  <si>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</si>
  <si>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</si>
  <si>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</si>
  <si>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</si>
  <si>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</si>
  <si>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</si>
  <si>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</si>
  <si>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</si>
  <si>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</si>
  <si>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</si>
  <si>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</si>
  <si>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</si>
  <si>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</si>
  <si>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</si>
  <si>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</si>
  <si>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</si>
  <si>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</si>
  <si>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</si>
  <si>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</si>
  <si>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</si>
  <si>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</si>
  <si>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</si>
  <si>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</si>
  <si>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</si>
  <si>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</si>
  <si>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</si>
  <si>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</si>
  <si>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</si>
  <si>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</si>
  <si>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</si>
  <si>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</si>
  <si>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</si>
  <si>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</si>
  <si>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</si>
  <si>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</si>
  <si>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</si>
  <si>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</si>
  <si>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</si>
  <si>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</si>
  <si>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</si>
  <si>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</si>
  <si>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三重県度会町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</si>
  <si>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</si>
  <si>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</si>
  <si>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</si>
  <si>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</si>
  <si>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</si>
  <si>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</si>
  <si>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</si>
  <si>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</si>
  <si>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</si>
  <si>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</si>
  <si>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</si>
  <si>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</si>
  <si>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</si>
  <si>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</si>
  <si>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</si>
  <si>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</si>
  <si>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</si>
  <si>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</si>
  <si>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</si>
  <si>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</si>
  <si>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</si>
  <si>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郡指導主事共同設置事業特別会計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</si>
  <si>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</si>
  <si>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</si>
  <si>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</si>
  <si>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</si>
  <si>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</si>
  <si>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</si>
  <si>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</si>
  <si>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</si>
  <si>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</si>
  <si>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</si>
  <si>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</si>
  <si>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</si>
  <si>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</si>
  <si>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</si>
  <si>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</si>
  <si>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</si>
  <si>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</si>
  <si>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</si>
  <si>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</si>
  <si>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</si>
  <si>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</si>
  <si>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</si>
  <si>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</si>
  <si>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</si>
  <si>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</si>
  <si>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</si>
  <si>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</si>
  <si>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</si>
  <si>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</si>
  <si>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</si>
  <si>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</si>
  <si>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</si>
  <si>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</si>
  <si>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</si>
  <si>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</si>
  <si>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</si>
  <si>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</si>
  <si>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</si>
  <si>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</si>
  <si>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</si>
  <si>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</si>
  <si>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</si>
  <si>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</si>
  <si>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</si>
  <si>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</si>
  <si>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</si>
  <si>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</si>
  <si>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</si>
  <si>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</si>
  <si>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</si>
  <si>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</si>
  <si>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</si>
  <si>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</si>
  <si>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</si>
  <si>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</si>
  <si>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</si>
  <si>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</si>
  <si>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</si>
  <si>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</si>
  <si>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</si>
  <si>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</si>
  <si>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</si>
  <si>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</si>
  <si>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</si>
  <si>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</si>
  <si>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</si>
  <si>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</si>
  <si>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</si>
  <si>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</si>
  <si>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</si>
  <si>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</si>
  <si>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</si>
  <si>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</si>
  <si>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</si>
  <si>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</si>
  <si>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</si>
  <si>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</si>
  <si>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</si>
  <si>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</si>
  <si>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</si>
  <si>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</si>
  <si>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</si>
  <si>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</si>
  <si>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</si>
  <si>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</si>
  <si>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</si>
  <si>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</si>
  <si>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</si>
  <si>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</si>
  <si>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</si>
  <si>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</si>
  <si>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</si>
  <si>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</si>
  <si>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</si>
  <si>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</si>
  <si>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</si>
  <si>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</si>
  <si>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</si>
  <si>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</si>
  <si>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</si>
  <si>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</si>
  <si>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</si>
  <si>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</si>
  <si>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</si>
  <si>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</si>
  <si>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</si>
  <si>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</si>
  <si>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</si>
  <si>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</si>
  <si>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</si>
  <si>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</si>
  <si>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</si>
  <si>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</si>
  <si>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</si>
  <si>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</si>
  <si>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</si>
  <si>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</si>
  <si>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</si>
  <si>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</si>
  <si>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</si>
  <si>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</si>
  <si>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</si>
  <si>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</si>
  <si>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</si>
  <si>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</si>
  <si>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</si>
  <si>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</si>
  <si>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</si>
  <si>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</si>
  <si>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</si>
  <si>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</si>
  <si>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</si>
  <si>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</si>
  <si>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</si>
  <si>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</si>
  <si>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</si>
  <si>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</si>
  <si>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</si>
  <si>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</si>
  <si>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</si>
  <si>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</si>
  <si>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</si>
  <si>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</si>
  <si>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</si>
  <si>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</si>
  <si>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</si>
  <si>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</si>
  <si>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</si>
  <si>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</si>
  <si>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</si>
  <si>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</si>
  <si>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</si>
  <si>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</si>
  <si>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</si>
  <si>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</si>
  <si>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</si>
  <si>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</si>
  <si>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</si>
  <si>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</si>
  <si>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</si>
  <si>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</si>
  <si>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</si>
  <si>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0.31</t>
  </si>
  <si>
    <t>▲ 5.23</t>
  </si>
  <si>
    <t>▲ 7.56</t>
  </si>
  <si>
    <t>一般会計</t>
  </si>
  <si>
    <t>国民健康保険特別会計</t>
  </si>
  <si>
    <t>簡易水道事業特別会計</t>
  </si>
  <si>
    <t>介護保険特別会計</t>
  </si>
  <si>
    <t>介護サービス事業特別会計</t>
  </si>
  <si>
    <t>後期高齢者医療特別会計</t>
  </si>
  <si>
    <t>郡指導主事共同設置事業特別会計</t>
  </si>
  <si>
    <t>住宅新築資金等貸付事業特別会計</t>
  </si>
  <si>
    <t>その他会計（赤字）</t>
  </si>
  <si>
    <t>その他会計（黒字）</t>
  </si>
  <si>
    <t>-</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</si>
  <si>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2"/>
  </si>
  <si>
    <t>わたらい老人福祉施設組合（特別養護老人ホーム高砂寮特別会計）</t>
    <rPh sb="13" eb="15">
      <t>トクベツ</t>
    </rPh>
    <rPh sb="15" eb="17">
      <t>ヨウゴ</t>
    </rPh>
    <rPh sb="17" eb="19">
      <t>ロウジン</t>
    </rPh>
    <rPh sb="22" eb="24">
      <t>タカサゴ</t>
    </rPh>
    <rPh sb="24" eb="25">
      <t>リョウ</t>
    </rPh>
    <rPh sb="25" eb="27">
      <t>トクベツ</t>
    </rPh>
    <rPh sb="27" eb="29">
      <t>カイケイ</t>
    </rPh>
    <phoneticPr fontId="2"/>
  </si>
  <si>
    <t>わたらい老人福祉施設組合（指定通所介護事業所高砂寮特別会計）</t>
    <rPh sb="13" eb="15">
      <t>シテイ</t>
    </rPh>
    <rPh sb="15" eb="17">
      <t>ツウショ</t>
    </rPh>
    <rPh sb="17" eb="19">
      <t>カイゴ</t>
    </rPh>
    <rPh sb="19" eb="22">
      <t>ジギョウショ</t>
    </rPh>
    <phoneticPr fontId="2"/>
  </si>
  <si>
    <t>わたらい老人福祉施設組合（特別養護老人ホーム真砂寮特別会計）</t>
    <rPh sb="22" eb="24">
      <t>マサゴ</t>
    </rPh>
    <phoneticPr fontId="2"/>
  </si>
  <si>
    <t>わたらい老人福祉施設組合（特別養護老人ホームわたらい緑清苑特別会計）</t>
    <rPh sb="26" eb="27">
      <t>リョク</t>
    </rPh>
    <rPh sb="27" eb="28">
      <t>セイ</t>
    </rPh>
    <rPh sb="28" eb="29">
      <t>エン</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</si>
  <si>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</si>
  <si>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12" eb="14">
      <t>キョウドウ</t>
    </rPh>
    <rPh sb="14" eb="16">
      <t>ケンシュウ</t>
    </rPh>
    <rPh sb="16" eb="18">
      <t>トクベツ</t>
    </rPh>
    <rPh sb="18" eb="20">
      <t>カイケイ</t>
    </rPh>
    <phoneticPr fontId="2"/>
  </si>
  <si>
    <t>三重県市町総合事務組合（デジタル地図特別会計）</t>
    <rPh sb="16" eb="18">
      <t>チズ</t>
    </rPh>
    <phoneticPr fontId="2"/>
  </si>
  <si>
    <t>三重県市町総合事務組合（物品特別会計）</t>
    <rPh sb="12" eb="14">
      <t>ブッピン</t>
    </rPh>
    <phoneticPr fontId="2"/>
  </si>
  <si>
    <t>三重県市町総合事務組合（退職手当特別会計）</t>
    <rPh sb="12" eb="14">
      <t>タイショク</t>
    </rPh>
    <rPh sb="14" eb="16">
      <t>テアテ</t>
    </rPh>
    <phoneticPr fontId="2"/>
  </si>
  <si>
    <t>三重県市町総合事務組合（消防救急無線特別会計）</t>
    <rPh sb="12" eb="14">
      <t>ショウボウ</t>
    </rPh>
    <rPh sb="14" eb="16">
      <t>キュウキュウ</t>
    </rPh>
    <rPh sb="16" eb="18">
      <t>ムセン</t>
    </rPh>
    <phoneticPr fontId="2"/>
  </si>
  <si>
    <t>○</t>
    <phoneticPr fontId="2"/>
  </si>
  <si>
    <t>度会土地開発公社</t>
    <rPh sb="0" eb="2">
      <t>ワタライ</t>
    </rPh>
    <rPh sb="2" eb="4">
      <t>トチ</t>
    </rPh>
    <rPh sb="4" eb="6">
      <t>カイハツ</t>
    </rPh>
    <rPh sb="6" eb="8">
      <t>コウシャ</t>
    </rPh>
    <phoneticPr fontId="2"/>
  </si>
  <si>
    <t>-</t>
    <phoneticPr fontId="2"/>
  </si>
  <si>
    <t>三重県後期高齢者医療広域連合（後期高齢者医療特別会計）</t>
    <phoneticPr fontId="2"/>
  </si>
  <si>
    <t>三重県後期高齢者医療広域連合（一般会計）</t>
    <phoneticPr fontId="2"/>
  </si>
  <si>
    <t>三重地方税管理回収機構（滞納整理拡充事業特別会計）</t>
    <phoneticPr fontId="2"/>
  </si>
  <si>
    <t>三重地方税管理回収機構（一般会計）</t>
    <phoneticPr fontId="2"/>
  </si>
  <si>
    <t>伊勢広域環境組合</t>
    <phoneticPr fontId="2"/>
  </si>
  <si>
    <t>伊勢地域農業共済事務組合</t>
    <phoneticPr fontId="2"/>
  </si>
  <si>
    <t>度会広域連合</t>
    <phoneticPr fontId="2"/>
  </si>
  <si>
    <t>三重県市町総合事務組合（公平委員会特別会計）</t>
    <rPh sb="12" eb="14">
      <t>コウヘイ</t>
    </rPh>
    <rPh sb="14" eb="17">
      <t>イインカイ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</si>
  <si>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</si>
  <si>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</si>
  <si>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</si>
  <si>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</si>
  <si>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</si>
  <si>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</si>
  <si>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</si>
  <si>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</si>
  <si>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</si>
  <si>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以前から公債費の抑制に努め、実質公債費比率は常に一桁台で推移しており、将来の財政負担にならぬよう常の注意し、今後も健全な財政運営に努めていく。</t>
    <rPh sb="0" eb="2">
      <t>イゼン</t>
    </rPh>
    <rPh sb="4" eb="7">
      <t>コウサイヒ</t>
    </rPh>
    <rPh sb="8" eb="10">
      <t>ヨクセイ</t>
    </rPh>
    <rPh sb="11" eb="12">
      <t>ツト</t>
    </rPh>
    <rPh sb="14" eb="16">
      <t>ジッシツ</t>
    </rPh>
    <rPh sb="16" eb="19">
      <t>コウサイヒ</t>
    </rPh>
    <rPh sb="19" eb="21">
      <t>ヒリツ</t>
    </rPh>
    <rPh sb="22" eb="23">
      <t>ツネ</t>
    </rPh>
    <rPh sb="24" eb="25">
      <t>ヒト</t>
    </rPh>
    <rPh sb="25" eb="27">
      <t>ケタダイ</t>
    </rPh>
    <rPh sb="28" eb="30">
      <t>スイイ</t>
    </rPh>
    <rPh sb="35" eb="37">
      <t>ショウライ</t>
    </rPh>
    <rPh sb="38" eb="40">
      <t>ザイセイ</t>
    </rPh>
    <rPh sb="40" eb="42">
      <t>フタン</t>
    </rPh>
    <rPh sb="48" eb="49">
      <t>ツネ</t>
    </rPh>
    <rPh sb="50" eb="52">
      <t>チュウイ</t>
    </rPh>
    <rPh sb="54" eb="56">
      <t>コンゴ</t>
    </rPh>
    <rPh sb="57" eb="59">
      <t>ケンゼン</t>
    </rPh>
    <rPh sb="60" eb="62">
      <t>ザイセイ</t>
    </rPh>
    <rPh sb="62" eb="64">
      <t>ウンエイ</t>
    </rPh>
    <rPh sb="65" eb="66">
      <t>ツト</t>
    </rPh>
    <phoneticPr fontId="5"/>
  </si>
  <si>
    <t>（　参考　）</t>
    <rPh sb="2" eb="4">
      <t>サンコウ</t>
    </rPh>
    <phoneticPr fontId="5"/>
  </si>
  <si>
    <t>実質公債費比率</t>
    <rPh sb="0" eb="2">
      <t>ジッシツ</t>
    </rPh>
    <rPh sb="2" eb="5">
      <t>コウサイヒ</t>
    </rPh>
    <rPh sb="5" eb="7">
      <t>ヒリツ</t>
    </rPh>
    <phoneticPr fontId="5"/>
  </si>
  <si>
    <t>これまで身の丈に合った財政運営に努めてきた結果、将来負担比率がプラスに転じたことはないが、今後減価償却が進むと将来負担額の増加が予想されるため、公共施設等総合管理計画等により
老朽化対策に取り組んでいく。</t>
    <rPh sb="4" eb="5">
      <t>ミ</t>
    </rPh>
    <rPh sb="6" eb="7">
      <t>タケ</t>
    </rPh>
    <rPh sb="8" eb="9">
      <t>ア</t>
    </rPh>
    <rPh sb="11" eb="13">
      <t>ザイセイ</t>
    </rPh>
    <rPh sb="13" eb="15">
      <t>ウンエイ</t>
    </rPh>
    <rPh sb="16" eb="17">
      <t>ツト</t>
    </rPh>
    <rPh sb="21" eb="23">
      <t>ケッカ</t>
    </rPh>
    <rPh sb="24" eb="26">
      <t>ショウライ</t>
    </rPh>
    <rPh sb="26" eb="28">
      <t>フタン</t>
    </rPh>
    <rPh sb="28" eb="30">
      <t>ヒリツ</t>
    </rPh>
    <rPh sb="35" eb="36">
      <t>テン</t>
    </rPh>
    <rPh sb="45" eb="47">
      <t>コンゴ</t>
    </rPh>
    <rPh sb="47" eb="49">
      <t>ゲンカ</t>
    </rPh>
    <rPh sb="49" eb="51">
      <t>ショウキャク</t>
    </rPh>
    <rPh sb="52" eb="53">
      <t>スス</t>
    </rPh>
    <rPh sb="61" eb="63">
      <t>ゾウカ</t>
    </rPh>
    <rPh sb="64" eb="66">
      <t>ヨソウ</t>
    </rPh>
    <rPh sb="72" eb="74">
      <t>コウキョウ</t>
    </rPh>
    <rPh sb="74" eb="76">
      <t>シセツ</t>
    </rPh>
    <rPh sb="76" eb="77">
      <t>トウ</t>
    </rPh>
    <rPh sb="77" eb="79">
      <t>ソウゴウ</t>
    </rPh>
    <rPh sb="79" eb="81">
      <t>カンリ</t>
    </rPh>
    <rPh sb="81" eb="83">
      <t>ケイカク</t>
    </rPh>
    <rPh sb="83" eb="84">
      <t>トウ</t>
    </rPh>
    <rPh sb="88" eb="91">
      <t>ロウキュウカ</t>
    </rPh>
    <rPh sb="91" eb="93">
      <t>タイサク</t>
    </rPh>
    <rPh sb="94" eb="95">
      <t>ト</t>
    </rPh>
    <rPh sb="96" eb="97">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</si>
</sst>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73639</c:v>
                </c:pt>
                <c:pt idx="1">
                  <c:v>50687</c:v>
                </c:pt>
                <c:pt idx="2">
                  <c:v>60630</c:v>
                </c:pt>
                <c:pt idx="3">
                  <c:v>66805</c:v>
                </c:pt>
                <c:pt idx="4">
                  <c:v>46693</c:v>
                </c:pt>
              </c:numCache>
            </c:numRef>
          </c:val>
          <c:smooth val="0"/>
        </c:ser>
        <c:dLbls>
          <c:showLegendKey val="0"/>
          <c:showVal val="0"/>
          <c:showCatName val="0"/>
          <c:showSerName val="0"/>
          <c:showPercent val="0"/>
          <c:showBubbleSize val="0"/>
        </c:dLbls>
        <c:marker val="1"/>
        <c:smooth val="0"/>
        <c:axId val="84115840"/>
        <c:axId val="84117760"/>
      </c:lineChart>
      <c:catAx>
        <c:axId val="84115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17760"/>
        <c:crosses val="autoZero"/>
        <c:auto val="1"/>
        <c:lblAlgn val="ctr"/>
        <c:lblOffset val="100"/>
        <c:tickLblSkip val="1"/>
        <c:tickMarkSkip val="1"/>
        <c:noMultiLvlLbl val="0"/>
      </c:catAx>
      <c:valAx>
        <c:axId val="841177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15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5.54</c:v>
                </c:pt>
                <c:pt idx="1">
                  <c:v>6.17</c:v>
                </c:pt>
                <c:pt idx="2">
                  <c:v>7.81</c:v>
                </c:pt>
                <c:pt idx="3">
                  <c:v>8.44</c:v>
                </c:pt>
                <c:pt idx="4">
                  <c:v>4.6399999999999997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65.349999999999994</c:v>
                </c:pt>
                <c:pt idx="1">
                  <c:v>65.540000000000006</c:v>
                </c:pt>
                <c:pt idx="2">
                  <c:v>65.709999999999994</c:v>
                </c:pt>
                <c:pt idx="3">
                  <c:v>60.64</c:v>
                </c:pt>
                <c:pt idx="4">
                  <c:v>54.13</c:v>
                </c:pt>
              </c:numCache>
            </c:numRef>
          </c:val>
        </c:ser>
        <c:dLbls>
          <c:showLegendKey val="0"/>
          <c:showVal val="0"/>
          <c:showCatName val="0"/>
          <c:showSerName val="0"/>
          <c:showPercent val="0"/>
          <c:showBubbleSize val="0"/>
        </c:dLbls>
        <c:gapWidth val="250"/>
        <c:overlap val="100"/>
        <c:axId val="109876352"/>
        <c:axId val="109878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2.35</c:v>
                </c:pt>
                <c:pt idx="1">
                  <c:v>-0.31</c:v>
                </c:pt>
                <c:pt idx="2">
                  <c:v>1.1499999999999999</c:v>
                </c:pt>
                <c:pt idx="3">
                  <c:v>-5.23</c:v>
                </c:pt>
                <c:pt idx="4">
                  <c:v>-7.56</c:v>
                </c:pt>
              </c:numCache>
            </c:numRef>
          </c:val>
          <c:smooth val="0"/>
        </c:ser>
        <c:dLbls>
          <c:showLegendKey val="0"/>
          <c:showVal val="0"/>
          <c:showCatName val="0"/>
          <c:showSerName val="0"/>
          <c:showPercent val="0"/>
          <c:showBubbleSize val="0"/>
        </c:dLbls>
        <c:marker val="1"/>
        <c:smooth val="0"/>
        <c:axId val="109876352"/>
        <c:axId val="109878272"/>
      </c:lineChart>
      <c:catAx>
        <c:axId val="109876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878272"/>
        <c:crosses val="autoZero"/>
        <c:auto val="1"/>
        <c:lblAlgn val="ctr"/>
        <c:lblOffset val="100"/>
        <c:tickLblSkip val="1"/>
        <c:tickMarkSkip val="1"/>
        <c:noMultiLvlLbl val="0"/>
      </c:catAx>
      <c:valAx>
        <c:axId val="10987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76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0.05</c:v>
                </c:pt>
                <c:pt idx="4">
                  <c:v>#N/A</c:v>
                </c:pt>
                <c:pt idx="5">
                  <c:v>0</c:v>
                </c:pt>
                <c:pt idx="6">
                  <c:v>#N/A</c:v>
                </c:pt>
                <c:pt idx="7">
                  <c:v>0.01</c:v>
                </c:pt>
                <c:pt idx="8">
                  <c:v>#N/A</c:v>
                </c:pt>
                <c:pt idx="9">
                  <c:v>0.01</c:v>
                </c:pt>
              </c:numCache>
            </c:numRef>
          </c:val>
        </c:ser>
        <c:ser>
          <c:idx val="3"/>
          <c:order val="3"/>
          <c:tx>
            <c:strRef>
              <c:f>データシート!$A$30</c:f>
              <c:strCache>
                <c:ptCount val="1"/>
                <c:pt idx="0">
                  <c:v>郡指導主事共同設置事業特別会計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0.17</c:v>
                </c:pt>
                <c:pt idx="2">
                  <c:v>#N/A</c:v>
                </c:pt>
                <c:pt idx="3">
                  <c:v>0.13</c:v>
                </c:pt>
                <c:pt idx="4">
                  <c:v>#N/A</c:v>
                </c:pt>
                <c:pt idx="5">
                  <c:v>0.3</c:v>
                </c:pt>
                <c:pt idx="6">
                  <c:v>#N/A</c:v>
                </c:pt>
                <c:pt idx="7">
                  <c:v>0.09</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0.04</c:v>
                </c:pt>
                <c:pt idx="4">
                  <c:v>#N/A</c:v>
                </c:pt>
                <c:pt idx="5">
                  <c:v>0.02</c:v>
                </c:pt>
                <c:pt idx="6">
                  <c:v>#N/A</c:v>
                </c:pt>
                <c:pt idx="7">
                  <c:v>0.05</c:v>
                </c:pt>
                <c:pt idx="8">
                  <c:v>#N/A</c:v>
                </c:pt>
                <c:pt idx="9">
                  <c:v>0.08</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0.23</c:v>
                </c:pt>
                <c:pt idx="2">
                  <c:v>#N/A</c:v>
                </c:pt>
                <c:pt idx="3">
                  <c:v>1.03</c:v>
                </c:pt>
                <c:pt idx="4">
                  <c:v>#N/A</c:v>
                </c:pt>
                <c:pt idx="5">
                  <c:v>0.84</c:v>
                </c:pt>
                <c:pt idx="6">
                  <c:v>#N/A</c:v>
                </c:pt>
                <c:pt idx="7">
                  <c:v>1.19</c:v>
                </c:pt>
                <c:pt idx="8">
                  <c:v>#N/A</c:v>
                </c:pt>
                <c:pt idx="9">
                  <c:v>0.18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c:v>
                </c:pt>
                <c:pt idx="2">
                  <c:v>#N/A</c:v>
                </c:pt>
                <c:pt idx="3">
                  <c:v>1.08</c:v>
                </c:pt>
                <c:pt idx="4">
                  <c:v>#N/A</c:v>
                </c:pt>
                <c:pt idx="5">
                  <c:v>0.84</c:v>
                </c:pt>
                <c:pt idx="6">
                  <c:v>#N/A</c:v>
                </c:pt>
                <c:pt idx="7">
                  <c:v>0.86</c:v>
                </c:pt>
                <c:pt idx="8">
                  <c:v>#N/A</c:v>
                </c:pt>
                <c:pt idx="9">
                  <c:v>0.3</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0.44</c:v>
                </c:pt>
                <c:pt idx="2">
                  <c:v>#N/A</c:v>
                </c:pt>
                <c:pt idx="3">
                  <c:v>0.7</c:v>
                </c:pt>
                <c:pt idx="4">
                  <c:v>#N/A</c:v>
                </c:pt>
                <c:pt idx="5">
                  <c:v>0.56000000000000005</c:v>
                </c:pt>
                <c:pt idx="6">
                  <c:v>#N/A</c:v>
                </c:pt>
                <c:pt idx="7">
                  <c:v>1.19</c:v>
                </c:pt>
                <c:pt idx="8">
                  <c:v>#N/A</c:v>
                </c:pt>
                <c:pt idx="9">
                  <c:v>0.39</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1.75</c:v>
                </c:pt>
                <c:pt idx="2">
                  <c:v>#N/A</c:v>
                </c:pt>
                <c:pt idx="3">
                  <c:v>2.35</c:v>
                </c:pt>
                <c:pt idx="4">
                  <c:v>#N/A</c:v>
                </c:pt>
                <c:pt idx="5">
                  <c:v>1.79</c:v>
                </c:pt>
                <c:pt idx="6">
                  <c:v>#N/A</c:v>
                </c:pt>
                <c:pt idx="7">
                  <c:v>1.08</c:v>
                </c:pt>
                <c:pt idx="8">
                  <c:v>#N/A</c:v>
                </c:pt>
                <c:pt idx="9">
                  <c:v>1.75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5.31</c:v>
                </c:pt>
                <c:pt idx="2">
                  <c:v>#N/A</c:v>
                </c:pt>
                <c:pt idx="3">
                  <c:v>5.97</c:v>
                </c:pt>
                <c:pt idx="4">
                  <c:v>#N/A</c:v>
                </c:pt>
                <c:pt idx="5">
                  <c:v>7.5</c:v>
                </c:pt>
                <c:pt idx="6">
                  <c:v>#N/A</c:v>
                </c:pt>
                <c:pt idx="7">
                  <c:v>8.32</c:v>
                </c:pt>
                <c:pt idx="8">
                  <c:v>#N/A</c:v>
                </c:pt>
                <c:pt idx="9">
                  <c:v>4.5999999999999996</c:v>
                </c:pt>
              </c:numCache>
            </c:numRef>
          </c:val>
        </c:ser>
        <c:dLbls>
          <c:showLegendKey val="0"/>
          <c:showVal val="0"/>
          <c:showCatName val="0"/>
          <c:showSerName val="0"/>
          <c:showPercent val="0"/>
          <c:showBubbleSize val="0"/>
        </c:dLbls>
        <c:gapWidth val="150"/>
        <c:overlap val="100"/>
        <c:axId val="110001152"/>
        <c:axId val="110002944"/>
      </c:barChart>
      <c:catAx>
        <c:axId val="11000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02944"/>
        <c:crosses val="autoZero"/>
        <c:auto val="1"/>
        <c:lblAlgn val="ctr"/>
        <c:lblOffset val="100"/>
        <c:tickLblSkip val="1"/>
        <c:tickMarkSkip val="1"/>
        <c:noMultiLvlLbl val="0"/>
      </c:catAx>
      <c:valAx>
        <c:axId val="11000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01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261</c:v>
                </c:pt>
                <c:pt idx="5">
                  <c:v>254</c:v>
                </c:pt>
                <c:pt idx="8">
                  <c:v>243</c:v>
                </c:pt>
                <c:pt idx="11">
                  <c:v>257</c:v>
                </c:pt>
                <c:pt idx="14">
                  <c:v>267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24</c:v>
                </c:pt>
                <c:pt idx="3">
                  <c:v>32</c:v>
                </c:pt>
                <c:pt idx="6">
                  <c:v>43</c:v>
                </c:pt>
                <c:pt idx="9">
                  <c:v>56</c:v>
                </c:pt>
                <c:pt idx="12">
                  <c:v>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15</c:v>
                </c:pt>
                <c:pt idx="3">
                  <c:v>12</c:v>
                </c:pt>
                <c:pt idx="6">
                  <c:v>8</c:v>
                </c:pt>
                <c:pt idx="9">
                  <c:v>11</c:v>
                </c:pt>
                <c:pt idx="12">
                  <c:v>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314</c:v>
                </c:pt>
                <c:pt idx="3">
                  <c:v>287</c:v>
                </c:pt>
                <c:pt idx="6">
                  <c:v>268</c:v>
                </c:pt>
                <c:pt idx="9">
                  <c:v>279</c:v>
                </c:pt>
                <c:pt idx="12">
                  <c:v>284</c:v>
                </c:pt>
              </c:numCache>
            </c:numRef>
          </c:val>
        </c:ser>
        <c:dLbls>
          <c:showLegendKey val="0"/>
          <c:showVal val="0"/>
          <c:showCatName val="0"/>
          <c:showSerName val="0"/>
          <c:showPercent val="0"/>
          <c:showBubbleSize val="0"/>
        </c:dLbls>
        <c:gapWidth val="100"/>
        <c:overlap val="100"/>
        <c:axId val="110103168"/>
        <c:axId val="110105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92</c:v>
                </c:pt>
                <c:pt idx="2">
                  <c:v>#N/A</c:v>
                </c:pt>
                <c:pt idx="3">
                  <c:v>#N/A</c:v>
                </c:pt>
                <c:pt idx="4">
                  <c:v>77</c:v>
                </c:pt>
                <c:pt idx="5">
                  <c:v>#N/A</c:v>
                </c:pt>
                <c:pt idx="6">
                  <c:v>#N/A</c:v>
                </c:pt>
                <c:pt idx="7">
                  <c:v>76</c:v>
                </c:pt>
                <c:pt idx="8">
                  <c:v>#N/A</c:v>
                </c:pt>
                <c:pt idx="9">
                  <c:v>#N/A</c:v>
                </c:pt>
                <c:pt idx="10">
                  <c:v>89</c:v>
                </c:pt>
                <c:pt idx="11">
                  <c:v>#N/A</c:v>
                </c:pt>
                <c:pt idx="12">
                  <c:v>#N/A</c:v>
                </c:pt>
                <c:pt idx="13">
                  <c:v>99</c:v>
                </c:pt>
                <c:pt idx="14">
                  <c:v>#N/A</c:v>
                </c:pt>
              </c:numCache>
            </c:numRef>
          </c:val>
          <c:smooth val="0"/>
        </c:ser>
        <c:dLbls>
          <c:showLegendKey val="0"/>
          <c:showVal val="0"/>
          <c:showCatName val="0"/>
          <c:showSerName val="0"/>
          <c:showPercent val="0"/>
          <c:showBubbleSize val="0"/>
        </c:dLbls>
        <c:marker val="1"/>
        <c:smooth val="0"/>
        <c:axId val="110103168"/>
        <c:axId val="110105344"/>
      </c:lineChart>
      <c:catAx>
        <c:axId val="11010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105344"/>
        <c:crosses val="autoZero"/>
        <c:auto val="1"/>
        <c:lblAlgn val="ctr"/>
        <c:lblOffset val="100"/>
        <c:tickLblSkip val="1"/>
        <c:tickMarkSkip val="1"/>
        <c:noMultiLvlLbl val="0"/>
      </c:catAx>
      <c:valAx>
        <c:axId val="110105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0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2717</c:v>
                </c:pt>
                <c:pt idx="5">
                  <c:v>2865</c:v>
                </c:pt>
                <c:pt idx="8">
                  <c:v>2888</c:v>
                </c:pt>
                <c:pt idx="11">
                  <c:v>2828</c:v>
                </c:pt>
                <c:pt idx="14">
                  <c:v>2754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3479</c:v>
                </c:pt>
                <c:pt idx="5">
                  <c:v>3537</c:v>
                </c:pt>
                <c:pt idx="8">
                  <c:v>3511</c:v>
                </c:pt>
                <c:pt idx="11">
                  <c:v>3313</c:v>
                </c:pt>
                <c:pt idx="14">
                  <c:v>3103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787</c:v>
                </c:pt>
                <c:pt idx="3">
                  <c:v>801</c:v>
                </c:pt>
                <c:pt idx="6">
                  <c:v>869</c:v>
                </c:pt>
                <c:pt idx="9">
                  <c:v>677</c:v>
                </c:pt>
                <c:pt idx="12">
                  <c:v>629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392</c:v>
                </c:pt>
                <c:pt idx="3">
                  <c:v>258</c:v>
                </c:pt>
                <c:pt idx="6">
                  <c:v>295</c:v>
                </c:pt>
                <c:pt idx="9">
                  <c:v>252</c:v>
                </c:pt>
                <c:pt idx="12">
                  <c:v>200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c:v>
                </c:pt>
                <c:pt idx="3">
                  <c:v>23</c:v>
                </c:pt>
                <c:pt idx="6">
                  <c:v>42</c:v>
                </c:pt>
                <c:pt idx="9">
                  <c:v>581</c:v>
                </c:pt>
                <c:pt idx="12">
                  <c:v>897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3236</c:v>
                </c:pt>
                <c:pt idx="3">
                  <c:v>3442</c:v>
                </c:pt>
                <c:pt idx="6">
                  <c:v>3471</c:v>
                </c:pt>
                <c:pt idx="9">
                  <c:v>3430</c:v>
                </c:pt>
                <c:pt idx="12">
                  <c:v>3341</c:v>
                </c:pt>
              </c:numCache>
            </c:numRef>
          </c:val>
        </c:ser>
        <c:dLbls>
          <c:showLegendKey val="0"/>
          <c:showVal val="0"/>
          <c:showCatName val="0"/>
          <c:showSerName val="0"/>
          <c:showPercent val="0"/>
          <c:showBubbleSize val="0"/>
        </c:dLbls>
        <c:gapWidth val="100"/>
        <c:overlap val="100"/>
        <c:axId val="110195456"/>
        <c:axId val="110197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195456"/>
        <c:axId val="110197376"/>
      </c:lineChart>
      <c:catAx>
        <c:axId val="11019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197376"/>
        <c:crosses val="autoZero"/>
        <c:auto val="1"/>
        <c:lblAlgn val="ctr"/>
        <c:lblOffset val="100"/>
        <c:tickLblSkip val="1"/>
        <c:tickMarkSkip val="1"/>
        <c:noMultiLvlLbl val="0"/>
      </c:catAx>
      <c:valAx>
        <c:axId val="110197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19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{B6A35737-0748-4E25-A151-07BCDC6ACC23}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{42741B38-D7D0-497C-86B6-05CE2B43877B}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{AA6FF6E8-47DE-4D64-9711-BABB5FB354AE}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{E1AD5CA2-6FBC-45FA-B570-8864DA2A42BF}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{B905CA9A-3F53-4CB8-97F2-4FEEFFA80A99}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50.5</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{08A76622-EA48-471A-80AB-38DFCE1B25B1}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{97D0FAC2-52E6-46C3-997B-2B2A3CA9AAC6}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{FB7A0B44-FAA4-41FA-BB13-B3609F4AB299}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{3AC5782B-E658-4203-AE25-0F2FCFB5C80A}</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{C4995969-39D1-467A-8D26-22E1A3B487F2}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56.4</c:v>
                </c:pt>
              </c:numCache>
            </c:numRef>
          </c:xVal>
          <c:yVal>
            <c:numRef>
              <c:f>公会計指標分析・財政指標組合せ分析表!$K$55:$O$55</c:f>
              <c:numCache>
                <c:formatCode>#,##0.0;"▲ "#,##0.0</c:formatCode>
                <c:ptCount val="5"/>
                <c:pt idx="4">
                  <c:v>0.8</c:v>
                </c:pt>
              </c:numCache>
            </c:numRef>
          </c:yVal>
          <c:smooth val="0"/>
        </c:ser>
        <c:dLbls>
          <c:showLegendKey val="0"/>
          <c:showVal val="0"/>
          <c:showCatName val="0"/>
          <c:showSerName val="0"/>
          <c:showPercent val="0"/>
          <c:showBubbleSize val="0"/>
        </c:dLbls>
        <c:axId val="117899648"/>
        <c:axId val="117901568"/>
      </c:scatterChart>
      <c:valAx>
        <c:axId val="117899648"/>
        <c:scaling>
          <c:orientation val="minMax"/>
          <c:max val="67.699999999999989"/>
          <c:min val="45.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901568"/>
        <c:crosses val="autoZero"/>
        <c:crossBetween val="midCat"/>
      </c:valAx>
      <c:valAx>
        <c:axId val="117901568"/>
        <c:scaling>
          <c:orientation val="minMax"/>
          <c:max val="1"/>
          <c:min val="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8996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{1E83ADB2-37F5-4D03-BC51-0B8F8DD96A4C}</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{2B4CF37F-D1F4-4AE8-94EA-490C1217B09B}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{351A3DDE-910A-41AA-886C-A25D475B4B0E}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{E93FFAB4-9AFA-4CA4-9162-7565E9764577}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{4B98E7A0-A227-445C-AB04-91BE575E90F1}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5.0999999999999996</c:v>
                </c:pt>
                <c:pt idx="1">
                  <c:v>4.2</c:v>
                </c:pt>
                <c:pt idx="2">
                  <c:v>3.6</c:v>
                </c:pt>
                <c:pt idx="3">
                  <c:v>3.6</c:v>
                </c:pt>
                <c:pt idx="4">
                  <c:v>3.8</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{0F504410-FC41-4749-A789-31D60658A211}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{B8FE3245-4156-4674-BB6B-2B14ADD83357}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{7FA4443A-53D0-4944-A724-B6CB90B5F978}</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{C5292BCF-7B6F-477D-8FC5-4E0CE880F824}</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{EB20229D-3F80-4654-A042-B5ED2B734AA8}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117931392"/>
        <c:axId val="117941760"/>
      </c:scatterChart>
      <c:valAx>
        <c:axId val="117931392"/>
        <c:scaling>
          <c:orientation val="minMax"/>
          <c:max val="13"/>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941760"/>
        <c:crosses val="autoZero"/>
        <c:crossBetween val="midCat"/>
      </c:valAx>
      <c:valAx>
        <c:axId val="117941760"/>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793139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r>
            <a:rPr lang="ja-JP" altLang="ja-JP" sz="1100" b="0" i="0" baseline="0">
              <a:solidFill>
                <a:schemeClr val="dk1"/>
              </a:solidFill>
              <a:effectLst/>
              <a:latin typeface="+mn-lt"/>
              <a:ea typeface="+mn-ea"/>
              <a:cs typeface="+mn-cs"/>
            </a:rPr>
            <a:t>元利償還金の残高は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Ｈ２６</a:t>
          </a:r>
          <a:r>
            <a:rPr lang="ja-JP" altLang="en-US" sz="1100" b="0" i="0" baseline="0">
              <a:solidFill>
                <a:schemeClr val="dk1"/>
              </a:solidFill>
              <a:effectLst/>
              <a:latin typeface="+mn-lt"/>
              <a:ea typeface="+mn-ea"/>
              <a:cs typeface="+mn-cs"/>
            </a:rPr>
            <a:t>から簡易水道統合事業に係る起債等の償還が始まったことにより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が続くことが予想される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algn="l" rtl="1" eaLnBrk="1" fontAlgn="auto" latinLnBrk="0" hangingPunct="1"/>
          <a:r>
            <a:rPr lang="ja-JP" altLang="ja-JP" sz="1100" b="0" i="0" baseline="0">
              <a:solidFill>
                <a:schemeClr val="dk1"/>
              </a:solidFill>
              <a:effectLst/>
              <a:latin typeface="+mn-lt"/>
              <a:ea typeface="+mn-ea"/>
              <a:cs typeface="+mn-cs"/>
            </a:rPr>
            <a:t>今後も交付税措置のある起債を主に借り入れることにより公債費を抑制し、身の丈にあった財政運営を進め、健全財政に努めこれを維持していく。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r>
            <a:rPr lang="ja-JP" altLang="ja-JP" sz="1200" b="0" i="0" baseline="0">
              <a:solidFill>
                <a:schemeClr val="dk1"/>
              </a:solidFill>
              <a:effectLst/>
              <a:latin typeface="+mn-lt"/>
              <a:ea typeface="+mn-ea"/>
              <a:cs typeface="+mn-cs"/>
            </a:rPr>
            <a:t>将来負担比率については、マイナスを推移しており健全財政である。地方債の借入を最小限に抑えながら積極的に基金を積み立てるなど、充当可能財源等の確保を念頭に置いて予算を管理している。今後も実質公債費の抑制や適正な基金の積立により、身の丈にあった財政運営を進めこれを維持していく。</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8,568
8,524
134.98
4,123,727
3,958,272
119,525
2,576,861
3,340,541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類似団体と比較して低い水準にはあるものの、償却率が</a:t>
          </a:r>
          <a:r>
            <a:rPr kumimoji="1" lang="en-US" altLang="ja-JP" sz="1100">
              <a:latin typeface="ＭＳ Ｐゴシック"/>
            </a:rPr>
            <a:t>50</a:t>
          </a:r>
          <a:r>
            <a:rPr kumimoji="1" lang="ja-JP" altLang="en-US" sz="1100">
              <a:latin typeface="ＭＳ Ｐゴシック"/>
            </a:rPr>
            <a:t>％を超えており、減価償却が進んでいることから、平成</a:t>
          </a:r>
          <a:r>
            <a:rPr kumimoji="1" lang="en-US" altLang="ja-JP" sz="1100">
              <a:latin typeface="ＭＳ Ｐゴシック"/>
            </a:rPr>
            <a:t>28</a:t>
          </a:r>
          <a:r>
            <a:rPr kumimoji="1" lang="ja-JP" altLang="en-US" sz="1100">
              <a:latin typeface="ＭＳ Ｐゴシック"/>
            </a:rPr>
            <a:t>年度に策定した公共施設等総合管理計画をもとに、今後各施設の個別施設計画を策定し、適正な管理を実施していくとともに、各施設の更新、廃止等について検討していく。</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25146</xdr:rowOff>
    </xdr:from>
    <xdr:to>
      <xdr:col>3</xdr:col>
      <xdr:colOff>1170940</xdr:colOff>
      <xdr:row>32</xdr:row>
      <xdr:rowOff>149352</xdr:rowOff>
    </xdr:to>
    <xdr:cxnSp macro="">
      <xdr:nvCxnSpPr>
        <xdr:cNvPr id="68" name="直線コネクタ 67"/>
        <xdr:cNvCxnSpPr/>
      </xdr:nvCxnSpPr>
      <xdr:spPr>
        <a:xfrm flipV="1">
          <a:off x="4760595" y="526389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153179</xdr:rowOff>
    </xdr:from>
    <xdr:ext cx="405111" cy="259045"/>
    <xdr:sp macro="" textlink="">
      <xdr:nvSpPr>
        <xdr:cNvPr id="69" name="有形固定資産減価償却率最小値テキスト"/>
        <xdr:cNvSpPr txBox="1"/>
      </xdr:nvSpPr>
      <xdr:spPr>
        <a:xfrm>
          <a:off x="4813300"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3</xdr:col>
      <xdr:colOff>1082675</xdr:colOff>
      <xdr:row>32</xdr:row>
      <xdr:rowOff>149352</xdr:rowOff>
    </xdr:from>
    <xdr:to>
      <xdr:col>3</xdr:col>
      <xdr:colOff>1260475</xdr:colOff>
      <xdr:row>32</xdr:row>
      <xdr:rowOff>149352</xdr:rowOff>
    </xdr:to>
    <xdr:cxnSp macro="">
      <xdr:nvCxnSpPr>
        <xdr:cNvPr id="70" name="直線コネクタ 69"/>
        <xdr:cNvCxnSpPr/>
      </xdr:nvCxnSpPr>
      <xdr:spPr>
        <a:xfrm>
          <a:off x="4673600" y="641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143273</xdr:rowOff>
    </xdr:from>
    <xdr:ext cx="405111" cy="259045"/>
    <xdr:sp macro="" textlink="">
      <xdr:nvSpPr>
        <xdr:cNvPr id="71" name="有形固定資産減価償却率最大値テキスト"/>
        <xdr:cNvSpPr txBox="1"/>
      </xdr:nvSpPr>
      <xdr:spPr>
        <a:xfrm>
          <a:off x="4813300" y="503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3</xdr:col>
      <xdr:colOff>1082675</xdr:colOff>
      <xdr:row>26</xdr:row>
      <xdr:rowOff>25146</xdr:rowOff>
    </xdr:from>
    <xdr:to>
      <xdr:col>3</xdr:col>
      <xdr:colOff>1260475</xdr:colOff>
      <xdr:row>26</xdr:row>
      <xdr:rowOff>25146</xdr:rowOff>
    </xdr:to>
    <xdr:cxnSp macro="">
      <xdr:nvCxnSpPr>
        <xdr:cNvPr id="72" name="直線コネクタ 71"/>
        <xdr:cNvCxnSpPr/>
      </xdr:nvCxnSpPr>
      <xdr:spPr>
        <a:xfrm>
          <a:off x="4673600" y="526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19575</xdr:rowOff>
    </xdr:from>
    <xdr:ext cx="405111" cy="259045"/>
    <xdr:sp macro="" textlink="">
      <xdr:nvSpPr>
        <xdr:cNvPr id="73" name="有形固定資産減価償却率平均値テキスト"/>
        <xdr:cNvSpPr txBox="1"/>
      </xdr:nvSpPr>
      <xdr:spPr>
        <a:xfrm>
          <a:off x="4813300" y="5772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168148</xdr:rowOff>
    </xdr:from>
    <xdr:to>
      <xdr:col>3</xdr:col>
      <xdr:colOff>1222375</xdr:colOff>
      <xdr:row>30</xdr:row>
      <xdr:rowOff>98298</xdr:rowOff>
    </xdr:to>
    <xdr:sp macro="" textlink="">
      <xdr:nvSpPr>
        <xdr:cNvPr id="74" name="フローチャート : 判断 73"/>
        <xdr:cNvSpPr/>
      </xdr:nvSpPr>
      <xdr:spPr>
        <a:xfrm>
          <a:off x="4711700" y="592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80010</xdr:rowOff>
    </xdr:from>
    <xdr:to>
      <xdr:col>3</xdr:col>
      <xdr:colOff>1222375</xdr:colOff>
      <xdr:row>32</xdr:row>
      <xdr:rowOff>10160</xdr:rowOff>
    </xdr:to>
    <xdr:sp macro="" textlink="">
      <xdr:nvSpPr>
        <xdr:cNvPr id="80" name="円/楕円 79"/>
        <xdr:cNvSpPr/>
      </xdr:nvSpPr>
      <xdr:spPr>
        <a:xfrm>
          <a:off x="47117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58437</xdr:rowOff>
    </xdr:from>
    <xdr:ext cx="405111" cy="259045"/>
    <xdr:sp macro="" textlink="">
      <xdr:nvSpPr>
        <xdr:cNvPr id="81" name="有形固定資産減価償却率該当値テキスト"/>
        <xdr:cNvSpPr txBox="1"/>
      </xdr:nvSpPr>
      <xdr:spPr>
        <a:xfrm>
          <a:off x="4813300" y="615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2" name="正方形/長方形 9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4" name="テキスト ボックス 9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8,568
8,524
134.98
4,123,727
3,958,272
119,525
2,576,861
3,340,541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85725</xdr:rowOff>
    </xdr:from>
    <xdr:to>
      <xdr:col>6</xdr:col>
      <xdr:colOff>510540</xdr:colOff>
      <xdr:row>42</xdr:row>
      <xdr:rowOff>11430</xdr:rowOff>
    </xdr:to>
    <xdr:cxnSp macro="">
      <xdr:nvCxnSpPr>
        <xdr:cNvPr id="57" name="直線コネクタ 56"/>
        <xdr:cNvCxnSpPr/>
      </xdr:nvCxnSpPr>
      <xdr:spPr>
        <a:xfrm flipV="1">
          <a:off x="4634865" y="591502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15257</xdr:rowOff>
    </xdr:from>
    <xdr:ext cx="405111" cy="259045"/>
    <xdr:sp macro="" textlink="">
      <xdr:nvSpPr>
        <xdr:cNvPr id="58" name="【道路】&#10;有形固定資産減価償却率最小値テキスト"/>
        <xdr:cNvSpPr txBox="1"/>
      </xdr:nvSpPr>
      <xdr:spPr>
        <a:xfrm>
          <a:off x="47244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42</xdr:row>
      <xdr:rowOff>11430</xdr:rowOff>
    </xdr:from>
    <xdr:to>
      <xdr:col>6</xdr:col>
      <xdr:colOff>600075</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32402</xdr:rowOff>
    </xdr:from>
    <xdr:ext cx="405111" cy="259045"/>
    <xdr:sp macro="" textlink="">
      <xdr:nvSpPr>
        <xdr:cNvPr id="60" name="【道路】&#10;有形固定資産減価償却率最大値テキスト"/>
        <xdr:cNvSpPr txBox="1"/>
      </xdr:nvSpPr>
      <xdr:spPr>
        <a:xfrm>
          <a:off x="47244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34</xdr:row>
      <xdr:rowOff>85725</xdr:rowOff>
    </xdr:from>
    <xdr:to>
      <xdr:col>6</xdr:col>
      <xdr:colOff>600075</xdr:colOff>
      <xdr:row>34</xdr:row>
      <xdr:rowOff>85725</xdr:rowOff>
    </xdr:to>
    <xdr:cxnSp macro="">
      <xdr:nvCxnSpPr>
        <xdr:cNvPr id="61" name="直線コネクタ 60"/>
        <xdr:cNvCxnSpPr/>
      </xdr:nvCxnSpPr>
      <xdr:spPr>
        <a:xfrm>
          <a:off x="4546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4462</xdr:rowOff>
    </xdr:from>
    <xdr:ext cx="405111" cy="259045"/>
    <xdr:sp macro="" textlink="">
      <xdr:nvSpPr>
        <xdr:cNvPr id="62" name="【道路】&#10;有形固定資産減価償却率平均値テキスト"/>
        <xdr:cNvSpPr txBox="1"/>
      </xdr:nvSpPr>
      <xdr:spPr>
        <a:xfrm>
          <a:off x="4724400" y="6519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153035</xdr:rowOff>
    </xdr:from>
    <xdr:to>
      <xdr:col>6</xdr:col>
      <xdr:colOff>561975</xdr:colOff>
      <xdr:row>39</xdr:row>
      <xdr:rowOff>83185</xdr:rowOff>
    </xdr:to>
    <xdr:sp macro="" textlink="">
      <xdr:nvSpPr>
        <xdr:cNvPr id="63" name="フローチャート : 判断 62"/>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101600</xdr:rowOff>
    </xdr:from>
    <xdr:to>
      <xdr:col>6</xdr:col>
      <xdr:colOff>561975</xdr:colOff>
      <xdr:row>40</xdr:row>
      <xdr:rowOff>31750</xdr:rowOff>
    </xdr:to>
    <xdr:sp macro="" textlink="">
      <xdr:nvSpPr>
        <xdr:cNvPr id="69" name="円/楕円 68"/>
        <xdr:cNvSpPr/>
      </xdr:nvSpPr>
      <xdr:spPr>
        <a:xfrm>
          <a:off x="4584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80027</xdr:rowOff>
    </xdr:from>
    <xdr:ext cx="405111" cy="259045"/>
    <xdr:sp macro="" textlink="">
      <xdr:nvSpPr>
        <xdr:cNvPr id="70" name="【道路】&#10;有形固定資産減価償却率該当値テキスト"/>
        <xdr:cNvSpPr txBox="1"/>
      </xdr:nvSpPr>
      <xdr:spPr>
        <a:xfrm>
          <a:off x="4724400"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97013</xdr:rowOff>
    </xdr:from>
    <xdr:to>
      <xdr:col>15</xdr:col>
      <xdr:colOff>180340</xdr:colOff>
      <xdr:row>41</xdr:row>
      <xdr:rowOff>29380</xdr:rowOff>
    </xdr:to>
    <xdr:cxnSp macro="">
      <xdr:nvCxnSpPr>
        <xdr:cNvPr id="96" name="直線コネクタ 95"/>
        <xdr:cNvCxnSpPr/>
      </xdr:nvCxnSpPr>
      <xdr:spPr>
        <a:xfrm flipV="1">
          <a:off x="10476865" y="5754863"/>
          <a:ext cx="0" cy="13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33207</xdr:rowOff>
    </xdr:from>
    <xdr:ext cx="534377" cy="259045"/>
    <xdr:sp macro="" textlink="">
      <xdr:nvSpPr>
        <xdr:cNvPr id="97" name="【道路】&#10;一人当たり延長最小値テキスト"/>
        <xdr:cNvSpPr txBox="1"/>
      </xdr:nvSpPr>
      <xdr:spPr>
        <a:xfrm>
          <a:off x="10566400" y="70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21.551</a:t>
          </a:r>
          <a:endParaRPr kumimoji="1" lang="ja-JP" altLang="en-US" sz="1000" b="1">
            <a:latin typeface="ＭＳ Ｐゴシック"/>
          </a:endParaRPr>
        </a:p>
      </xdr:txBody>
    </xdr:sp>
    <xdr:clientData/>
  </xdr:oneCellAnchor>
  <xdr:twoCellAnchor>
    <xdr:from>
      <xdr:col>15</xdr:col>
      <xdr:colOff>92075</xdr:colOff>
      <xdr:row>41</xdr:row>
      <xdr:rowOff>29380</xdr:rowOff>
    </xdr:from>
    <xdr:to>
      <xdr:col>15</xdr:col>
      <xdr:colOff>269875</xdr:colOff>
      <xdr:row>41</xdr:row>
      <xdr:rowOff>29380</xdr:rowOff>
    </xdr:to>
    <xdr:cxnSp macro="">
      <xdr:nvCxnSpPr>
        <xdr:cNvPr id="98" name="直線コネクタ 97"/>
        <xdr:cNvCxnSpPr/>
      </xdr:nvCxnSpPr>
      <xdr:spPr>
        <a:xfrm>
          <a:off x="10388600" y="705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43690</xdr:rowOff>
    </xdr:from>
    <xdr:ext cx="599010" cy="259045"/>
    <xdr:sp macro="" textlink="">
      <xdr:nvSpPr>
        <xdr:cNvPr id="99" name="【道路】&#10;一人当たり延長最大値テキスト"/>
        <xdr:cNvSpPr txBox="1"/>
      </xdr:nvSpPr>
      <xdr:spPr>
        <a:xfrm>
          <a:off x="10566400" y="55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141.338</a:t>
          </a:r>
          <a:endParaRPr kumimoji="1" lang="ja-JP" altLang="en-US" sz="1000" b="1">
            <a:latin typeface="ＭＳ Ｐゴシック"/>
          </a:endParaRPr>
        </a:p>
      </xdr:txBody>
    </xdr:sp>
    <xdr:clientData/>
  </xdr:oneCellAnchor>
  <xdr:twoCellAnchor>
    <xdr:from>
      <xdr:col>15</xdr:col>
      <xdr:colOff>92075</xdr:colOff>
      <xdr:row>33</xdr:row>
      <xdr:rowOff>97013</xdr:rowOff>
    </xdr:from>
    <xdr:to>
      <xdr:col>15</xdr:col>
      <xdr:colOff>269875</xdr:colOff>
      <xdr:row>33</xdr:row>
      <xdr:rowOff>97013</xdr:rowOff>
    </xdr:to>
    <xdr:cxnSp macro="">
      <xdr:nvCxnSpPr>
        <xdr:cNvPr id="100" name="直線コネクタ 99"/>
        <xdr:cNvCxnSpPr/>
      </xdr:nvCxnSpPr>
      <xdr:spPr>
        <a:xfrm>
          <a:off x="10388600" y="575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55600</xdr:rowOff>
    </xdr:from>
    <xdr:ext cx="534377" cy="259045"/>
    <xdr:sp macro="" textlink="">
      <xdr:nvSpPr>
        <xdr:cNvPr id="101" name="【道路】&#10;一人当たり延長平均値テキスト"/>
        <xdr:cNvSpPr txBox="1"/>
      </xdr:nvSpPr>
      <xdr:spPr>
        <a:xfrm>
          <a:off x="10566400" y="6742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43.994</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77173</xdr:rowOff>
    </xdr:from>
    <xdr:to>
      <xdr:col>15</xdr:col>
      <xdr:colOff>231775</xdr:colOff>
      <xdr:row>40</xdr:row>
      <xdr:rowOff>7323</xdr:rowOff>
    </xdr:to>
    <xdr:sp macro="" textlink="">
      <xdr:nvSpPr>
        <xdr:cNvPr id="102" name="フローチャート : 判断 101"/>
        <xdr:cNvSpPr/>
      </xdr:nvSpPr>
      <xdr:spPr>
        <a:xfrm>
          <a:off x="10426700" y="676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46213</xdr:rowOff>
    </xdr:from>
    <xdr:to>
      <xdr:col>15</xdr:col>
      <xdr:colOff>231775</xdr:colOff>
      <xdr:row>33</xdr:row>
      <xdr:rowOff>147813</xdr:rowOff>
    </xdr:to>
    <xdr:sp macro="" textlink="">
      <xdr:nvSpPr>
        <xdr:cNvPr id="108" name="円/楕円 107"/>
        <xdr:cNvSpPr/>
      </xdr:nvSpPr>
      <xdr:spPr>
        <a:xfrm>
          <a:off x="10426700" y="57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170690</xdr:rowOff>
    </xdr:from>
    <xdr:ext cx="599010" cy="259045"/>
    <xdr:sp macro="" textlink="">
      <xdr:nvSpPr>
        <xdr:cNvPr id="109" name="【道路】&#10;一人当たり延長該当値テキスト"/>
        <xdr:cNvSpPr txBox="1"/>
      </xdr:nvSpPr>
      <xdr:spPr>
        <a:xfrm>
          <a:off x="10566400" y="565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141.338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70866</xdr:rowOff>
    </xdr:from>
    <xdr:to>
      <xdr:col>6</xdr:col>
      <xdr:colOff>510540</xdr:colOff>
      <xdr:row>63</xdr:row>
      <xdr:rowOff>89154</xdr:rowOff>
    </xdr:to>
    <xdr:cxnSp macro="">
      <xdr:nvCxnSpPr>
        <xdr:cNvPr id="132" name="直線コネクタ 131"/>
        <xdr:cNvCxnSpPr/>
      </xdr:nvCxnSpPr>
      <xdr:spPr>
        <a:xfrm flipV="1">
          <a:off x="4634865" y="950061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92981</xdr:rowOff>
    </xdr:from>
    <xdr:ext cx="405111" cy="259045"/>
    <xdr:sp macro="" textlink="">
      <xdr:nvSpPr>
        <xdr:cNvPr id="133" name="【橋りょう・トンネル】&#10;有形固定資産減価償却率最小値テキスト"/>
        <xdr:cNvSpPr txBox="1"/>
      </xdr:nvSpPr>
      <xdr:spPr>
        <a:xfrm>
          <a:off x="4724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63</xdr:row>
      <xdr:rowOff>89154</xdr:rowOff>
    </xdr:from>
    <xdr:to>
      <xdr:col>6</xdr:col>
      <xdr:colOff>600075</xdr:colOff>
      <xdr:row>63</xdr:row>
      <xdr:rowOff>89154</xdr:rowOff>
    </xdr:to>
    <xdr:cxnSp macro="">
      <xdr:nvCxnSpPr>
        <xdr:cNvPr id="134" name="直線コネクタ 133"/>
        <xdr:cNvCxnSpPr/>
      </xdr:nvCxnSpPr>
      <xdr:spPr>
        <a:xfrm>
          <a:off x="4546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17543</xdr:rowOff>
    </xdr:from>
    <xdr:ext cx="405111" cy="259045"/>
    <xdr:sp macro="" textlink="">
      <xdr:nvSpPr>
        <xdr:cNvPr id="135" name="【橋りょう・トンネル】&#10;有形固定資産減価償却率最大値テキスト"/>
        <xdr:cNvSpPr txBox="1"/>
      </xdr:nvSpPr>
      <xdr:spPr>
        <a:xfrm>
          <a:off x="47244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6</xdr:col>
      <xdr:colOff>422275</xdr:colOff>
      <xdr:row>55</xdr:row>
      <xdr:rowOff>70866</xdr:rowOff>
    </xdr:from>
    <xdr:to>
      <xdr:col>6</xdr:col>
      <xdr:colOff>600075</xdr:colOff>
      <xdr:row>55</xdr:row>
      <xdr:rowOff>70866</xdr:rowOff>
    </xdr:to>
    <xdr:cxnSp macro="">
      <xdr:nvCxnSpPr>
        <xdr:cNvPr id="136" name="直線コネクタ 135"/>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22369</xdr:rowOff>
    </xdr:from>
    <xdr:ext cx="405111" cy="259045"/>
    <xdr:sp macro="" textlink="">
      <xdr:nvSpPr>
        <xdr:cNvPr id="137" name="【橋りょう・トンネル】&#10;有形固定資産減価償却率平均値テキスト"/>
        <xdr:cNvSpPr txBox="1"/>
      </xdr:nvSpPr>
      <xdr:spPr>
        <a:xfrm>
          <a:off x="4724400" y="9966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170942</xdr:rowOff>
    </xdr:from>
    <xdr:to>
      <xdr:col>6</xdr:col>
      <xdr:colOff>561975</xdr:colOff>
      <xdr:row>59</xdr:row>
      <xdr:rowOff>101092</xdr:rowOff>
    </xdr:to>
    <xdr:sp macro="" textlink="">
      <xdr:nvSpPr>
        <xdr:cNvPr id="138" name="フローチャート : 判断 137"/>
        <xdr:cNvSpPr/>
      </xdr:nvSpPr>
      <xdr:spPr>
        <a:xfrm>
          <a:off x="45847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58928</xdr:rowOff>
    </xdr:from>
    <xdr:to>
      <xdr:col>6</xdr:col>
      <xdr:colOff>561975</xdr:colOff>
      <xdr:row>59</xdr:row>
      <xdr:rowOff>160528</xdr:rowOff>
    </xdr:to>
    <xdr:sp macro="" textlink="">
      <xdr:nvSpPr>
        <xdr:cNvPr id="144" name="円/楕円 143"/>
        <xdr:cNvSpPr/>
      </xdr:nvSpPr>
      <xdr:spPr>
        <a:xfrm>
          <a:off x="45847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37355</xdr:rowOff>
    </xdr:from>
    <xdr:ext cx="405111" cy="259045"/>
    <xdr:sp macro="" textlink="">
      <xdr:nvSpPr>
        <xdr:cNvPr id="145" name="【橋りょう・トンネル】&#10;有形固定資産減価償却率該当値テキスト"/>
        <xdr:cNvSpPr txBox="1"/>
      </xdr:nvSpPr>
      <xdr:spPr>
        <a:xfrm>
          <a:off x="4724400"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124,077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85381</xdr:rowOff>
    </xdr:from>
    <xdr:to>
      <xdr:col>15</xdr:col>
      <xdr:colOff>180340</xdr:colOff>
      <xdr:row>63</xdr:row>
      <xdr:rowOff>103980</xdr:rowOff>
    </xdr:to>
    <xdr:cxnSp macro="">
      <xdr:nvCxnSpPr>
        <xdr:cNvPr id="171" name="直線コネクタ 170"/>
        <xdr:cNvCxnSpPr/>
      </xdr:nvCxnSpPr>
      <xdr:spPr>
        <a:xfrm flipV="1">
          <a:off x="10476865" y="9515131"/>
          <a:ext cx="0" cy="139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107807</xdr:rowOff>
    </xdr:from>
    <xdr:ext cx="599010" cy="259045"/>
    <xdr:sp macro="" textlink="">
      <xdr:nvSpPr>
        <xdr:cNvPr id="172" name="【橋りょう・トンネル】&#10;一人当たり有形固定資産（償却資産）額最小値テキスト"/>
        <xdr:cNvSpPr txBox="1"/>
      </xdr:nvSpPr>
      <xdr:spPr>
        <a:xfrm>
          <a:off x="10566400" y="1090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181,980</a:t>
          </a:r>
          <a:endParaRPr kumimoji="1" lang="ja-JP" altLang="en-US" sz="1000" b="1">
            <a:latin typeface="ＭＳ Ｐゴシック"/>
          </a:endParaRPr>
        </a:p>
      </xdr:txBody>
    </xdr:sp>
    <xdr:clientData/>
  </xdr:oneCellAnchor>
  <xdr:twoCellAnchor>
    <xdr:from>
      <xdr:col>15</xdr:col>
      <xdr:colOff>92075</xdr:colOff>
      <xdr:row>63</xdr:row>
      <xdr:rowOff>103980</xdr:rowOff>
    </xdr:from>
    <xdr:to>
      <xdr:col>15</xdr:col>
      <xdr:colOff>269875</xdr:colOff>
      <xdr:row>63</xdr:row>
      <xdr:rowOff>103980</xdr:rowOff>
    </xdr:to>
    <xdr:cxnSp macro="">
      <xdr:nvCxnSpPr>
        <xdr:cNvPr id="173" name="直線コネクタ 172"/>
        <xdr:cNvCxnSpPr/>
      </xdr:nvCxnSpPr>
      <xdr:spPr>
        <a:xfrm>
          <a:off x="10388600" y="1090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32058</xdr:rowOff>
    </xdr:from>
    <xdr:ext cx="690189" cy="259045"/>
    <xdr:sp macro="" textlink="">
      <xdr:nvSpPr>
        <xdr:cNvPr id="174" name="【橋りょう・トンネル】&#10;一人当たり有形固定資産（償却資産）額最大値テキスト"/>
        <xdr:cNvSpPr txBox="1"/>
      </xdr:nvSpPr>
      <xdr:spPr>
        <a:xfrm>
          <a:off x="10566400" y="9290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1,459,066</a:t>
          </a:r>
          <a:endParaRPr kumimoji="1" lang="ja-JP" altLang="en-US" sz="1000" b="1">
            <a:latin typeface="ＭＳ Ｐゴシック"/>
          </a:endParaRPr>
        </a:p>
      </xdr:txBody>
    </xdr:sp>
    <xdr:clientData/>
  </xdr:oneCellAnchor>
  <xdr:twoCellAnchor>
    <xdr:from>
      <xdr:col>15</xdr:col>
      <xdr:colOff>92075</xdr:colOff>
      <xdr:row>55</xdr:row>
      <xdr:rowOff>85381</xdr:rowOff>
    </xdr:from>
    <xdr:to>
      <xdr:col>15</xdr:col>
      <xdr:colOff>269875</xdr:colOff>
      <xdr:row>55</xdr:row>
      <xdr:rowOff>85381</xdr:rowOff>
    </xdr:to>
    <xdr:cxnSp macro="">
      <xdr:nvCxnSpPr>
        <xdr:cNvPr id="175" name="直線コネクタ 174"/>
        <xdr:cNvCxnSpPr/>
      </xdr:nvCxnSpPr>
      <xdr:spPr>
        <a:xfrm>
          <a:off x="10388600" y="95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82520</xdr:rowOff>
    </xdr:from>
    <xdr:ext cx="599010" cy="259045"/>
    <xdr:sp macro="" textlink="">
      <xdr:nvSpPr>
        <xdr:cNvPr id="176" name="【橋りょう・トンネル】&#10;一人当たり有形固定資産（償却資産）額平均値テキスト"/>
        <xdr:cNvSpPr txBox="1"/>
      </xdr:nvSpPr>
      <xdr:spPr>
        <a:xfrm>
          <a:off x="10566400" y="10198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648,543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59643</xdr:rowOff>
    </xdr:from>
    <xdr:to>
      <xdr:col>15</xdr:col>
      <xdr:colOff>231775</xdr:colOff>
      <xdr:row>60</xdr:row>
      <xdr:rowOff>161243</xdr:rowOff>
    </xdr:to>
    <xdr:sp macro="" textlink="">
      <xdr:nvSpPr>
        <xdr:cNvPr id="177" name="フローチャート : 判断 176"/>
        <xdr:cNvSpPr/>
      </xdr:nvSpPr>
      <xdr:spPr>
        <a:xfrm>
          <a:off x="10426700" y="1034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151363</xdr:rowOff>
    </xdr:from>
    <xdr:to>
      <xdr:col>15</xdr:col>
      <xdr:colOff>231775</xdr:colOff>
      <xdr:row>61</xdr:row>
      <xdr:rowOff>81513</xdr:rowOff>
    </xdr:to>
    <xdr:sp macro="" textlink="">
      <xdr:nvSpPr>
        <xdr:cNvPr id="183" name="円/楕円 182"/>
        <xdr:cNvSpPr/>
      </xdr:nvSpPr>
      <xdr:spPr>
        <a:xfrm>
          <a:off x="10426700" y="10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129790</xdr:rowOff>
    </xdr:from>
    <xdr:ext cx="599010" cy="259045"/>
    <xdr:sp macro="" textlink="">
      <xdr:nvSpPr>
        <xdr:cNvPr id="184" name="【橋りょう・トンネル】&#10;一人当たり有形固定資産（償却資産）額該当値テキスト"/>
        <xdr:cNvSpPr txBox="1"/>
      </xdr:nvSpPr>
      <xdr:spPr>
        <a:xfrm>
          <a:off x="10566400" y="104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564,286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30480</xdr:rowOff>
    </xdr:to>
    <xdr:cxnSp macro="">
      <xdr:nvCxnSpPr>
        <xdr:cNvPr id="209" name="直線コネクタ 208"/>
        <xdr:cNvCxnSpPr/>
      </xdr:nvCxnSpPr>
      <xdr:spPr>
        <a:xfrm flipV="1">
          <a:off x="4634865" y="1333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34307</xdr:rowOff>
    </xdr:from>
    <xdr:ext cx="405111" cy="259045"/>
    <xdr:sp macro="" textlink="">
      <xdr:nvSpPr>
        <xdr:cNvPr id="210" name="【公営住宅】&#10;有形固定資産減価償却率最小値テキスト"/>
        <xdr:cNvSpPr txBox="1"/>
      </xdr:nvSpPr>
      <xdr:spPr>
        <a:xfrm>
          <a:off x="47244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422275</xdr:colOff>
      <xdr:row>86</xdr:row>
      <xdr:rowOff>30480</xdr:rowOff>
    </xdr:from>
    <xdr:to>
      <xdr:col>6</xdr:col>
      <xdr:colOff>600075</xdr:colOff>
      <xdr:row>86</xdr:row>
      <xdr:rowOff>30480</xdr:rowOff>
    </xdr:to>
    <xdr:cxnSp macro="">
      <xdr:nvCxnSpPr>
        <xdr:cNvPr id="211" name="直線コネクタ 210"/>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101616</xdr:rowOff>
    </xdr:from>
    <xdr:ext cx="405111" cy="259045"/>
    <xdr:sp macro="" textlink="">
      <xdr:nvSpPr>
        <xdr:cNvPr id="214" name="【公営住宅】&#10;有形固定資産減価償却率平均値テキスト"/>
        <xdr:cNvSpPr txBox="1"/>
      </xdr:nvSpPr>
      <xdr:spPr>
        <a:xfrm>
          <a:off x="47244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78739</xdr:rowOff>
    </xdr:from>
    <xdr:to>
      <xdr:col>6</xdr:col>
      <xdr:colOff>561975</xdr:colOff>
      <xdr:row>82</xdr:row>
      <xdr:rowOff>8889</xdr:rowOff>
    </xdr:to>
    <xdr:sp macro="" textlink="">
      <xdr:nvSpPr>
        <xdr:cNvPr id="215" name="フローチャート : 判断 214"/>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132080</xdr:rowOff>
    </xdr:from>
    <xdr:to>
      <xdr:col>6</xdr:col>
      <xdr:colOff>561975</xdr:colOff>
      <xdr:row>85</xdr:row>
      <xdr:rowOff>62230</xdr:rowOff>
    </xdr:to>
    <xdr:sp macro="" textlink="">
      <xdr:nvSpPr>
        <xdr:cNvPr id="221" name="円/楕円 220"/>
        <xdr:cNvSpPr/>
      </xdr:nvSpPr>
      <xdr:spPr>
        <a:xfrm>
          <a:off x="4584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110507</xdr:rowOff>
    </xdr:from>
    <xdr:ext cx="405111" cy="259045"/>
    <xdr:sp macro="" textlink="">
      <xdr:nvSpPr>
        <xdr:cNvPr id="222" name="【公営住宅】&#10;有形固定資産減価償却率該当値テキスト"/>
        <xdr:cNvSpPr txBox="1"/>
      </xdr:nvSpPr>
      <xdr:spPr>
        <a:xfrm>
          <a:off x="47244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40767</xdr:rowOff>
    </xdr:from>
    <xdr:to>
      <xdr:col>15</xdr:col>
      <xdr:colOff>180340</xdr:colOff>
      <xdr:row>86</xdr:row>
      <xdr:rowOff>59055</xdr:rowOff>
    </xdr:to>
    <xdr:cxnSp macro="">
      <xdr:nvCxnSpPr>
        <xdr:cNvPr id="246" name="直線コネクタ 245"/>
        <xdr:cNvCxnSpPr/>
      </xdr:nvCxnSpPr>
      <xdr:spPr>
        <a:xfrm flipV="1">
          <a:off x="10476865" y="13585317"/>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62882</xdr:rowOff>
    </xdr:from>
    <xdr:ext cx="469744" cy="259045"/>
    <xdr:sp macro="" textlink="">
      <xdr:nvSpPr>
        <xdr:cNvPr id="247" name="【公営住宅】&#10;一人当たり面積最小値テキスト"/>
        <xdr:cNvSpPr txBox="1"/>
      </xdr:nvSpPr>
      <xdr:spPr>
        <a:xfrm>
          <a:off x="105664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15</xdr:col>
      <xdr:colOff>92075</xdr:colOff>
      <xdr:row>86</xdr:row>
      <xdr:rowOff>59055</xdr:rowOff>
    </xdr:from>
    <xdr:to>
      <xdr:col>15</xdr:col>
      <xdr:colOff>269875</xdr:colOff>
      <xdr:row>86</xdr:row>
      <xdr:rowOff>59055</xdr:rowOff>
    </xdr:to>
    <xdr:cxnSp macro="">
      <xdr:nvCxnSpPr>
        <xdr:cNvPr id="248" name="直線コネクタ 247"/>
        <xdr:cNvCxnSpPr/>
      </xdr:nvCxnSpPr>
      <xdr:spPr>
        <a:xfrm>
          <a:off x="10388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158894</xdr:rowOff>
    </xdr:from>
    <xdr:ext cx="469744" cy="259045"/>
    <xdr:sp macro="" textlink="">
      <xdr:nvSpPr>
        <xdr:cNvPr id="249" name="【公営住宅】&#10;一人当たり面積最大値テキスト"/>
        <xdr:cNvSpPr txBox="1"/>
      </xdr:nvSpPr>
      <xdr:spPr>
        <a:xfrm>
          <a:off x="10566400" y="133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3.343</a:t>
          </a:r>
          <a:endParaRPr kumimoji="1" lang="ja-JP" altLang="en-US" sz="1000" b="1">
            <a:latin typeface="ＭＳ Ｐゴシック"/>
          </a:endParaRPr>
        </a:p>
      </xdr:txBody>
    </xdr:sp>
    <xdr:clientData/>
  </xdr:oneCellAnchor>
  <xdr:twoCellAnchor>
    <xdr:from>
      <xdr:col>15</xdr:col>
      <xdr:colOff>92075</xdr:colOff>
      <xdr:row>79</xdr:row>
      <xdr:rowOff>40767</xdr:rowOff>
    </xdr:from>
    <xdr:to>
      <xdr:col>15</xdr:col>
      <xdr:colOff>269875</xdr:colOff>
      <xdr:row>79</xdr:row>
      <xdr:rowOff>40767</xdr:rowOff>
    </xdr:to>
    <xdr:cxnSp macro="">
      <xdr:nvCxnSpPr>
        <xdr:cNvPr id="250" name="直線コネクタ 249"/>
        <xdr:cNvCxnSpPr/>
      </xdr:nvCxnSpPr>
      <xdr:spPr>
        <a:xfrm>
          <a:off x="10388600" y="1358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133239</xdr:rowOff>
    </xdr:from>
    <xdr:ext cx="469744" cy="259045"/>
    <xdr:sp macro="" textlink="">
      <xdr:nvSpPr>
        <xdr:cNvPr id="251" name="【公営住宅】&#10;一人当たり面積平均値テキスト"/>
        <xdr:cNvSpPr txBox="1"/>
      </xdr:nvSpPr>
      <xdr:spPr>
        <a:xfrm>
          <a:off x="10566400" y="14192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110362</xdr:rowOff>
    </xdr:from>
    <xdr:to>
      <xdr:col>15</xdr:col>
      <xdr:colOff>231775</xdr:colOff>
      <xdr:row>84</xdr:row>
      <xdr:rowOff>40512</xdr:rowOff>
    </xdr:to>
    <xdr:sp macro="" textlink="">
      <xdr:nvSpPr>
        <xdr:cNvPr id="252" name="フローチャート : 判断 251"/>
        <xdr:cNvSpPr/>
      </xdr:nvSpPr>
      <xdr:spPr>
        <a:xfrm>
          <a:off x="10426700" y="1434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8255</xdr:rowOff>
    </xdr:from>
    <xdr:to>
      <xdr:col>15</xdr:col>
      <xdr:colOff>231775</xdr:colOff>
      <xdr:row>86</xdr:row>
      <xdr:rowOff>109855</xdr:rowOff>
    </xdr:to>
    <xdr:sp macro="" textlink="">
      <xdr:nvSpPr>
        <xdr:cNvPr id="258" name="円/楕円 257"/>
        <xdr:cNvSpPr/>
      </xdr:nvSpPr>
      <xdr:spPr>
        <a:xfrm>
          <a:off x="104267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94632</xdr:rowOff>
    </xdr:from>
    <xdr:ext cx="469744" cy="259045"/>
    <xdr:sp macro="" textlink="">
      <xdr:nvSpPr>
        <xdr:cNvPr id="259" name="【公営住宅】&#10;一人当たり面積該当値テキスト"/>
        <xdr:cNvSpPr txBox="1"/>
      </xdr:nvSpPr>
      <xdr:spPr>
        <a:xfrm>
          <a:off x="10566400" y="1466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1" name="正方形/長方形 26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2" name="正方形/長方形 26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3" name="正方形/長方形 26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4" name="正方形/長方形 26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5" name="正方形/長方形 264"/>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6" name="正方形/長方形 26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7" name="正方形/長方形 26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8" name="正方形/長方形 26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9" name="正方形/長方形 26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0" name="正方形/長方形 26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1" name="正方形/長方形 270"/>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2" name="正方形/長方形 27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2" name="直線コネクタ 2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3" name="テキスト ボックス 28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4" name="直線コネクタ 2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5" name="テキスト ボックス 2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6" name="直線コネクタ 2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7" name="テキスト ボックス 2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8" name="直線コネクタ 2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9" name="テキスト ボックス 2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0" name="直線コネクタ 2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1" name="テキスト ボックス 2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2" name="直線コネクタ 2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3" name="テキスト ボックス 29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35378</xdr:rowOff>
    </xdr:from>
    <xdr:to>
      <xdr:col>23</xdr:col>
      <xdr:colOff>516889</xdr:colOff>
      <xdr:row>41</xdr:row>
      <xdr:rowOff>166007</xdr:rowOff>
    </xdr:to>
    <xdr:cxnSp macro="">
      <xdr:nvCxnSpPr>
        <xdr:cNvPr id="297" name="直線コネクタ 296"/>
        <xdr:cNvCxnSpPr/>
      </xdr:nvCxnSpPr>
      <xdr:spPr>
        <a:xfrm flipV="1">
          <a:off x="16318864" y="56932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169834</xdr:rowOff>
    </xdr:from>
    <xdr:ext cx="340478" cy="259045"/>
    <xdr:sp macro="" textlink="">
      <xdr:nvSpPr>
        <xdr:cNvPr id="298" name="【認定こども園・幼稚園・保育所】&#10;有形固定資産減価償却率最小値テキスト"/>
        <xdr:cNvSpPr txBox="1"/>
      </xdr:nvSpPr>
      <xdr:spPr>
        <a:xfrm>
          <a:off x="164084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428625</xdr:colOff>
      <xdr:row>41</xdr:row>
      <xdr:rowOff>166007</xdr:rowOff>
    </xdr:from>
    <xdr:to>
      <xdr:col>23</xdr:col>
      <xdr:colOff>606425</xdr:colOff>
      <xdr:row>41</xdr:row>
      <xdr:rowOff>166007</xdr:rowOff>
    </xdr:to>
    <xdr:cxnSp macro="">
      <xdr:nvCxnSpPr>
        <xdr:cNvPr id="299" name="直線コネクタ 298"/>
        <xdr:cNvCxnSpPr/>
      </xdr:nvCxnSpPr>
      <xdr:spPr>
        <a:xfrm>
          <a:off x="16230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153505</xdr:rowOff>
    </xdr:from>
    <xdr:ext cx="405111" cy="259045"/>
    <xdr:sp macro="" textlink="">
      <xdr:nvSpPr>
        <xdr:cNvPr id="300" name="【認定こども園・幼稚園・保育所】&#10;有形固定資産減価償却率最大値テキスト"/>
        <xdr:cNvSpPr txBox="1"/>
      </xdr:nvSpPr>
      <xdr:spPr>
        <a:xfrm>
          <a:off x="16408400" y="546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35378</xdr:rowOff>
    </xdr:from>
    <xdr:to>
      <xdr:col>23</xdr:col>
      <xdr:colOff>606425</xdr:colOff>
      <xdr:row>33</xdr:row>
      <xdr:rowOff>35378</xdr:rowOff>
    </xdr:to>
    <xdr:cxnSp macro="">
      <xdr:nvCxnSpPr>
        <xdr:cNvPr id="301" name="直線コネクタ 300"/>
        <xdr:cNvCxnSpPr/>
      </xdr:nvCxnSpPr>
      <xdr:spPr>
        <a:xfrm>
          <a:off x="16230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158949</xdr:rowOff>
    </xdr:from>
    <xdr:ext cx="405111" cy="259045"/>
    <xdr:sp macro="" textlink="">
      <xdr:nvSpPr>
        <xdr:cNvPr id="302" name="【認定こども園・幼稚園・保育所】&#10;有形固定資産減価償却率平均値テキスト"/>
        <xdr:cNvSpPr txBox="1"/>
      </xdr:nvSpPr>
      <xdr:spPr>
        <a:xfrm>
          <a:off x="164084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9072</xdr:rowOff>
    </xdr:from>
    <xdr:to>
      <xdr:col>23</xdr:col>
      <xdr:colOff>568325</xdr:colOff>
      <xdr:row>37</xdr:row>
      <xdr:rowOff>110672</xdr:rowOff>
    </xdr:to>
    <xdr:sp macro="" textlink="">
      <xdr:nvSpPr>
        <xdr:cNvPr id="303" name="フローチャート : 判断 302"/>
        <xdr:cNvSpPr/>
      </xdr:nvSpPr>
      <xdr:spPr>
        <a:xfrm>
          <a:off x="16268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59690</xdr:rowOff>
    </xdr:from>
    <xdr:to>
      <xdr:col>23</xdr:col>
      <xdr:colOff>568325</xdr:colOff>
      <xdr:row>36</xdr:row>
      <xdr:rowOff>161290</xdr:rowOff>
    </xdr:to>
    <xdr:sp macro="" textlink="">
      <xdr:nvSpPr>
        <xdr:cNvPr id="309" name="円/楕円 308"/>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82567</xdr:rowOff>
    </xdr:from>
    <xdr:ext cx="405111" cy="259045"/>
    <xdr:sp macro="" textlink="">
      <xdr:nvSpPr>
        <xdr:cNvPr id="310" name="【認定こども園・幼稚園・保育所】&#10;有形固定資産減価償却率該当値テキスト"/>
        <xdr:cNvSpPr txBox="1"/>
      </xdr:nvSpPr>
      <xdr:spPr>
        <a:xfrm>
          <a:off x="164084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1" name="直線コネクタ 32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2" name="テキスト ボックス 32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3" name="直線コネクタ 32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4" name="テキスト ボックス 32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5" name="直線コネクタ 32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6" name="テキスト ボックス 32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7" name="直線コネクタ 32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8" name="テキスト ボックス 32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9" name="直線コネクタ 32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0" name="テキスト ボックス 32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1" name="直線コネクタ 33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2" name="テキスト ボックス 33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4" name="テキスト ボックス 3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159476</xdr:rowOff>
    </xdr:from>
    <xdr:to>
      <xdr:col>32</xdr:col>
      <xdr:colOff>186689</xdr:colOff>
      <xdr:row>42</xdr:row>
      <xdr:rowOff>19050</xdr:rowOff>
    </xdr:to>
    <xdr:cxnSp macro="">
      <xdr:nvCxnSpPr>
        <xdr:cNvPr id="336" name="直線コネクタ 335"/>
        <xdr:cNvCxnSpPr/>
      </xdr:nvCxnSpPr>
      <xdr:spPr>
        <a:xfrm flipV="1">
          <a:off x="22160864" y="5645876"/>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22877</xdr:rowOff>
    </xdr:from>
    <xdr:ext cx="469744" cy="259045"/>
    <xdr:sp macro="" textlink="">
      <xdr:nvSpPr>
        <xdr:cNvPr id="337" name="【認定こども園・幼稚園・保育所】&#10;一人当たり面積最小値テキスト"/>
        <xdr:cNvSpPr txBox="1"/>
      </xdr:nvSpPr>
      <xdr:spPr>
        <a:xfrm>
          <a:off x="22250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42</xdr:row>
      <xdr:rowOff>19050</xdr:rowOff>
    </xdr:from>
    <xdr:to>
      <xdr:col>32</xdr:col>
      <xdr:colOff>276225</xdr:colOff>
      <xdr:row>42</xdr:row>
      <xdr:rowOff>19050</xdr:rowOff>
    </xdr:to>
    <xdr:cxnSp macro="">
      <xdr:nvCxnSpPr>
        <xdr:cNvPr id="338" name="直線コネクタ 337"/>
        <xdr:cNvCxnSpPr/>
      </xdr:nvCxnSpPr>
      <xdr:spPr>
        <a:xfrm>
          <a:off x="22072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106153</xdr:rowOff>
    </xdr:from>
    <xdr:ext cx="469744" cy="259045"/>
    <xdr:sp macro="" textlink="">
      <xdr:nvSpPr>
        <xdr:cNvPr id="339" name="【認定こども園・幼稚園・保育所】&#10;一人当たり面積最大値テキスト"/>
        <xdr:cNvSpPr txBox="1"/>
      </xdr:nvSpPr>
      <xdr:spPr>
        <a:xfrm>
          <a:off x="22250400" y="54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32</xdr:row>
      <xdr:rowOff>159476</xdr:rowOff>
    </xdr:from>
    <xdr:to>
      <xdr:col>32</xdr:col>
      <xdr:colOff>276225</xdr:colOff>
      <xdr:row>32</xdr:row>
      <xdr:rowOff>159476</xdr:rowOff>
    </xdr:to>
    <xdr:cxnSp macro="">
      <xdr:nvCxnSpPr>
        <xdr:cNvPr id="340" name="直線コネクタ 339"/>
        <xdr:cNvCxnSpPr/>
      </xdr:nvCxnSpPr>
      <xdr:spPr>
        <a:xfrm>
          <a:off x="22072600" y="564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77305</xdr:rowOff>
    </xdr:from>
    <xdr:ext cx="469744" cy="259045"/>
    <xdr:sp macro="" textlink="">
      <xdr:nvSpPr>
        <xdr:cNvPr id="341" name="【認定こども園・幼稚園・保育所】&#10;一人当たり面積平均値テキスト"/>
        <xdr:cNvSpPr txBox="1"/>
      </xdr:nvSpPr>
      <xdr:spPr>
        <a:xfrm>
          <a:off x="22250400" y="6592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98878</xdr:rowOff>
    </xdr:from>
    <xdr:to>
      <xdr:col>32</xdr:col>
      <xdr:colOff>238125</xdr:colOff>
      <xdr:row>39</xdr:row>
      <xdr:rowOff>29028</xdr:rowOff>
    </xdr:to>
    <xdr:sp macro="" textlink="">
      <xdr:nvSpPr>
        <xdr:cNvPr id="342" name="フローチャート : 判断 341"/>
        <xdr:cNvSpPr/>
      </xdr:nvSpPr>
      <xdr:spPr>
        <a:xfrm>
          <a:off x="221107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31931</xdr:rowOff>
    </xdr:from>
    <xdr:to>
      <xdr:col>32</xdr:col>
      <xdr:colOff>238125</xdr:colOff>
      <xdr:row>38</xdr:row>
      <xdr:rowOff>133531</xdr:rowOff>
    </xdr:to>
    <xdr:sp macro="" textlink="">
      <xdr:nvSpPr>
        <xdr:cNvPr id="348" name="円/楕円 347"/>
        <xdr:cNvSpPr/>
      </xdr:nvSpPr>
      <xdr:spPr>
        <a:xfrm>
          <a:off x="22110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54808</xdr:rowOff>
    </xdr:from>
    <xdr:ext cx="469744" cy="259045"/>
    <xdr:sp macro="" textlink="">
      <xdr:nvSpPr>
        <xdr:cNvPr id="349" name="【認定こども園・幼稚園・保育所】&#10;一人当たり面積該当値テキスト"/>
        <xdr:cNvSpPr txBox="1"/>
      </xdr:nvSpPr>
      <xdr:spPr>
        <a:xfrm>
          <a:off x="22250400" y="639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0" name="正方形/長方形 34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7" name="正方形/長方形 35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0" name="テキスト ボックス 3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1" name="直線コネクタ 3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2" name="テキスト ボックス 3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3" name="直線コネクタ 3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4" name="テキスト ボックス 3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5" name="直線コネクタ 3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6" name="テキスト ボックス 3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7" name="直線コネクタ 3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8" name="テキスト ボックス 3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1"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59436</xdr:rowOff>
    </xdr:from>
    <xdr:to>
      <xdr:col>23</xdr:col>
      <xdr:colOff>516889</xdr:colOff>
      <xdr:row>62</xdr:row>
      <xdr:rowOff>150876</xdr:rowOff>
    </xdr:to>
    <xdr:cxnSp macro="">
      <xdr:nvCxnSpPr>
        <xdr:cNvPr id="372" name="直線コネクタ 371"/>
        <xdr:cNvCxnSpPr/>
      </xdr:nvCxnSpPr>
      <xdr:spPr>
        <a:xfrm flipV="1">
          <a:off x="16318864" y="9489186"/>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373" name="【学校施設】&#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374" name="直線コネクタ 373"/>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6113</xdr:rowOff>
    </xdr:from>
    <xdr:ext cx="405111" cy="259045"/>
    <xdr:sp macro="" textlink="">
      <xdr:nvSpPr>
        <xdr:cNvPr id="375" name="【学校施設】&#10;有形固定資産減価償却率最大値テキスト"/>
        <xdr:cNvSpPr txBox="1"/>
      </xdr:nvSpPr>
      <xdr:spPr>
        <a:xfrm>
          <a:off x="164084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55</xdr:row>
      <xdr:rowOff>59436</xdr:rowOff>
    </xdr:from>
    <xdr:to>
      <xdr:col>23</xdr:col>
      <xdr:colOff>606425</xdr:colOff>
      <xdr:row>55</xdr:row>
      <xdr:rowOff>59436</xdr:rowOff>
    </xdr:to>
    <xdr:cxnSp macro="">
      <xdr:nvCxnSpPr>
        <xdr:cNvPr id="376" name="直線コネクタ 375"/>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77"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78" name="フローチャート : 判断 37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8636</xdr:rowOff>
    </xdr:from>
    <xdr:to>
      <xdr:col>23</xdr:col>
      <xdr:colOff>568325</xdr:colOff>
      <xdr:row>55</xdr:row>
      <xdr:rowOff>110236</xdr:rowOff>
    </xdr:to>
    <xdr:sp macro="" textlink="">
      <xdr:nvSpPr>
        <xdr:cNvPr id="384" name="円/楕円 383"/>
        <xdr:cNvSpPr/>
      </xdr:nvSpPr>
      <xdr:spPr>
        <a:xfrm>
          <a:off x="16268700" y="943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133113</xdr:rowOff>
    </xdr:from>
    <xdr:ext cx="405111" cy="259045"/>
    <xdr:sp macro="" textlink="">
      <xdr:nvSpPr>
        <xdr:cNvPr id="385" name="【学校施設】&#10;有形固定資産減価償却率該当値テキスト"/>
        <xdr:cNvSpPr txBox="1"/>
      </xdr:nvSpPr>
      <xdr:spPr>
        <a:xfrm>
          <a:off x="16408400" y="939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6" name="正方形/長方形 38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3" name="正方形/長方形 39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6" name="直線コネクタ 3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7" name="テキスト ボックス 3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8" name="直線コネクタ 3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9" name="テキスト ボックス 3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0" name="直線コネクタ 3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1" name="テキスト ボックス 4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2" name="直線コネクタ 4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3" name="テキスト ボックス 4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4" name="直線コネクタ 4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05" name="テキスト ボックス 40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6" name="直線コネクタ 4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07" name="テキスト ボックス 40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09" name="テキスト ボックス 40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114626</xdr:rowOff>
    </xdr:from>
    <xdr:to>
      <xdr:col>32</xdr:col>
      <xdr:colOff>186689</xdr:colOff>
      <xdr:row>63</xdr:row>
      <xdr:rowOff>160891</xdr:rowOff>
    </xdr:to>
    <xdr:cxnSp macro="">
      <xdr:nvCxnSpPr>
        <xdr:cNvPr id="411" name="直線コネクタ 410"/>
        <xdr:cNvCxnSpPr/>
      </xdr:nvCxnSpPr>
      <xdr:spPr>
        <a:xfrm flipV="1">
          <a:off x="22160864" y="9372926"/>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164718</xdr:rowOff>
    </xdr:from>
    <xdr:ext cx="469744" cy="259045"/>
    <xdr:sp macro="" textlink="">
      <xdr:nvSpPr>
        <xdr:cNvPr id="412" name="【学校施設】&#10;一人当たり面積最小値テキスト"/>
        <xdr:cNvSpPr txBox="1"/>
      </xdr:nvSpPr>
      <xdr:spPr>
        <a:xfrm>
          <a:off x="22250400" y="1096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a:t>
          </a:r>
          <a:endParaRPr kumimoji="1" lang="ja-JP" altLang="en-US" sz="1000" b="1">
            <a:latin typeface="ＭＳ Ｐゴシック"/>
          </a:endParaRPr>
        </a:p>
      </xdr:txBody>
    </xdr:sp>
    <xdr:clientData/>
  </xdr:oneCellAnchor>
  <xdr:twoCellAnchor>
    <xdr:from>
      <xdr:col>32</xdr:col>
      <xdr:colOff>98425</xdr:colOff>
      <xdr:row>63</xdr:row>
      <xdr:rowOff>160891</xdr:rowOff>
    </xdr:from>
    <xdr:to>
      <xdr:col>32</xdr:col>
      <xdr:colOff>276225</xdr:colOff>
      <xdr:row>63</xdr:row>
      <xdr:rowOff>160891</xdr:rowOff>
    </xdr:to>
    <xdr:cxnSp macro="">
      <xdr:nvCxnSpPr>
        <xdr:cNvPr id="413" name="直線コネクタ 412"/>
        <xdr:cNvCxnSpPr/>
      </xdr:nvCxnSpPr>
      <xdr:spPr>
        <a:xfrm>
          <a:off x="22072600" y="1096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61303</xdr:rowOff>
    </xdr:from>
    <xdr:ext cx="534377" cy="259045"/>
    <xdr:sp macro="" textlink="">
      <xdr:nvSpPr>
        <xdr:cNvPr id="414" name="【学校施設】&#10;一人当たり面積最大値テキスト"/>
        <xdr:cNvSpPr txBox="1"/>
      </xdr:nvSpPr>
      <xdr:spPr>
        <a:xfrm>
          <a:off x="22250400" y="91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15.897</a:t>
          </a:r>
          <a:endParaRPr kumimoji="1" lang="ja-JP" altLang="en-US" sz="1000" b="1">
            <a:latin typeface="ＭＳ Ｐゴシック"/>
          </a:endParaRPr>
        </a:p>
      </xdr:txBody>
    </xdr:sp>
    <xdr:clientData/>
  </xdr:oneCellAnchor>
  <xdr:twoCellAnchor>
    <xdr:from>
      <xdr:col>32</xdr:col>
      <xdr:colOff>98425</xdr:colOff>
      <xdr:row>54</xdr:row>
      <xdr:rowOff>114626</xdr:rowOff>
    </xdr:from>
    <xdr:to>
      <xdr:col>32</xdr:col>
      <xdr:colOff>276225</xdr:colOff>
      <xdr:row>54</xdr:row>
      <xdr:rowOff>114626</xdr:rowOff>
    </xdr:to>
    <xdr:cxnSp macro="">
      <xdr:nvCxnSpPr>
        <xdr:cNvPr id="415" name="直線コネクタ 414"/>
        <xdr:cNvCxnSpPr/>
      </xdr:nvCxnSpPr>
      <xdr:spPr>
        <a:xfrm>
          <a:off x="22072600" y="937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167149</xdr:rowOff>
    </xdr:from>
    <xdr:ext cx="469744" cy="259045"/>
    <xdr:sp macro="" textlink="">
      <xdr:nvSpPr>
        <xdr:cNvPr id="416" name="【学校施設】&#10;一人当たり面積平均値テキスト"/>
        <xdr:cNvSpPr txBox="1"/>
      </xdr:nvSpPr>
      <xdr:spPr>
        <a:xfrm>
          <a:off x="22250400" y="1045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144272</xdr:rowOff>
    </xdr:from>
    <xdr:to>
      <xdr:col>32</xdr:col>
      <xdr:colOff>238125</xdr:colOff>
      <xdr:row>62</xdr:row>
      <xdr:rowOff>74422</xdr:rowOff>
    </xdr:to>
    <xdr:sp macro="" textlink="">
      <xdr:nvSpPr>
        <xdr:cNvPr id="417" name="フローチャート : 判断 416"/>
        <xdr:cNvSpPr/>
      </xdr:nvSpPr>
      <xdr:spPr>
        <a:xfrm>
          <a:off x="22110700" y="1060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110091</xdr:rowOff>
    </xdr:from>
    <xdr:to>
      <xdr:col>32</xdr:col>
      <xdr:colOff>238125</xdr:colOff>
      <xdr:row>64</xdr:row>
      <xdr:rowOff>40241</xdr:rowOff>
    </xdr:to>
    <xdr:sp macro="" textlink="">
      <xdr:nvSpPr>
        <xdr:cNvPr id="423" name="円/楕円 422"/>
        <xdr:cNvSpPr/>
      </xdr:nvSpPr>
      <xdr:spPr>
        <a:xfrm>
          <a:off x="22110700" y="1091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25018</xdr:rowOff>
    </xdr:from>
    <xdr:ext cx="469744" cy="259045"/>
    <xdr:sp macro="" textlink="">
      <xdr:nvSpPr>
        <xdr:cNvPr id="424" name="【学校施設】&#10;一人当たり面積該当値テキスト"/>
        <xdr:cNvSpPr txBox="1"/>
      </xdr:nvSpPr>
      <xdr:spPr>
        <a:xfrm>
          <a:off x="22250400" y="10826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5" name="正方形/長方形 42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2" name="正方形/長方形 43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3" name="正方形/長方形 43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4" name="正方形/長方形 4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5" name="正方形/長方形 4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6" name="正方形/長方形 4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7" name="正方形/長方形 4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8" name="正方形/長方形 4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9" name="正方形/長方形 4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0" name="正方形/長方形 43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1" name="正方形/長方形 44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8" name="正方形/長方形 44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1" name="テキスト ボックス 4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2" name="直線コネクタ 4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3" name="テキスト ボックス 4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4" name="直線コネクタ 4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5" name="テキスト ボックス 4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6" name="直線コネクタ 4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7" name="テキスト ボックス 4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58" name="直線コネクタ 4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59" name="テキスト ボックス 4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7620</xdr:rowOff>
    </xdr:to>
    <xdr:cxnSp macro="">
      <xdr:nvCxnSpPr>
        <xdr:cNvPr id="463" name="直線コネクタ 462"/>
        <xdr:cNvCxnSpPr/>
      </xdr:nvCxnSpPr>
      <xdr:spPr>
        <a:xfrm flipV="1">
          <a:off x="16318864" y="1722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11447</xdr:rowOff>
    </xdr:from>
    <xdr:ext cx="405111" cy="259045"/>
    <xdr:sp macro="" textlink="">
      <xdr:nvSpPr>
        <xdr:cNvPr id="464" name="【公民館】&#10;有形固定資産減価償却率最小値テキスト"/>
        <xdr:cNvSpPr txBox="1"/>
      </xdr:nvSpPr>
      <xdr:spPr>
        <a:xfrm>
          <a:off x="16408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108</xdr:row>
      <xdr:rowOff>7620</xdr:rowOff>
    </xdr:from>
    <xdr:to>
      <xdr:col>23</xdr:col>
      <xdr:colOff>606425</xdr:colOff>
      <xdr:row>108</xdr:row>
      <xdr:rowOff>7620</xdr:rowOff>
    </xdr:to>
    <xdr:cxnSp macro="">
      <xdr:nvCxnSpPr>
        <xdr:cNvPr id="465" name="直線コネクタ 464"/>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6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67" name="直線コネクタ 46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76979</xdr:rowOff>
    </xdr:from>
    <xdr:ext cx="405111" cy="259045"/>
    <xdr:sp macro="" textlink="">
      <xdr:nvSpPr>
        <xdr:cNvPr id="468" name="【公民館】&#10;有形固定資産減価償却率平均値テキスト"/>
        <xdr:cNvSpPr txBox="1"/>
      </xdr:nvSpPr>
      <xdr:spPr>
        <a:xfrm>
          <a:off x="164084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98552</xdr:rowOff>
    </xdr:from>
    <xdr:to>
      <xdr:col>23</xdr:col>
      <xdr:colOff>568325</xdr:colOff>
      <xdr:row>105</xdr:row>
      <xdr:rowOff>28702</xdr:rowOff>
    </xdr:to>
    <xdr:sp macro="" textlink="">
      <xdr:nvSpPr>
        <xdr:cNvPr id="469" name="フローチャート : 判断 468"/>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87122</xdr:rowOff>
    </xdr:from>
    <xdr:to>
      <xdr:col>23</xdr:col>
      <xdr:colOff>568325</xdr:colOff>
      <xdr:row>103</xdr:row>
      <xdr:rowOff>17272</xdr:rowOff>
    </xdr:to>
    <xdr:sp macro="" textlink="">
      <xdr:nvSpPr>
        <xdr:cNvPr id="475" name="円/楕円 474"/>
        <xdr:cNvSpPr/>
      </xdr:nvSpPr>
      <xdr:spPr>
        <a:xfrm>
          <a:off x="16268700" y="1757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109999</xdr:rowOff>
    </xdr:from>
    <xdr:ext cx="405111" cy="259045"/>
    <xdr:sp macro="" textlink="">
      <xdr:nvSpPr>
        <xdr:cNvPr id="476" name="【公民館】&#10;有形固定資産減価償却率該当値テキスト"/>
        <xdr:cNvSpPr txBox="1"/>
      </xdr:nvSpPr>
      <xdr:spPr>
        <a:xfrm>
          <a:off x="16408400" y="1742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7" name="正方形/長方形 47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4" name="正方形/長方形 48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7" name="直線コネクタ 4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8" name="テキスト ボックス 4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9" name="直線コネクタ 4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0" name="テキスト ボックス 4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1" name="直線コネクタ 4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2" name="テキスト ボックス 4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3" name="直線コネクタ 4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4" name="テキスト ボックス 4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5" name="直線コネクタ 4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6" name="テキスト ボックス 4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8" name="テキスト ボックス 4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99061</xdr:rowOff>
    </xdr:from>
    <xdr:to>
      <xdr:col>32</xdr:col>
      <xdr:colOff>186689</xdr:colOff>
      <xdr:row>108</xdr:row>
      <xdr:rowOff>29211</xdr:rowOff>
    </xdr:to>
    <xdr:cxnSp macro="">
      <xdr:nvCxnSpPr>
        <xdr:cNvPr id="500" name="直線コネクタ 499"/>
        <xdr:cNvCxnSpPr/>
      </xdr:nvCxnSpPr>
      <xdr:spPr>
        <a:xfrm flipV="1">
          <a:off x="22160864" y="17244061"/>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33038</xdr:rowOff>
    </xdr:from>
    <xdr:ext cx="469744" cy="259045"/>
    <xdr:sp macro="" textlink="">
      <xdr:nvSpPr>
        <xdr:cNvPr id="501" name="【公民館】&#10;一人当たり面積最小値テキスト"/>
        <xdr:cNvSpPr txBox="1"/>
      </xdr:nvSpPr>
      <xdr:spPr>
        <a:xfrm>
          <a:off x="22250400"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0.097</a:t>
          </a:r>
          <a:endParaRPr kumimoji="1" lang="ja-JP" altLang="en-US" sz="1000" b="1">
            <a:latin typeface="ＭＳ Ｐゴシック"/>
          </a:endParaRPr>
        </a:p>
      </xdr:txBody>
    </xdr:sp>
    <xdr:clientData/>
  </xdr:oneCellAnchor>
  <xdr:twoCellAnchor>
    <xdr:from>
      <xdr:col>32</xdr:col>
      <xdr:colOff>98425</xdr:colOff>
      <xdr:row>108</xdr:row>
      <xdr:rowOff>29211</xdr:rowOff>
    </xdr:from>
    <xdr:to>
      <xdr:col>32</xdr:col>
      <xdr:colOff>276225</xdr:colOff>
      <xdr:row>108</xdr:row>
      <xdr:rowOff>29211</xdr:rowOff>
    </xdr:to>
    <xdr:cxnSp macro="">
      <xdr:nvCxnSpPr>
        <xdr:cNvPr id="502" name="直線コネクタ 501"/>
        <xdr:cNvCxnSpPr/>
      </xdr:nvCxnSpPr>
      <xdr:spPr>
        <a:xfrm>
          <a:off x="22072600" y="18545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45738</xdr:rowOff>
    </xdr:from>
    <xdr:ext cx="469744" cy="259045"/>
    <xdr:sp macro="" textlink="">
      <xdr:nvSpPr>
        <xdr:cNvPr id="503" name="【公民館】&#10;一人当たり面積最大値テキスト"/>
        <xdr:cNvSpPr txBox="1"/>
      </xdr:nvSpPr>
      <xdr:spPr>
        <a:xfrm>
          <a:off x="22250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100</xdr:row>
      <xdr:rowOff>99061</xdr:rowOff>
    </xdr:from>
    <xdr:to>
      <xdr:col>32</xdr:col>
      <xdr:colOff>276225</xdr:colOff>
      <xdr:row>100</xdr:row>
      <xdr:rowOff>99061</xdr:rowOff>
    </xdr:to>
    <xdr:cxnSp macro="">
      <xdr:nvCxnSpPr>
        <xdr:cNvPr id="504" name="直線コネクタ 503"/>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69866</xdr:rowOff>
    </xdr:from>
    <xdr:ext cx="469744" cy="259045"/>
    <xdr:sp macro="" textlink="">
      <xdr:nvSpPr>
        <xdr:cNvPr id="505" name="【公民館】&#10;一人当たり面積平均値テキスト"/>
        <xdr:cNvSpPr txBox="1"/>
      </xdr:nvSpPr>
      <xdr:spPr>
        <a:xfrm>
          <a:off x="22250400" y="17900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46989</xdr:rowOff>
    </xdr:from>
    <xdr:to>
      <xdr:col>32</xdr:col>
      <xdr:colOff>238125</xdr:colOff>
      <xdr:row>105</xdr:row>
      <xdr:rowOff>148589</xdr:rowOff>
    </xdr:to>
    <xdr:sp macro="" textlink="">
      <xdr:nvSpPr>
        <xdr:cNvPr id="506" name="フローチャート : 判断 505"/>
        <xdr:cNvSpPr/>
      </xdr:nvSpPr>
      <xdr:spPr>
        <a:xfrm>
          <a:off x="22110700" y="180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7" name="テキスト ボックス 5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8" name="テキスト ボックス 5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9" name="テキスト ボックス 5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0" name="テキスト ボックス 5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1" name="テキスト ボックス 5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40639</xdr:rowOff>
    </xdr:from>
    <xdr:to>
      <xdr:col>32</xdr:col>
      <xdr:colOff>238125</xdr:colOff>
      <xdr:row>107</xdr:row>
      <xdr:rowOff>142239</xdr:rowOff>
    </xdr:to>
    <xdr:sp macro="" textlink="">
      <xdr:nvSpPr>
        <xdr:cNvPr id="512" name="円/楕円 511"/>
        <xdr:cNvSpPr/>
      </xdr:nvSpPr>
      <xdr:spPr>
        <a:xfrm>
          <a:off x="22110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127016</xdr:rowOff>
    </xdr:from>
    <xdr:ext cx="469744" cy="259045"/>
    <xdr:sp macro="" textlink="">
      <xdr:nvSpPr>
        <xdr:cNvPr id="513" name="【公民館】&#10;一人当たり面積該当値テキスト"/>
        <xdr:cNvSpPr txBox="1"/>
      </xdr:nvSpPr>
      <xdr:spPr>
        <a:xfrm>
          <a:off x="22250400" y="1830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4" name="正方形/長方形 51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5" name="正方形/長方形 5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6" name="テキスト ボックス 51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類似団体と比較し、学校施設及び公民館が有形固定資産減価償却率が特に高くなっており、公営住宅が特に低くなっている。学校施設については、古いものでは築</a:t>
          </a:r>
          <a:r>
            <a:rPr kumimoji="1" lang="en-US" altLang="ja-JP" sz="1300">
              <a:latin typeface="ＭＳ Ｐゴシック"/>
            </a:rPr>
            <a:t>30</a:t>
          </a:r>
          <a:r>
            <a:rPr kumimoji="1" lang="ja-JP" altLang="en-US" sz="1300">
              <a:latin typeface="ＭＳ Ｐゴシック"/>
            </a:rPr>
            <a:t>～</a:t>
          </a:r>
          <a:r>
            <a:rPr kumimoji="1" lang="en-US" altLang="ja-JP" sz="1300">
              <a:latin typeface="ＭＳ Ｐゴシック"/>
            </a:rPr>
            <a:t>40</a:t>
          </a:r>
          <a:r>
            <a:rPr kumimoji="1" lang="ja-JP" altLang="en-US" sz="1300">
              <a:latin typeface="ＭＳ Ｐゴシック"/>
            </a:rPr>
            <a:t>年が経過しており、公民館については、いずれも約</a:t>
          </a:r>
          <a:r>
            <a:rPr kumimoji="1" lang="en-US" altLang="ja-JP" sz="1300">
              <a:latin typeface="ＭＳ Ｐゴシック"/>
            </a:rPr>
            <a:t>40</a:t>
          </a:r>
          <a:r>
            <a:rPr kumimoji="1" lang="ja-JP" altLang="en-US" sz="1300">
              <a:latin typeface="ＭＳ Ｐゴシック"/>
            </a:rPr>
            <a:t>年が経過している。ただし、いずれの施設も耐震補強が実施済みであるため、公共施設等総合管理計画においても、維持していく方針である。公営住宅については、従来３カ所あった町営住宅の内、平成</a:t>
          </a:r>
          <a:r>
            <a:rPr kumimoji="1" lang="en-US" altLang="ja-JP" sz="1300">
              <a:latin typeface="ＭＳ Ｐゴシック"/>
            </a:rPr>
            <a:t>23</a:t>
          </a:r>
          <a:r>
            <a:rPr kumimoji="1" lang="ja-JP" altLang="en-US" sz="1300">
              <a:latin typeface="ＭＳ Ｐゴシック"/>
            </a:rPr>
            <a:t>年に１カ所を廃止し、１カ所を建て替えたところである。残る</a:t>
          </a:r>
          <a:r>
            <a:rPr kumimoji="1" lang="en-US" altLang="ja-JP" sz="1300">
              <a:latin typeface="ＭＳ Ｐゴシック"/>
            </a:rPr>
            <a:t>1</a:t>
          </a:r>
          <a:r>
            <a:rPr kumimoji="1" lang="ja-JP" altLang="en-US" sz="1300">
              <a:latin typeface="ＭＳ Ｐゴシック"/>
            </a:rPr>
            <a:t>カ所についても、公共施設等総合管理計画において廃止していく方針である。</a:t>
          </a:r>
          <a:endParaRPr kumimoji="1" lang="en-US" altLang="ja-JP" sz="1300">
            <a:latin typeface="ＭＳ Ｐゴシック"/>
          </a:endParaRPr>
        </a:p>
        <a:p>
          <a:r>
            <a:rPr kumimoji="1" lang="ja-JP" altLang="en-US" sz="1300">
              <a:latin typeface="ＭＳ Ｐゴシック"/>
            </a:rPr>
            <a:t>また、道路の一人当たり延長が特に高くなっているのは、当町は町域の約</a:t>
          </a:r>
          <a:r>
            <a:rPr kumimoji="1" lang="en-US" altLang="ja-JP" sz="1300">
              <a:latin typeface="ＭＳ Ｐゴシック"/>
            </a:rPr>
            <a:t>85</a:t>
          </a:r>
          <a:r>
            <a:rPr kumimoji="1" lang="ja-JP" altLang="en-US" sz="1300">
              <a:latin typeface="ＭＳ Ｐゴシック"/>
            </a:rPr>
            <a:t>％を占める山林が町域のほほ中央に位置していることから、集落が南北に点在していることによる。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8,568
8,524
134.98
4,123,727
3,958,272
119,525
2,576,861
3,340,541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64</xdr:row>
      <xdr:rowOff>102870</xdr:rowOff>
    </xdr:to>
    <xdr:cxnSp macro="">
      <xdr:nvCxnSpPr>
        <xdr:cNvPr id="73" name="直線コネクタ 72"/>
        <xdr:cNvCxnSpPr/>
      </xdr:nvCxnSpPr>
      <xdr:spPr>
        <a:xfrm flipV="1">
          <a:off x="4634865" y="96278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106697</xdr:rowOff>
    </xdr:from>
    <xdr:ext cx="405111" cy="259045"/>
    <xdr:sp macro="" textlink="">
      <xdr:nvSpPr>
        <xdr:cNvPr id="74" name="【体育館・プール】&#10;有形固定資産減価償却率最小値テキスト"/>
        <xdr:cNvSpPr txBox="1"/>
      </xdr:nvSpPr>
      <xdr:spPr>
        <a:xfrm>
          <a:off x="47244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64</xdr:row>
      <xdr:rowOff>102870</xdr:rowOff>
    </xdr:from>
    <xdr:to>
      <xdr:col>6</xdr:col>
      <xdr:colOff>600075</xdr:colOff>
      <xdr:row>64</xdr:row>
      <xdr:rowOff>102870</xdr:rowOff>
    </xdr:to>
    <xdr:cxnSp macro="">
      <xdr:nvCxnSpPr>
        <xdr:cNvPr id="75" name="直線コネクタ 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76" name="【体育館・プー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77" name="直線コネクタ 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11447</xdr:rowOff>
    </xdr:from>
    <xdr:ext cx="405111" cy="259045"/>
    <xdr:sp macro="" textlink="">
      <xdr:nvSpPr>
        <xdr:cNvPr id="78" name="【体育館・プール】&#10;有形固定資産減価償却率平均値テキスト"/>
        <xdr:cNvSpPr txBox="1"/>
      </xdr:nvSpPr>
      <xdr:spPr>
        <a:xfrm>
          <a:off x="47244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33020</xdr:rowOff>
    </xdr:from>
    <xdr:to>
      <xdr:col>6</xdr:col>
      <xdr:colOff>561975</xdr:colOff>
      <xdr:row>61</xdr:row>
      <xdr:rowOff>134620</xdr:rowOff>
    </xdr:to>
    <xdr:sp macro="" textlink="">
      <xdr:nvSpPr>
        <xdr:cNvPr id="79" name="フローチャート : 判断 78"/>
        <xdr:cNvSpPr/>
      </xdr:nvSpPr>
      <xdr:spPr>
        <a:xfrm>
          <a:off x="4584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13970</xdr:rowOff>
    </xdr:from>
    <xdr:to>
      <xdr:col>6</xdr:col>
      <xdr:colOff>561975</xdr:colOff>
      <xdr:row>61</xdr:row>
      <xdr:rowOff>115570</xdr:rowOff>
    </xdr:to>
    <xdr:sp macro="" textlink="">
      <xdr:nvSpPr>
        <xdr:cNvPr id="85" name="円/楕円 84"/>
        <xdr:cNvSpPr/>
      </xdr:nvSpPr>
      <xdr:spPr>
        <a:xfrm>
          <a:off x="4584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36847</xdr:rowOff>
    </xdr:from>
    <xdr:ext cx="405111" cy="259045"/>
    <xdr:sp macro="" textlink="">
      <xdr:nvSpPr>
        <xdr:cNvPr id="86" name="【体育館・プール】&#10;有形固定資産減価償却率該当値テキスト"/>
        <xdr:cNvSpPr txBox="1"/>
      </xdr:nvSpPr>
      <xdr:spPr>
        <a:xfrm>
          <a:off x="4724400"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1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155122</xdr:rowOff>
    </xdr:from>
    <xdr:to>
      <xdr:col>15</xdr:col>
      <xdr:colOff>180340</xdr:colOff>
      <xdr:row>63</xdr:row>
      <xdr:rowOff>164919</xdr:rowOff>
    </xdr:to>
    <xdr:cxnSp macro="">
      <xdr:nvCxnSpPr>
        <xdr:cNvPr id="112" name="直線コネクタ 111"/>
        <xdr:cNvCxnSpPr/>
      </xdr:nvCxnSpPr>
      <xdr:spPr>
        <a:xfrm flipV="1">
          <a:off x="10476865" y="9584872"/>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168746</xdr:rowOff>
    </xdr:from>
    <xdr:ext cx="469744" cy="259045"/>
    <xdr:sp macro="" textlink="">
      <xdr:nvSpPr>
        <xdr:cNvPr id="113" name="【体育館・プール】&#10;一人当たり面積最小値テキスト"/>
        <xdr:cNvSpPr txBox="1"/>
      </xdr:nvSpPr>
      <xdr:spPr>
        <a:xfrm>
          <a:off x="105664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63</xdr:row>
      <xdr:rowOff>164919</xdr:rowOff>
    </xdr:from>
    <xdr:to>
      <xdr:col>15</xdr:col>
      <xdr:colOff>269875</xdr:colOff>
      <xdr:row>63</xdr:row>
      <xdr:rowOff>164919</xdr:rowOff>
    </xdr:to>
    <xdr:cxnSp macro="">
      <xdr:nvCxnSpPr>
        <xdr:cNvPr id="114" name="直線コネクタ 113"/>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101799</xdr:rowOff>
    </xdr:from>
    <xdr:ext cx="469744" cy="259045"/>
    <xdr:sp macro="" textlink="">
      <xdr:nvSpPr>
        <xdr:cNvPr id="115" name="【体育館・プール】&#10;一人当たり面積最大値テキスト"/>
        <xdr:cNvSpPr txBox="1"/>
      </xdr:nvSpPr>
      <xdr:spPr>
        <a:xfrm>
          <a:off x="105664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15</xdr:col>
      <xdr:colOff>92075</xdr:colOff>
      <xdr:row>55</xdr:row>
      <xdr:rowOff>155122</xdr:rowOff>
    </xdr:from>
    <xdr:to>
      <xdr:col>15</xdr:col>
      <xdr:colOff>269875</xdr:colOff>
      <xdr:row>55</xdr:row>
      <xdr:rowOff>155122</xdr:rowOff>
    </xdr:to>
    <xdr:cxnSp macro="">
      <xdr:nvCxnSpPr>
        <xdr:cNvPr id="116" name="直線コネクタ 115"/>
        <xdr:cNvCxnSpPr/>
      </xdr:nvCxnSpPr>
      <xdr:spPr>
        <a:xfrm>
          <a:off x="10388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60796</xdr:rowOff>
    </xdr:from>
    <xdr:ext cx="469744" cy="259045"/>
    <xdr:sp macro="" textlink="">
      <xdr:nvSpPr>
        <xdr:cNvPr id="117" name="【体育館・プール】&#10;一人当たり面積平均値テキスト"/>
        <xdr:cNvSpPr txBox="1"/>
      </xdr:nvSpPr>
      <xdr:spPr>
        <a:xfrm>
          <a:off x="10566400" y="10347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0.511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37919</xdr:rowOff>
    </xdr:from>
    <xdr:to>
      <xdr:col>15</xdr:col>
      <xdr:colOff>231775</xdr:colOff>
      <xdr:row>61</xdr:row>
      <xdr:rowOff>139519</xdr:rowOff>
    </xdr:to>
    <xdr:sp macro="" textlink="">
      <xdr:nvSpPr>
        <xdr:cNvPr id="118" name="フローチャート : 判断 117"/>
        <xdr:cNvSpPr/>
      </xdr:nvSpPr>
      <xdr:spPr>
        <a:xfrm>
          <a:off x="10426700" y="1049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128815</xdr:rowOff>
    </xdr:from>
    <xdr:to>
      <xdr:col>15</xdr:col>
      <xdr:colOff>231775</xdr:colOff>
      <xdr:row>63</xdr:row>
      <xdr:rowOff>58965</xdr:rowOff>
    </xdr:to>
    <xdr:sp macro="" textlink="">
      <xdr:nvSpPr>
        <xdr:cNvPr id="124" name="円/楕円 123"/>
        <xdr:cNvSpPr/>
      </xdr:nvSpPr>
      <xdr:spPr>
        <a:xfrm>
          <a:off x="104267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107242</xdr:rowOff>
    </xdr:from>
    <xdr:ext cx="469744" cy="259045"/>
    <xdr:sp macro="" textlink="">
      <xdr:nvSpPr>
        <xdr:cNvPr id="125" name="【体育館・プール】&#10;一人当たり面積該当値テキスト"/>
        <xdr:cNvSpPr txBox="1"/>
      </xdr:nvSpPr>
      <xdr:spPr>
        <a:xfrm>
          <a:off x="10566400" y="1073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6" name="正方形/長方形 12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3" name="正方形/長方形 13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6" name="テキスト ボックス 14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58674</xdr:rowOff>
    </xdr:from>
    <xdr:to>
      <xdr:col>6</xdr:col>
      <xdr:colOff>510540</xdr:colOff>
      <xdr:row>86</xdr:row>
      <xdr:rowOff>124968</xdr:rowOff>
    </xdr:to>
    <xdr:cxnSp macro="">
      <xdr:nvCxnSpPr>
        <xdr:cNvPr id="148" name="直線コネクタ 147"/>
        <xdr:cNvCxnSpPr/>
      </xdr:nvCxnSpPr>
      <xdr:spPr>
        <a:xfrm flipV="1">
          <a:off x="4634865" y="136032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128795</xdr:rowOff>
    </xdr:from>
    <xdr:ext cx="405111" cy="259045"/>
    <xdr:sp macro="" textlink="">
      <xdr:nvSpPr>
        <xdr:cNvPr id="149" name="【福祉施設】&#10;有形固定資産減価償却率最小値テキスト"/>
        <xdr:cNvSpPr txBox="1"/>
      </xdr:nvSpPr>
      <xdr:spPr>
        <a:xfrm>
          <a:off x="4724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a:t>
          </a:r>
          <a:endParaRPr kumimoji="1" lang="ja-JP" altLang="en-US" sz="1000" b="1">
            <a:latin typeface="ＭＳ Ｐゴシック"/>
          </a:endParaRPr>
        </a:p>
      </xdr:txBody>
    </xdr:sp>
    <xdr:clientData/>
  </xdr:oneCellAnchor>
  <xdr:twoCellAnchor>
    <xdr:from>
      <xdr:col>6</xdr:col>
      <xdr:colOff>422275</xdr:colOff>
      <xdr:row>86</xdr:row>
      <xdr:rowOff>124968</xdr:rowOff>
    </xdr:from>
    <xdr:to>
      <xdr:col>6</xdr:col>
      <xdr:colOff>600075</xdr:colOff>
      <xdr:row>86</xdr:row>
      <xdr:rowOff>124968</xdr:rowOff>
    </xdr:to>
    <xdr:cxnSp macro="">
      <xdr:nvCxnSpPr>
        <xdr:cNvPr id="150" name="直線コネクタ 149"/>
        <xdr:cNvCxnSpPr/>
      </xdr:nvCxnSpPr>
      <xdr:spPr>
        <a:xfrm>
          <a:off x="4546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5351</xdr:rowOff>
    </xdr:from>
    <xdr:ext cx="405111" cy="259045"/>
    <xdr:sp macro="" textlink="">
      <xdr:nvSpPr>
        <xdr:cNvPr id="151" name="【福祉施設】&#10;有形固定資産減価償却率最大値テキスト"/>
        <xdr:cNvSpPr txBox="1"/>
      </xdr:nvSpPr>
      <xdr:spPr>
        <a:xfrm>
          <a:off x="47244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79</xdr:row>
      <xdr:rowOff>58674</xdr:rowOff>
    </xdr:from>
    <xdr:to>
      <xdr:col>6</xdr:col>
      <xdr:colOff>600075</xdr:colOff>
      <xdr:row>79</xdr:row>
      <xdr:rowOff>58674</xdr:rowOff>
    </xdr:to>
    <xdr:cxnSp macro="">
      <xdr:nvCxnSpPr>
        <xdr:cNvPr id="152" name="直線コネクタ 151"/>
        <xdr:cNvCxnSpPr/>
      </xdr:nvCxnSpPr>
      <xdr:spPr>
        <a:xfrm>
          <a:off x="4546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170197</xdr:rowOff>
    </xdr:from>
    <xdr:ext cx="405111" cy="259045"/>
    <xdr:sp macro="" textlink="">
      <xdr:nvSpPr>
        <xdr:cNvPr id="153" name="【福祉施設】&#10;有形固定資産減価償却率平均値テキスト"/>
        <xdr:cNvSpPr txBox="1"/>
      </xdr:nvSpPr>
      <xdr:spPr>
        <a:xfrm>
          <a:off x="4724400" y="1440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147320</xdr:rowOff>
    </xdr:from>
    <xdr:to>
      <xdr:col>6</xdr:col>
      <xdr:colOff>561975</xdr:colOff>
      <xdr:row>85</xdr:row>
      <xdr:rowOff>77470</xdr:rowOff>
    </xdr:to>
    <xdr:sp macro="" textlink="">
      <xdr:nvSpPr>
        <xdr:cNvPr id="154" name="フローチャート : 判断 153"/>
        <xdr:cNvSpPr/>
      </xdr:nvSpPr>
      <xdr:spPr>
        <a:xfrm>
          <a:off x="4584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5" name="テキスト ボックス 1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6" name="テキスト ボックス 1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7" name="テキスト ボックス 1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8" name="テキスト ボックス 1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9" name="テキスト ボックス 1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74168</xdr:rowOff>
    </xdr:from>
    <xdr:to>
      <xdr:col>6</xdr:col>
      <xdr:colOff>561975</xdr:colOff>
      <xdr:row>87</xdr:row>
      <xdr:rowOff>4318</xdr:rowOff>
    </xdr:to>
    <xdr:sp macro="" textlink="">
      <xdr:nvSpPr>
        <xdr:cNvPr id="160" name="円/楕円 159"/>
        <xdr:cNvSpPr/>
      </xdr:nvSpPr>
      <xdr:spPr>
        <a:xfrm>
          <a:off x="4584700" y="148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160545</xdr:rowOff>
    </xdr:from>
    <xdr:ext cx="405111" cy="259045"/>
    <xdr:sp macro="" textlink="">
      <xdr:nvSpPr>
        <xdr:cNvPr id="161" name="【福祉施設】&#10;有形固定資産減価償却率該当値テキスト"/>
        <xdr:cNvSpPr txBox="1"/>
      </xdr:nvSpPr>
      <xdr:spPr>
        <a:xfrm>
          <a:off x="4724400" y="14733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2" name="正方形/長方形 16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9" name="正方形/長方形 16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0" name="テキスト ボックス 1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1" name="直線コネクタ 1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2" name="テキスト ボックス 17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3" name="直線コネクタ 17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4" name="テキスト ボックス 17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5" name="直線コネクタ 17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6" name="テキスト ボックス 17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7" name="直線コネクタ 17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8" name="テキスト ボックス 17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9" name="直線コネクタ 17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0" name="テキスト ボックス 17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1" name="直線コネクタ 18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2" name="テキスト ボックス 18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3" name="直線コネクタ 1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4" name="テキスト ボックス 1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19050</xdr:rowOff>
    </xdr:from>
    <xdr:to>
      <xdr:col>15</xdr:col>
      <xdr:colOff>180340</xdr:colOff>
      <xdr:row>85</xdr:row>
      <xdr:rowOff>167639</xdr:rowOff>
    </xdr:to>
    <xdr:cxnSp macro="">
      <xdr:nvCxnSpPr>
        <xdr:cNvPr id="186" name="直線コネクタ 185"/>
        <xdr:cNvCxnSpPr/>
      </xdr:nvCxnSpPr>
      <xdr:spPr>
        <a:xfrm flipV="1">
          <a:off x="10476865" y="13220700"/>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xdr:rowOff>
    </xdr:from>
    <xdr:ext cx="469744" cy="259045"/>
    <xdr:sp macro="" textlink="">
      <xdr:nvSpPr>
        <xdr:cNvPr id="187" name="【福祉施設】&#10;一人当たり面積最小値テキスト"/>
        <xdr:cNvSpPr txBox="1"/>
      </xdr:nvSpPr>
      <xdr:spPr>
        <a:xfrm>
          <a:off x="10566400"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85</xdr:row>
      <xdr:rowOff>167639</xdr:rowOff>
    </xdr:from>
    <xdr:to>
      <xdr:col>15</xdr:col>
      <xdr:colOff>269875</xdr:colOff>
      <xdr:row>85</xdr:row>
      <xdr:rowOff>167639</xdr:rowOff>
    </xdr:to>
    <xdr:cxnSp macro="">
      <xdr:nvCxnSpPr>
        <xdr:cNvPr id="188" name="直線コネクタ 187"/>
        <xdr:cNvCxnSpPr/>
      </xdr:nvCxnSpPr>
      <xdr:spPr>
        <a:xfrm>
          <a:off x="10388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137177</xdr:rowOff>
    </xdr:from>
    <xdr:ext cx="469744" cy="259045"/>
    <xdr:sp macro="" textlink="">
      <xdr:nvSpPr>
        <xdr:cNvPr id="189" name="【福祉施設】&#10;一人当たり面積最大値テキスト"/>
        <xdr:cNvSpPr txBox="1"/>
      </xdr:nvSpPr>
      <xdr:spPr>
        <a:xfrm>
          <a:off x="10566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77</xdr:row>
      <xdr:rowOff>19050</xdr:rowOff>
    </xdr:from>
    <xdr:to>
      <xdr:col>15</xdr:col>
      <xdr:colOff>269875</xdr:colOff>
      <xdr:row>77</xdr:row>
      <xdr:rowOff>19050</xdr:rowOff>
    </xdr:to>
    <xdr:cxnSp macro="">
      <xdr:nvCxnSpPr>
        <xdr:cNvPr id="190" name="直線コネクタ 189"/>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55897</xdr:rowOff>
    </xdr:from>
    <xdr:ext cx="469744" cy="259045"/>
    <xdr:sp macro="" textlink="">
      <xdr:nvSpPr>
        <xdr:cNvPr id="191" name="【福祉施設】&#10;一人当たり面積平均値テキスト"/>
        <xdr:cNvSpPr txBox="1"/>
      </xdr:nvSpPr>
      <xdr:spPr>
        <a:xfrm>
          <a:off x="105664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33020</xdr:rowOff>
    </xdr:from>
    <xdr:to>
      <xdr:col>15</xdr:col>
      <xdr:colOff>231775</xdr:colOff>
      <xdr:row>82</xdr:row>
      <xdr:rowOff>134620</xdr:rowOff>
    </xdr:to>
    <xdr:sp macro="" textlink="">
      <xdr:nvSpPr>
        <xdr:cNvPr id="192" name="フローチャート : 判断 191"/>
        <xdr:cNvSpPr/>
      </xdr:nvSpPr>
      <xdr:spPr>
        <a:xfrm>
          <a:off x="10426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3" name="テキスト ボックス 1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4" name="テキスト ボックス 1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5" name="テキスト ボックス 1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6" name="テキスト ボックス 1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7" name="テキスト ボックス 1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132080</xdr:rowOff>
    </xdr:from>
    <xdr:to>
      <xdr:col>15</xdr:col>
      <xdr:colOff>231775</xdr:colOff>
      <xdr:row>83</xdr:row>
      <xdr:rowOff>62230</xdr:rowOff>
    </xdr:to>
    <xdr:sp macro="" textlink="">
      <xdr:nvSpPr>
        <xdr:cNvPr id="198" name="円/楕円 197"/>
        <xdr:cNvSpPr/>
      </xdr:nvSpPr>
      <xdr:spPr>
        <a:xfrm>
          <a:off x="10426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110507</xdr:rowOff>
    </xdr:from>
    <xdr:ext cx="469744" cy="259045"/>
    <xdr:sp macro="" textlink="">
      <xdr:nvSpPr>
        <xdr:cNvPr id="199" name="【福祉施設】&#10;一人当たり面積該当値テキスト"/>
        <xdr:cNvSpPr txBox="1"/>
      </xdr:nvSpPr>
      <xdr:spPr>
        <a:xfrm>
          <a:off x="10566400" y="141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00" name="正方形/長方形 19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1" name="正方形/長方形 2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2" name="正方形/長方形 2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3" name="正方形/長方形 2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4" name="正方形/長方形 2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5" name="正方形/長方形 2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6" name="正方形/長方形 2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7" name="正方形/長方形 206"/>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8" name="正方形/長方形 20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9" name="正方形/長方形 2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0" name="正方形/長方形 2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1" name="正方形/長方形 2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2" name="正方形/長方形 2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3" name="正方形/長方形 2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4" name="正方形/長方形 2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5" name="正方形/長方形 21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6" name="正方形/長方形 21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7" name="正方形/長方形 2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8" name="正方形/長方形 2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9" name="正方形/長方形 2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0" name="正方形/長方形 2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1" name="正方形/長方形 2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2" name="正方形/長方形 2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3" name="正方形/長方形 22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4" name="テキスト ボックス 2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5" name="直線コネクタ 2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6" name="テキスト ボックス 22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27" name="直線コネクタ 22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28" name="テキスト ボックス 22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29" name="直線コネクタ 22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0" name="テキスト ボックス 22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1" name="直線コネクタ 23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2" name="テキスト ボックス 23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33" name="直線コネクタ 23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34" name="テキスト ボックス 23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5" name="直線コネクタ 23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6" name="テキスト ボックス 23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7" name="直線コネクタ 23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38" name="テキスト ボックス 23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9" name="直線コネクタ 2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40" name="テキスト ボックス 23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41"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136616</xdr:rowOff>
    </xdr:from>
    <xdr:to>
      <xdr:col>23</xdr:col>
      <xdr:colOff>516889</xdr:colOff>
      <xdr:row>41</xdr:row>
      <xdr:rowOff>117022</xdr:rowOff>
    </xdr:to>
    <xdr:cxnSp macro="">
      <xdr:nvCxnSpPr>
        <xdr:cNvPr id="242" name="直線コネクタ 241"/>
        <xdr:cNvCxnSpPr/>
      </xdr:nvCxnSpPr>
      <xdr:spPr>
        <a:xfrm flipV="1">
          <a:off x="16318864" y="5794466"/>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405111" cy="259045"/>
    <xdr:sp macro="" textlink="">
      <xdr:nvSpPr>
        <xdr:cNvPr id="243" name="【一般廃棄物処理施設】&#10;有形固定資産減価償却率最小値テキスト"/>
        <xdr:cNvSpPr txBox="1"/>
      </xdr:nvSpPr>
      <xdr:spPr>
        <a:xfrm>
          <a:off x="164084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244" name="直線コネクタ 243"/>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83293</xdr:rowOff>
    </xdr:from>
    <xdr:ext cx="405111" cy="259045"/>
    <xdr:sp macro="" textlink="">
      <xdr:nvSpPr>
        <xdr:cNvPr id="245" name="【一般廃棄物処理施設】&#10;有形固定資産減価償却率最大値テキスト"/>
        <xdr:cNvSpPr txBox="1"/>
      </xdr:nvSpPr>
      <xdr:spPr>
        <a:xfrm>
          <a:off x="16408400" y="556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33</xdr:row>
      <xdr:rowOff>136616</xdr:rowOff>
    </xdr:from>
    <xdr:to>
      <xdr:col>23</xdr:col>
      <xdr:colOff>606425</xdr:colOff>
      <xdr:row>33</xdr:row>
      <xdr:rowOff>136616</xdr:rowOff>
    </xdr:to>
    <xdr:cxnSp macro="">
      <xdr:nvCxnSpPr>
        <xdr:cNvPr id="246" name="直線コネクタ 245"/>
        <xdr:cNvCxnSpPr/>
      </xdr:nvCxnSpPr>
      <xdr:spPr>
        <a:xfrm>
          <a:off x="16230600" y="579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131190</xdr:rowOff>
    </xdr:from>
    <xdr:ext cx="405111" cy="259045"/>
    <xdr:sp macro="" textlink="">
      <xdr:nvSpPr>
        <xdr:cNvPr id="247" name="【一般廃棄物処理施設】&#10;有形固定資産減価償却率平均値テキスト"/>
        <xdr:cNvSpPr txBox="1"/>
      </xdr:nvSpPr>
      <xdr:spPr>
        <a:xfrm>
          <a:off x="164084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152763</xdr:rowOff>
    </xdr:from>
    <xdr:to>
      <xdr:col>23</xdr:col>
      <xdr:colOff>568325</xdr:colOff>
      <xdr:row>37</xdr:row>
      <xdr:rowOff>82913</xdr:rowOff>
    </xdr:to>
    <xdr:sp macro="" textlink="">
      <xdr:nvSpPr>
        <xdr:cNvPr id="248" name="フローチャート : 判断 247"/>
        <xdr:cNvSpPr/>
      </xdr:nvSpPr>
      <xdr:spPr>
        <a:xfrm>
          <a:off x="16268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9" name="テキスト ボックス 2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0" name="テキスト ボックス 2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1" name="テキスト ボックス 2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2" name="テキスト ボックス 2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3" name="テキスト ボックス 2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9072</xdr:rowOff>
    </xdr:from>
    <xdr:to>
      <xdr:col>23</xdr:col>
      <xdr:colOff>568325</xdr:colOff>
      <xdr:row>34</xdr:row>
      <xdr:rowOff>110672</xdr:rowOff>
    </xdr:to>
    <xdr:sp macro="" textlink="">
      <xdr:nvSpPr>
        <xdr:cNvPr id="254" name="円/楕円 253"/>
        <xdr:cNvSpPr/>
      </xdr:nvSpPr>
      <xdr:spPr>
        <a:xfrm>
          <a:off x="162687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95449</xdr:rowOff>
    </xdr:from>
    <xdr:ext cx="405111" cy="259045"/>
    <xdr:sp macro="" textlink="">
      <xdr:nvSpPr>
        <xdr:cNvPr id="255" name="【一般廃棄物処理施設】&#10;有形固定資産減価償却率該当値テキスト"/>
        <xdr:cNvSpPr txBox="1"/>
      </xdr:nvSpPr>
      <xdr:spPr>
        <a:xfrm>
          <a:off x="16408400" y="5753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6" name="正方形/長方形 25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7" name="正方形/長方形 2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8" name="正方形/長方形 2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9" name="正方形/長方形 2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0" name="正方形/長方形 2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1" name="正方形/長方形 2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2" name="正方形/長方形 2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63" name="正方形/長方形 26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4" name="テキスト ボックス 2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5" name="直線コネクタ 2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43</xdr:row>
      <xdr:rowOff>105427</xdr:rowOff>
    </xdr:from>
    <xdr:ext cx="595419" cy="259045"/>
    <xdr:sp macro="" textlink="">
      <xdr:nvSpPr>
        <xdr:cNvPr id="266" name="テキスト ボックス 265"/>
        <xdr:cNvSpPr txBox="1"/>
      </xdr:nvSpPr>
      <xdr:spPr>
        <a:xfrm>
          <a:off x="17692581" y="747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267" name="直線コネクタ 2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41</xdr:row>
      <xdr:rowOff>121755</xdr:rowOff>
    </xdr:from>
    <xdr:ext cx="595419" cy="259045"/>
    <xdr:sp macro="" textlink="">
      <xdr:nvSpPr>
        <xdr:cNvPr id="268" name="テキスト ボックス 267"/>
        <xdr:cNvSpPr txBox="1"/>
      </xdr:nvSpPr>
      <xdr:spPr>
        <a:xfrm>
          <a:off x="17692581" y="7151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69" name="直線コネクタ 2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270" name="テキスト ボックス 26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1" name="直線コネクタ 2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272" name="テキスト ボックス 27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3" name="直線コネクタ 2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274" name="テキスト ボックス 27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5" name="直線コネクタ 2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276" name="テキスト ボックス 275"/>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7" name="直線コネクタ 2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278" name="テキスト ボックス 277"/>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0" name="テキスト ボックス 27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81"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12388</xdr:rowOff>
    </xdr:from>
    <xdr:to>
      <xdr:col>32</xdr:col>
      <xdr:colOff>186689</xdr:colOff>
      <xdr:row>42</xdr:row>
      <xdr:rowOff>84299</xdr:rowOff>
    </xdr:to>
    <xdr:cxnSp macro="">
      <xdr:nvCxnSpPr>
        <xdr:cNvPr id="282" name="直線コネクタ 281"/>
        <xdr:cNvCxnSpPr/>
      </xdr:nvCxnSpPr>
      <xdr:spPr>
        <a:xfrm flipV="1">
          <a:off x="22160864" y="5841688"/>
          <a:ext cx="0" cy="144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88126</xdr:rowOff>
    </xdr:from>
    <xdr:ext cx="599010" cy="259045"/>
    <xdr:sp macro="" textlink="">
      <xdr:nvSpPr>
        <xdr:cNvPr id="283" name="【一般廃棄物処理施設】&#10;一人当たり有形固定資産（償却資産）額最小値テキスト"/>
        <xdr:cNvSpPr txBox="1"/>
      </xdr:nvSpPr>
      <xdr:spPr>
        <a:xfrm>
          <a:off x="22250400" y="728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140,504</a:t>
          </a:r>
          <a:endParaRPr kumimoji="1" lang="ja-JP" altLang="en-US" sz="1000" b="1">
            <a:latin typeface="ＭＳ Ｐゴシック"/>
          </a:endParaRPr>
        </a:p>
      </xdr:txBody>
    </xdr:sp>
    <xdr:clientData/>
  </xdr:oneCellAnchor>
  <xdr:twoCellAnchor>
    <xdr:from>
      <xdr:col>32</xdr:col>
      <xdr:colOff>98425</xdr:colOff>
      <xdr:row>42</xdr:row>
      <xdr:rowOff>84299</xdr:rowOff>
    </xdr:from>
    <xdr:to>
      <xdr:col>32</xdr:col>
      <xdr:colOff>276225</xdr:colOff>
      <xdr:row>42</xdr:row>
      <xdr:rowOff>84299</xdr:rowOff>
    </xdr:to>
    <xdr:cxnSp macro="">
      <xdr:nvCxnSpPr>
        <xdr:cNvPr id="284" name="直線コネクタ 283"/>
        <xdr:cNvCxnSpPr/>
      </xdr:nvCxnSpPr>
      <xdr:spPr>
        <a:xfrm>
          <a:off x="22072600" y="72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130515</xdr:rowOff>
    </xdr:from>
    <xdr:ext cx="599010" cy="259045"/>
    <xdr:sp macro="" textlink="">
      <xdr:nvSpPr>
        <xdr:cNvPr id="285" name="【一般廃棄物処理施設】&#10;一人当たり有形固定資産（償却資産）額最大値テキスト"/>
        <xdr:cNvSpPr txBox="1"/>
      </xdr:nvSpPr>
      <xdr:spPr>
        <a:xfrm>
          <a:off x="22250400" y="561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228,908</a:t>
          </a:r>
          <a:endParaRPr kumimoji="1" lang="ja-JP" altLang="en-US" sz="1000" b="1">
            <a:latin typeface="ＭＳ Ｐゴシック"/>
          </a:endParaRPr>
        </a:p>
      </xdr:txBody>
    </xdr:sp>
    <xdr:clientData/>
  </xdr:oneCellAnchor>
  <xdr:twoCellAnchor>
    <xdr:from>
      <xdr:col>32</xdr:col>
      <xdr:colOff>98425</xdr:colOff>
      <xdr:row>34</xdr:row>
      <xdr:rowOff>12388</xdr:rowOff>
    </xdr:from>
    <xdr:to>
      <xdr:col>32</xdr:col>
      <xdr:colOff>276225</xdr:colOff>
      <xdr:row>34</xdr:row>
      <xdr:rowOff>12388</xdr:rowOff>
    </xdr:to>
    <xdr:cxnSp macro="">
      <xdr:nvCxnSpPr>
        <xdr:cNvPr id="286" name="直線コネクタ 285"/>
        <xdr:cNvCxnSpPr/>
      </xdr:nvCxnSpPr>
      <xdr:spPr>
        <a:xfrm>
          <a:off x="22072600" y="584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26086</xdr:rowOff>
    </xdr:from>
    <xdr:ext cx="599010" cy="259045"/>
    <xdr:sp macro="" textlink="">
      <xdr:nvSpPr>
        <xdr:cNvPr id="287" name="【一般廃棄物処理施設】&#10;一人当たり有形固定資産（償却資産）額平均値テキスト"/>
        <xdr:cNvSpPr txBox="1"/>
      </xdr:nvSpPr>
      <xdr:spPr>
        <a:xfrm>
          <a:off x="22250400" y="6541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173,859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3209</xdr:rowOff>
    </xdr:from>
    <xdr:to>
      <xdr:col>32</xdr:col>
      <xdr:colOff>238125</xdr:colOff>
      <xdr:row>39</xdr:row>
      <xdr:rowOff>104809</xdr:rowOff>
    </xdr:to>
    <xdr:sp macro="" textlink="">
      <xdr:nvSpPr>
        <xdr:cNvPr id="288" name="フローチャート : 判断 287"/>
        <xdr:cNvSpPr/>
      </xdr:nvSpPr>
      <xdr:spPr>
        <a:xfrm>
          <a:off x="22110700" y="668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9" name="テキスト ボックス 2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0" name="テキスト ボックス 2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1" name="テキスト ボックス 2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2" name="テキスト ボックス 2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3" name="テキスト ボックス 2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164127</xdr:rowOff>
    </xdr:from>
    <xdr:to>
      <xdr:col>32</xdr:col>
      <xdr:colOff>238125</xdr:colOff>
      <xdr:row>42</xdr:row>
      <xdr:rowOff>94277</xdr:rowOff>
    </xdr:to>
    <xdr:sp macro="" textlink="">
      <xdr:nvSpPr>
        <xdr:cNvPr id="294" name="円/楕円 293"/>
        <xdr:cNvSpPr/>
      </xdr:nvSpPr>
      <xdr:spPr>
        <a:xfrm>
          <a:off x="22110700" y="719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79054</xdr:rowOff>
    </xdr:from>
    <xdr:ext cx="599010" cy="259045"/>
    <xdr:sp macro="" textlink="">
      <xdr:nvSpPr>
        <xdr:cNvPr id="295" name="【一般廃棄物処理施設】&#10;一人当たり有形固定資産（償却資産）額該当値テキスト"/>
        <xdr:cNvSpPr txBox="1"/>
      </xdr:nvSpPr>
      <xdr:spPr>
        <a:xfrm>
          <a:off x="22250400" y="710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143,004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96" name="正方形/長方形 29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7" name="正方形/長方形 2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8" name="正方形/長方形 2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9" name="正方形/長方形 2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0" name="正方形/長方形 2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1" name="正方形/長方形 3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2" name="正方形/長方形 3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03" name="正方形/長方形 302"/>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04" name="正方形/長方形 30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05" name="正方形/長方形 3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06" name="正方形/長方形 3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07" name="正方形/長方形 3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08" name="正方形/長方形 3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09" name="正方形/長方形 3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0" name="正方形/長方形 3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11" name="正方形/長方形 310"/>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12" name="正方形/長方形 31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3" name="正方形/長方形 3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4" name="正方形/長方形 3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5" name="正方形/長方形 3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16" name="正方形/長方形 3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7" name="正方形/長方形 3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8" name="正方形/長方形 3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9" name="正方形/長方形 318"/>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0" name="テキスト ボックス 3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1" name="直線コネクタ 3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22" name="直線コネクタ 3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23" name="テキスト ボックス 32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24" name="直線コネクタ 3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25" name="テキスト ボックス 3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6" name="直線コネクタ 3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7" name="テキスト ボックス 3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8" name="直線コネクタ 3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9" name="テキスト ボックス 3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30" name="直線コネクタ 3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31" name="テキスト ボックス 3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2" name="直線コネクタ 3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3" name="テキスト ボックス 3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34"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89536</xdr:rowOff>
    </xdr:from>
    <xdr:to>
      <xdr:col>23</xdr:col>
      <xdr:colOff>516889</xdr:colOff>
      <xdr:row>85</xdr:row>
      <xdr:rowOff>95250</xdr:rowOff>
    </xdr:to>
    <xdr:cxnSp macro="">
      <xdr:nvCxnSpPr>
        <xdr:cNvPr id="335" name="直線コネクタ 334"/>
        <xdr:cNvCxnSpPr/>
      </xdr:nvCxnSpPr>
      <xdr:spPr>
        <a:xfrm flipV="1">
          <a:off x="16318864" y="13462636"/>
          <a:ext cx="0" cy="120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99077</xdr:rowOff>
    </xdr:from>
    <xdr:ext cx="405111" cy="259045"/>
    <xdr:sp macro="" textlink="">
      <xdr:nvSpPr>
        <xdr:cNvPr id="336" name="【消防施設】&#10;有形固定資産減価償却率最小値テキスト"/>
        <xdr:cNvSpPr txBox="1"/>
      </xdr:nvSpPr>
      <xdr:spPr>
        <a:xfrm>
          <a:off x="164084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428625</xdr:colOff>
      <xdr:row>85</xdr:row>
      <xdr:rowOff>95250</xdr:rowOff>
    </xdr:from>
    <xdr:to>
      <xdr:col>23</xdr:col>
      <xdr:colOff>606425</xdr:colOff>
      <xdr:row>85</xdr:row>
      <xdr:rowOff>95250</xdr:rowOff>
    </xdr:to>
    <xdr:cxnSp macro="">
      <xdr:nvCxnSpPr>
        <xdr:cNvPr id="337" name="直線コネクタ 336"/>
        <xdr:cNvCxnSpPr/>
      </xdr:nvCxnSpPr>
      <xdr:spPr>
        <a:xfrm>
          <a:off x="16230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36213</xdr:rowOff>
    </xdr:from>
    <xdr:ext cx="405111" cy="259045"/>
    <xdr:sp macro="" textlink="">
      <xdr:nvSpPr>
        <xdr:cNvPr id="338" name="【消防施設】&#10;有形固定資産減価償却率最大値テキスト"/>
        <xdr:cNvSpPr txBox="1"/>
      </xdr:nvSpPr>
      <xdr:spPr>
        <a:xfrm>
          <a:off x="16408400" y="1323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23</xdr:col>
      <xdr:colOff>428625</xdr:colOff>
      <xdr:row>78</xdr:row>
      <xdr:rowOff>89536</xdr:rowOff>
    </xdr:from>
    <xdr:to>
      <xdr:col>23</xdr:col>
      <xdr:colOff>606425</xdr:colOff>
      <xdr:row>78</xdr:row>
      <xdr:rowOff>89536</xdr:rowOff>
    </xdr:to>
    <xdr:cxnSp macro="">
      <xdr:nvCxnSpPr>
        <xdr:cNvPr id="339" name="直線コネクタ 338"/>
        <xdr:cNvCxnSpPr/>
      </xdr:nvCxnSpPr>
      <xdr:spPr>
        <a:xfrm>
          <a:off x="16230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118763</xdr:rowOff>
    </xdr:from>
    <xdr:ext cx="405111" cy="259045"/>
    <xdr:sp macro="" textlink="">
      <xdr:nvSpPr>
        <xdr:cNvPr id="340" name="【消防施設】&#10;有形固定資産減価償却率平均値テキスト"/>
        <xdr:cNvSpPr txBox="1"/>
      </xdr:nvSpPr>
      <xdr:spPr>
        <a:xfrm>
          <a:off x="164084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95886</xdr:rowOff>
    </xdr:from>
    <xdr:to>
      <xdr:col>23</xdr:col>
      <xdr:colOff>568325</xdr:colOff>
      <xdr:row>82</xdr:row>
      <xdr:rowOff>26036</xdr:rowOff>
    </xdr:to>
    <xdr:sp macro="" textlink="">
      <xdr:nvSpPr>
        <xdr:cNvPr id="341" name="フローチャート : 判断 340"/>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42" name="テキスト ボックス 3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3" name="テキスト ボックス 3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4" name="テキスト ボックス 3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45" name="テキスト ボックス 3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6" name="テキスト ボックス 3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44450</xdr:rowOff>
    </xdr:from>
    <xdr:to>
      <xdr:col>23</xdr:col>
      <xdr:colOff>568325</xdr:colOff>
      <xdr:row>85</xdr:row>
      <xdr:rowOff>146050</xdr:rowOff>
    </xdr:to>
    <xdr:sp macro="" textlink="">
      <xdr:nvSpPr>
        <xdr:cNvPr id="347" name="円/楕円 346"/>
        <xdr:cNvSpPr/>
      </xdr:nvSpPr>
      <xdr:spPr>
        <a:xfrm>
          <a:off x="16268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130827</xdr:rowOff>
    </xdr:from>
    <xdr:ext cx="405111" cy="259045"/>
    <xdr:sp macro="" textlink="">
      <xdr:nvSpPr>
        <xdr:cNvPr id="348" name="【消防施設】&#10;有形固定資産減価償却率該当値テキスト"/>
        <xdr:cNvSpPr txBox="1"/>
      </xdr:nvSpPr>
      <xdr:spPr>
        <a:xfrm>
          <a:off x="16408400" y="1453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9" name="正方形/長方形 34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0" name="正方形/長方形 3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1" name="正方形/長方形 3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2" name="正方形/長方形 3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3" name="正方形/長方形 3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4" name="正方形/長方形 3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55" name="正方形/長方形 3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6" name="正方形/長方形 35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7" name="テキスト ボックス 3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8" name="直線コネクタ 3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59" name="直線コネクタ 35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0" name="テキスト ボックス 35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1" name="直線コネクタ 36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2" name="テキスト ボックス 36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3" name="直線コネクタ 36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4" name="テキスト ボックス 36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65" name="直線コネクタ 36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66" name="テキスト ボックス 36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67" name="直線コネクタ 36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68" name="テキスト ボックス 36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69" name="直線コネクタ 36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0" name="テキスト ボックス 36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1" name="直線コネクタ 3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2" name="テキスト ボックス 3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7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31569</xdr:rowOff>
    </xdr:from>
    <xdr:to>
      <xdr:col>32</xdr:col>
      <xdr:colOff>186689</xdr:colOff>
      <xdr:row>85</xdr:row>
      <xdr:rowOff>124642</xdr:rowOff>
    </xdr:to>
    <xdr:cxnSp macro="">
      <xdr:nvCxnSpPr>
        <xdr:cNvPr id="374" name="直線コネクタ 373"/>
        <xdr:cNvCxnSpPr/>
      </xdr:nvCxnSpPr>
      <xdr:spPr>
        <a:xfrm flipV="1">
          <a:off x="22160864" y="13404669"/>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128469</xdr:rowOff>
    </xdr:from>
    <xdr:ext cx="469744" cy="259045"/>
    <xdr:sp macro="" textlink="">
      <xdr:nvSpPr>
        <xdr:cNvPr id="375" name="【消防施設】&#10;一人当たり面積最小値テキスト"/>
        <xdr:cNvSpPr txBox="1"/>
      </xdr:nvSpPr>
      <xdr:spPr>
        <a:xfrm>
          <a:off x="22250400" y="147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85</xdr:row>
      <xdr:rowOff>124642</xdr:rowOff>
    </xdr:from>
    <xdr:to>
      <xdr:col>32</xdr:col>
      <xdr:colOff>276225</xdr:colOff>
      <xdr:row>85</xdr:row>
      <xdr:rowOff>124642</xdr:rowOff>
    </xdr:to>
    <xdr:cxnSp macro="">
      <xdr:nvCxnSpPr>
        <xdr:cNvPr id="376" name="直線コネクタ 375"/>
        <xdr:cNvCxnSpPr/>
      </xdr:nvCxnSpPr>
      <xdr:spPr>
        <a:xfrm>
          <a:off x="22072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149696</xdr:rowOff>
    </xdr:from>
    <xdr:ext cx="469744" cy="259045"/>
    <xdr:sp macro="" textlink="">
      <xdr:nvSpPr>
        <xdr:cNvPr id="377" name="【消防施設】&#10;一人当たり面積最大値テキスト"/>
        <xdr:cNvSpPr txBox="1"/>
      </xdr:nvSpPr>
      <xdr:spPr>
        <a:xfrm>
          <a:off x="22250400" y="1317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78</xdr:row>
      <xdr:rowOff>31569</xdr:rowOff>
    </xdr:from>
    <xdr:to>
      <xdr:col>32</xdr:col>
      <xdr:colOff>276225</xdr:colOff>
      <xdr:row>78</xdr:row>
      <xdr:rowOff>31569</xdr:rowOff>
    </xdr:to>
    <xdr:cxnSp macro="">
      <xdr:nvCxnSpPr>
        <xdr:cNvPr id="378" name="直線コネクタ 377"/>
        <xdr:cNvCxnSpPr/>
      </xdr:nvCxnSpPr>
      <xdr:spPr>
        <a:xfrm>
          <a:off x="22072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153869</xdr:rowOff>
    </xdr:from>
    <xdr:ext cx="469744" cy="259045"/>
    <xdr:sp macro="" textlink="">
      <xdr:nvSpPr>
        <xdr:cNvPr id="379" name="【消防施設】&#10;一人当たり面積平均値テキスト"/>
        <xdr:cNvSpPr txBox="1"/>
      </xdr:nvSpPr>
      <xdr:spPr>
        <a:xfrm>
          <a:off x="22250400" y="14041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130992</xdr:rowOff>
    </xdr:from>
    <xdr:to>
      <xdr:col>32</xdr:col>
      <xdr:colOff>238125</xdr:colOff>
      <xdr:row>83</xdr:row>
      <xdr:rowOff>61142</xdr:rowOff>
    </xdr:to>
    <xdr:sp macro="" textlink="">
      <xdr:nvSpPr>
        <xdr:cNvPr id="380" name="フローチャート : 判断 379"/>
        <xdr:cNvSpPr/>
      </xdr:nvSpPr>
      <xdr:spPr>
        <a:xfrm>
          <a:off x="22110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81" name="テキスト ボックス 3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2" name="テキスト ボックス 3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3" name="テキスト ボックス 3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4" name="テキスト ボックス 3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85" name="テキスト ボックス 3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73842</xdr:rowOff>
    </xdr:from>
    <xdr:to>
      <xdr:col>32</xdr:col>
      <xdr:colOff>238125</xdr:colOff>
      <xdr:row>86</xdr:row>
      <xdr:rowOff>3992</xdr:rowOff>
    </xdr:to>
    <xdr:sp macro="" textlink="">
      <xdr:nvSpPr>
        <xdr:cNvPr id="386" name="円/楕円 385"/>
        <xdr:cNvSpPr/>
      </xdr:nvSpPr>
      <xdr:spPr>
        <a:xfrm>
          <a:off x="22110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160219</xdr:rowOff>
    </xdr:from>
    <xdr:ext cx="469744" cy="259045"/>
    <xdr:sp macro="" textlink="">
      <xdr:nvSpPr>
        <xdr:cNvPr id="387" name="【消防施設】&#10;一人当たり面積該当値テキスト"/>
        <xdr:cNvSpPr txBox="1"/>
      </xdr:nvSpPr>
      <xdr:spPr>
        <a:xfrm>
          <a:off x="22250400" y="1456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88" name="正方形/長方形 38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9" name="正方形/長方形 3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0" name="正方形/長方形 3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1" name="正方形/長方形 3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2" name="正方形/長方形 3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3" name="正方形/長方形 3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4" name="正方形/長方形 3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5" name="正方形/長方形 39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6" name="テキスト ボックス 3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7" name="直線コネクタ 3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98" name="テキスト ボックス 3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9" name="直線コネクタ 3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0" name="テキスト ボックス 3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1" name="直線コネクタ 4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2" name="テキスト ボックス 4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3" name="直線コネクタ 4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4" name="テキスト ボックス 4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5" name="直線コネクタ 4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6" name="テキスト ボックス 4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7" name="直線コネクタ 4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08" name="テキスト ボックス 4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9" name="直線コネクタ 4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0" name="テキスト ボックス 4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11"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125730</xdr:rowOff>
    </xdr:to>
    <xdr:cxnSp macro="">
      <xdr:nvCxnSpPr>
        <xdr:cNvPr id="412" name="直線コネクタ 411"/>
        <xdr:cNvCxnSpPr/>
      </xdr:nvCxnSpPr>
      <xdr:spPr>
        <a:xfrm flipV="1">
          <a:off x="16318864" y="1714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413" name="【庁舎】&#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414" name="直線コネクタ 413"/>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415" name="【庁舎】&#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416" name="直線コネクタ 41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652</xdr:rowOff>
    </xdr:from>
    <xdr:ext cx="405111" cy="259045"/>
    <xdr:sp macro="" textlink="">
      <xdr:nvSpPr>
        <xdr:cNvPr id="417" name="【庁舎】&#10;有形固定資産減価償却率平均値テキスト"/>
        <xdr:cNvSpPr txBox="1"/>
      </xdr:nvSpPr>
      <xdr:spPr>
        <a:xfrm>
          <a:off x="16408400" y="18002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149225</xdr:rowOff>
    </xdr:from>
    <xdr:to>
      <xdr:col>23</xdr:col>
      <xdr:colOff>568325</xdr:colOff>
      <xdr:row>106</xdr:row>
      <xdr:rowOff>79375</xdr:rowOff>
    </xdr:to>
    <xdr:sp macro="" textlink="">
      <xdr:nvSpPr>
        <xdr:cNvPr id="418" name="フローチャート : 判断 417"/>
        <xdr:cNvSpPr/>
      </xdr:nvSpPr>
      <xdr:spPr>
        <a:xfrm>
          <a:off x="16268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9" name="テキスト ボックス 4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0" name="テキスト ボックス 4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1" name="テキスト ボックス 4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2" name="テキスト ボックス 4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3" name="テキスト ボックス 4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116839</xdr:rowOff>
    </xdr:from>
    <xdr:to>
      <xdr:col>23</xdr:col>
      <xdr:colOff>568325</xdr:colOff>
      <xdr:row>108</xdr:row>
      <xdr:rowOff>46989</xdr:rowOff>
    </xdr:to>
    <xdr:sp macro="" textlink="">
      <xdr:nvSpPr>
        <xdr:cNvPr id="424" name="円/楕円 423"/>
        <xdr:cNvSpPr/>
      </xdr:nvSpPr>
      <xdr:spPr>
        <a:xfrm>
          <a:off x="16268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95266</xdr:rowOff>
    </xdr:from>
    <xdr:ext cx="405111" cy="259045"/>
    <xdr:sp macro="" textlink="">
      <xdr:nvSpPr>
        <xdr:cNvPr id="425" name="【庁舎】&#10;有形固定資産減価償却率該当値テキスト"/>
        <xdr:cNvSpPr txBox="1"/>
      </xdr:nvSpPr>
      <xdr:spPr>
        <a:xfrm>
          <a:off x="16408400"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6" name="正方形/長方形 42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7" name="正方形/長方形 4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8" name="正方形/長方形 4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9" name="正方形/長方形 4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0" name="正方形/長方形 4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1" name="正方形/長方形 4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2" name="正方形/長方形 4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33" name="正方形/長方形 43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4" name="テキスト ボックス 4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5" name="直線コネクタ 4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436" name="直線コネクタ 43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37" name="テキスト ボックス 43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38" name="直線コネクタ 43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39" name="テキスト ボックス 43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0" name="直線コネクタ 43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1" name="テキスト ボックス 44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42" name="直線コネクタ 44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43" name="テキスト ボックス 44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44" name="直線コネクタ 44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45" name="テキスト ボックス 44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46" name="直線コネクタ 44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47" name="テキスト ボックス 44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8" name="直線コネクタ 4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9" name="テキスト ボックス 4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50"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54973</xdr:rowOff>
    </xdr:from>
    <xdr:to>
      <xdr:col>32</xdr:col>
      <xdr:colOff>186689</xdr:colOff>
      <xdr:row>108</xdr:row>
      <xdr:rowOff>9798</xdr:rowOff>
    </xdr:to>
    <xdr:cxnSp macro="">
      <xdr:nvCxnSpPr>
        <xdr:cNvPr id="451" name="直線コネクタ 450"/>
        <xdr:cNvCxnSpPr/>
      </xdr:nvCxnSpPr>
      <xdr:spPr>
        <a:xfrm flipV="1">
          <a:off x="22160864" y="17028523"/>
          <a:ext cx="0" cy="1497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13625</xdr:rowOff>
    </xdr:from>
    <xdr:ext cx="469744" cy="259045"/>
    <xdr:sp macro="" textlink="">
      <xdr:nvSpPr>
        <xdr:cNvPr id="452" name="【庁舎】&#10;一人当たり面積最小値テキスト"/>
        <xdr:cNvSpPr txBox="1"/>
      </xdr:nvSpPr>
      <xdr:spPr>
        <a:xfrm>
          <a:off x="222504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108</xdr:row>
      <xdr:rowOff>9798</xdr:rowOff>
    </xdr:from>
    <xdr:to>
      <xdr:col>32</xdr:col>
      <xdr:colOff>276225</xdr:colOff>
      <xdr:row>108</xdr:row>
      <xdr:rowOff>9798</xdr:rowOff>
    </xdr:to>
    <xdr:cxnSp macro="">
      <xdr:nvCxnSpPr>
        <xdr:cNvPr id="453" name="直線コネクタ 452"/>
        <xdr:cNvCxnSpPr/>
      </xdr:nvCxnSpPr>
      <xdr:spPr>
        <a:xfrm>
          <a:off x="22072600" y="1852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1650</xdr:rowOff>
    </xdr:from>
    <xdr:ext cx="469744" cy="259045"/>
    <xdr:sp macro="" textlink="">
      <xdr:nvSpPr>
        <xdr:cNvPr id="454" name="【庁舎】&#10;一人当たり面積最大値テキスト"/>
        <xdr:cNvSpPr txBox="1"/>
      </xdr:nvSpPr>
      <xdr:spPr>
        <a:xfrm>
          <a:off x="22250400" y="1680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99</xdr:row>
      <xdr:rowOff>54973</xdr:rowOff>
    </xdr:from>
    <xdr:to>
      <xdr:col>32</xdr:col>
      <xdr:colOff>276225</xdr:colOff>
      <xdr:row>99</xdr:row>
      <xdr:rowOff>54973</xdr:rowOff>
    </xdr:to>
    <xdr:cxnSp macro="">
      <xdr:nvCxnSpPr>
        <xdr:cNvPr id="455" name="直線コネクタ 454"/>
        <xdr:cNvCxnSpPr/>
      </xdr:nvCxnSpPr>
      <xdr:spPr>
        <a:xfrm>
          <a:off x="22072600" y="170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33582</xdr:rowOff>
    </xdr:from>
    <xdr:ext cx="469744" cy="259045"/>
    <xdr:sp macro="" textlink="">
      <xdr:nvSpPr>
        <xdr:cNvPr id="456" name="【庁舎】&#10;一人当たり面積平均値テキスト"/>
        <xdr:cNvSpPr txBox="1"/>
      </xdr:nvSpPr>
      <xdr:spPr>
        <a:xfrm>
          <a:off x="22250400" y="1786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10705</xdr:rowOff>
    </xdr:from>
    <xdr:to>
      <xdr:col>32</xdr:col>
      <xdr:colOff>238125</xdr:colOff>
      <xdr:row>105</xdr:row>
      <xdr:rowOff>112305</xdr:rowOff>
    </xdr:to>
    <xdr:sp macro="" textlink="">
      <xdr:nvSpPr>
        <xdr:cNvPr id="457" name="フローチャート : 判断 456"/>
        <xdr:cNvSpPr/>
      </xdr:nvSpPr>
      <xdr:spPr>
        <a:xfrm>
          <a:off x="221107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8" name="テキスト ボックス 4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9" name="テキスト ボックス 4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0" name="テキスト ボックス 4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1" name="テキスト ボックス 4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2" name="テキスト ボックス 4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90170</xdr:rowOff>
    </xdr:from>
    <xdr:to>
      <xdr:col>32</xdr:col>
      <xdr:colOff>238125</xdr:colOff>
      <xdr:row>106</xdr:row>
      <xdr:rowOff>20320</xdr:rowOff>
    </xdr:to>
    <xdr:sp macro="" textlink="">
      <xdr:nvSpPr>
        <xdr:cNvPr id="463" name="円/楕円 462"/>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68597</xdr:rowOff>
    </xdr:from>
    <xdr:ext cx="469744" cy="259045"/>
    <xdr:sp macro="" textlink="">
      <xdr:nvSpPr>
        <xdr:cNvPr id="464" name="【庁舎】&#10;一人当たり面積該当値テキスト"/>
        <xdr:cNvSpPr txBox="1"/>
      </xdr:nvSpPr>
      <xdr:spPr>
        <a:xfrm>
          <a:off x="22250400"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65" name="正方形/長方形 46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6" name="正方形/長方形 4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7" name="テキスト ボックス 46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類似団体と比較して、一般廃棄物処理施設が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有形固定資産減価償却率が特に高くなっており、消防施設及び庁舎が特に低くなっている。一般廃棄物処理施設については、休止中の焼却施設</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施設が築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年が経過しており、今後町単独でごみの焼却を行うこともないことから、公共施設等総合管理計画においても廃止する方針である。消防施設については築５年、庁舎については築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年の新しい施設であり、今後も適正に維持管理を行っていく。</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8,568
8,524
134.98
4,123,727
3,958,272
119,525
2,576,861
3,340,541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当町は中山間地域であり、税収を見込める大型の事業所や企業がほとんどないため、例年大きな変動は見られないが、税収においては依然厳しい状況にある。また、現年課税分の徴収率</a:t>
          </a:r>
          <a:r>
            <a:rPr lang="ja-JP" altLang="en-US" sz="1200">
              <a:solidFill>
                <a:schemeClr val="dk1"/>
              </a:solidFill>
              <a:effectLst/>
              <a:latin typeface="+mn-lt"/>
              <a:ea typeface="+mn-ea"/>
              <a:cs typeface="+mn-cs"/>
            </a:rPr>
            <a:t>に</a:t>
          </a:r>
          <a:r>
            <a:rPr lang="ja-JP" altLang="ja-JP" sz="1200">
              <a:solidFill>
                <a:schemeClr val="dk1"/>
              </a:solidFill>
              <a:effectLst/>
              <a:latin typeface="+mn-lt"/>
              <a:ea typeface="+mn-ea"/>
              <a:cs typeface="+mn-cs"/>
            </a:rPr>
            <a:t>ついても、平成</a:t>
          </a:r>
          <a:r>
            <a:rPr lang="ja-JP" altLang="en-US" sz="1200">
              <a:solidFill>
                <a:schemeClr val="dk1"/>
              </a:solidFill>
              <a:effectLst/>
              <a:latin typeface="+mn-lt"/>
              <a:ea typeface="+mn-ea"/>
              <a:cs typeface="+mn-cs"/>
            </a:rPr>
            <a:t>２７</a:t>
          </a:r>
          <a:r>
            <a:rPr lang="ja-JP" altLang="ja-JP" sz="1200">
              <a:solidFill>
                <a:schemeClr val="dk1"/>
              </a:solidFill>
              <a:effectLst/>
              <a:latin typeface="+mn-lt"/>
              <a:ea typeface="+mn-ea"/>
              <a:cs typeface="+mn-cs"/>
            </a:rPr>
            <a:t>年度は９８．</a:t>
          </a:r>
          <a:r>
            <a:rPr lang="ja-JP" altLang="en-US" sz="1200">
              <a:solidFill>
                <a:schemeClr val="dk1"/>
              </a:solidFill>
              <a:effectLst/>
              <a:latin typeface="+mn-lt"/>
              <a:ea typeface="+mn-ea"/>
              <a:cs typeface="+mn-cs"/>
            </a:rPr>
            <a:t>４</a:t>
          </a:r>
          <a:r>
            <a:rPr lang="ja-JP" altLang="ja-JP" sz="1200">
              <a:solidFill>
                <a:schemeClr val="dk1"/>
              </a:solidFill>
              <a:effectLst/>
              <a:latin typeface="+mn-lt"/>
              <a:ea typeface="+mn-ea"/>
              <a:cs typeface="+mn-cs"/>
            </a:rPr>
            <a:t>％と依然高い率にあるものの、</a:t>
          </a:r>
          <a:r>
            <a:rPr lang="ja-JP" altLang="en-US" sz="1200">
              <a:solidFill>
                <a:schemeClr val="dk1"/>
              </a:solidFill>
              <a:effectLst/>
              <a:latin typeface="+mn-lt"/>
              <a:ea typeface="+mn-ea"/>
              <a:cs typeface="+mn-cs"/>
            </a:rPr>
            <a:t>税収そのものは大きな増収が見込めない状況である</a:t>
          </a:r>
          <a:r>
            <a:rPr lang="ja-JP" altLang="ja-JP" sz="1200">
              <a:solidFill>
                <a:schemeClr val="dk1"/>
              </a:solidFill>
              <a:effectLst/>
              <a:latin typeface="+mn-lt"/>
              <a:ea typeface="+mn-ea"/>
              <a:cs typeface="+mn-cs"/>
            </a:rPr>
            <a:t>。</a:t>
          </a:r>
          <a:endParaRPr lang="ja-JP" altLang="ja-JP" sz="1200">
            <a:effectLst/>
          </a:endParaRPr>
        </a:p>
        <a:p>
          <a:r>
            <a:rPr lang="ja-JP" altLang="ja-JP" sz="1200">
              <a:solidFill>
                <a:schemeClr val="dk1"/>
              </a:solidFill>
              <a:effectLst/>
              <a:latin typeface="+mn-lt"/>
              <a:ea typeface="+mn-ea"/>
              <a:cs typeface="+mn-cs"/>
            </a:rPr>
            <a:t>町長直轄の政策調整</a:t>
          </a:r>
          <a:r>
            <a:rPr lang="ja-JP" altLang="en-US" sz="1200">
              <a:solidFill>
                <a:schemeClr val="dk1"/>
              </a:solidFill>
              <a:effectLst/>
              <a:latin typeface="+mn-lt"/>
              <a:ea typeface="+mn-ea"/>
              <a:cs typeface="+mn-cs"/>
            </a:rPr>
            <a:t>課</a:t>
          </a:r>
          <a:r>
            <a:rPr lang="ja-JP" altLang="ja-JP" sz="1200">
              <a:solidFill>
                <a:schemeClr val="dk1"/>
              </a:solidFill>
              <a:effectLst/>
              <a:latin typeface="+mn-lt"/>
              <a:ea typeface="+mn-ea"/>
              <a:cs typeface="+mn-cs"/>
            </a:rPr>
            <a:t>を設け</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厳しい中においても住民目線の企業誘致を目指しており、更なる税収増加を見込めるよう歳入の確保に努めている。</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106741</xdr:rowOff>
    </xdr:from>
    <xdr:to>
      <xdr:col>7</xdr:col>
      <xdr:colOff>152400</xdr:colOff>
      <xdr:row>43</xdr:row>
      <xdr:rowOff>118231</xdr:rowOff>
    </xdr:to>
    <xdr:cxnSp macro="">
      <xdr:nvCxnSpPr>
        <xdr:cNvPr id="69" name="直線コネクタ 68"/>
        <xdr:cNvCxnSpPr/>
      </xdr:nvCxnSpPr>
      <xdr:spPr>
        <a:xfrm flipV="1">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118231</xdr:rowOff>
    </xdr:from>
    <xdr:to>
      <xdr:col>6</xdr:col>
      <xdr:colOff>0</xdr:colOff>
      <xdr:row>43</xdr:row>
      <xdr:rowOff>118231</xdr:rowOff>
    </xdr:to>
    <xdr:cxnSp macro="">
      <xdr:nvCxnSpPr>
        <xdr:cNvPr id="72" name="直線コネクタ 71"/>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118231</xdr:rowOff>
    </xdr:from>
    <xdr:to>
      <xdr:col>4</xdr:col>
      <xdr:colOff>482600</xdr:colOff>
      <xdr:row>43</xdr:row>
      <xdr:rowOff>118231</xdr:rowOff>
    </xdr:to>
    <xdr:cxnSp macro="">
      <xdr:nvCxnSpPr>
        <xdr:cNvPr id="75" name="直線コネクタ 74"/>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118231</xdr:rowOff>
    </xdr:to>
    <xdr:cxnSp macro="">
      <xdr:nvCxnSpPr>
        <xdr:cNvPr id="78" name="直線コネクタ 77"/>
        <xdr:cNvCxnSpPr/>
      </xdr:nvCxnSpPr>
      <xdr:spPr>
        <a:xfrm>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55941</xdr:rowOff>
    </xdr:from>
    <xdr:to>
      <xdr:col>7</xdr:col>
      <xdr:colOff>203200</xdr:colOff>
      <xdr:row>43</xdr:row>
      <xdr:rowOff>157541</xdr:rowOff>
    </xdr:to>
    <xdr:sp macro="" textlink="">
      <xdr:nvSpPr>
        <xdr:cNvPr id="88" name="円/楕円 87"/>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28018</xdr:rowOff>
    </xdr:from>
    <xdr:ext cx="762000" cy="259045"/>
    <xdr:sp macro="" textlink="">
      <xdr:nvSpPr>
        <xdr:cNvPr id="89" name="財政力該当値テキスト"/>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67431</xdr:rowOff>
    </xdr:from>
    <xdr:to>
      <xdr:col>6</xdr:col>
      <xdr:colOff>50800</xdr:colOff>
      <xdr:row>43</xdr:row>
      <xdr:rowOff>169031</xdr:rowOff>
    </xdr:to>
    <xdr:sp macro="" textlink="">
      <xdr:nvSpPr>
        <xdr:cNvPr id="90" name="円/楕円 89"/>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153808</xdr:rowOff>
    </xdr:from>
    <xdr:ext cx="736600" cy="259045"/>
    <xdr:sp macro="" textlink="">
      <xdr:nvSpPr>
        <xdr:cNvPr id="91" name="テキスト ボックス 90"/>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67431</xdr:rowOff>
    </xdr:from>
    <xdr:to>
      <xdr:col>4</xdr:col>
      <xdr:colOff>533400</xdr:colOff>
      <xdr:row>43</xdr:row>
      <xdr:rowOff>169031</xdr:rowOff>
    </xdr:to>
    <xdr:sp macro="" textlink="">
      <xdr:nvSpPr>
        <xdr:cNvPr id="92" name="円/楕円 91"/>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153808</xdr:rowOff>
    </xdr:from>
    <xdr:ext cx="762000" cy="259045"/>
    <xdr:sp macro="" textlink="">
      <xdr:nvSpPr>
        <xdr:cNvPr id="93" name="テキスト ボックス 92"/>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67431</xdr:rowOff>
    </xdr:from>
    <xdr:to>
      <xdr:col>3</xdr:col>
      <xdr:colOff>330200</xdr:colOff>
      <xdr:row>43</xdr:row>
      <xdr:rowOff>169031</xdr:rowOff>
    </xdr:to>
    <xdr:sp macro="" textlink="">
      <xdr:nvSpPr>
        <xdr:cNvPr id="94" name="円/楕円 93"/>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153808</xdr:rowOff>
    </xdr:from>
    <xdr:ext cx="762000" cy="259045"/>
    <xdr:sp macro="" textlink="">
      <xdr:nvSpPr>
        <xdr:cNvPr id="95" name="テキスト ボックス 94"/>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mn-lt"/>
              <a:ea typeface="+mn-ea"/>
              <a:cs typeface="+mn-cs"/>
            </a:rPr>
            <a:t>以前からの町の方針として交付税措置のある地方債を主に借入</a:t>
          </a:r>
          <a:r>
            <a:rPr lang="ja-JP" altLang="en-US" sz="1200">
              <a:solidFill>
                <a:schemeClr val="dk1"/>
              </a:solidFill>
              <a:effectLst/>
              <a:latin typeface="+mn-lt"/>
              <a:ea typeface="+mn-ea"/>
              <a:cs typeface="+mn-cs"/>
            </a:rPr>
            <a:t>れ</a:t>
          </a:r>
          <a:r>
            <a:rPr lang="ja-JP" altLang="ja-JP" sz="1200">
              <a:solidFill>
                <a:schemeClr val="dk1"/>
              </a:solidFill>
              <a:effectLst/>
              <a:latin typeface="+mn-lt"/>
              <a:ea typeface="+mn-ea"/>
              <a:cs typeface="+mn-cs"/>
            </a:rPr>
            <a:t>、公債費の抑制で身の丈にあった財政運営を進めている。</a:t>
          </a:r>
          <a:endParaRPr lang="ja-JP" altLang="ja-JP" sz="1200">
            <a:effectLst/>
          </a:endParaRPr>
        </a:p>
        <a:p>
          <a:r>
            <a:rPr lang="ja-JP" altLang="ja-JP" sz="1200">
              <a:solidFill>
                <a:schemeClr val="dk1"/>
              </a:solidFill>
              <a:effectLst/>
              <a:latin typeface="+mn-lt"/>
              <a:ea typeface="+mn-ea"/>
              <a:cs typeface="+mn-cs"/>
            </a:rPr>
            <a:t>町内の６</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歳以上人口も</a:t>
          </a:r>
          <a:r>
            <a:rPr lang="ja-JP" altLang="en-US" sz="1200">
              <a:solidFill>
                <a:schemeClr val="dk1"/>
              </a:solidFill>
              <a:effectLst/>
              <a:latin typeface="+mn-lt"/>
              <a:ea typeface="+mn-ea"/>
              <a:cs typeface="+mn-cs"/>
            </a:rPr>
            <a:t>３０</a:t>
          </a:r>
          <a:r>
            <a:rPr lang="ja-JP" altLang="ja-JP" sz="1200">
              <a:solidFill>
                <a:schemeClr val="dk1"/>
              </a:solidFill>
              <a:effectLst/>
              <a:latin typeface="+mn-lt"/>
              <a:ea typeface="+mn-ea"/>
              <a:cs typeface="+mn-cs"/>
            </a:rPr>
            <a:t>％を超え、福祉関係経費は年々拡大しているが、類似団体と比べると、</a:t>
          </a:r>
          <a:r>
            <a:rPr lang="ja-JP" altLang="en-US" sz="1200">
              <a:solidFill>
                <a:schemeClr val="dk1"/>
              </a:solidFill>
              <a:effectLst/>
              <a:latin typeface="+mn-lt"/>
              <a:ea typeface="+mn-ea"/>
              <a:cs typeface="+mn-cs"/>
            </a:rPr>
            <a:t>６．１</a:t>
          </a:r>
          <a:r>
            <a:rPr lang="ja-JP" altLang="ja-JP" sz="1200">
              <a:solidFill>
                <a:schemeClr val="dk1"/>
              </a:solidFill>
              <a:effectLst/>
              <a:latin typeface="+mn-lt"/>
              <a:ea typeface="+mn-ea"/>
              <a:cs typeface="+mn-cs"/>
            </a:rPr>
            <a:t>％ほど低くなっており、人件費の削減や各種事業の見直しなどにより経常収支比率はほぼ横ばい傾向にある。</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52494</xdr:rowOff>
    </xdr:from>
    <xdr:to>
      <xdr:col>7</xdr:col>
      <xdr:colOff>152400</xdr:colOff>
      <xdr:row>63</xdr:row>
      <xdr:rowOff>78105</xdr:rowOff>
    </xdr:to>
    <xdr:cxnSp macro="">
      <xdr:nvCxnSpPr>
        <xdr:cNvPr id="132" name="直線コネクタ 131"/>
        <xdr:cNvCxnSpPr/>
      </xdr:nvCxnSpPr>
      <xdr:spPr>
        <a:xfrm flipV="1">
          <a:off x="4114800" y="10682394"/>
          <a:ext cx="838200" cy="19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16298</xdr:rowOff>
    </xdr:from>
    <xdr:to>
      <xdr:col>6</xdr:col>
      <xdr:colOff>0</xdr:colOff>
      <xdr:row>63</xdr:row>
      <xdr:rowOff>78105</xdr:rowOff>
    </xdr:to>
    <xdr:cxnSp macro="">
      <xdr:nvCxnSpPr>
        <xdr:cNvPr id="135" name="直線コネクタ 134"/>
        <xdr:cNvCxnSpPr/>
      </xdr:nvCxnSpPr>
      <xdr:spPr>
        <a:xfrm>
          <a:off x="3225800" y="10646198"/>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7" name="テキスト ボックス 136"/>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16298</xdr:rowOff>
    </xdr:from>
    <xdr:to>
      <xdr:col>4</xdr:col>
      <xdr:colOff>482600</xdr:colOff>
      <xdr:row>62</xdr:row>
      <xdr:rowOff>112819</xdr:rowOff>
    </xdr:to>
    <xdr:cxnSp macro="">
      <xdr:nvCxnSpPr>
        <xdr:cNvPr id="138" name="直線コネクタ 137"/>
        <xdr:cNvCxnSpPr/>
      </xdr:nvCxnSpPr>
      <xdr:spPr>
        <a:xfrm flipV="1">
          <a:off x="2336800" y="1064619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40" name="テキスト ボックス 139"/>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112819</xdr:rowOff>
    </xdr:from>
    <xdr:to>
      <xdr:col>3</xdr:col>
      <xdr:colOff>279400</xdr:colOff>
      <xdr:row>62</xdr:row>
      <xdr:rowOff>144992</xdr:rowOff>
    </xdr:to>
    <xdr:cxnSp macro="">
      <xdr:nvCxnSpPr>
        <xdr:cNvPr id="141" name="直線コネクタ 140"/>
        <xdr:cNvCxnSpPr/>
      </xdr:nvCxnSpPr>
      <xdr:spPr>
        <a:xfrm flipV="1">
          <a:off x="1447800" y="1074271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45" name="テキスト ボックス 144"/>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1694</xdr:rowOff>
    </xdr:from>
    <xdr:to>
      <xdr:col>7</xdr:col>
      <xdr:colOff>203200</xdr:colOff>
      <xdr:row>62</xdr:row>
      <xdr:rowOff>103294</xdr:rowOff>
    </xdr:to>
    <xdr:sp macro="" textlink="">
      <xdr:nvSpPr>
        <xdr:cNvPr id="151" name="円/楕円 150"/>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18221</xdr:rowOff>
    </xdr:from>
    <xdr:ext cx="762000" cy="259045"/>
    <xdr:sp macro="" textlink="">
      <xdr:nvSpPr>
        <xdr:cNvPr id="152" name="財政構造の弾力性該当値テキスト"/>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27305</xdr:rowOff>
    </xdr:from>
    <xdr:to>
      <xdr:col>6</xdr:col>
      <xdr:colOff>50800</xdr:colOff>
      <xdr:row>63</xdr:row>
      <xdr:rowOff>128905</xdr:rowOff>
    </xdr:to>
    <xdr:sp macro="" textlink="">
      <xdr:nvSpPr>
        <xdr:cNvPr id="153" name="円/楕円 152"/>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139082</xdr:rowOff>
    </xdr:from>
    <xdr:ext cx="736600" cy="259045"/>
    <xdr:sp macro="" textlink="">
      <xdr:nvSpPr>
        <xdr:cNvPr id="154" name="テキスト ボックス 153"/>
        <xdr:cNvSpPr txBox="1"/>
      </xdr:nvSpPr>
      <xdr:spPr>
        <a:xfrm>
          <a:off x="3733800" y="105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136948</xdr:rowOff>
    </xdr:from>
    <xdr:to>
      <xdr:col>4</xdr:col>
      <xdr:colOff>533400</xdr:colOff>
      <xdr:row>62</xdr:row>
      <xdr:rowOff>67098</xdr:rowOff>
    </xdr:to>
    <xdr:sp macro="" textlink="">
      <xdr:nvSpPr>
        <xdr:cNvPr id="155" name="円/楕円 154"/>
        <xdr:cNvSpPr/>
      </xdr:nvSpPr>
      <xdr:spPr>
        <a:xfrm>
          <a:off x="3175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77275</xdr:rowOff>
    </xdr:from>
    <xdr:ext cx="762000" cy="259045"/>
    <xdr:sp macro="" textlink="">
      <xdr:nvSpPr>
        <xdr:cNvPr id="156" name="テキスト ボックス 155"/>
        <xdr:cNvSpPr txBox="1"/>
      </xdr:nvSpPr>
      <xdr:spPr>
        <a:xfrm>
          <a:off x="2844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62019</xdr:rowOff>
    </xdr:from>
    <xdr:to>
      <xdr:col>3</xdr:col>
      <xdr:colOff>330200</xdr:colOff>
      <xdr:row>62</xdr:row>
      <xdr:rowOff>163619</xdr:rowOff>
    </xdr:to>
    <xdr:sp macro="" textlink="">
      <xdr:nvSpPr>
        <xdr:cNvPr id="157" name="円/楕円 156"/>
        <xdr:cNvSpPr/>
      </xdr:nvSpPr>
      <xdr:spPr>
        <a:xfrm>
          <a:off x="2286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2346</xdr:rowOff>
    </xdr:from>
    <xdr:ext cx="762000" cy="259045"/>
    <xdr:sp macro="" textlink="">
      <xdr:nvSpPr>
        <xdr:cNvPr id="158" name="テキスト ボックス 157"/>
        <xdr:cNvSpPr txBox="1"/>
      </xdr:nvSpPr>
      <xdr:spPr>
        <a:xfrm>
          <a:off x="1955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94192</xdr:rowOff>
    </xdr:from>
    <xdr:to>
      <xdr:col>2</xdr:col>
      <xdr:colOff>127000</xdr:colOff>
      <xdr:row>63</xdr:row>
      <xdr:rowOff>24342</xdr:rowOff>
    </xdr:to>
    <xdr:sp macro="" textlink="">
      <xdr:nvSpPr>
        <xdr:cNvPr id="159" name="円/楕円 158"/>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34519</xdr:rowOff>
    </xdr:from>
    <xdr:ext cx="762000" cy="259045"/>
    <xdr:sp macro="" textlink="">
      <xdr:nvSpPr>
        <xdr:cNvPr id="160" name="テキスト ボックス 159"/>
        <xdr:cNvSpPr txBox="1"/>
      </xdr:nvSpPr>
      <xdr:spPr>
        <a:xfrm>
          <a:off x="1066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[169,049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類似団体と比較して、人件費・物件費の適性度が低くなっている要因としては、ゴミ処理や消防業務を一部組合で行っていることに加え、公園やグラウンドの管理を最低限の臨時職員により実施していることなどによるものである。しかしながら物件費の決算額が年々増加していることについては、これらの経費を精査し抑制に努めたい。</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73788</xdr:rowOff>
    </xdr:from>
    <xdr:to>
      <xdr:col>7</xdr:col>
      <xdr:colOff>152400</xdr:colOff>
      <xdr:row>82</xdr:row>
      <xdr:rowOff>81696</xdr:rowOff>
    </xdr:to>
    <xdr:cxnSp macro="">
      <xdr:nvCxnSpPr>
        <xdr:cNvPr id="194" name="直線コネクタ 193"/>
        <xdr:cNvCxnSpPr/>
      </xdr:nvCxnSpPr>
      <xdr:spPr>
        <a:xfrm>
          <a:off x="4114800" y="14132688"/>
          <a:ext cx="838200" cy="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54742</xdr:rowOff>
    </xdr:from>
    <xdr:to>
      <xdr:col>6</xdr:col>
      <xdr:colOff>0</xdr:colOff>
      <xdr:row>82</xdr:row>
      <xdr:rowOff>73788</xdr:rowOff>
    </xdr:to>
    <xdr:cxnSp macro="">
      <xdr:nvCxnSpPr>
        <xdr:cNvPr id="197" name="直線コネクタ 196"/>
        <xdr:cNvCxnSpPr/>
      </xdr:nvCxnSpPr>
      <xdr:spPr>
        <a:xfrm>
          <a:off x="3225800" y="14113642"/>
          <a:ext cx="889000" cy="1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41481</xdr:rowOff>
    </xdr:from>
    <xdr:ext cx="736600" cy="259045"/>
    <xdr:sp macro="" textlink="">
      <xdr:nvSpPr>
        <xdr:cNvPr id="199" name="テキスト ボックス 198"/>
        <xdr:cNvSpPr txBox="1"/>
      </xdr:nvSpPr>
      <xdr:spPr>
        <a:xfrm>
          <a:off x="3733800" y="14271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54642</xdr:rowOff>
    </xdr:from>
    <xdr:to>
      <xdr:col>4</xdr:col>
      <xdr:colOff>482600</xdr:colOff>
      <xdr:row>82</xdr:row>
      <xdr:rowOff>54742</xdr:rowOff>
    </xdr:to>
    <xdr:cxnSp macro="">
      <xdr:nvCxnSpPr>
        <xdr:cNvPr id="200" name="直線コネクタ 199"/>
        <xdr:cNvCxnSpPr/>
      </xdr:nvCxnSpPr>
      <xdr:spPr>
        <a:xfrm>
          <a:off x="2336800" y="14113542"/>
          <a:ext cx="8890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7859</xdr:rowOff>
    </xdr:from>
    <xdr:ext cx="762000" cy="259045"/>
    <xdr:sp macro="" textlink="">
      <xdr:nvSpPr>
        <xdr:cNvPr id="202" name="テキスト ボックス 201"/>
        <xdr:cNvSpPr txBox="1"/>
      </xdr:nvSpPr>
      <xdr:spPr>
        <a:xfrm>
          <a:off x="2844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54642</xdr:rowOff>
    </xdr:from>
    <xdr:to>
      <xdr:col>3</xdr:col>
      <xdr:colOff>279400</xdr:colOff>
      <xdr:row>82</xdr:row>
      <xdr:rowOff>77085</xdr:rowOff>
    </xdr:to>
    <xdr:cxnSp macro="">
      <xdr:nvCxnSpPr>
        <xdr:cNvPr id="203" name="直線コネクタ 202"/>
        <xdr:cNvCxnSpPr/>
      </xdr:nvCxnSpPr>
      <xdr:spPr>
        <a:xfrm flipV="1">
          <a:off x="1447800" y="14113542"/>
          <a:ext cx="889000" cy="2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26136</xdr:rowOff>
    </xdr:from>
    <xdr:ext cx="762000" cy="259045"/>
    <xdr:sp macro="" textlink="">
      <xdr:nvSpPr>
        <xdr:cNvPr id="205" name="テキスト ボックス 204"/>
        <xdr:cNvSpPr txBox="1"/>
      </xdr:nvSpPr>
      <xdr:spPr>
        <a:xfrm>
          <a:off x="1955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xdr:rowOff>
    </xdr:from>
    <xdr:ext cx="762000" cy="259045"/>
    <xdr:sp macro="" textlink="">
      <xdr:nvSpPr>
        <xdr:cNvPr id="207" name="テキスト ボックス 206"/>
        <xdr:cNvSpPr txBox="1"/>
      </xdr:nvSpPr>
      <xdr:spPr>
        <a:xfrm>
          <a:off x="1066800" y="1423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30896</xdr:rowOff>
    </xdr:from>
    <xdr:to>
      <xdr:col>7</xdr:col>
      <xdr:colOff>203200</xdr:colOff>
      <xdr:row>82</xdr:row>
      <xdr:rowOff>132496</xdr:rowOff>
    </xdr:to>
    <xdr:sp macro="" textlink="">
      <xdr:nvSpPr>
        <xdr:cNvPr id="213" name="円/楕円 212"/>
        <xdr:cNvSpPr/>
      </xdr:nvSpPr>
      <xdr:spPr>
        <a:xfrm>
          <a:off x="4902200" y="140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123623</xdr:rowOff>
    </xdr:from>
    <xdr:ext cx="762000" cy="259045"/>
    <xdr:sp macro="" textlink="">
      <xdr:nvSpPr>
        <xdr:cNvPr id="214" name="人件費・物件費等の状況該当値テキスト"/>
        <xdr:cNvSpPr txBox="1"/>
      </xdr:nvSpPr>
      <xdr:spPr>
        <a:xfrm>
          <a:off x="5041900" y="1401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169,049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22988</xdr:rowOff>
    </xdr:from>
    <xdr:to>
      <xdr:col>6</xdr:col>
      <xdr:colOff>50800</xdr:colOff>
      <xdr:row>82</xdr:row>
      <xdr:rowOff>124588</xdr:rowOff>
    </xdr:to>
    <xdr:sp macro="" textlink="">
      <xdr:nvSpPr>
        <xdr:cNvPr id="215" name="円/楕円 214"/>
        <xdr:cNvSpPr/>
      </xdr:nvSpPr>
      <xdr:spPr>
        <a:xfrm>
          <a:off x="4064000" y="140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134765</xdr:rowOff>
    </xdr:from>
    <xdr:ext cx="736600" cy="259045"/>
    <xdr:sp macro="" textlink="">
      <xdr:nvSpPr>
        <xdr:cNvPr id="216" name="テキスト ボックス 215"/>
        <xdr:cNvSpPr txBox="1"/>
      </xdr:nvSpPr>
      <xdr:spPr>
        <a:xfrm>
          <a:off x="3733800" y="1385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165,116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3942</xdr:rowOff>
    </xdr:from>
    <xdr:to>
      <xdr:col>4</xdr:col>
      <xdr:colOff>533400</xdr:colOff>
      <xdr:row>82</xdr:row>
      <xdr:rowOff>105542</xdr:rowOff>
    </xdr:to>
    <xdr:sp macro="" textlink="">
      <xdr:nvSpPr>
        <xdr:cNvPr id="217" name="円/楕円 216"/>
        <xdr:cNvSpPr/>
      </xdr:nvSpPr>
      <xdr:spPr>
        <a:xfrm>
          <a:off x="3175000" y="1406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115719</xdr:rowOff>
    </xdr:from>
    <xdr:ext cx="762000" cy="259045"/>
    <xdr:sp macro="" textlink="">
      <xdr:nvSpPr>
        <xdr:cNvPr id="218" name="テキスト ボックス 217"/>
        <xdr:cNvSpPr txBox="1"/>
      </xdr:nvSpPr>
      <xdr:spPr>
        <a:xfrm>
          <a:off x="2844800" y="138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155,645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3842</xdr:rowOff>
    </xdr:from>
    <xdr:to>
      <xdr:col>3</xdr:col>
      <xdr:colOff>330200</xdr:colOff>
      <xdr:row>82</xdr:row>
      <xdr:rowOff>105442</xdr:rowOff>
    </xdr:to>
    <xdr:sp macro="" textlink="">
      <xdr:nvSpPr>
        <xdr:cNvPr id="219" name="円/楕円 218"/>
        <xdr:cNvSpPr/>
      </xdr:nvSpPr>
      <xdr:spPr>
        <a:xfrm>
          <a:off x="2286000" y="140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115619</xdr:rowOff>
    </xdr:from>
    <xdr:ext cx="762000" cy="259045"/>
    <xdr:sp macro="" textlink="">
      <xdr:nvSpPr>
        <xdr:cNvPr id="220" name="テキスト ボックス 219"/>
        <xdr:cNvSpPr txBox="1"/>
      </xdr:nvSpPr>
      <xdr:spPr>
        <a:xfrm>
          <a:off x="1955800" y="1383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155,595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26285</xdr:rowOff>
    </xdr:from>
    <xdr:to>
      <xdr:col>2</xdr:col>
      <xdr:colOff>127000</xdr:colOff>
      <xdr:row>82</xdr:row>
      <xdr:rowOff>127885</xdr:rowOff>
    </xdr:to>
    <xdr:sp macro="" textlink="">
      <xdr:nvSpPr>
        <xdr:cNvPr id="221" name="円/楕円 220"/>
        <xdr:cNvSpPr/>
      </xdr:nvSpPr>
      <xdr:spPr>
        <a:xfrm>
          <a:off x="1397000" y="140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138062</xdr:rowOff>
    </xdr:from>
    <xdr:ext cx="762000" cy="259045"/>
    <xdr:sp macro="" textlink="">
      <xdr:nvSpPr>
        <xdr:cNvPr id="222" name="テキスト ボックス 221"/>
        <xdr:cNvSpPr txBox="1"/>
      </xdr:nvSpPr>
      <xdr:spPr>
        <a:xfrm>
          <a:off x="1066800" y="1385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ラスパイレス指数は類似団体の平均</a:t>
          </a:r>
          <a:r>
            <a:rPr lang="ja-JP" altLang="en-US" sz="1200" b="0" i="0" baseline="0">
              <a:solidFill>
                <a:schemeClr val="dk1"/>
              </a:solidFill>
              <a:effectLst/>
              <a:latin typeface="+mn-lt"/>
              <a:ea typeface="+mn-ea"/>
              <a:cs typeface="+mn-cs"/>
            </a:rPr>
            <a:t>を下回っており</a:t>
          </a:r>
          <a:r>
            <a:rPr lang="ja-JP" altLang="ja-JP" sz="1200" b="0" i="0" baseline="0">
              <a:solidFill>
                <a:schemeClr val="dk1"/>
              </a:solidFill>
              <a:effectLst/>
              <a:latin typeface="+mn-lt"/>
              <a:ea typeface="+mn-ea"/>
              <a:cs typeface="+mn-cs"/>
            </a:rPr>
            <a:t>、平成</a:t>
          </a:r>
          <a:r>
            <a:rPr lang="ja-JP" altLang="en-US" sz="1200" b="0" i="0" baseline="0">
              <a:solidFill>
                <a:schemeClr val="dk1"/>
              </a:solidFill>
              <a:effectLst/>
              <a:latin typeface="+mn-lt"/>
              <a:ea typeface="+mn-ea"/>
              <a:cs typeface="+mn-cs"/>
            </a:rPr>
            <a:t>２７</a:t>
          </a:r>
          <a:r>
            <a:rPr lang="ja-JP" altLang="ja-JP" sz="1200" b="0" i="0" baseline="0">
              <a:solidFill>
                <a:schemeClr val="dk1"/>
              </a:solidFill>
              <a:effectLst/>
              <a:latin typeface="+mn-lt"/>
              <a:ea typeface="+mn-ea"/>
              <a:cs typeface="+mn-cs"/>
            </a:rPr>
            <a:t>年度の９</a:t>
          </a:r>
          <a:r>
            <a:rPr lang="ja-JP" altLang="en-US" sz="1200" b="0" i="0" baseline="0">
              <a:solidFill>
                <a:schemeClr val="dk1"/>
              </a:solidFill>
              <a:effectLst/>
              <a:latin typeface="+mn-lt"/>
              <a:ea typeface="+mn-ea"/>
              <a:cs typeface="+mn-cs"/>
            </a:rPr>
            <a:t>３．２</a:t>
          </a:r>
          <a:r>
            <a:rPr lang="ja-JP" altLang="ja-JP" sz="1200" b="0" i="0" baseline="0">
              <a:solidFill>
                <a:schemeClr val="dk1"/>
              </a:solidFill>
              <a:effectLst/>
              <a:latin typeface="+mn-lt"/>
              <a:ea typeface="+mn-ea"/>
              <a:cs typeface="+mn-cs"/>
            </a:rPr>
            <a:t>％は県内２９市町中２位であり、なお合わせて諸手当の抑制を図っていることから平均給与月額においては最下位に位置している。この要因としては、第３次度会町行政改革実施計画（集中改革プラン）に</a:t>
          </a:r>
          <a:r>
            <a:rPr lang="ja-JP" altLang="en-US" sz="1200" b="0" i="0" baseline="0">
              <a:solidFill>
                <a:schemeClr val="dk1"/>
              </a:solidFill>
              <a:effectLst/>
              <a:latin typeface="+mn-lt"/>
              <a:ea typeface="+mn-ea"/>
              <a:cs typeface="+mn-cs"/>
            </a:rPr>
            <a:t>おいて</a:t>
          </a:r>
          <a:r>
            <a:rPr lang="ja-JP" altLang="ja-JP" sz="1200" b="0" i="0" baseline="0">
              <a:solidFill>
                <a:schemeClr val="dk1"/>
              </a:solidFill>
              <a:effectLst/>
              <a:latin typeface="+mn-lt"/>
              <a:ea typeface="+mn-ea"/>
              <a:cs typeface="+mn-cs"/>
            </a:rPr>
            <a:t>各種手当ての見直しを行った事によるものであるが、今後もより一層の給与の適正化を進めるべく縮減努力を行う</a:t>
          </a:r>
          <a:r>
            <a:rPr lang="ja-JP" altLang="en-US" sz="1200" b="0" i="0" baseline="0">
              <a:solidFill>
                <a:schemeClr val="dk1"/>
              </a:solidFill>
              <a:effectLst/>
              <a:latin typeface="+mn-lt"/>
              <a:ea typeface="+mn-ea"/>
              <a:cs typeface="+mn-cs"/>
            </a:rPr>
            <a:t>。</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18204</xdr:rowOff>
    </xdr:from>
    <xdr:to>
      <xdr:col>24</xdr:col>
      <xdr:colOff>558800</xdr:colOff>
      <xdr:row>84</xdr:row>
      <xdr:rowOff>58420</xdr:rowOff>
    </xdr:to>
    <xdr:cxnSp macro="">
      <xdr:nvCxnSpPr>
        <xdr:cNvPr id="256" name="直線コネクタ 255"/>
        <xdr:cNvCxnSpPr/>
      </xdr:nvCxnSpPr>
      <xdr:spPr>
        <a:xfrm>
          <a:off x="16179800" y="1442000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18204</xdr:rowOff>
    </xdr:from>
    <xdr:to>
      <xdr:col>23</xdr:col>
      <xdr:colOff>406400</xdr:colOff>
      <xdr:row>84</xdr:row>
      <xdr:rowOff>130811</xdr:rowOff>
    </xdr:to>
    <xdr:cxnSp macro="">
      <xdr:nvCxnSpPr>
        <xdr:cNvPr id="259" name="直線コネクタ 258"/>
        <xdr:cNvCxnSpPr/>
      </xdr:nvCxnSpPr>
      <xdr:spPr>
        <a:xfrm flipV="1">
          <a:off x="15290800" y="14420004"/>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1" name="テキスト ボックス 260"/>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87</xdr:row>
      <xdr:rowOff>147320</xdr:rowOff>
    </xdr:to>
    <xdr:cxnSp macro="">
      <xdr:nvCxnSpPr>
        <xdr:cNvPr id="262" name="直線コネクタ 261"/>
        <xdr:cNvCxnSpPr/>
      </xdr:nvCxnSpPr>
      <xdr:spPr>
        <a:xfrm flipV="1">
          <a:off x="14401800" y="14532611"/>
          <a:ext cx="889000" cy="53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4" name="テキスト ボックス 263"/>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147320</xdr:rowOff>
    </xdr:from>
    <xdr:to>
      <xdr:col>21</xdr:col>
      <xdr:colOff>0</xdr:colOff>
      <xdr:row>88</xdr:row>
      <xdr:rowOff>8043</xdr:rowOff>
    </xdr:to>
    <xdr:cxnSp macro="">
      <xdr:nvCxnSpPr>
        <xdr:cNvPr id="265" name="直線コネクタ 264"/>
        <xdr:cNvCxnSpPr/>
      </xdr:nvCxnSpPr>
      <xdr:spPr>
        <a:xfrm flipV="1">
          <a:off x="13512800" y="1506347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7" name="テキスト ボックス 266"/>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5" name="円/楕円 274"/>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6"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138854</xdr:rowOff>
    </xdr:from>
    <xdr:to>
      <xdr:col>23</xdr:col>
      <xdr:colOff>457200</xdr:colOff>
      <xdr:row>84</xdr:row>
      <xdr:rowOff>69004</xdr:rowOff>
    </xdr:to>
    <xdr:sp macro="" textlink="">
      <xdr:nvSpPr>
        <xdr:cNvPr id="277" name="円/楕円 276"/>
        <xdr:cNvSpPr/>
      </xdr:nvSpPr>
      <xdr:spPr>
        <a:xfrm>
          <a:off x="16129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79181</xdr:rowOff>
    </xdr:from>
    <xdr:ext cx="736600" cy="259045"/>
    <xdr:sp macro="" textlink="">
      <xdr:nvSpPr>
        <xdr:cNvPr id="278" name="テキスト ボックス 277"/>
        <xdr:cNvSpPr txBox="1"/>
      </xdr:nvSpPr>
      <xdr:spPr>
        <a:xfrm>
          <a:off x="15798800" y="1413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9" name="円/楕円 278"/>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80" name="テキスト ボックス 279"/>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81" name="円/楕円 280"/>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36847</xdr:rowOff>
    </xdr:from>
    <xdr:ext cx="762000" cy="259045"/>
    <xdr:sp macro="" textlink="">
      <xdr:nvSpPr>
        <xdr:cNvPr id="282" name="テキスト ボックス 281"/>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128693</xdr:rowOff>
    </xdr:from>
    <xdr:to>
      <xdr:col>19</xdr:col>
      <xdr:colOff>533400</xdr:colOff>
      <xdr:row>88</xdr:row>
      <xdr:rowOff>58843</xdr:rowOff>
    </xdr:to>
    <xdr:sp macro="" textlink="">
      <xdr:nvSpPr>
        <xdr:cNvPr id="283" name="円/楕円 282"/>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69020</xdr:rowOff>
    </xdr:from>
    <xdr:ext cx="762000" cy="259045"/>
    <xdr:sp macro="" textlink="">
      <xdr:nvSpPr>
        <xdr:cNvPr id="284" name="テキスト ボックス 283"/>
        <xdr:cNvSpPr txBox="1"/>
      </xdr:nvSpPr>
      <xdr:spPr>
        <a:xfrm>
          <a:off x="13131800" y="1481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第４次度会町行政改革実施計画（集中改革プラン）及び職員定員管理適正化計画の目標値に準じ、職員定数の削減に努めている。</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66421</xdr:rowOff>
    </xdr:from>
    <xdr:to>
      <xdr:col>24</xdr:col>
      <xdr:colOff>558800</xdr:colOff>
      <xdr:row>60</xdr:row>
      <xdr:rowOff>89746</xdr:rowOff>
    </xdr:to>
    <xdr:cxnSp macro="">
      <xdr:nvCxnSpPr>
        <xdr:cNvPr id="319" name="直線コネクタ 318"/>
        <xdr:cNvCxnSpPr/>
      </xdr:nvCxnSpPr>
      <xdr:spPr>
        <a:xfrm>
          <a:off x="16179800" y="10353421"/>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66421</xdr:rowOff>
    </xdr:from>
    <xdr:to>
      <xdr:col>23</xdr:col>
      <xdr:colOff>406400</xdr:colOff>
      <xdr:row>60</xdr:row>
      <xdr:rowOff>68030</xdr:rowOff>
    </xdr:to>
    <xdr:cxnSp macro="">
      <xdr:nvCxnSpPr>
        <xdr:cNvPr id="322" name="直線コネクタ 321"/>
        <xdr:cNvCxnSpPr/>
      </xdr:nvCxnSpPr>
      <xdr:spPr>
        <a:xfrm flipV="1">
          <a:off x="15290800" y="10353421"/>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4" name="テキスト ボックス 323"/>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68030</xdr:rowOff>
    </xdr:from>
    <xdr:to>
      <xdr:col>22</xdr:col>
      <xdr:colOff>203200</xdr:colOff>
      <xdr:row>60</xdr:row>
      <xdr:rowOff>88138</xdr:rowOff>
    </xdr:to>
    <xdr:cxnSp macro="">
      <xdr:nvCxnSpPr>
        <xdr:cNvPr id="325" name="直線コネクタ 324"/>
        <xdr:cNvCxnSpPr/>
      </xdr:nvCxnSpPr>
      <xdr:spPr>
        <a:xfrm flipV="1">
          <a:off x="14401800" y="1035503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7" name="テキスト ボックス 326"/>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88138</xdr:rowOff>
    </xdr:from>
    <xdr:to>
      <xdr:col>21</xdr:col>
      <xdr:colOff>0</xdr:colOff>
      <xdr:row>60</xdr:row>
      <xdr:rowOff>109051</xdr:rowOff>
    </xdr:to>
    <xdr:cxnSp macro="">
      <xdr:nvCxnSpPr>
        <xdr:cNvPr id="328" name="直線コネクタ 327"/>
        <xdr:cNvCxnSpPr/>
      </xdr:nvCxnSpPr>
      <xdr:spPr>
        <a:xfrm flipV="1">
          <a:off x="13512800" y="10375138"/>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30" name="テキスト ボックス 329"/>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2" name="テキスト ボックス 331"/>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38" name="円/楕円 337"/>
        <xdr:cNvSpPr/>
      </xdr:nvSpPr>
      <xdr:spPr>
        <a:xfrm>
          <a:off x="16967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55473</xdr:rowOff>
    </xdr:from>
    <xdr:ext cx="762000" cy="259045"/>
    <xdr:sp macro="" textlink="">
      <xdr:nvSpPr>
        <xdr:cNvPr id="339" name="定員管理の状況該当値テキスト"/>
        <xdr:cNvSpPr txBox="1"/>
      </xdr:nvSpPr>
      <xdr:spPr>
        <a:xfrm>
          <a:off x="17106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15621</xdr:rowOff>
    </xdr:from>
    <xdr:to>
      <xdr:col>23</xdr:col>
      <xdr:colOff>457200</xdr:colOff>
      <xdr:row>60</xdr:row>
      <xdr:rowOff>117221</xdr:rowOff>
    </xdr:to>
    <xdr:sp macro="" textlink="">
      <xdr:nvSpPr>
        <xdr:cNvPr id="340" name="円/楕円 339"/>
        <xdr:cNvSpPr/>
      </xdr:nvSpPr>
      <xdr:spPr>
        <a:xfrm>
          <a:off x="16129000" y="1030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127398</xdr:rowOff>
    </xdr:from>
    <xdr:ext cx="736600" cy="259045"/>
    <xdr:sp macro="" textlink="">
      <xdr:nvSpPr>
        <xdr:cNvPr id="341" name="テキスト ボックス 340"/>
        <xdr:cNvSpPr txBox="1"/>
      </xdr:nvSpPr>
      <xdr:spPr>
        <a:xfrm>
          <a:off x="15798800" y="10071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17230</xdr:rowOff>
    </xdr:from>
    <xdr:to>
      <xdr:col>22</xdr:col>
      <xdr:colOff>254000</xdr:colOff>
      <xdr:row>60</xdr:row>
      <xdr:rowOff>118830</xdr:rowOff>
    </xdr:to>
    <xdr:sp macro="" textlink="">
      <xdr:nvSpPr>
        <xdr:cNvPr id="342" name="円/楕円 341"/>
        <xdr:cNvSpPr/>
      </xdr:nvSpPr>
      <xdr:spPr>
        <a:xfrm>
          <a:off x="15240000" y="103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129007</xdr:rowOff>
    </xdr:from>
    <xdr:ext cx="762000" cy="259045"/>
    <xdr:sp macro="" textlink="">
      <xdr:nvSpPr>
        <xdr:cNvPr id="343" name="テキスト ボックス 342"/>
        <xdr:cNvSpPr txBox="1"/>
      </xdr:nvSpPr>
      <xdr:spPr>
        <a:xfrm>
          <a:off x="14909800" y="10073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37338</xdr:rowOff>
    </xdr:from>
    <xdr:to>
      <xdr:col>21</xdr:col>
      <xdr:colOff>50800</xdr:colOff>
      <xdr:row>60</xdr:row>
      <xdr:rowOff>138938</xdr:rowOff>
    </xdr:to>
    <xdr:sp macro="" textlink="">
      <xdr:nvSpPr>
        <xdr:cNvPr id="344" name="円/楕円 343"/>
        <xdr:cNvSpPr/>
      </xdr:nvSpPr>
      <xdr:spPr>
        <a:xfrm>
          <a:off x="14351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149115</xdr:rowOff>
    </xdr:from>
    <xdr:ext cx="762000" cy="259045"/>
    <xdr:sp macro="" textlink="">
      <xdr:nvSpPr>
        <xdr:cNvPr id="345" name="テキスト ボックス 344"/>
        <xdr:cNvSpPr txBox="1"/>
      </xdr:nvSpPr>
      <xdr:spPr>
        <a:xfrm>
          <a:off x="14020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58251</xdr:rowOff>
    </xdr:from>
    <xdr:to>
      <xdr:col>19</xdr:col>
      <xdr:colOff>533400</xdr:colOff>
      <xdr:row>60</xdr:row>
      <xdr:rowOff>159851</xdr:rowOff>
    </xdr:to>
    <xdr:sp macro="" textlink="">
      <xdr:nvSpPr>
        <xdr:cNvPr id="346" name="円/楕円 345"/>
        <xdr:cNvSpPr/>
      </xdr:nvSpPr>
      <xdr:spPr>
        <a:xfrm>
          <a:off x="13462000" y="1034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170028</xdr:rowOff>
    </xdr:from>
    <xdr:ext cx="762000" cy="259045"/>
    <xdr:sp macro="" textlink="">
      <xdr:nvSpPr>
        <xdr:cNvPr id="347" name="テキスト ボックス 346"/>
        <xdr:cNvSpPr txBox="1"/>
      </xdr:nvSpPr>
      <xdr:spPr>
        <a:xfrm>
          <a:off x="13131800" y="1011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mn-lt"/>
              <a:ea typeface="+mn-ea"/>
              <a:cs typeface="+mn-cs"/>
            </a:rPr>
            <a:t>以前からの町の方針として交付税措置のある地方債を主に借入れ、公債費の抑制を行い身の丈にあった財政運営を進めていることから、実質公債費比率は常に一桁台で推移している。</a:t>
          </a:r>
          <a:endParaRPr lang="ja-JP" altLang="ja-JP" sz="1200">
            <a:effectLst/>
          </a:endParaRPr>
        </a:p>
        <a:p>
          <a:pPr eaLnBrk="1" fontAlgn="auto" latinLnBrk="0" hangingPunct="1"/>
          <a:r>
            <a:rPr lang="ja-JP" altLang="ja-JP" sz="1200" b="0" i="0" baseline="0">
              <a:solidFill>
                <a:schemeClr val="dk1"/>
              </a:solidFill>
              <a:effectLst/>
              <a:latin typeface="+mn-lt"/>
              <a:ea typeface="+mn-ea"/>
              <a:cs typeface="+mn-cs"/>
            </a:rPr>
            <a:t>近年は、実質公債費比率は年々低下する傾向にあるが、簡易水道の統合事業及び道の駅構想の進展に伴い大規模な起債発行が見込まれることから、今後も適正な借入計画をもって事業を推進していく。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93472</xdr:rowOff>
    </xdr:from>
    <xdr:to>
      <xdr:col>24</xdr:col>
      <xdr:colOff>558800</xdr:colOff>
      <xdr:row>38</xdr:row>
      <xdr:rowOff>112776</xdr:rowOff>
    </xdr:to>
    <xdr:cxnSp macro="">
      <xdr:nvCxnSpPr>
        <xdr:cNvPr id="379" name="直線コネクタ 378"/>
        <xdr:cNvCxnSpPr/>
      </xdr:nvCxnSpPr>
      <xdr:spPr>
        <a:xfrm>
          <a:off x="16179800" y="66085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93472</xdr:rowOff>
    </xdr:from>
    <xdr:to>
      <xdr:col>23</xdr:col>
      <xdr:colOff>406400</xdr:colOff>
      <xdr:row>38</xdr:row>
      <xdr:rowOff>93472</xdr:rowOff>
    </xdr:to>
    <xdr:cxnSp macro="">
      <xdr:nvCxnSpPr>
        <xdr:cNvPr id="382" name="直線コネクタ 381"/>
        <xdr:cNvCxnSpPr/>
      </xdr:nvCxnSpPr>
      <xdr:spPr>
        <a:xfrm>
          <a:off x="15290800" y="6608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93472</xdr:rowOff>
    </xdr:from>
    <xdr:to>
      <xdr:col>22</xdr:col>
      <xdr:colOff>203200</xdr:colOff>
      <xdr:row>38</xdr:row>
      <xdr:rowOff>151384</xdr:rowOff>
    </xdr:to>
    <xdr:cxnSp macro="">
      <xdr:nvCxnSpPr>
        <xdr:cNvPr id="385" name="直線コネクタ 384"/>
        <xdr:cNvCxnSpPr/>
      </xdr:nvCxnSpPr>
      <xdr:spPr>
        <a:xfrm flipV="1">
          <a:off x="14401800" y="66085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7" name="テキスト ボックス 38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151384</xdr:rowOff>
    </xdr:from>
    <xdr:to>
      <xdr:col>21</xdr:col>
      <xdr:colOff>0</xdr:colOff>
      <xdr:row>39</xdr:row>
      <xdr:rowOff>66802</xdr:rowOff>
    </xdr:to>
    <xdr:cxnSp macro="">
      <xdr:nvCxnSpPr>
        <xdr:cNvPr id="388" name="直線コネクタ 387"/>
        <xdr:cNvCxnSpPr/>
      </xdr:nvCxnSpPr>
      <xdr:spPr>
        <a:xfrm flipV="1">
          <a:off x="13512800" y="66664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90" name="テキスト ボックス 389"/>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2" name="テキスト ボックス 391"/>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61976</xdr:rowOff>
    </xdr:from>
    <xdr:to>
      <xdr:col>24</xdr:col>
      <xdr:colOff>609600</xdr:colOff>
      <xdr:row>38</xdr:row>
      <xdr:rowOff>163576</xdr:rowOff>
    </xdr:to>
    <xdr:sp macro="" textlink="">
      <xdr:nvSpPr>
        <xdr:cNvPr id="398" name="円/楕円 397"/>
        <xdr:cNvSpPr/>
      </xdr:nvSpPr>
      <xdr:spPr>
        <a:xfrm>
          <a:off x="169672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78503</xdr:rowOff>
    </xdr:from>
    <xdr:ext cx="762000" cy="259045"/>
    <xdr:sp macro="" textlink="">
      <xdr:nvSpPr>
        <xdr:cNvPr id="399" name="公債費負担の状況該当値テキスト"/>
        <xdr:cNvSpPr txBox="1"/>
      </xdr:nvSpPr>
      <xdr:spPr>
        <a:xfrm>
          <a:off x="17106900" y="642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42672</xdr:rowOff>
    </xdr:from>
    <xdr:to>
      <xdr:col>23</xdr:col>
      <xdr:colOff>457200</xdr:colOff>
      <xdr:row>38</xdr:row>
      <xdr:rowOff>144272</xdr:rowOff>
    </xdr:to>
    <xdr:sp macro="" textlink="">
      <xdr:nvSpPr>
        <xdr:cNvPr id="400" name="円/楕円 399"/>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154449</xdr:rowOff>
    </xdr:from>
    <xdr:ext cx="736600" cy="259045"/>
    <xdr:sp macro="" textlink="">
      <xdr:nvSpPr>
        <xdr:cNvPr id="401" name="テキスト ボックス 400"/>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42672</xdr:rowOff>
    </xdr:from>
    <xdr:to>
      <xdr:col>22</xdr:col>
      <xdr:colOff>254000</xdr:colOff>
      <xdr:row>38</xdr:row>
      <xdr:rowOff>144272</xdr:rowOff>
    </xdr:to>
    <xdr:sp macro="" textlink="">
      <xdr:nvSpPr>
        <xdr:cNvPr id="402" name="円/楕円 401"/>
        <xdr:cNvSpPr/>
      </xdr:nvSpPr>
      <xdr:spPr>
        <a:xfrm>
          <a:off x="15240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154449</xdr:rowOff>
    </xdr:from>
    <xdr:ext cx="762000" cy="259045"/>
    <xdr:sp macro="" textlink="">
      <xdr:nvSpPr>
        <xdr:cNvPr id="403" name="テキスト ボックス 402"/>
        <xdr:cNvSpPr txBox="1"/>
      </xdr:nvSpPr>
      <xdr:spPr>
        <a:xfrm>
          <a:off x="14909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100584</xdr:rowOff>
    </xdr:from>
    <xdr:to>
      <xdr:col>21</xdr:col>
      <xdr:colOff>50800</xdr:colOff>
      <xdr:row>39</xdr:row>
      <xdr:rowOff>30734</xdr:rowOff>
    </xdr:to>
    <xdr:sp macro="" textlink="">
      <xdr:nvSpPr>
        <xdr:cNvPr id="404" name="円/楕円 403"/>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40911</xdr:rowOff>
    </xdr:from>
    <xdr:ext cx="762000" cy="259045"/>
    <xdr:sp macro="" textlink="">
      <xdr:nvSpPr>
        <xdr:cNvPr id="405" name="テキスト ボックス 404"/>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16002</xdr:rowOff>
    </xdr:from>
    <xdr:to>
      <xdr:col>19</xdr:col>
      <xdr:colOff>533400</xdr:colOff>
      <xdr:row>39</xdr:row>
      <xdr:rowOff>117602</xdr:rowOff>
    </xdr:to>
    <xdr:sp macro="" textlink="">
      <xdr:nvSpPr>
        <xdr:cNvPr id="406" name="円/楕円 405"/>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127779</xdr:rowOff>
    </xdr:from>
    <xdr:ext cx="762000" cy="259045"/>
    <xdr:sp macro="" textlink="">
      <xdr:nvSpPr>
        <xdr:cNvPr id="407" name="テキスト ボックス 406"/>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当町において充当可能財源が将来負担額を 上回っていることにより分子がマイナスとなるため、「－％」 と表示されている。</a:t>
          </a:r>
        </a:p>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今後も健全財政を堅持していく。</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39"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0" name="フローチャート : 判断 439"/>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1" name="フローチャート : 判断 440"/>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113098</xdr:rowOff>
    </xdr:from>
    <xdr:ext cx="736600" cy="259045"/>
    <xdr:sp macro="" textlink="">
      <xdr:nvSpPr>
        <xdr:cNvPr id="442" name="テキスト ボックス 441"/>
        <xdr:cNvSpPr txBox="1"/>
      </xdr:nvSpPr>
      <xdr:spPr>
        <a:xfrm>
          <a:off x="15798800" y="2341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26416</xdr:rowOff>
    </xdr:from>
    <xdr:to>
      <xdr:col>22</xdr:col>
      <xdr:colOff>254000</xdr:colOff>
      <xdr:row>15</xdr:row>
      <xdr:rowOff>128016</xdr:rowOff>
    </xdr:to>
    <xdr:sp macro="" textlink="">
      <xdr:nvSpPr>
        <xdr:cNvPr id="443" name="フローチャート : 判断 442"/>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4" name="テキスト ボックス 443"/>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102667</xdr:rowOff>
    </xdr:from>
    <xdr:to>
      <xdr:col>21</xdr:col>
      <xdr:colOff>50800</xdr:colOff>
      <xdr:row>16</xdr:row>
      <xdr:rowOff>32817</xdr:rowOff>
    </xdr:to>
    <xdr:sp macro="" textlink="">
      <xdr:nvSpPr>
        <xdr:cNvPr id="445" name="フローチャート : 判断 444"/>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42994</xdr:rowOff>
    </xdr:from>
    <xdr:ext cx="762000" cy="259045"/>
    <xdr:sp macro="" textlink="">
      <xdr:nvSpPr>
        <xdr:cNvPr id="446" name="テキスト ボックス 445"/>
        <xdr:cNvSpPr txBox="1"/>
      </xdr:nvSpPr>
      <xdr:spPr>
        <a:xfrm>
          <a:off x="14020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47" name="フローチャート : 判断 446"/>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141444</xdr:rowOff>
    </xdr:from>
    <xdr:ext cx="762000" cy="259045"/>
    <xdr:sp macro="" textlink="">
      <xdr:nvSpPr>
        <xdr:cNvPr id="448" name="テキスト ボックス 447"/>
        <xdr:cNvSpPr txBox="1"/>
      </xdr:nvSpPr>
      <xdr:spPr>
        <a:xfrm>
          <a:off x="13131800" y="254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8,568
8,524
134.98
4,123,727
3,958,272
119,525
2,576,861
3,340,541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mn-lt"/>
              <a:ea typeface="+mn-ea"/>
              <a:cs typeface="+mn-cs"/>
            </a:rPr>
            <a:t>経常収支比率の人件費分については、類似団体平均とほぼ同じ値であり、臨時職員や業務委託の採用などで近年の変動も横ばいであるが、今後も人件費抑制に努めていく。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37</xdr:row>
      <xdr:rowOff>85090</xdr:rowOff>
    </xdr:to>
    <xdr:cxnSp macro="">
      <xdr:nvCxnSpPr>
        <xdr:cNvPr id="66" name="直線コネクタ 65"/>
        <xdr:cNvCxnSpPr/>
      </xdr:nvCxnSpPr>
      <xdr:spPr>
        <a:xfrm flipV="1">
          <a:off x="3987800" y="624586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37</xdr:row>
      <xdr:rowOff>85090</xdr:rowOff>
    </xdr:to>
    <xdr:cxnSp macro="">
      <xdr:nvCxnSpPr>
        <xdr:cNvPr id="69" name="直線コネクタ 68"/>
        <xdr:cNvCxnSpPr/>
      </xdr:nvCxnSpPr>
      <xdr:spPr>
        <a:xfrm>
          <a:off x="3098800" y="6428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1" name="テキスト ボックス 70"/>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85090</xdr:rowOff>
    </xdr:to>
    <xdr:cxnSp macro="">
      <xdr:nvCxnSpPr>
        <xdr:cNvPr id="72" name="直線コネクタ 71"/>
        <xdr:cNvCxnSpPr/>
      </xdr:nvCxnSpPr>
      <xdr:spPr>
        <a:xfrm>
          <a:off x="2209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146050</xdr:rowOff>
    </xdr:to>
    <xdr:cxnSp macro="">
      <xdr:nvCxnSpPr>
        <xdr:cNvPr id="75" name="直線コネクタ 74"/>
        <xdr:cNvCxnSpPr/>
      </xdr:nvCxnSpPr>
      <xdr:spPr>
        <a:xfrm flipV="1">
          <a:off x="1320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5" name="円/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34290</xdr:rowOff>
    </xdr:from>
    <xdr:to>
      <xdr:col>4</xdr:col>
      <xdr:colOff>396875</xdr:colOff>
      <xdr:row>37</xdr:row>
      <xdr:rowOff>135890</xdr:rowOff>
    </xdr:to>
    <xdr:sp macro="" textlink="">
      <xdr:nvSpPr>
        <xdr:cNvPr id="89" name="円/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ts val="13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物件費は、職員定員管理適正化計画の目標値に準じ、職員定数の削減に努めたことによ</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る</a:t>
          </a:r>
          <a:r>
            <a:rPr lang="ja-JP" altLang="ja-JP" sz="1200" b="0" i="0" baseline="0">
              <a:solidFill>
                <a:schemeClr val="dk1"/>
              </a:solidFill>
              <a:effectLst/>
              <a:latin typeface="+mn-lt"/>
              <a:ea typeface="+mn-ea"/>
              <a:cs typeface="+mn-cs"/>
            </a:rPr>
            <a:t>臨時職員の増加</a:t>
          </a:r>
          <a:r>
            <a:rPr lang="ja-JP" altLang="en-US" sz="1200" b="0" i="0" baseline="0">
              <a:solidFill>
                <a:schemeClr val="dk1"/>
              </a:solidFill>
              <a:effectLst/>
              <a:latin typeface="+mn-lt"/>
              <a:ea typeface="+mn-ea"/>
              <a:cs typeface="+mn-cs"/>
            </a:rPr>
            <a:t>や町営プールの運営及び</a:t>
          </a:r>
          <a:r>
            <a:rPr lang="ja-JP" altLang="ja-JP" sz="1200" b="0" i="0" baseline="0">
              <a:solidFill>
                <a:schemeClr val="dk1"/>
              </a:solidFill>
              <a:effectLst/>
              <a:latin typeface="+mn-lt"/>
              <a:ea typeface="+mn-ea"/>
              <a:cs typeface="+mn-cs"/>
            </a:rPr>
            <a:t>学校給食センターの調理等業務</a:t>
          </a:r>
          <a:r>
            <a:rPr lang="ja-JP" altLang="en-US" sz="1200" b="0" i="0" baseline="0">
              <a:solidFill>
                <a:schemeClr val="dk1"/>
              </a:solidFill>
              <a:effectLst/>
              <a:latin typeface="+mn-lt"/>
              <a:ea typeface="+mn-ea"/>
              <a:cs typeface="+mn-cs"/>
            </a:rPr>
            <a:t>の</a:t>
          </a:r>
          <a:r>
            <a:rPr lang="ja-JP" altLang="ja-JP" sz="1200" b="0" i="0" baseline="0">
              <a:solidFill>
                <a:schemeClr val="dk1"/>
              </a:solidFill>
              <a:effectLst/>
              <a:latin typeface="+mn-lt"/>
              <a:ea typeface="+mn-ea"/>
              <a:cs typeface="+mn-cs"/>
            </a:rPr>
            <a:t>外部委託</a:t>
          </a:r>
          <a:r>
            <a:rPr lang="ja-JP" altLang="en-US" sz="1200" b="0" i="0" baseline="0">
              <a:solidFill>
                <a:schemeClr val="dk1"/>
              </a:solidFill>
              <a:effectLst/>
              <a:latin typeface="+mn-lt"/>
              <a:ea typeface="+mn-ea"/>
              <a:cs typeface="+mn-cs"/>
            </a:rPr>
            <a:t>等により</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年々増加</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傾向にあるため、</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これに歯止めがかかるよう適正な管理を行う。</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138430</xdr:rowOff>
    </xdr:from>
    <xdr:to>
      <xdr:col>24</xdr:col>
      <xdr:colOff>31750</xdr:colOff>
      <xdr:row>18</xdr:row>
      <xdr:rowOff>35560</xdr:rowOff>
    </xdr:to>
    <xdr:cxnSp macro="">
      <xdr:nvCxnSpPr>
        <xdr:cNvPr id="127" name="直線コネクタ 126"/>
        <xdr:cNvCxnSpPr/>
      </xdr:nvCxnSpPr>
      <xdr:spPr>
        <a:xfrm flipV="1">
          <a:off x="15671800" y="3053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69867</xdr:rowOff>
    </xdr:from>
    <xdr:ext cx="762000" cy="259045"/>
    <xdr:sp macro="" textlink="">
      <xdr:nvSpPr>
        <xdr:cNvPr id="128" name="物件費平均値テキスト"/>
        <xdr:cNvSpPr txBox="1"/>
      </xdr:nvSpPr>
      <xdr:spPr>
        <a:xfrm>
          <a:off x="16598900" y="2641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39370</xdr:rowOff>
    </xdr:from>
    <xdr:to>
      <xdr:col>22</xdr:col>
      <xdr:colOff>565150</xdr:colOff>
      <xdr:row>18</xdr:row>
      <xdr:rowOff>35560</xdr:rowOff>
    </xdr:to>
    <xdr:cxnSp macro="">
      <xdr:nvCxnSpPr>
        <xdr:cNvPr id="130" name="直線コネクタ 129"/>
        <xdr:cNvCxnSpPr/>
      </xdr:nvCxnSpPr>
      <xdr:spPr>
        <a:xfrm>
          <a:off x="14782800" y="29540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2" name="テキスト ボックス 131"/>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17</xdr:row>
      <xdr:rowOff>39370</xdr:rowOff>
    </xdr:to>
    <xdr:cxnSp macro="">
      <xdr:nvCxnSpPr>
        <xdr:cNvPr id="133" name="直線コネクタ 132"/>
        <xdr:cNvCxnSpPr/>
      </xdr:nvCxnSpPr>
      <xdr:spPr>
        <a:xfrm>
          <a:off x="13893800" y="2801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5" name="テキスト ボックス 134"/>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142240</xdr:rowOff>
    </xdr:to>
    <xdr:cxnSp macro="">
      <xdr:nvCxnSpPr>
        <xdr:cNvPr id="136" name="直線コネクタ 135"/>
        <xdr:cNvCxnSpPr/>
      </xdr:nvCxnSpPr>
      <xdr:spPr>
        <a:xfrm flipV="1">
          <a:off x="13004800" y="28016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8" name="テキスト ボックス 137"/>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46" name="円/楕円 145"/>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7"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156210</xdr:rowOff>
    </xdr:from>
    <xdr:to>
      <xdr:col>22</xdr:col>
      <xdr:colOff>615950</xdr:colOff>
      <xdr:row>18</xdr:row>
      <xdr:rowOff>86360</xdr:rowOff>
    </xdr:to>
    <xdr:sp macro="" textlink="">
      <xdr:nvSpPr>
        <xdr:cNvPr id="148" name="円/楕円 147"/>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71137</xdr:rowOff>
    </xdr:from>
    <xdr:ext cx="736600" cy="259045"/>
    <xdr:sp macro="" textlink="">
      <xdr:nvSpPr>
        <xdr:cNvPr id="149" name="テキスト ボックス 148"/>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160020</xdr:rowOff>
    </xdr:from>
    <xdr:to>
      <xdr:col>21</xdr:col>
      <xdr:colOff>412750</xdr:colOff>
      <xdr:row>17</xdr:row>
      <xdr:rowOff>90170</xdr:rowOff>
    </xdr:to>
    <xdr:sp macro="" textlink="">
      <xdr:nvSpPr>
        <xdr:cNvPr id="150" name="円/楕円 149"/>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51" name="テキスト ボックス 150"/>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2" name="円/楕円 151"/>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3" name="テキスト ボックス 152"/>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91440</xdr:rowOff>
    </xdr:from>
    <xdr:to>
      <xdr:col>19</xdr:col>
      <xdr:colOff>6350</xdr:colOff>
      <xdr:row>17</xdr:row>
      <xdr:rowOff>21590</xdr:rowOff>
    </xdr:to>
    <xdr:sp macro="" textlink="">
      <xdr:nvSpPr>
        <xdr:cNvPr id="154" name="円/楕円 153"/>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6367</xdr:rowOff>
    </xdr:from>
    <xdr:ext cx="762000" cy="259045"/>
    <xdr:sp macro="" textlink="">
      <xdr:nvSpPr>
        <xdr:cNvPr id="155" name="テキスト ボックス 154"/>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1"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扶助費にかかる経常収支比率が類似団体平均</a:t>
          </a:r>
          <a:r>
            <a:rPr kumimoji="0" lang="ja-JP" altLang="en-US" sz="1200" b="0" i="0" u="none" strike="noStrike" kern="0" cap="none" spc="0" normalizeH="0" baseline="0" noProof="0">
              <a:ln>
                <a:noFill/>
              </a:ln>
              <a:solidFill>
                <a:prstClr val="black"/>
              </a:solidFill>
              <a:effectLst/>
              <a:uLnTx/>
              <a:uFillTx/>
              <a:latin typeface="+mn-lt"/>
              <a:ea typeface="+mn-ea"/>
              <a:cs typeface="+mn-cs"/>
            </a:rPr>
            <a:t>と同じ値であるが</a:t>
          </a:r>
          <a:r>
            <a:rPr kumimoji="0" lang="ja-JP" altLang="ja-JP" sz="1200" b="0" i="0" u="none" strike="noStrike" kern="0" cap="none" spc="0" normalizeH="0" baseline="0" noProof="0">
              <a:ln>
                <a:noFill/>
              </a:ln>
              <a:solidFill>
                <a:prstClr val="black"/>
              </a:solidFill>
              <a:effectLst/>
              <a:uLnTx/>
              <a:uFillTx/>
              <a:latin typeface="+mn-lt"/>
              <a:ea typeface="+mn-ea"/>
              <a:cs typeface="+mn-cs"/>
            </a:rPr>
            <a:t>、６</a:t>
          </a:r>
          <a:r>
            <a:rPr kumimoji="0" lang="ja-JP" altLang="en-US" sz="1200" b="0" i="0" u="none" strike="noStrike" kern="0" cap="none" spc="0" normalizeH="0" baseline="0" noProof="0">
              <a:ln>
                <a:noFill/>
              </a:ln>
              <a:solidFill>
                <a:prstClr val="black"/>
              </a:solidFill>
              <a:effectLst/>
              <a:uLnTx/>
              <a:uFillTx/>
              <a:latin typeface="+mn-lt"/>
              <a:ea typeface="+mn-ea"/>
              <a:cs typeface="+mn-cs"/>
            </a:rPr>
            <a:t>５</a:t>
          </a:r>
          <a:r>
            <a:rPr kumimoji="0" lang="ja-JP" altLang="ja-JP" sz="1200" b="0" i="0" u="none" strike="noStrike" kern="0" cap="none" spc="0" normalizeH="0" baseline="0" noProof="0">
              <a:ln>
                <a:noFill/>
              </a:ln>
              <a:solidFill>
                <a:prstClr val="black"/>
              </a:solidFill>
              <a:effectLst/>
              <a:uLnTx/>
              <a:uFillTx/>
              <a:latin typeface="+mn-lt"/>
              <a:ea typeface="+mn-ea"/>
              <a:cs typeface="+mn-cs"/>
            </a:rPr>
            <a:t>歳以上人口が</a:t>
          </a:r>
          <a:r>
            <a:rPr kumimoji="0" lang="ja-JP" altLang="en-US" sz="1200" b="0" i="0" u="none" strike="noStrike" kern="0" cap="none" spc="0" normalizeH="0" baseline="0" noProof="0">
              <a:ln>
                <a:noFill/>
              </a:ln>
              <a:solidFill>
                <a:prstClr val="black"/>
              </a:solidFill>
              <a:effectLst/>
              <a:uLnTx/>
              <a:uFillTx/>
              <a:latin typeface="+mn-lt"/>
              <a:ea typeface="+mn-ea"/>
              <a:cs typeface="+mn-cs"/>
            </a:rPr>
            <a:t>３０</a:t>
          </a:r>
          <a:r>
            <a:rPr kumimoji="0" lang="ja-JP" altLang="ja-JP" sz="1200" b="0" i="0" u="none" strike="noStrike" kern="0" cap="none" spc="0" normalizeH="0" baseline="0" noProof="0">
              <a:ln>
                <a:noFill/>
              </a:ln>
              <a:solidFill>
                <a:prstClr val="black"/>
              </a:solidFill>
              <a:effectLst/>
              <a:uLnTx/>
              <a:uFillTx/>
              <a:latin typeface="+mn-lt"/>
              <a:ea typeface="+mn-ea"/>
              <a:cs typeface="+mn-cs"/>
            </a:rPr>
            <a:t>％を超え、高齢化が進んでいる</a:t>
          </a:r>
          <a:r>
            <a:rPr kumimoji="0" lang="ja-JP" altLang="en-US" sz="1200" b="0" i="0" u="none" strike="noStrike" kern="0" cap="none" spc="0" normalizeH="0" baseline="0" noProof="0">
              <a:ln>
                <a:noFill/>
              </a:ln>
              <a:solidFill>
                <a:prstClr val="black"/>
              </a:solidFill>
              <a:effectLst/>
              <a:uLnTx/>
              <a:uFillTx/>
              <a:latin typeface="+mn-lt"/>
              <a:ea typeface="+mn-ea"/>
              <a:cs typeface="+mn-cs"/>
            </a:rPr>
            <a:t>ため</a:t>
          </a:r>
          <a:r>
            <a:rPr kumimoji="0" lang="ja-JP" altLang="ja-JP" sz="1200" b="0" i="0" u="none" strike="noStrike" kern="0" cap="none" spc="0" normalizeH="0" baseline="0" noProof="0">
              <a:ln>
                <a:noFill/>
              </a:ln>
              <a:solidFill>
                <a:prstClr val="black"/>
              </a:solidFill>
              <a:effectLst/>
              <a:uLnTx/>
              <a:uFillTx/>
              <a:latin typeface="+mn-lt"/>
              <a:ea typeface="+mn-ea"/>
              <a:cs typeface="+mn-cs"/>
            </a:rPr>
            <a:t>、各種事業の見直しを行い今後も健全財政を進めていく。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107950</xdr:rowOff>
    </xdr:to>
    <xdr:cxnSp macro="">
      <xdr:nvCxnSpPr>
        <xdr:cNvPr id="188" name="直線コネクタ 187"/>
        <xdr:cNvCxnSpPr/>
      </xdr:nvCxnSpPr>
      <xdr:spPr>
        <a:xfrm flipV="1">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107950</xdr:rowOff>
    </xdr:to>
    <xdr:cxnSp macro="">
      <xdr:nvCxnSpPr>
        <xdr:cNvPr id="191" name="直線コネクタ 190"/>
        <xdr:cNvCxnSpPr/>
      </xdr:nvCxnSpPr>
      <xdr:spPr>
        <a:xfrm>
          <a:off x="3098800" y="9366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3" name="テキスト ボックス 192"/>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58</xdr:row>
      <xdr:rowOff>146050</xdr:rowOff>
    </xdr:to>
    <xdr:cxnSp macro="">
      <xdr:nvCxnSpPr>
        <xdr:cNvPr id="194" name="直線コネクタ 193"/>
        <xdr:cNvCxnSpPr/>
      </xdr:nvCxnSpPr>
      <xdr:spPr>
        <a:xfrm flipV="1">
          <a:off x="2209800" y="936625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6" name="テキスト ボックス 195"/>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58</xdr:row>
      <xdr:rowOff>146050</xdr:rowOff>
    </xdr:to>
    <xdr:cxnSp macro="">
      <xdr:nvCxnSpPr>
        <xdr:cNvPr id="197" name="直線コネクタ 196"/>
        <xdr:cNvCxnSpPr/>
      </xdr:nvCxnSpPr>
      <xdr:spPr>
        <a:xfrm>
          <a:off x="1320800" y="948055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9" name="テキスト ボックス 198"/>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1" name="テキスト ボックス 200"/>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7" name="円/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9" name="円/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10" name="テキスト ボックス 209"/>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11" name="円/楕円 210"/>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2" name="テキスト ボックス 211"/>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95250</xdr:rowOff>
    </xdr:from>
    <xdr:to>
      <xdr:col>3</xdr:col>
      <xdr:colOff>193675</xdr:colOff>
      <xdr:row>59</xdr:row>
      <xdr:rowOff>25400</xdr:rowOff>
    </xdr:to>
    <xdr:sp macro="" textlink="">
      <xdr:nvSpPr>
        <xdr:cNvPr id="213" name="円/楕円 212"/>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10177</xdr:rowOff>
    </xdr:from>
    <xdr:ext cx="762000" cy="259045"/>
    <xdr:sp macro="" textlink="">
      <xdr:nvSpPr>
        <xdr:cNvPr id="214" name="テキスト ボックス 213"/>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15" name="円/楕円 214"/>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16" name="テキスト ボックス 215"/>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その他にかかる経常収支比率は類似団体平均を下回っており、今後も各種事業の見直しを行い適正な財政運営に努める。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168910</xdr:rowOff>
    </xdr:from>
    <xdr:to>
      <xdr:col>24</xdr:col>
      <xdr:colOff>31750</xdr:colOff>
      <xdr:row>56</xdr:row>
      <xdr:rowOff>43180</xdr:rowOff>
    </xdr:to>
    <xdr:cxnSp macro="">
      <xdr:nvCxnSpPr>
        <xdr:cNvPr id="249" name="直線コネクタ 248"/>
        <xdr:cNvCxnSpPr/>
      </xdr:nvCxnSpPr>
      <xdr:spPr>
        <a:xfrm flipV="1">
          <a:off x="15671800" y="9598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0"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56</xdr:row>
      <xdr:rowOff>43180</xdr:rowOff>
    </xdr:to>
    <xdr:cxnSp macro="">
      <xdr:nvCxnSpPr>
        <xdr:cNvPr id="252" name="直線コネクタ 251"/>
        <xdr:cNvCxnSpPr/>
      </xdr:nvCxnSpPr>
      <xdr:spPr>
        <a:xfrm>
          <a:off x="14782800" y="9491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62230</xdr:rowOff>
    </xdr:to>
    <xdr:cxnSp macro="">
      <xdr:nvCxnSpPr>
        <xdr:cNvPr id="255" name="直線コネクタ 254"/>
        <xdr:cNvCxnSpPr/>
      </xdr:nvCxnSpPr>
      <xdr:spPr>
        <a:xfrm>
          <a:off x="13893800" y="9423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7" name="テキスト ボックス 256"/>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165100</xdr:rowOff>
    </xdr:from>
    <xdr:to>
      <xdr:col>20</xdr:col>
      <xdr:colOff>158750</xdr:colOff>
      <xdr:row>55</xdr:row>
      <xdr:rowOff>115570</xdr:rowOff>
    </xdr:to>
    <xdr:cxnSp macro="">
      <xdr:nvCxnSpPr>
        <xdr:cNvPr id="258" name="直線コネクタ 257"/>
        <xdr:cNvCxnSpPr/>
      </xdr:nvCxnSpPr>
      <xdr:spPr>
        <a:xfrm flipV="1">
          <a:off x="13004800" y="9423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0" name="テキスト ボックス 259"/>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2" name="テキスト ボックス 261"/>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8" name="円/楕円 267"/>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9"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163830</xdr:rowOff>
    </xdr:from>
    <xdr:to>
      <xdr:col>22</xdr:col>
      <xdr:colOff>615950</xdr:colOff>
      <xdr:row>56</xdr:row>
      <xdr:rowOff>93980</xdr:rowOff>
    </xdr:to>
    <xdr:sp macro="" textlink="">
      <xdr:nvSpPr>
        <xdr:cNvPr id="270" name="円/楕円 269"/>
        <xdr:cNvSpPr/>
      </xdr:nvSpPr>
      <xdr:spPr>
        <a:xfrm>
          <a:off x="15621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104157</xdr:rowOff>
    </xdr:from>
    <xdr:ext cx="736600" cy="259045"/>
    <xdr:sp macro="" textlink="">
      <xdr:nvSpPr>
        <xdr:cNvPr id="271" name="テキスト ボックス 270"/>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2" name="円/楕円 271"/>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123207</xdr:rowOff>
    </xdr:from>
    <xdr:ext cx="762000" cy="259045"/>
    <xdr:sp macro="" textlink="">
      <xdr:nvSpPr>
        <xdr:cNvPr id="273" name="テキスト ボックス 272"/>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4" name="円/楕円 273"/>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5" name="テキスト ボックス 274"/>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6" name="円/楕円 275"/>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7" name="テキスト ボックス 276"/>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200" b="0" i="0" baseline="0">
              <a:solidFill>
                <a:schemeClr val="dk1"/>
              </a:solidFill>
              <a:effectLst/>
              <a:latin typeface="+mn-lt"/>
              <a:ea typeface="+mn-ea"/>
              <a:cs typeface="+mn-cs"/>
            </a:rPr>
            <a:t>補助費等に係る経常収支比率は類似団体を下回っており、今後も補助金の見直しや廃止を検討し適正な財政運営に努める。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104140</xdr:rowOff>
    </xdr:to>
    <xdr:cxnSp macro="">
      <xdr:nvCxnSpPr>
        <xdr:cNvPr id="307" name="直線コネクタ 306"/>
        <xdr:cNvCxnSpPr/>
      </xdr:nvCxnSpPr>
      <xdr:spPr>
        <a:xfrm flipV="1">
          <a:off x="15671800" y="6271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8"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104140</xdr:rowOff>
    </xdr:to>
    <xdr:cxnSp macro="">
      <xdr:nvCxnSpPr>
        <xdr:cNvPr id="310" name="直線コネクタ 309"/>
        <xdr:cNvCxnSpPr/>
      </xdr:nvCxnSpPr>
      <xdr:spPr>
        <a:xfrm>
          <a:off x="14782800" y="6276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149860</xdr:rowOff>
    </xdr:to>
    <xdr:cxnSp macro="">
      <xdr:nvCxnSpPr>
        <xdr:cNvPr id="313" name="直線コネクタ 312"/>
        <xdr:cNvCxnSpPr/>
      </xdr:nvCxnSpPr>
      <xdr:spPr>
        <a:xfrm flipV="1">
          <a:off x="13893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5" name="テキスト ボックス 31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149860</xdr:rowOff>
    </xdr:to>
    <xdr:cxnSp macro="">
      <xdr:nvCxnSpPr>
        <xdr:cNvPr id="316" name="直線コネクタ 315"/>
        <xdr:cNvCxnSpPr/>
      </xdr:nvCxnSpPr>
      <xdr:spPr>
        <a:xfrm>
          <a:off x="13004800" y="6294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8" name="テキスト ボックス 317"/>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20" name="テキスト ボックス 319"/>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6" name="円/楕円 325"/>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27"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8" name="円/楕円 327"/>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29" name="テキスト ボックス 328"/>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0" name="円/楕円 32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1" name="テキスト ボックス 33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2" name="円/楕円 331"/>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33" name="テキスト ボックス 332"/>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4" name="円/楕円 333"/>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11955</xdr:rowOff>
    </xdr:from>
    <xdr:ext cx="762000" cy="259045"/>
    <xdr:sp macro="" textlink="">
      <xdr:nvSpPr>
        <xdr:cNvPr id="335" name="テキスト ボックス 334"/>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mn-lt"/>
              <a:ea typeface="+mn-ea"/>
              <a:cs typeface="+mn-cs"/>
            </a:rPr>
            <a:t>以前からの町の方針として交付税措置のある地方債を主に借入れ、公債費の抑制を行い身の丈にあった財政運営を進めていることから、実質公債費比率は常に一桁台で推移している。</a:t>
          </a:r>
          <a:endParaRPr lang="en-US" altLang="ja-JP" sz="1200" b="0" i="0" baseline="0">
            <a:solidFill>
              <a:schemeClr val="dk1"/>
            </a:solidFill>
            <a:effectLst/>
            <a:latin typeface="+mn-lt"/>
            <a:ea typeface="+mn-ea"/>
            <a:cs typeface="+mn-cs"/>
          </a:endParaRPr>
        </a:p>
        <a:p>
          <a:pPr eaLnBrk="1" fontAlgn="auto" latinLnBrk="0" hangingPunct="1"/>
          <a:r>
            <a:rPr lang="ja-JP" altLang="en-US" sz="1200" b="0" i="0" baseline="0">
              <a:solidFill>
                <a:schemeClr val="dk1"/>
              </a:solidFill>
              <a:effectLst/>
              <a:latin typeface="+mn-lt"/>
              <a:ea typeface="+mn-ea"/>
              <a:cs typeface="+mn-cs"/>
            </a:rPr>
            <a:t>今後は、</a:t>
          </a:r>
          <a:r>
            <a:rPr lang="ja-JP" altLang="ja-JP" sz="1200" b="0" i="0" baseline="0">
              <a:solidFill>
                <a:schemeClr val="dk1"/>
              </a:solidFill>
              <a:effectLst/>
              <a:latin typeface="+mn-lt"/>
              <a:ea typeface="+mn-ea"/>
              <a:cs typeface="+mn-cs"/>
            </a:rPr>
            <a:t>簡易水道の統合事業</a:t>
          </a:r>
          <a:r>
            <a:rPr lang="ja-JP" altLang="en-US" sz="1200" b="0" i="0" baseline="0">
              <a:solidFill>
                <a:schemeClr val="dk1"/>
              </a:solidFill>
              <a:effectLst/>
              <a:latin typeface="+mn-lt"/>
              <a:ea typeface="+mn-ea"/>
              <a:cs typeface="+mn-cs"/>
            </a:rPr>
            <a:t>に伴う起債の償還等の始まりにともない償還額の増加が見込まれることから、</a:t>
          </a:r>
          <a:r>
            <a:rPr lang="ja-JP" altLang="ja-JP" sz="1200" b="0" i="0" baseline="0">
              <a:solidFill>
                <a:schemeClr val="dk1"/>
              </a:solidFill>
              <a:effectLst/>
              <a:latin typeface="+mn-lt"/>
              <a:ea typeface="+mn-ea"/>
              <a:cs typeface="+mn-cs"/>
            </a:rPr>
            <a:t>適正な借入計画をもって事業を推進していく。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76</xdr:row>
      <xdr:rowOff>72137</xdr:rowOff>
    </xdr:to>
    <xdr:cxnSp macro="">
      <xdr:nvCxnSpPr>
        <xdr:cNvPr id="365" name="直線コネクタ 364"/>
        <xdr:cNvCxnSpPr/>
      </xdr:nvCxnSpPr>
      <xdr:spPr>
        <a:xfrm flipV="1">
          <a:off x="3987800" y="13079476"/>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40132</xdr:rowOff>
    </xdr:from>
    <xdr:to>
      <xdr:col>5</xdr:col>
      <xdr:colOff>549275</xdr:colOff>
      <xdr:row>76</xdr:row>
      <xdr:rowOff>72137</xdr:rowOff>
    </xdr:to>
    <xdr:cxnSp macro="">
      <xdr:nvCxnSpPr>
        <xdr:cNvPr id="368" name="直線コネクタ 367"/>
        <xdr:cNvCxnSpPr/>
      </xdr:nvCxnSpPr>
      <xdr:spPr>
        <a:xfrm>
          <a:off x="3098800" y="130703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0" name="テキスト ボックス 369"/>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40132</xdr:rowOff>
    </xdr:from>
    <xdr:to>
      <xdr:col>4</xdr:col>
      <xdr:colOff>346075</xdr:colOff>
      <xdr:row>76</xdr:row>
      <xdr:rowOff>67563</xdr:rowOff>
    </xdr:to>
    <xdr:cxnSp macro="">
      <xdr:nvCxnSpPr>
        <xdr:cNvPr id="371" name="直線コネクタ 370"/>
        <xdr:cNvCxnSpPr/>
      </xdr:nvCxnSpPr>
      <xdr:spPr>
        <a:xfrm flipV="1">
          <a:off x="2209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3" name="テキスト ボックス 37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67563</xdr:rowOff>
    </xdr:from>
    <xdr:to>
      <xdr:col>3</xdr:col>
      <xdr:colOff>142875</xdr:colOff>
      <xdr:row>76</xdr:row>
      <xdr:rowOff>113285</xdr:rowOff>
    </xdr:to>
    <xdr:cxnSp macro="">
      <xdr:nvCxnSpPr>
        <xdr:cNvPr id="374" name="直線コネクタ 373"/>
        <xdr:cNvCxnSpPr/>
      </xdr:nvCxnSpPr>
      <xdr:spPr>
        <a:xfrm flipV="1">
          <a:off x="1320800" y="130977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6" name="テキスト ボックス 375"/>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78" name="テキスト ボックス 377"/>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169926</xdr:rowOff>
    </xdr:from>
    <xdr:to>
      <xdr:col>7</xdr:col>
      <xdr:colOff>66675</xdr:colOff>
      <xdr:row>76</xdr:row>
      <xdr:rowOff>100076</xdr:rowOff>
    </xdr:to>
    <xdr:sp macro="" textlink="">
      <xdr:nvSpPr>
        <xdr:cNvPr id="384" name="円/楕円 383"/>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15003</xdr:rowOff>
    </xdr:from>
    <xdr:ext cx="762000" cy="259045"/>
    <xdr:sp macro="" textlink="">
      <xdr:nvSpPr>
        <xdr:cNvPr id="385"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21337</xdr:rowOff>
    </xdr:from>
    <xdr:to>
      <xdr:col>5</xdr:col>
      <xdr:colOff>600075</xdr:colOff>
      <xdr:row>76</xdr:row>
      <xdr:rowOff>122937</xdr:rowOff>
    </xdr:to>
    <xdr:sp macro="" textlink="">
      <xdr:nvSpPr>
        <xdr:cNvPr id="386" name="円/楕円 385"/>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133113</xdr:rowOff>
    </xdr:from>
    <xdr:ext cx="736600" cy="259045"/>
    <xdr:sp macro="" textlink="">
      <xdr:nvSpPr>
        <xdr:cNvPr id="387" name="テキスト ボックス 386"/>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160782</xdr:rowOff>
    </xdr:from>
    <xdr:to>
      <xdr:col>4</xdr:col>
      <xdr:colOff>396875</xdr:colOff>
      <xdr:row>76</xdr:row>
      <xdr:rowOff>90932</xdr:rowOff>
    </xdr:to>
    <xdr:sp macro="" textlink="">
      <xdr:nvSpPr>
        <xdr:cNvPr id="388" name="円/楕円 387"/>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101109</xdr:rowOff>
    </xdr:from>
    <xdr:ext cx="762000" cy="259045"/>
    <xdr:sp macro="" textlink="">
      <xdr:nvSpPr>
        <xdr:cNvPr id="389" name="テキスト ボックス 388"/>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xdr:rowOff>
    </xdr:from>
    <xdr:to>
      <xdr:col>3</xdr:col>
      <xdr:colOff>193675</xdr:colOff>
      <xdr:row>76</xdr:row>
      <xdr:rowOff>118363</xdr:rowOff>
    </xdr:to>
    <xdr:sp macro="" textlink="">
      <xdr:nvSpPr>
        <xdr:cNvPr id="390" name="円/楕円 389"/>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128541</xdr:rowOff>
    </xdr:from>
    <xdr:ext cx="762000" cy="259045"/>
    <xdr:sp macro="" textlink="">
      <xdr:nvSpPr>
        <xdr:cNvPr id="391" name="テキスト ボックス 390"/>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2" name="円/楕円 391"/>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393" name="テキスト ボックス 392"/>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b="0" i="0" baseline="0">
              <a:solidFill>
                <a:schemeClr val="dk1"/>
              </a:solidFill>
              <a:effectLst/>
              <a:latin typeface="+mn-lt"/>
              <a:ea typeface="+mn-ea"/>
              <a:cs typeface="+mn-cs"/>
            </a:rPr>
            <a:t>公債費以外の経常収支比率は類似団体の平均と近しい値にあり、今後も各種事業の見直しを行い適正な財政運営に努めていく。</a:t>
          </a:r>
          <a:endParaRPr kumimoji="1" lang="ja-JP" altLang="en-US" sz="12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133858</xdr:rowOff>
    </xdr:from>
    <xdr:to>
      <xdr:col>24</xdr:col>
      <xdr:colOff>31750</xdr:colOff>
      <xdr:row>78</xdr:row>
      <xdr:rowOff>163576</xdr:rowOff>
    </xdr:to>
    <xdr:cxnSp macro="">
      <xdr:nvCxnSpPr>
        <xdr:cNvPr id="424" name="直線コネクタ 423"/>
        <xdr:cNvCxnSpPr/>
      </xdr:nvCxnSpPr>
      <xdr:spPr>
        <a:xfrm flipV="1">
          <a:off x="15671800" y="1333550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101854</xdr:rowOff>
    </xdr:from>
    <xdr:to>
      <xdr:col>22</xdr:col>
      <xdr:colOff>565150</xdr:colOff>
      <xdr:row>78</xdr:row>
      <xdr:rowOff>163576</xdr:rowOff>
    </xdr:to>
    <xdr:cxnSp macro="">
      <xdr:nvCxnSpPr>
        <xdr:cNvPr id="427" name="直線コネクタ 426"/>
        <xdr:cNvCxnSpPr/>
      </xdr:nvCxnSpPr>
      <xdr:spPr>
        <a:xfrm>
          <a:off x="14782800" y="13303504"/>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48531</xdr:rowOff>
    </xdr:from>
    <xdr:ext cx="736600" cy="259045"/>
    <xdr:sp macro="" textlink="">
      <xdr:nvSpPr>
        <xdr:cNvPr id="429" name="テキスト ボックス 428"/>
        <xdr:cNvSpPr txBox="1"/>
      </xdr:nvSpPr>
      <xdr:spPr>
        <a:xfrm>
          <a:off x="15290800" y="13250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101854</xdr:rowOff>
    </xdr:from>
    <xdr:to>
      <xdr:col>21</xdr:col>
      <xdr:colOff>361950</xdr:colOff>
      <xdr:row>78</xdr:row>
      <xdr:rowOff>12700</xdr:rowOff>
    </xdr:to>
    <xdr:cxnSp macro="">
      <xdr:nvCxnSpPr>
        <xdr:cNvPr id="430" name="直線コネクタ 429"/>
        <xdr:cNvCxnSpPr/>
      </xdr:nvCxnSpPr>
      <xdr:spPr>
        <a:xfrm flipV="1">
          <a:off x="13893800" y="133035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32" name="テキスト ボックス 431"/>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xdr:rowOff>
    </xdr:from>
    <xdr:to>
      <xdr:col>20</xdr:col>
      <xdr:colOff>158750</xdr:colOff>
      <xdr:row>78</xdr:row>
      <xdr:rowOff>12700</xdr:rowOff>
    </xdr:to>
    <xdr:cxnSp macro="">
      <xdr:nvCxnSpPr>
        <xdr:cNvPr id="433" name="直線コネクタ 432"/>
        <xdr:cNvCxnSpPr/>
      </xdr:nvCxnSpPr>
      <xdr:spPr>
        <a:xfrm>
          <a:off x="13004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35" name="テキスト ボックス 434"/>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37101</xdr:rowOff>
    </xdr:from>
    <xdr:ext cx="762000" cy="259045"/>
    <xdr:sp macro="" textlink="">
      <xdr:nvSpPr>
        <xdr:cNvPr id="437" name="テキスト ボックス 436"/>
        <xdr:cNvSpPr txBox="1"/>
      </xdr:nvSpPr>
      <xdr:spPr>
        <a:xfrm>
          <a:off x="12623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43" name="円/楕円 442"/>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99585</xdr:rowOff>
    </xdr:from>
    <xdr:ext cx="762000" cy="259045"/>
    <xdr:sp macro="" textlink="">
      <xdr:nvSpPr>
        <xdr:cNvPr id="444" name="公債費以外該当値テキスト"/>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112776</xdr:rowOff>
    </xdr:from>
    <xdr:to>
      <xdr:col>22</xdr:col>
      <xdr:colOff>615950</xdr:colOff>
      <xdr:row>79</xdr:row>
      <xdr:rowOff>42926</xdr:rowOff>
    </xdr:to>
    <xdr:sp macro="" textlink="">
      <xdr:nvSpPr>
        <xdr:cNvPr id="445" name="円/楕円 444"/>
        <xdr:cNvSpPr/>
      </xdr:nvSpPr>
      <xdr:spPr>
        <a:xfrm>
          <a:off x="15621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27703</xdr:rowOff>
    </xdr:from>
    <xdr:ext cx="736600" cy="259045"/>
    <xdr:sp macro="" textlink="">
      <xdr:nvSpPr>
        <xdr:cNvPr id="446" name="テキスト ボックス 445"/>
        <xdr:cNvSpPr txBox="1"/>
      </xdr:nvSpPr>
      <xdr:spPr>
        <a:xfrm>
          <a:off x="15290800" y="13572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51054</xdr:rowOff>
    </xdr:from>
    <xdr:to>
      <xdr:col>21</xdr:col>
      <xdr:colOff>412750</xdr:colOff>
      <xdr:row>77</xdr:row>
      <xdr:rowOff>152654</xdr:rowOff>
    </xdr:to>
    <xdr:sp macro="" textlink="">
      <xdr:nvSpPr>
        <xdr:cNvPr id="447" name="円/楕円 446"/>
        <xdr:cNvSpPr/>
      </xdr:nvSpPr>
      <xdr:spPr>
        <a:xfrm>
          <a:off x="14732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162831</xdr:rowOff>
    </xdr:from>
    <xdr:ext cx="762000" cy="259045"/>
    <xdr:sp macro="" textlink="">
      <xdr:nvSpPr>
        <xdr:cNvPr id="448" name="テキスト ボックス 447"/>
        <xdr:cNvSpPr txBox="1"/>
      </xdr:nvSpPr>
      <xdr:spPr>
        <a:xfrm>
          <a:off x="14401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133350</xdr:rowOff>
    </xdr:from>
    <xdr:to>
      <xdr:col>20</xdr:col>
      <xdr:colOff>209550</xdr:colOff>
      <xdr:row>78</xdr:row>
      <xdr:rowOff>63500</xdr:rowOff>
    </xdr:to>
    <xdr:sp macro="" textlink="">
      <xdr:nvSpPr>
        <xdr:cNvPr id="449" name="円/楕円 448"/>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73677</xdr:rowOff>
    </xdr:from>
    <xdr:ext cx="762000" cy="259045"/>
    <xdr:sp macro="" textlink="">
      <xdr:nvSpPr>
        <xdr:cNvPr id="450" name="テキスト ボックス 449"/>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124206</xdr:rowOff>
    </xdr:from>
    <xdr:to>
      <xdr:col>19</xdr:col>
      <xdr:colOff>6350</xdr:colOff>
      <xdr:row>78</xdr:row>
      <xdr:rowOff>54356</xdr:rowOff>
    </xdr:to>
    <xdr:sp macro="" textlink="">
      <xdr:nvSpPr>
        <xdr:cNvPr id="451" name="円/楕円 450"/>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39133</xdr:rowOff>
    </xdr:from>
    <xdr:ext cx="762000" cy="259045"/>
    <xdr:sp macro="" textlink="">
      <xdr:nvSpPr>
        <xdr:cNvPr id="452" name="テキスト ボックス 451"/>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三重県度会町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148508</xdr:rowOff>
    </xdr:from>
    <xdr:ext cx="762000" cy="259045"/>
    <xdr:sp macro="" textlink="">
      <xdr:nvSpPr>
        <xdr:cNvPr id="46" name="人口1人当たり決算額の推移最小値テキスト130"/>
        <xdr:cNvSpPr txBox="1"/>
      </xdr:nvSpPr>
      <xdr:spPr>
        <a:xfrm>
          <a:off x="5740400" y="328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129743</xdr:rowOff>
    </xdr:from>
    <xdr:to>
      <xdr:col>4</xdr:col>
      <xdr:colOff>1117600</xdr:colOff>
      <xdr:row>18</xdr:row>
      <xdr:rowOff>138331</xdr:rowOff>
    </xdr:to>
    <xdr:cxnSp macro="">
      <xdr:nvCxnSpPr>
        <xdr:cNvPr id="50" name="直線コネクタ 49"/>
        <xdr:cNvCxnSpPr/>
      </xdr:nvCxnSpPr>
      <xdr:spPr bwMode="auto">
        <a:xfrm>
          <a:off x="5003800" y="3263468"/>
          <a:ext cx="647700" cy="8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123182</xdr:rowOff>
    </xdr:from>
    <xdr:to>
      <xdr:col>4</xdr:col>
      <xdr:colOff>469900</xdr:colOff>
      <xdr:row>18</xdr:row>
      <xdr:rowOff>129743</xdr:rowOff>
    </xdr:to>
    <xdr:cxnSp macro="">
      <xdr:nvCxnSpPr>
        <xdr:cNvPr id="53" name="直線コネクタ 52"/>
        <xdr:cNvCxnSpPr/>
      </xdr:nvCxnSpPr>
      <xdr:spPr bwMode="auto">
        <a:xfrm>
          <a:off x="4305300" y="3256907"/>
          <a:ext cx="698500" cy="6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115837</xdr:rowOff>
    </xdr:from>
    <xdr:to>
      <xdr:col>3</xdr:col>
      <xdr:colOff>904875</xdr:colOff>
      <xdr:row>18</xdr:row>
      <xdr:rowOff>123182</xdr:rowOff>
    </xdr:to>
    <xdr:cxnSp macro="">
      <xdr:nvCxnSpPr>
        <xdr:cNvPr id="56" name="直線コネクタ 55"/>
        <xdr:cNvCxnSpPr/>
      </xdr:nvCxnSpPr>
      <xdr:spPr bwMode="auto">
        <a:xfrm>
          <a:off x="3606800" y="3249562"/>
          <a:ext cx="698500" cy="7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112598</xdr:rowOff>
    </xdr:from>
    <xdr:to>
      <xdr:col>3</xdr:col>
      <xdr:colOff>206375</xdr:colOff>
      <xdr:row>18</xdr:row>
      <xdr:rowOff>115837</xdr:rowOff>
    </xdr:to>
    <xdr:cxnSp macro="">
      <xdr:nvCxnSpPr>
        <xdr:cNvPr id="59" name="直線コネクタ 58"/>
        <xdr:cNvCxnSpPr/>
      </xdr:nvCxnSpPr>
      <xdr:spPr bwMode="auto">
        <a:xfrm>
          <a:off x="2908300" y="3246323"/>
          <a:ext cx="698500" cy="3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87531</xdr:rowOff>
    </xdr:from>
    <xdr:to>
      <xdr:col>5</xdr:col>
      <xdr:colOff>34925</xdr:colOff>
      <xdr:row>19</xdr:row>
      <xdr:rowOff>17681</xdr:rowOff>
    </xdr:to>
    <xdr:sp macro="" textlink="">
      <xdr:nvSpPr>
        <xdr:cNvPr id="69" name="円/楕円 68"/>
        <xdr:cNvSpPr/>
      </xdr:nvSpPr>
      <xdr:spPr bwMode="auto">
        <a:xfrm>
          <a:off x="5600700" y="3221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167558</xdr:rowOff>
    </xdr:from>
    <xdr:ext cx="762000" cy="259045"/>
    <xdr:sp macro="" textlink="">
      <xdr:nvSpPr>
        <xdr:cNvPr id="70" name="人口1人当たり決算額の推移該当値テキスト130"/>
        <xdr:cNvSpPr txBox="1"/>
      </xdr:nvSpPr>
      <xdr:spPr>
        <a:xfrm>
          <a:off x="5740400" y="312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87,263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78943</xdr:rowOff>
    </xdr:from>
    <xdr:to>
      <xdr:col>4</xdr:col>
      <xdr:colOff>520700</xdr:colOff>
      <xdr:row>19</xdr:row>
      <xdr:rowOff>9093</xdr:rowOff>
    </xdr:to>
    <xdr:sp macro="" textlink="">
      <xdr:nvSpPr>
        <xdr:cNvPr id="71" name="円/楕円 70"/>
        <xdr:cNvSpPr/>
      </xdr:nvSpPr>
      <xdr:spPr bwMode="auto">
        <a:xfrm>
          <a:off x="4953000" y="3212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165320</xdr:rowOff>
    </xdr:from>
    <xdr:ext cx="736600" cy="259045"/>
    <xdr:sp macro="" textlink="">
      <xdr:nvSpPr>
        <xdr:cNvPr id="72" name="テキスト ボックス 71"/>
        <xdr:cNvSpPr txBox="1"/>
      </xdr:nvSpPr>
      <xdr:spPr>
        <a:xfrm>
          <a:off x="4622800" y="3299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88,390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72382</xdr:rowOff>
    </xdr:from>
    <xdr:to>
      <xdr:col>3</xdr:col>
      <xdr:colOff>955675</xdr:colOff>
      <xdr:row>19</xdr:row>
      <xdr:rowOff>2532</xdr:rowOff>
    </xdr:to>
    <xdr:sp macro="" textlink="">
      <xdr:nvSpPr>
        <xdr:cNvPr id="73" name="円/楕円 72"/>
        <xdr:cNvSpPr/>
      </xdr:nvSpPr>
      <xdr:spPr bwMode="auto">
        <a:xfrm>
          <a:off x="4254500" y="320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158759</xdr:rowOff>
    </xdr:from>
    <xdr:ext cx="762000" cy="259045"/>
    <xdr:sp macro="" textlink="">
      <xdr:nvSpPr>
        <xdr:cNvPr id="74" name="テキスト ボックス 73"/>
        <xdr:cNvSpPr txBox="1"/>
      </xdr:nvSpPr>
      <xdr:spPr>
        <a:xfrm>
          <a:off x="3924300" y="329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89,251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65037</xdr:rowOff>
    </xdr:from>
    <xdr:to>
      <xdr:col>3</xdr:col>
      <xdr:colOff>257175</xdr:colOff>
      <xdr:row>18</xdr:row>
      <xdr:rowOff>166637</xdr:rowOff>
    </xdr:to>
    <xdr:sp macro="" textlink="">
      <xdr:nvSpPr>
        <xdr:cNvPr id="75" name="円/楕円 74"/>
        <xdr:cNvSpPr/>
      </xdr:nvSpPr>
      <xdr:spPr bwMode="auto">
        <a:xfrm>
          <a:off x="3556000" y="319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151414</xdr:rowOff>
    </xdr:from>
    <xdr:ext cx="762000" cy="259045"/>
    <xdr:sp macro="" textlink="">
      <xdr:nvSpPr>
        <xdr:cNvPr id="76" name="テキスト ボックス 75"/>
        <xdr:cNvSpPr txBox="1"/>
      </xdr:nvSpPr>
      <xdr:spPr>
        <a:xfrm>
          <a:off x="3225800" y="328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90,215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61798</xdr:rowOff>
    </xdr:from>
    <xdr:to>
      <xdr:col>2</xdr:col>
      <xdr:colOff>692150</xdr:colOff>
      <xdr:row>18</xdr:row>
      <xdr:rowOff>163398</xdr:rowOff>
    </xdr:to>
    <xdr:sp macro="" textlink="">
      <xdr:nvSpPr>
        <xdr:cNvPr id="77" name="円/楕円 76"/>
        <xdr:cNvSpPr/>
      </xdr:nvSpPr>
      <xdr:spPr bwMode="auto">
        <a:xfrm>
          <a:off x="2857500" y="3195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148175</xdr:rowOff>
    </xdr:from>
    <xdr:ext cx="762000" cy="259045"/>
    <xdr:sp macro="" textlink="">
      <xdr:nvSpPr>
        <xdr:cNvPr id="78" name="テキスト ボックス 77"/>
        <xdr:cNvSpPr txBox="1"/>
      </xdr:nvSpPr>
      <xdr:spPr>
        <a:xfrm>
          <a:off x="2527300" y="328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95293</xdr:rowOff>
    </xdr:from>
    <xdr:to>
      <xdr:col>4</xdr:col>
      <xdr:colOff>1117600</xdr:colOff>
      <xdr:row>37</xdr:row>
      <xdr:rowOff>120142</xdr:rowOff>
    </xdr:to>
    <xdr:cxnSp macro="">
      <xdr:nvCxnSpPr>
        <xdr:cNvPr id="110" name="直線コネクタ 109"/>
        <xdr:cNvCxnSpPr/>
      </xdr:nvCxnSpPr>
      <xdr:spPr bwMode="auto">
        <a:xfrm flipV="1">
          <a:off x="5003800" y="7219993"/>
          <a:ext cx="647700" cy="2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120142</xdr:rowOff>
    </xdr:from>
    <xdr:to>
      <xdr:col>4</xdr:col>
      <xdr:colOff>469900</xdr:colOff>
      <xdr:row>37</xdr:row>
      <xdr:rowOff>154546</xdr:rowOff>
    </xdr:to>
    <xdr:cxnSp macro="">
      <xdr:nvCxnSpPr>
        <xdr:cNvPr id="113" name="直線コネクタ 112"/>
        <xdr:cNvCxnSpPr/>
      </xdr:nvCxnSpPr>
      <xdr:spPr bwMode="auto">
        <a:xfrm flipV="1">
          <a:off x="4305300" y="7244842"/>
          <a:ext cx="698500" cy="34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154546</xdr:rowOff>
    </xdr:from>
    <xdr:to>
      <xdr:col>3</xdr:col>
      <xdr:colOff>904875</xdr:colOff>
      <xdr:row>37</xdr:row>
      <xdr:rowOff>154867</xdr:rowOff>
    </xdr:to>
    <xdr:cxnSp macro="">
      <xdr:nvCxnSpPr>
        <xdr:cNvPr id="116" name="直線コネクタ 115"/>
        <xdr:cNvCxnSpPr/>
      </xdr:nvCxnSpPr>
      <xdr:spPr bwMode="auto">
        <a:xfrm flipV="1">
          <a:off x="3606800" y="7279246"/>
          <a:ext cx="698500" cy="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117376</xdr:rowOff>
    </xdr:from>
    <xdr:to>
      <xdr:col>3</xdr:col>
      <xdr:colOff>206375</xdr:colOff>
      <xdr:row>37</xdr:row>
      <xdr:rowOff>154867</xdr:rowOff>
    </xdr:to>
    <xdr:cxnSp macro="">
      <xdr:nvCxnSpPr>
        <xdr:cNvPr id="119" name="直線コネクタ 118"/>
        <xdr:cNvCxnSpPr/>
      </xdr:nvCxnSpPr>
      <xdr:spPr bwMode="auto">
        <a:xfrm>
          <a:off x="2908300" y="7242076"/>
          <a:ext cx="698500" cy="37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44493</xdr:rowOff>
    </xdr:from>
    <xdr:to>
      <xdr:col>5</xdr:col>
      <xdr:colOff>34925</xdr:colOff>
      <xdr:row>37</xdr:row>
      <xdr:rowOff>146093</xdr:rowOff>
    </xdr:to>
    <xdr:sp macro="" textlink="">
      <xdr:nvSpPr>
        <xdr:cNvPr id="129" name="円/楕円 128"/>
        <xdr:cNvSpPr/>
      </xdr:nvSpPr>
      <xdr:spPr bwMode="auto">
        <a:xfrm>
          <a:off x="5600700" y="716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16570</xdr:rowOff>
    </xdr:from>
    <xdr:ext cx="762000" cy="259045"/>
    <xdr:sp macro="" textlink="">
      <xdr:nvSpPr>
        <xdr:cNvPr id="130" name="人口1人当たり決算額の推移該当値テキスト445"/>
        <xdr:cNvSpPr txBox="1"/>
      </xdr:nvSpPr>
      <xdr:spPr>
        <a:xfrm>
          <a:off x="5740400" y="714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69342</xdr:rowOff>
    </xdr:from>
    <xdr:to>
      <xdr:col>4</xdr:col>
      <xdr:colOff>520700</xdr:colOff>
      <xdr:row>37</xdr:row>
      <xdr:rowOff>170942</xdr:rowOff>
    </xdr:to>
    <xdr:sp macro="" textlink="">
      <xdr:nvSpPr>
        <xdr:cNvPr id="131" name="円/楕円 130"/>
        <xdr:cNvSpPr/>
      </xdr:nvSpPr>
      <xdr:spPr bwMode="auto">
        <a:xfrm>
          <a:off x="4953000" y="7194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155719</xdr:rowOff>
    </xdr:from>
    <xdr:ext cx="736600" cy="259045"/>
    <xdr:sp macro="" textlink="">
      <xdr:nvSpPr>
        <xdr:cNvPr id="132" name="テキスト ボックス 131"/>
        <xdr:cNvSpPr txBox="1"/>
      </xdr:nvSpPr>
      <xdr:spPr>
        <a:xfrm>
          <a:off x="4622800" y="7280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103746</xdr:rowOff>
    </xdr:from>
    <xdr:to>
      <xdr:col>3</xdr:col>
      <xdr:colOff>955675</xdr:colOff>
      <xdr:row>37</xdr:row>
      <xdr:rowOff>205346</xdr:rowOff>
    </xdr:to>
    <xdr:sp macro="" textlink="">
      <xdr:nvSpPr>
        <xdr:cNvPr id="133" name="円/楕円 132"/>
        <xdr:cNvSpPr/>
      </xdr:nvSpPr>
      <xdr:spPr bwMode="auto">
        <a:xfrm>
          <a:off x="4254500" y="7228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190123</xdr:rowOff>
    </xdr:from>
    <xdr:ext cx="762000" cy="259045"/>
    <xdr:sp macro="" textlink="">
      <xdr:nvSpPr>
        <xdr:cNvPr id="134" name="テキスト ボックス 133"/>
        <xdr:cNvSpPr txBox="1"/>
      </xdr:nvSpPr>
      <xdr:spPr>
        <a:xfrm>
          <a:off x="3924300" y="731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104067</xdr:rowOff>
    </xdr:from>
    <xdr:to>
      <xdr:col>3</xdr:col>
      <xdr:colOff>257175</xdr:colOff>
      <xdr:row>37</xdr:row>
      <xdr:rowOff>205667</xdr:rowOff>
    </xdr:to>
    <xdr:sp macro="" textlink="">
      <xdr:nvSpPr>
        <xdr:cNvPr id="135" name="円/楕円 134"/>
        <xdr:cNvSpPr/>
      </xdr:nvSpPr>
      <xdr:spPr bwMode="auto">
        <a:xfrm>
          <a:off x="3556000" y="722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190444</xdr:rowOff>
    </xdr:from>
    <xdr:ext cx="762000" cy="259045"/>
    <xdr:sp macro="" textlink="">
      <xdr:nvSpPr>
        <xdr:cNvPr id="136" name="テキスト ボックス 135"/>
        <xdr:cNvSpPr txBox="1"/>
      </xdr:nvSpPr>
      <xdr:spPr>
        <a:xfrm>
          <a:off x="3225800" y="731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66576</xdr:rowOff>
    </xdr:from>
    <xdr:to>
      <xdr:col>2</xdr:col>
      <xdr:colOff>692150</xdr:colOff>
      <xdr:row>37</xdr:row>
      <xdr:rowOff>168176</xdr:rowOff>
    </xdr:to>
    <xdr:sp macro="" textlink="">
      <xdr:nvSpPr>
        <xdr:cNvPr id="137" name="円/楕円 136"/>
        <xdr:cNvSpPr/>
      </xdr:nvSpPr>
      <xdr:spPr bwMode="auto">
        <a:xfrm>
          <a:off x="2857500" y="7191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152953</xdr:rowOff>
    </xdr:from>
    <xdr:ext cx="762000" cy="259045"/>
    <xdr:sp macro="" textlink="">
      <xdr:nvSpPr>
        <xdr:cNvPr id="138" name="テキスト ボックス 137"/>
        <xdr:cNvSpPr txBox="1"/>
      </xdr:nvSpPr>
      <xdr:spPr>
        <a:xfrm>
          <a:off x="2527300" y="727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8,568
8,524
134.98
4,123,727
3,958,272
119,525
2,576,861
3,340,541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39323</xdr:rowOff>
    </xdr:from>
    <xdr:to>
      <xdr:col>6</xdr:col>
      <xdr:colOff>511175</xdr:colOff>
      <xdr:row>38</xdr:row>
      <xdr:rowOff>74385</xdr:rowOff>
    </xdr:to>
    <xdr:cxnSp macro="">
      <xdr:nvCxnSpPr>
        <xdr:cNvPr id="63" name="直線コネクタ 62"/>
        <xdr:cNvCxnSpPr/>
      </xdr:nvCxnSpPr>
      <xdr:spPr>
        <a:xfrm>
          <a:off x="3797300" y="6554423"/>
          <a:ext cx="838200" cy="3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39323</xdr:rowOff>
    </xdr:from>
    <xdr:to>
      <xdr:col>5</xdr:col>
      <xdr:colOff>358775</xdr:colOff>
      <xdr:row>38</xdr:row>
      <xdr:rowOff>40096</xdr:rowOff>
    </xdr:to>
    <xdr:cxnSp macro="">
      <xdr:nvCxnSpPr>
        <xdr:cNvPr id="66" name="直線コネクタ 65"/>
        <xdr:cNvCxnSpPr/>
      </xdr:nvCxnSpPr>
      <xdr:spPr>
        <a:xfrm flipV="1">
          <a:off x="2908300" y="6554423"/>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26249</xdr:rowOff>
    </xdr:from>
    <xdr:to>
      <xdr:col>4</xdr:col>
      <xdr:colOff>155575</xdr:colOff>
      <xdr:row>38</xdr:row>
      <xdr:rowOff>40096</xdr:rowOff>
    </xdr:to>
    <xdr:cxnSp macro="">
      <xdr:nvCxnSpPr>
        <xdr:cNvPr id="69" name="直線コネクタ 68"/>
        <xdr:cNvCxnSpPr/>
      </xdr:nvCxnSpPr>
      <xdr:spPr>
        <a:xfrm>
          <a:off x="2019300" y="6541349"/>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166849</xdr:rowOff>
    </xdr:from>
    <xdr:to>
      <xdr:col>2</xdr:col>
      <xdr:colOff>638175</xdr:colOff>
      <xdr:row>38</xdr:row>
      <xdr:rowOff>26249</xdr:rowOff>
    </xdr:to>
    <xdr:cxnSp macro="">
      <xdr:nvCxnSpPr>
        <xdr:cNvPr id="72" name="直線コネクタ 71"/>
        <xdr:cNvCxnSpPr/>
      </xdr:nvCxnSpPr>
      <xdr:spPr>
        <a:xfrm>
          <a:off x="1130300" y="6510499"/>
          <a:ext cx="889000" cy="3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23585</xdr:rowOff>
    </xdr:from>
    <xdr:to>
      <xdr:col>6</xdr:col>
      <xdr:colOff>561975</xdr:colOff>
      <xdr:row>38</xdr:row>
      <xdr:rowOff>125185</xdr:rowOff>
    </xdr:to>
    <xdr:sp macro="" textlink="">
      <xdr:nvSpPr>
        <xdr:cNvPr id="82" name="円/楕円 81"/>
        <xdr:cNvSpPr/>
      </xdr:nvSpPr>
      <xdr:spPr>
        <a:xfrm>
          <a:off x="4584700" y="653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2012</xdr:rowOff>
    </xdr:from>
    <xdr:ext cx="534377" cy="259045"/>
    <xdr:sp macro="" textlink="">
      <xdr:nvSpPr>
        <xdr:cNvPr id="83" name="人件費該当値テキスト"/>
        <xdr:cNvSpPr txBox="1"/>
      </xdr:nvSpPr>
      <xdr:spPr>
        <a:xfrm>
          <a:off x="4686300" y="651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78,000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159973</xdr:rowOff>
    </xdr:from>
    <xdr:to>
      <xdr:col>5</xdr:col>
      <xdr:colOff>409575</xdr:colOff>
      <xdr:row>38</xdr:row>
      <xdr:rowOff>90123</xdr:rowOff>
    </xdr:to>
    <xdr:sp macro="" textlink="">
      <xdr:nvSpPr>
        <xdr:cNvPr id="84" name="円/楕円 83"/>
        <xdr:cNvSpPr/>
      </xdr:nvSpPr>
      <xdr:spPr>
        <a:xfrm>
          <a:off x="3746500" y="65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81250</xdr:rowOff>
    </xdr:from>
    <xdr:ext cx="534377" cy="259045"/>
    <xdr:sp macro="" textlink="">
      <xdr:nvSpPr>
        <xdr:cNvPr id="85" name="テキスト ボックス 84"/>
        <xdr:cNvSpPr txBox="1"/>
      </xdr:nvSpPr>
      <xdr:spPr>
        <a:xfrm>
          <a:off x="3530111" y="659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81,221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160746</xdr:rowOff>
    </xdr:from>
    <xdr:to>
      <xdr:col>4</xdr:col>
      <xdr:colOff>206375</xdr:colOff>
      <xdr:row>38</xdr:row>
      <xdr:rowOff>90896</xdr:rowOff>
    </xdr:to>
    <xdr:sp macro="" textlink="">
      <xdr:nvSpPr>
        <xdr:cNvPr id="86" name="円/楕円 85"/>
        <xdr:cNvSpPr/>
      </xdr:nvSpPr>
      <xdr:spPr>
        <a:xfrm>
          <a:off x="2857500" y="650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82023</xdr:rowOff>
    </xdr:from>
    <xdr:ext cx="534377" cy="259045"/>
    <xdr:sp macro="" textlink="">
      <xdr:nvSpPr>
        <xdr:cNvPr id="87" name="テキスト ボックス 86"/>
        <xdr:cNvSpPr txBox="1"/>
      </xdr:nvSpPr>
      <xdr:spPr>
        <a:xfrm>
          <a:off x="2641111" y="65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146899</xdr:rowOff>
    </xdr:from>
    <xdr:to>
      <xdr:col>3</xdr:col>
      <xdr:colOff>3175</xdr:colOff>
      <xdr:row>38</xdr:row>
      <xdr:rowOff>77050</xdr:rowOff>
    </xdr:to>
    <xdr:sp macro="" textlink="">
      <xdr:nvSpPr>
        <xdr:cNvPr id="88" name="円/楕円 87"/>
        <xdr:cNvSpPr/>
      </xdr:nvSpPr>
      <xdr:spPr>
        <a:xfrm>
          <a:off x="1968500" y="64905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68176</xdr:rowOff>
    </xdr:from>
    <xdr:ext cx="534377" cy="259045"/>
    <xdr:sp macro="" textlink="">
      <xdr:nvSpPr>
        <xdr:cNvPr id="89" name="テキスト ボックス 88"/>
        <xdr:cNvSpPr txBox="1"/>
      </xdr:nvSpPr>
      <xdr:spPr>
        <a:xfrm>
          <a:off x="1752111" y="658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116049</xdr:rowOff>
    </xdr:from>
    <xdr:to>
      <xdr:col>1</xdr:col>
      <xdr:colOff>485775</xdr:colOff>
      <xdr:row>38</xdr:row>
      <xdr:rowOff>46199</xdr:rowOff>
    </xdr:to>
    <xdr:sp macro="" textlink="">
      <xdr:nvSpPr>
        <xdr:cNvPr id="90" name="円/楕円 89"/>
        <xdr:cNvSpPr/>
      </xdr:nvSpPr>
      <xdr:spPr>
        <a:xfrm>
          <a:off x="1079500" y="64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37326</xdr:rowOff>
    </xdr:from>
    <xdr:ext cx="534377" cy="259045"/>
    <xdr:sp macro="" textlink="">
      <xdr:nvSpPr>
        <xdr:cNvPr id="91" name="テキスト ボックス 90"/>
        <xdr:cNvSpPr txBox="1"/>
      </xdr:nvSpPr>
      <xdr:spPr>
        <a:xfrm>
          <a:off x="863111" y="655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97955</xdr:rowOff>
    </xdr:from>
    <xdr:to>
      <xdr:col>6</xdr:col>
      <xdr:colOff>511175</xdr:colOff>
      <xdr:row>57</xdr:row>
      <xdr:rowOff>110636</xdr:rowOff>
    </xdr:to>
    <xdr:cxnSp macro="">
      <xdr:nvCxnSpPr>
        <xdr:cNvPr id="118" name="直線コネクタ 117"/>
        <xdr:cNvCxnSpPr/>
      </xdr:nvCxnSpPr>
      <xdr:spPr>
        <a:xfrm flipV="1">
          <a:off x="3797300" y="9870605"/>
          <a:ext cx="838200" cy="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110636</xdr:rowOff>
    </xdr:from>
    <xdr:to>
      <xdr:col>5</xdr:col>
      <xdr:colOff>358775</xdr:colOff>
      <xdr:row>57</xdr:row>
      <xdr:rowOff>132867</xdr:rowOff>
    </xdr:to>
    <xdr:cxnSp macro="">
      <xdr:nvCxnSpPr>
        <xdr:cNvPr id="121" name="直線コネクタ 120"/>
        <xdr:cNvCxnSpPr/>
      </xdr:nvCxnSpPr>
      <xdr:spPr>
        <a:xfrm flipV="1">
          <a:off x="2908300" y="9883286"/>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132707</xdr:rowOff>
    </xdr:from>
    <xdr:ext cx="599010" cy="259045"/>
    <xdr:sp macro="" textlink="">
      <xdr:nvSpPr>
        <xdr:cNvPr id="123" name="テキスト ボックス 122"/>
        <xdr:cNvSpPr txBox="1"/>
      </xdr:nvSpPr>
      <xdr:spPr>
        <a:xfrm>
          <a:off x="3497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132867</xdr:rowOff>
    </xdr:from>
    <xdr:to>
      <xdr:col>4</xdr:col>
      <xdr:colOff>155575</xdr:colOff>
      <xdr:row>57</xdr:row>
      <xdr:rowOff>136260</xdr:rowOff>
    </xdr:to>
    <xdr:cxnSp macro="">
      <xdr:nvCxnSpPr>
        <xdr:cNvPr id="124" name="直線コネクタ 123"/>
        <xdr:cNvCxnSpPr/>
      </xdr:nvCxnSpPr>
      <xdr:spPr>
        <a:xfrm flipV="1">
          <a:off x="2019300" y="9905517"/>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162336</xdr:rowOff>
    </xdr:from>
    <xdr:ext cx="534377" cy="259045"/>
    <xdr:sp macro="" textlink="">
      <xdr:nvSpPr>
        <xdr:cNvPr id="126" name="テキスト ボックス 125"/>
        <xdr:cNvSpPr txBox="1"/>
      </xdr:nvSpPr>
      <xdr:spPr>
        <a:xfrm>
          <a:off x="2641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127591</xdr:rowOff>
    </xdr:from>
    <xdr:to>
      <xdr:col>2</xdr:col>
      <xdr:colOff>638175</xdr:colOff>
      <xdr:row>57</xdr:row>
      <xdr:rowOff>136260</xdr:rowOff>
    </xdr:to>
    <xdr:cxnSp macro="">
      <xdr:nvCxnSpPr>
        <xdr:cNvPr id="127" name="直線コネクタ 126"/>
        <xdr:cNvCxnSpPr/>
      </xdr:nvCxnSpPr>
      <xdr:spPr>
        <a:xfrm>
          <a:off x="1130300" y="9900241"/>
          <a:ext cx="889000" cy="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144377</xdr:rowOff>
    </xdr:from>
    <xdr:ext cx="599010" cy="259045"/>
    <xdr:sp macro="" textlink="">
      <xdr:nvSpPr>
        <xdr:cNvPr id="129" name="テキスト ボックス 128"/>
        <xdr:cNvSpPr txBox="1"/>
      </xdr:nvSpPr>
      <xdr:spPr>
        <a:xfrm>
          <a:off x="1719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3292</xdr:rowOff>
    </xdr:from>
    <xdr:ext cx="534377" cy="259045"/>
    <xdr:sp macro="" textlink="">
      <xdr:nvSpPr>
        <xdr:cNvPr id="131" name="テキスト ボックス 130"/>
        <xdr:cNvSpPr txBox="1"/>
      </xdr:nvSpPr>
      <xdr:spPr>
        <a:xfrm>
          <a:off x="863111" y="96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47155</xdr:rowOff>
    </xdr:from>
    <xdr:to>
      <xdr:col>6</xdr:col>
      <xdr:colOff>561975</xdr:colOff>
      <xdr:row>57</xdr:row>
      <xdr:rowOff>148755</xdr:rowOff>
    </xdr:to>
    <xdr:sp macro="" textlink="">
      <xdr:nvSpPr>
        <xdr:cNvPr id="137" name="円/楕円 136"/>
        <xdr:cNvSpPr/>
      </xdr:nvSpPr>
      <xdr:spPr>
        <a:xfrm>
          <a:off x="4584700" y="981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154675</xdr:rowOff>
    </xdr:from>
    <xdr:ext cx="534377" cy="259045"/>
    <xdr:sp macro="" textlink="">
      <xdr:nvSpPr>
        <xdr:cNvPr id="138" name="物件費該当値テキスト"/>
        <xdr:cNvSpPr txBox="1"/>
      </xdr:nvSpPr>
      <xdr:spPr>
        <a:xfrm>
          <a:off x="4686300" y="975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93,261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59836</xdr:rowOff>
    </xdr:from>
    <xdr:to>
      <xdr:col>5</xdr:col>
      <xdr:colOff>409575</xdr:colOff>
      <xdr:row>57</xdr:row>
      <xdr:rowOff>161436</xdr:rowOff>
    </xdr:to>
    <xdr:sp macro="" textlink="">
      <xdr:nvSpPr>
        <xdr:cNvPr id="139" name="円/楕円 138"/>
        <xdr:cNvSpPr/>
      </xdr:nvSpPr>
      <xdr:spPr>
        <a:xfrm>
          <a:off x="3746500" y="98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152563</xdr:rowOff>
    </xdr:from>
    <xdr:ext cx="534377" cy="259045"/>
    <xdr:sp macro="" textlink="">
      <xdr:nvSpPr>
        <xdr:cNvPr id="140" name="テキスト ボックス 139"/>
        <xdr:cNvSpPr txBox="1"/>
      </xdr:nvSpPr>
      <xdr:spPr>
        <a:xfrm>
          <a:off x="3530111" y="992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82067</xdr:rowOff>
    </xdr:from>
    <xdr:to>
      <xdr:col>4</xdr:col>
      <xdr:colOff>206375</xdr:colOff>
      <xdr:row>58</xdr:row>
      <xdr:rowOff>12217</xdr:rowOff>
    </xdr:to>
    <xdr:sp macro="" textlink="">
      <xdr:nvSpPr>
        <xdr:cNvPr id="141" name="円/楕円 140"/>
        <xdr:cNvSpPr/>
      </xdr:nvSpPr>
      <xdr:spPr>
        <a:xfrm>
          <a:off x="2857500" y="98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3344</xdr:rowOff>
    </xdr:from>
    <xdr:ext cx="534377" cy="259045"/>
    <xdr:sp macro="" textlink="">
      <xdr:nvSpPr>
        <xdr:cNvPr id="142" name="テキスト ボックス 141"/>
        <xdr:cNvSpPr txBox="1"/>
      </xdr:nvSpPr>
      <xdr:spPr>
        <a:xfrm>
          <a:off x="2641111" y="994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85460</xdr:rowOff>
    </xdr:from>
    <xdr:to>
      <xdr:col>3</xdr:col>
      <xdr:colOff>3175</xdr:colOff>
      <xdr:row>58</xdr:row>
      <xdr:rowOff>15610</xdr:rowOff>
    </xdr:to>
    <xdr:sp macro="" textlink="">
      <xdr:nvSpPr>
        <xdr:cNvPr id="143" name="円/楕円 142"/>
        <xdr:cNvSpPr/>
      </xdr:nvSpPr>
      <xdr:spPr>
        <a:xfrm>
          <a:off x="1968500" y="98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6737</xdr:rowOff>
    </xdr:from>
    <xdr:ext cx="534377" cy="259045"/>
    <xdr:sp macro="" textlink="">
      <xdr:nvSpPr>
        <xdr:cNvPr id="144" name="テキスト ボックス 143"/>
        <xdr:cNvSpPr txBox="1"/>
      </xdr:nvSpPr>
      <xdr:spPr>
        <a:xfrm>
          <a:off x="1752111" y="995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76791</xdr:rowOff>
    </xdr:from>
    <xdr:to>
      <xdr:col>1</xdr:col>
      <xdr:colOff>485775</xdr:colOff>
      <xdr:row>58</xdr:row>
      <xdr:rowOff>6941</xdr:rowOff>
    </xdr:to>
    <xdr:sp macro="" textlink="">
      <xdr:nvSpPr>
        <xdr:cNvPr id="145" name="円/楕円 144"/>
        <xdr:cNvSpPr/>
      </xdr:nvSpPr>
      <xdr:spPr>
        <a:xfrm>
          <a:off x="1079500" y="98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169518</xdr:rowOff>
    </xdr:from>
    <xdr:ext cx="534377" cy="259045"/>
    <xdr:sp macro="" textlink="">
      <xdr:nvSpPr>
        <xdr:cNvPr id="146" name="テキスト ボックス 145"/>
        <xdr:cNvSpPr txBox="1"/>
      </xdr:nvSpPr>
      <xdr:spPr>
        <a:xfrm>
          <a:off x="863111" y="994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24783</xdr:rowOff>
    </xdr:from>
    <xdr:to>
      <xdr:col>6</xdr:col>
      <xdr:colOff>511175</xdr:colOff>
      <xdr:row>78</xdr:row>
      <xdr:rowOff>37333</xdr:rowOff>
    </xdr:to>
    <xdr:cxnSp macro="">
      <xdr:nvCxnSpPr>
        <xdr:cNvPr id="173" name="直線コネクタ 172"/>
        <xdr:cNvCxnSpPr/>
      </xdr:nvCxnSpPr>
      <xdr:spPr>
        <a:xfrm flipV="1">
          <a:off x="3797300" y="13397883"/>
          <a:ext cx="8382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29080</xdr:rowOff>
    </xdr:from>
    <xdr:to>
      <xdr:col>5</xdr:col>
      <xdr:colOff>358775</xdr:colOff>
      <xdr:row>78</xdr:row>
      <xdr:rowOff>37333</xdr:rowOff>
    </xdr:to>
    <xdr:cxnSp macro="">
      <xdr:nvCxnSpPr>
        <xdr:cNvPr id="176" name="直線コネクタ 175"/>
        <xdr:cNvCxnSpPr/>
      </xdr:nvCxnSpPr>
      <xdr:spPr>
        <a:xfrm>
          <a:off x="2908300" y="13402180"/>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29473</xdr:rowOff>
    </xdr:from>
    <xdr:ext cx="469744" cy="259045"/>
    <xdr:sp macro="" textlink="">
      <xdr:nvSpPr>
        <xdr:cNvPr id="178" name="テキスト ボックス 177"/>
        <xdr:cNvSpPr txBox="1"/>
      </xdr:nvSpPr>
      <xdr:spPr>
        <a:xfrm>
          <a:off x="3562427"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29080</xdr:rowOff>
    </xdr:from>
    <xdr:to>
      <xdr:col>4</xdr:col>
      <xdr:colOff>155575</xdr:colOff>
      <xdr:row>78</xdr:row>
      <xdr:rowOff>39070</xdr:rowOff>
    </xdr:to>
    <xdr:cxnSp macro="">
      <xdr:nvCxnSpPr>
        <xdr:cNvPr id="179" name="直線コネクタ 178"/>
        <xdr:cNvCxnSpPr/>
      </xdr:nvCxnSpPr>
      <xdr:spPr>
        <a:xfrm flipV="1">
          <a:off x="2019300" y="13402180"/>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42710</xdr:rowOff>
    </xdr:from>
    <xdr:ext cx="469744" cy="259045"/>
    <xdr:sp macro="" textlink="">
      <xdr:nvSpPr>
        <xdr:cNvPr id="181" name="テキスト ボックス 180"/>
        <xdr:cNvSpPr txBox="1"/>
      </xdr:nvSpPr>
      <xdr:spPr>
        <a:xfrm>
          <a:off x="2673427" y="1307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100243</xdr:rowOff>
    </xdr:from>
    <xdr:to>
      <xdr:col>2</xdr:col>
      <xdr:colOff>638175</xdr:colOff>
      <xdr:row>78</xdr:row>
      <xdr:rowOff>39070</xdr:rowOff>
    </xdr:to>
    <xdr:cxnSp macro="">
      <xdr:nvCxnSpPr>
        <xdr:cNvPr id="182" name="直線コネクタ 181"/>
        <xdr:cNvCxnSpPr/>
      </xdr:nvCxnSpPr>
      <xdr:spPr>
        <a:xfrm>
          <a:off x="1130300" y="13301893"/>
          <a:ext cx="889000" cy="1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24145</xdr:rowOff>
    </xdr:from>
    <xdr:ext cx="469744" cy="259045"/>
    <xdr:sp macro="" textlink="">
      <xdr:nvSpPr>
        <xdr:cNvPr id="186" name="テキスト ボックス 185"/>
        <xdr:cNvSpPr txBox="1"/>
      </xdr:nvSpPr>
      <xdr:spPr>
        <a:xfrm>
          <a:off x="895427" y="1339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145433</xdr:rowOff>
    </xdr:from>
    <xdr:to>
      <xdr:col>6</xdr:col>
      <xdr:colOff>561975</xdr:colOff>
      <xdr:row>78</xdr:row>
      <xdr:rowOff>75583</xdr:rowOff>
    </xdr:to>
    <xdr:sp macro="" textlink="">
      <xdr:nvSpPr>
        <xdr:cNvPr id="192" name="円/楕円 191"/>
        <xdr:cNvSpPr/>
      </xdr:nvSpPr>
      <xdr:spPr>
        <a:xfrm>
          <a:off x="4584700" y="1334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60360</xdr:rowOff>
    </xdr:from>
    <xdr:ext cx="469744" cy="259045"/>
    <xdr:sp macro="" textlink="">
      <xdr:nvSpPr>
        <xdr:cNvPr id="193" name="維持補修費該当値テキスト"/>
        <xdr:cNvSpPr txBox="1"/>
      </xdr:nvSpPr>
      <xdr:spPr>
        <a:xfrm>
          <a:off x="4686300" y="1326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157983</xdr:rowOff>
    </xdr:from>
    <xdr:to>
      <xdr:col>5</xdr:col>
      <xdr:colOff>409575</xdr:colOff>
      <xdr:row>78</xdr:row>
      <xdr:rowOff>88133</xdr:rowOff>
    </xdr:to>
    <xdr:sp macro="" textlink="">
      <xdr:nvSpPr>
        <xdr:cNvPr id="194" name="円/楕円 193"/>
        <xdr:cNvSpPr/>
      </xdr:nvSpPr>
      <xdr:spPr>
        <a:xfrm>
          <a:off x="3746500" y="1335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79260</xdr:rowOff>
    </xdr:from>
    <xdr:ext cx="469744" cy="259045"/>
    <xdr:sp macro="" textlink="">
      <xdr:nvSpPr>
        <xdr:cNvPr id="195" name="テキスト ボックス 194"/>
        <xdr:cNvSpPr txBox="1"/>
      </xdr:nvSpPr>
      <xdr:spPr>
        <a:xfrm>
          <a:off x="3562427" y="1345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149730</xdr:rowOff>
    </xdr:from>
    <xdr:to>
      <xdr:col>4</xdr:col>
      <xdr:colOff>206375</xdr:colOff>
      <xdr:row>78</xdr:row>
      <xdr:rowOff>79880</xdr:rowOff>
    </xdr:to>
    <xdr:sp macro="" textlink="">
      <xdr:nvSpPr>
        <xdr:cNvPr id="196" name="円/楕円 195"/>
        <xdr:cNvSpPr/>
      </xdr:nvSpPr>
      <xdr:spPr>
        <a:xfrm>
          <a:off x="2857500" y="1335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71007</xdr:rowOff>
    </xdr:from>
    <xdr:ext cx="469744" cy="259045"/>
    <xdr:sp macro="" textlink="">
      <xdr:nvSpPr>
        <xdr:cNvPr id="197" name="テキスト ボックス 196"/>
        <xdr:cNvSpPr txBox="1"/>
      </xdr:nvSpPr>
      <xdr:spPr>
        <a:xfrm>
          <a:off x="2673427" y="1344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159720</xdr:rowOff>
    </xdr:from>
    <xdr:to>
      <xdr:col>3</xdr:col>
      <xdr:colOff>3175</xdr:colOff>
      <xdr:row>78</xdr:row>
      <xdr:rowOff>89870</xdr:rowOff>
    </xdr:to>
    <xdr:sp macro="" textlink="">
      <xdr:nvSpPr>
        <xdr:cNvPr id="198" name="円/楕円 197"/>
        <xdr:cNvSpPr/>
      </xdr:nvSpPr>
      <xdr:spPr>
        <a:xfrm>
          <a:off x="1968500" y="133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80997</xdr:rowOff>
    </xdr:from>
    <xdr:ext cx="469744" cy="259045"/>
    <xdr:sp macro="" textlink="">
      <xdr:nvSpPr>
        <xdr:cNvPr id="199" name="テキスト ボックス 198"/>
        <xdr:cNvSpPr txBox="1"/>
      </xdr:nvSpPr>
      <xdr:spPr>
        <a:xfrm>
          <a:off x="1784427" y="1345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49443</xdr:rowOff>
    </xdr:from>
    <xdr:to>
      <xdr:col>1</xdr:col>
      <xdr:colOff>485775</xdr:colOff>
      <xdr:row>77</xdr:row>
      <xdr:rowOff>151043</xdr:rowOff>
    </xdr:to>
    <xdr:sp macro="" textlink="">
      <xdr:nvSpPr>
        <xdr:cNvPr id="200" name="円/楕円 199"/>
        <xdr:cNvSpPr/>
      </xdr:nvSpPr>
      <xdr:spPr>
        <a:xfrm>
          <a:off x="1079500" y="1325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167570</xdr:rowOff>
    </xdr:from>
    <xdr:ext cx="469744" cy="259045"/>
    <xdr:sp macro="" textlink="">
      <xdr:nvSpPr>
        <xdr:cNvPr id="201" name="テキスト ボックス 200"/>
        <xdr:cNvSpPr txBox="1"/>
      </xdr:nvSpPr>
      <xdr:spPr>
        <a:xfrm>
          <a:off x="895427" y="1302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178</xdr:rowOff>
    </xdr:from>
    <xdr:to>
      <xdr:col>6</xdr:col>
      <xdr:colOff>511175</xdr:colOff>
      <xdr:row>97</xdr:row>
      <xdr:rowOff>64491</xdr:rowOff>
    </xdr:to>
    <xdr:cxnSp macro="">
      <xdr:nvCxnSpPr>
        <xdr:cNvPr id="231" name="直線コネクタ 230"/>
        <xdr:cNvCxnSpPr/>
      </xdr:nvCxnSpPr>
      <xdr:spPr>
        <a:xfrm>
          <a:off x="3797300" y="16630828"/>
          <a:ext cx="838200" cy="6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178</xdr:rowOff>
    </xdr:from>
    <xdr:to>
      <xdr:col>5</xdr:col>
      <xdr:colOff>358775</xdr:colOff>
      <xdr:row>97</xdr:row>
      <xdr:rowOff>80874</xdr:rowOff>
    </xdr:to>
    <xdr:cxnSp macro="">
      <xdr:nvCxnSpPr>
        <xdr:cNvPr id="234" name="直線コネクタ 233"/>
        <xdr:cNvCxnSpPr/>
      </xdr:nvCxnSpPr>
      <xdr:spPr>
        <a:xfrm flipV="1">
          <a:off x="2908300" y="16630828"/>
          <a:ext cx="8890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77373</xdr:rowOff>
    </xdr:from>
    <xdr:ext cx="534377" cy="259045"/>
    <xdr:sp macro="" textlink="">
      <xdr:nvSpPr>
        <xdr:cNvPr id="236" name="テキスト ボックス 235"/>
        <xdr:cNvSpPr txBox="1"/>
      </xdr:nvSpPr>
      <xdr:spPr>
        <a:xfrm>
          <a:off x="3530111" y="160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80874</xdr:rowOff>
    </xdr:from>
    <xdr:to>
      <xdr:col>4</xdr:col>
      <xdr:colOff>155575</xdr:colOff>
      <xdr:row>97</xdr:row>
      <xdr:rowOff>92838</xdr:rowOff>
    </xdr:to>
    <xdr:cxnSp macro="">
      <xdr:nvCxnSpPr>
        <xdr:cNvPr id="237" name="直線コネクタ 236"/>
        <xdr:cNvCxnSpPr/>
      </xdr:nvCxnSpPr>
      <xdr:spPr>
        <a:xfrm flipV="1">
          <a:off x="2019300" y="16711524"/>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161917</xdr:rowOff>
    </xdr:from>
    <xdr:ext cx="534377" cy="259045"/>
    <xdr:sp macro="" textlink="">
      <xdr:nvSpPr>
        <xdr:cNvPr id="239" name="テキスト ボックス 238"/>
        <xdr:cNvSpPr txBox="1"/>
      </xdr:nvSpPr>
      <xdr:spPr>
        <a:xfrm>
          <a:off x="2641111" y="161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66396</xdr:rowOff>
    </xdr:from>
    <xdr:to>
      <xdr:col>2</xdr:col>
      <xdr:colOff>638175</xdr:colOff>
      <xdr:row>97</xdr:row>
      <xdr:rowOff>92838</xdr:rowOff>
    </xdr:to>
    <xdr:cxnSp macro="">
      <xdr:nvCxnSpPr>
        <xdr:cNvPr id="240" name="直線コネクタ 239"/>
        <xdr:cNvCxnSpPr/>
      </xdr:nvCxnSpPr>
      <xdr:spPr>
        <a:xfrm>
          <a:off x="1130300" y="16697046"/>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25119</xdr:rowOff>
    </xdr:from>
    <xdr:ext cx="534377" cy="259045"/>
    <xdr:sp macro="" textlink="">
      <xdr:nvSpPr>
        <xdr:cNvPr id="242" name="テキスト ボックス 241"/>
        <xdr:cNvSpPr txBox="1"/>
      </xdr:nvSpPr>
      <xdr:spPr>
        <a:xfrm>
          <a:off x="1752111" y="1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18166</xdr:rowOff>
    </xdr:from>
    <xdr:ext cx="534377" cy="259045"/>
    <xdr:sp macro="" textlink="">
      <xdr:nvSpPr>
        <xdr:cNvPr id="244" name="テキスト ボックス 243"/>
        <xdr:cNvSpPr txBox="1"/>
      </xdr:nvSpPr>
      <xdr:spPr>
        <a:xfrm>
          <a:off x="863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13691</xdr:rowOff>
    </xdr:from>
    <xdr:to>
      <xdr:col>6</xdr:col>
      <xdr:colOff>561975</xdr:colOff>
      <xdr:row>97</xdr:row>
      <xdr:rowOff>115291</xdr:rowOff>
    </xdr:to>
    <xdr:sp macro="" textlink="">
      <xdr:nvSpPr>
        <xdr:cNvPr id="250" name="円/楕円 249"/>
        <xdr:cNvSpPr/>
      </xdr:nvSpPr>
      <xdr:spPr>
        <a:xfrm>
          <a:off x="4584700" y="166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100068</xdr:rowOff>
    </xdr:from>
    <xdr:ext cx="534377" cy="259045"/>
    <xdr:sp macro="" textlink="">
      <xdr:nvSpPr>
        <xdr:cNvPr id="251" name="扶助費該当値テキスト"/>
        <xdr:cNvSpPr txBox="1"/>
      </xdr:nvSpPr>
      <xdr:spPr>
        <a:xfrm>
          <a:off x="4686300" y="1655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36,948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120828</xdr:rowOff>
    </xdr:from>
    <xdr:to>
      <xdr:col>5</xdr:col>
      <xdr:colOff>409575</xdr:colOff>
      <xdr:row>97</xdr:row>
      <xdr:rowOff>50978</xdr:rowOff>
    </xdr:to>
    <xdr:sp macro="" textlink="">
      <xdr:nvSpPr>
        <xdr:cNvPr id="252" name="円/楕円 251"/>
        <xdr:cNvSpPr/>
      </xdr:nvSpPr>
      <xdr:spPr>
        <a:xfrm>
          <a:off x="3746500" y="165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42105</xdr:rowOff>
    </xdr:from>
    <xdr:ext cx="534377" cy="259045"/>
    <xdr:sp macro="" textlink="">
      <xdr:nvSpPr>
        <xdr:cNvPr id="253" name="テキスト ボックス 252"/>
        <xdr:cNvSpPr txBox="1"/>
      </xdr:nvSpPr>
      <xdr:spPr>
        <a:xfrm>
          <a:off x="3530111" y="1667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30074</xdr:rowOff>
    </xdr:from>
    <xdr:to>
      <xdr:col>4</xdr:col>
      <xdr:colOff>206375</xdr:colOff>
      <xdr:row>97</xdr:row>
      <xdr:rowOff>131674</xdr:rowOff>
    </xdr:to>
    <xdr:sp macro="" textlink="">
      <xdr:nvSpPr>
        <xdr:cNvPr id="254" name="円/楕円 253"/>
        <xdr:cNvSpPr/>
      </xdr:nvSpPr>
      <xdr:spPr>
        <a:xfrm>
          <a:off x="2857500" y="166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122801</xdr:rowOff>
    </xdr:from>
    <xdr:ext cx="534377" cy="259045"/>
    <xdr:sp macro="" textlink="">
      <xdr:nvSpPr>
        <xdr:cNvPr id="255" name="テキスト ボックス 254"/>
        <xdr:cNvSpPr txBox="1"/>
      </xdr:nvSpPr>
      <xdr:spPr>
        <a:xfrm>
          <a:off x="2641111" y="1675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42038</xdr:rowOff>
    </xdr:from>
    <xdr:to>
      <xdr:col>3</xdr:col>
      <xdr:colOff>3175</xdr:colOff>
      <xdr:row>97</xdr:row>
      <xdr:rowOff>143638</xdr:rowOff>
    </xdr:to>
    <xdr:sp macro="" textlink="">
      <xdr:nvSpPr>
        <xdr:cNvPr id="256" name="円/楕円 255"/>
        <xdr:cNvSpPr/>
      </xdr:nvSpPr>
      <xdr:spPr>
        <a:xfrm>
          <a:off x="1968500" y="1667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134765</xdr:rowOff>
    </xdr:from>
    <xdr:ext cx="534377" cy="259045"/>
    <xdr:sp macro="" textlink="">
      <xdr:nvSpPr>
        <xdr:cNvPr id="257" name="テキスト ボックス 256"/>
        <xdr:cNvSpPr txBox="1"/>
      </xdr:nvSpPr>
      <xdr:spPr>
        <a:xfrm>
          <a:off x="1752111" y="1676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15596</xdr:rowOff>
    </xdr:from>
    <xdr:to>
      <xdr:col>1</xdr:col>
      <xdr:colOff>485775</xdr:colOff>
      <xdr:row>97</xdr:row>
      <xdr:rowOff>117196</xdr:rowOff>
    </xdr:to>
    <xdr:sp macro="" textlink="">
      <xdr:nvSpPr>
        <xdr:cNvPr id="258" name="円/楕円 257"/>
        <xdr:cNvSpPr/>
      </xdr:nvSpPr>
      <xdr:spPr>
        <a:xfrm>
          <a:off x="1079500" y="166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108323</xdr:rowOff>
    </xdr:from>
    <xdr:ext cx="534377" cy="259045"/>
    <xdr:sp macro="" textlink="">
      <xdr:nvSpPr>
        <xdr:cNvPr id="259" name="テキスト ボックス 258"/>
        <xdr:cNvSpPr txBox="1"/>
      </xdr:nvSpPr>
      <xdr:spPr>
        <a:xfrm>
          <a:off x="863111" y="167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138301</xdr:rowOff>
    </xdr:from>
    <xdr:to>
      <xdr:col>15</xdr:col>
      <xdr:colOff>180975</xdr:colOff>
      <xdr:row>39</xdr:row>
      <xdr:rowOff>33310</xdr:rowOff>
    </xdr:to>
    <xdr:cxnSp macro="">
      <xdr:nvCxnSpPr>
        <xdr:cNvPr id="287" name="直線コネクタ 286"/>
        <xdr:cNvCxnSpPr/>
      </xdr:nvCxnSpPr>
      <xdr:spPr>
        <a:xfrm flipV="1">
          <a:off x="9639300" y="6653401"/>
          <a:ext cx="838200" cy="6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30859</xdr:rowOff>
    </xdr:from>
    <xdr:to>
      <xdr:col>14</xdr:col>
      <xdr:colOff>28575</xdr:colOff>
      <xdr:row>39</xdr:row>
      <xdr:rowOff>33310</xdr:rowOff>
    </xdr:to>
    <xdr:cxnSp macro="">
      <xdr:nvCxnSpPr>
        <xdr:cNvPr id="290" name="直線コネクタ 289"/>
        <xdr:cNvCxnSpPr/>
      </xdr:nvCxnSpPr>
      <xdr:spPr>
        <a:xfrm>
          <a:off x="8750300" y="6717409"/>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2174</xdr:rowOff>
    </xdr:from>
    <xdr:ext cx="534377" cy="259045"/>
    <xdr:sp macro="" textlink="">
      <xdr:nvSpPr>
        <xdr:cNvPr id="292" name="テキスト ボックス 291"/>
        <xdr:cNvSpPr txBox="1"/>
      </xdr:nvSpPr>
      <xdr:spPr>
        <a:xfrm>
          <a:off x="9372111" y="60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30859</xdr:rowOff>
    </xdr:from>
    <xdr:to>
      <xdr:col>12</xdr:col>
      <xdr:colOff>511175</xdr:colOff>
      <xdr:row>39</xdr:row>
      <xdr:rowOff>40643</xdr:rowOff>
    </xdr:to>
    <xdr:cxnSp macro="">
      <xdr:nvCxnSpPr>
        <xdr:cNvPr id="293" name="直線コネクタ 292"/>
        <xdr:cNvCxnSpPr/>
      </xdr:nvCxnSpPr>
      <xdr:spPr>
        <a:xfrm flipV="1">
          <a:off x="7861300" y="6717409"/>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52183</xdr:rowOff>
    </xdr:from>
    <xdr:ext cx="534377" cy="259045"/>
    <xdr:sp macro="" textlink="">
      <xdr:nvSpPr>
        <xdr:cNvPr id="295" name="テキスト ボックス 294"/>
        <xdr:cNvSpPr txBox="1"/>
      </xdr:nvSpPr>
      <xdr:spPr>
        <a:xfrm>
          <a:off x="8483111" y="60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40643</xdr:rowOff>
    </xdr:from>
    <xdr:to>
      <xdr:col>11</xdr:col>
      <xdr:colOff>307975</xdr:colOff>
      <xdr:row>39</xdr:row>
      <xdr:rowOff>58017</xdr:rowOff>
    </xdr:to>
    <xdr:cxnSp macro="">
      <xdr:nvCxnSpPr>
        <xdr:cNvPr id="296" name="直線コネクタ 295"/>
        <xdr:cNvCxnSpPr/>
      </xdr:nvCxnSpPr>
      <xdr:spPr>
        <a:xfrm flipV="1">
          <a:off x="6972300" y="672719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69693</xdr:rowOff>
    </xdr:from>
    <xdr:ext cx="534377" cy="259045"/>
    <xdr:sp macro="" textlink="">
      <xdr:nvSpPr>
        <xdr:cNvPr id="298" name="テキスト ボックス 297"/>
        <xdr:cNvSpPr txBox="1"/>
      </xdr:nvSpPr>
      <xdr:spPr>
        <a:xfrm>
          <a:off x="7594111" y="607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111847</xdr:rowOff>
    </xdr:from>
    <xdr:ext cx="534377" cy="259045"/>
    <xdr:sp macro="" textlink="">
      <xdr:nvSpPr>
        <xdr:cNvPr id="300" name="テキスト ボックス 299"/>
        <xdr:cNvSpPr txBox="1"/>
      </xdr:nvSpPr>
      <xdr:spPr>
        <a:xfrm>
          <a:off x="6705111" y="611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87501</xdr:rowOff>
    </xdr:from>
    <xdr:to>
      <xdr:col>15</xdr:col>
      <xdr:colOff>231775</xdr:colOff>
      <xdr:row>39</xdr:row>
      <xdr:rowOff>17651</xdr:rowOff>
    </xdr:to>
    <xdr:sp macro="" textlink="">
      <xdr:nvSpPr>
        <xdr:cNvPr id="306" name="円/楕円 305"/>
        <xdr:cNvSpPr/>
      </xdr:nvSpPr>
      <xdr:spPr>
        <a:xfrm>
          <a:off x="10426700" y="660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2428</xdr:rowOff>
    </xdr:from>
    <xdr:ext cx="534377" cy="259045"/>
    <xdr:sp macro="" textlink="">
      <xdr:nvSpPr>
        <xdr:cNvPr id="307" name="補助費等該当値テキスト"/>
        <xdr:cNvSpPr txBox="1"/>
      </xdr:nvSpPr>
      <xdr:spPr>
        <a:xfrm>
          <a:off x="10528300" y="651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153960</xdr:rowOff>
    </xdr:from>
    <xdr:to>
      <xdr:col>14</xdr:col>
      <xdr:colOff>79375</xdr:colOff>
      <xdr:row>39</xdr:row>
      <xdr:rowOff>84110</xdr:rowOff>
    </xdr:to>
    <xdr:sp macro="" textlink="">
      <xdr:nvSpPr>
        <xdr:cNvPr id="308" name="円/楕円 307"/>
        <xdr:cNvSpPr/>
      </xdr:nvSpPr>
      <xdr:spPr>
        <a:xfrm>
          <a:off x="9588500" y="66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75237</xdr:rowOff>
    </xdr:from>
    <xdr:ext cx="534377" cy="259045"/>
    <xdr:sp macro="" textlink="">
      <xdr:nvSpPr>
        <xdr:cNvPr id="309" name="テキスト ボックス 308"/>
        <xdr:cNvSpPr txBox="1"/>
      </xdr:nvSpPr>
      <xdr:spPr>
        <a:xfrm>
          <a:off x="9372111" y="67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151509</xdr:rowOff>
    </xdr:from>
    <xdr:to>
      <xdr:col>12</xdr:col>
      <xdr:colOff>561975</xdr:colOff>
      <xdr:row>39</xdr:row>
      <xdr:rowOff>81659</xdr:rowOff>
    </xdr:to>
    <xdr:sp macro="" textlink="">
      <xdr:nvSpPr>
        <xdr:cNvPr id="310" name="円/楕円 309"/>
        <xdr:cNvSpPr/>
      </xdr:nvSpPr>
      <xdr:spPr>
        <a:xfrm>
          <a:off x="8699500" y="66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72786</xdr:rowOff>
    </xdr:from>
    <xdr:ext cx="534377" cy="259045"/>
    <xdr:sp macro="" textlink="">
      <xdr:nvSpPr>
        <xdr:cNvPr id="311" name="テキスト ボックス 310"/>
        <xdr:cNvSpPr txBox="1"/>
      </xdr:nvSpPr>
      <xdr:spPr>
        <a:xfrm>
          <a:off x="8483111" y="67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43,153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161293</xdr:rowOff>
    </xdr:from>
    <xdr:to>
      <xdr:col>11</xdr:col>
      <xdr:colOff>358775</xdr:colOff>
      <xdr:row>39</xdr:row>
      <xdr:rowOff>91443</xdr:rowOff>
    </xdr:to>
    <xdr:sp macro="" textlink="">
      <xdr:nvSpPr>
        <xdr:cNvPr id="312" name="円/楕円 311"/>
        <xdr:cNvSpPr/>
      </xdr:nvSpPr>
      <xdr:spPr>
        <a:xfrm>
          <a:off x="7810500" y="667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82570</xdr:rowOff>
    </xdr:from>
    <xdr:ext cx="534377" cy="259045"/>
    <xdr:sp macro="" textlink="">
      <xdr:nvSpPr>
        <xdr:cNvPr id="313" name="テキスト ボックス 312"/>
        <xdr:cNvSpPr txBox="1"/>
      </xdr:nvSpPr>
      <xdr:spPr>
        <a:xfrm>
          <a:off x="7594111" y="67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7217</xdr:rowOff>
    </xdr:from>
    <xdr:to>
      <xdr:col>10</xdr:col>
      <xdr:colOff>155575</xdr:colOff>
      <xdr:row>39</xdr:row>
      <xdr:rowOff>108817</xdr:rowOff>
    </xdr:to>
    <xdr:sp macro="" textlink="">
      <xdr:nvSpPr>
        <xdr:cNvPr id="314" name="円/楕円 313"/>
        <xdr:cNvSpPr/>
      </xdr:nvSpPr>
      <xdr:spPr>
        <a:xfrm>
          <a:off x="6921500" y="66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99944</xdr:rowOff>
    </xdr:from>
    <xdr:ext cx="534377" cy="259045"/>
    <xdr:sp macro="" textlink="">
      <xdr:nvSpPr>
        <xdr:cNvPr id="315" name="テキスト ボックス 314"/>
        <xdr:cNvSpPr txBox="1"/>
      </xdr:nvSpPr>
      <xdr:spPr>
        <a:xfrm>
          <a:off x="6705111" y="678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77062</xdr:rowOff>
    </xdr:from>
    <xdr:to>
      <xdr:col>15</xdr:col>
      <xdr:colOff>180975</xdr:colOff>
      <xdr:row>59</xdr:row>
      <xdr:rowOff>83630</xdr:rowOff>
    </xdr:to>
    <xdr:cxnSp macro="">
      <xdr:nvCxnSpPr>
        <xdr:cNvPr id="346" name="直線コネクタ 345"/>
        <xdr:cNvCxnSpPr/>
      </xdr:nvCxnSpPr>
      <xdr:spPr>
        <a:xfrm>
          <a:off x="9639300" y="10192612"/>
          <a:ext cx="838200" cy="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77062</xdr:rowOff>
    </xdr:from>
    <xdr:to>
      <xdr:col>14</xdr:col>
      <xdr:colOff>28575</xdr:colOff>
      <xdr:row>59</xdr:row>
      <xdr:rowOff>79079</xdr:rowOff>
    </xdr:to>
    <xdr:cxnSp macro="">
      <xdr:nvCxnSpPr>
        <xdr:cNvPr id="349" name="直線コネクタ 348"/>
        <xdr:cNvCxnSpPr/>
      </xdr:nvCxnSpPr>
      <xdr:spPr>
        <a:xfrm flipV="1">
          <a:off x="8750300" y="10192612"/>
          <a:ext cx="889000" cy="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127120</xdr:rowOff>
    </xdr:from>
    <xdr:ext cx="599010" cy="259045"/>
    <xdr:sp macro="" textlink="">
      <xdr:nvSpPr>
        <xdr:cNvPr id="351" name="テキスト ボックス 350"/>
        <xdr:cNvSpPr txBox="1"/>
      </xdr:nvSpPr>
      <xdr:spPr>
        <a:xfrm>
          <a:off x="9339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79079</xdr:rowOff>
    </xdr:from>
    <xdr:to>
      <xdr:col>12</xdr:col>
      <xdr:colOff>511175</xdr:colOff>
      <xdr:row>59</xdr:row>
      <xdr:rowOff>82326</xdr:rowOff>
    </xdr:to>
    <xdr:cxnSp macro="">
      <xdr:nvCxnSpPr>
        <xdr:cNvPr id="352" name="直線コネクタ 351"/>
        <xdr:cNvCxnSpPr/>
      </xdr:nvCxnSpPr>
      <xdr:spPr>
        <a:xfrm flipV="1">
          <a:off x="7861300" y="10194629"/>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74830</xdr:rowOff>
    </xdr:from>
    <xdr:to>
      <xdr:col>11</xdr:col>
      <xdr:colOff>307975</xdr:colOff>
      <xdr:row>59</xdr:row>
      <xdr:rowOff>82326</xdr:rowOff>
    </xdr:to>
    <xdr:cxnSp macro="">
      <xdr:nvCxnSpPr>
        <xdr:cNvPr id="355" name="直線コネクタ 354"/>
        <xdr:cNvCxnSpPr/>
      </xdr:nvCxnSpPr>
      <xdr:spPr>
        <a:xfrm>
          <a:off x="6972300" y="10190380"/>
          <a:ext cx="889000" cy="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135238</xdr:rowOff>
    </xdr:from>
    <xdr:ext cx="534377" cy="259045"/>
    <xdr:sp macro="" textlink="">
      <xdr:nvSpPr>
        <xdr:cNvPr id="357" name="テキスト ボックス 356"/>
        <xdr:cNvSpPr txBox="1"/>
      </xdr:nvSpPr>
      <xdr:spPr>
        <a:xfrm>
          <a:off x="7594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136154</xdr:rowOff>
    </xdr:from>
    <xdr:ext cx="534377" cy="259045"/>
    <xdr:sp macro="" textlink="">
      <xdr:nvSpPr>
        <xdr:cNvPr id="359" name="テキスト ボックス 358"/>
        <xdr:cNvSpPr txBox="1"/>
      </xdr:nvSpPr>
      <xdr:spPr>
        <a:xfrm>
          <a:off x="6705111" y="99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32830</xdr:rowOff>
    </xdr:from>
    <xdr:to>
      <xdr:col>15</xdr:col>
      <xdr:colOff>231775</xdr:colOff>
      <xdr:row>59</xdr:row>
      <xdr:rowOff>134430</xdr:rowOff>
    </xdr:to>
    <xdr:sp macro="" textlink="">
      <xdr:nvSpPr>
        <xdr:cNvPr id="365" name="円/楕円 364"/>
        <xdr:cNvSpPr/>
      </xdr:nvSpPr>
      <xdr:spPr>
        <a:xfrm>
          <a:off x="10426700" y="1014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46,693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26262</xdr:rowOff>
    </xdr:from>
    <xdr:to>
      <xdr:col>14</xdr:col>
      <xdr:colOff>79375</xdr:colOff>
      <xdr:row>59</xdr:row>
      <xdr:rowOff>127862</xdr:rowOff>
    </xdr:to>
    <xdr:sp macro="" textlink="">
      <xdr:nvSpPr>
        <xdr:cNvPr id="367" name="円/楕円 366"/>
        <xdr:cNvSpPr/>
      </xdr:nvSpPr>
      <xdr:spPr>
        <a:xfrm>
          <a:off x="9588500" y="101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118989</xdr:rowOff>
    </xdr:from>
    <xdr:ext cx="534377" cy="259045"/>
    <xdr:sp macro="" textlink="">
      <xdr:nvSpPr>
        <xdr:cNvPr id="368" name="テキスト ボックス 367"/>
        <xdr:cNvSpPr txBox="1"/>
      </xdr:nvSpPr>
      <xdr:spPr>
        <a:xfrm>
          <a:off x="9372111" y="1023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28279</xdr:rowOff>
    </xdr:from>
    <xdr:to>
      <xdr:col>12</xdr:col>
      <xdr:colOff>561975</xdr:colOff>
      <xdr:row>59</xdr:row>
      <xdr:rowOff>129879</xdr:rowOff>
    </xdr:to>
    <xdr:sp macro="" textlink="">
      <xdr:nvSpPr>
        <xdr:cNvPr id="369" name="円/楕円 368"/>
        <xdr:cNvSpPr/>
      </xdr:nvSpPr>
      <xdr:spPr>
        <a:xfrm>
          <a:off x="8699500" y="1014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121006</xdr:rowOff>
    </xdr:from>
    <xdr:ext cx="534377" cy="259045"/>
    <xdr:sp macro="" textlink="">
      <xdr:nvSpPr>
        <xdr:cNvPr id="370" name="テキスト ボックス 369"/>
        <xdr:cNvSpPr txBox="1"/>
      </xdr:nvSpPr>
      <xdr:spPr>
        <a:xfrm>
          <a:off x="8483111" y="102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31526</xdr:rowOff>
    </xdr:from>
    <xdr:to>
      <xdr:col>11</xdr:col>
      <xdr:colOff>358775</xdr:colOff>
      <xdr:row>59</xdr:row>
      <xdr:rowOff>133126</xdr:rowOff>
    </xdr:to>
    <xdr:sp macro="" textlink="">
      <xdr:nvSpPr>
        <xdr:cNvPr id="371" name="円/楕円 370"/>
        <xdr:cNvSpPr/>
      </xdr:nvSpPr>
      <xdr:spPr>
        <a:xfrm>
          <a:off x="7810500" y="101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124253</xdr:rowOff>
    </xdr:from>
    <xdr:ext cx="534377" cy="259045"/>
    <xdr:sp macro="" textlink="">
      <xdr:nvSpPr>
        <xdr:cNvPr id="372" name="テキスト ボックス 371"/>
        <xdr:cNvSpPr txBox="1"/>
      </xdr:nvSpPr>
      <xdr:spPr>
        <a:xfrm>
          <a:off x="7594111" y="1023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24030</xdr:rowOff>
    </xdr:from>
    <xdr:to>
      <xdr:col>10</xdr:col>
      <xdr:colOff>155575</xdr:colOff>
      <xdr:row>59</xdr:row>
      <xdr:rowOff>125630</xdr:rowOff>
    </xdr:to>
    <xdr:sp macro="" textlink="">
      <xdr:nvSpPr>
        <xdr:cNvPr id="373" name="円/楕円 372"/>
        <xdr:cNvSpPr/>
      </xdr:nvSpPr>
      <xdr:spPr>
        <a:xfrm>
          <a:off x="6921500" y="1013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116757</xdr:rowOff>
    </xdr:from>
    <xdr:ext cx="534377" cy="259045"/>
    <xdr:sp macro="" textlink="">
      <xdr:nvSpPr>
        <xdr:cNvPr id="374" name="テキスト ボックス 373"/>
        <xdr:cNvSpPr txBox="1"/>
      </xdr:nvSpPr>
      <xdr:spPr>
        <a:xfrm>
          <a:off x="6705111" y="1023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118463</xdr:rowOff>
    </xdr:from>
    <xdr:to>
      <xdr:col>15</xdr:col>
      <xdr:colOff>180975</xdr:colOff>
      <xdr:row>78</xdr:row>
      <xdr:rowOff>133494</xdr:rowOff>
    </xdr:to>
    <xdr:cxnSp macro="">
      <xdr:nvCxnSpPr>
        <xdr:cNvPr id="401" name="直線コネクタ 400"/>
        <xdr:cNvCxnSpPr/>
      </xdr:nvCxnSpPr>
      <xdr:spPr>
        <a:xfrm>
          <a:off x="9639300" y="13491563"/>
          <a:ext cx="8382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10915</xdr:rowOff>
    </xdr:from>
    <xdr:ext cx="534377" cy="259045"/>
    <xdr:sp macro="" textlink="">
      <xdr:nvSpPr>
        <xdr:cNvPr id="405" name="テキスト ボックス 404"/>
        <xdr:cNvSpPr txBox="1"/>
      </xdr:nvSpPr>
      <xdr:spPr>
        <a:xfrm>
          <a:off x="9372111" y="132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82694</xdr:rowOff>
    </xdr:from>
    <xdr:to>
      <xdr:col>15</xdr:col>
      <xdr:colOff>231775</xdr:colOff>
      <xdr:row>79</xdr:row>
      <xdr:rowOff>12844</xdr:rowOff>
    </xdr:to>
    <xdr:sp macro="" textlink="">
      <xdr:nvSpPr>
        <xdr:cNvPr id="411" name="円/楕円 410"/>
        <xdr:cNvSpPr/>
      </xdr:nvSpPr>
      <xdr:spPr>
        <a:xfrm>
          <a:off x="10426700" y="134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37611</xdr:rowOff>
    </xdr:from>
    <xdr:ext cx="534377" cy="259045"/>
    <xdr:sp macro="" textlink="">
      <xdr:nvSpPr>
        <xdr:cNvPr id="412" name="普通建設事業費 （ うち新規整備　）該当値テキスト"/>
        <xdr:cNvSpPr txBox="1"/>
      </xdr:nvSpPr>
      <xdr:spPr>
        <a:xfrm>
          <a:off x="10528300" y="134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67663</xdr:rowOff>
    </xdr:from>
    <xdr:to>
      <xdr:col>14</xdr:col>
      <xdr:colOff>79375</xdr:colOff>
      <xdr:row>78</xdr:row>
      <xdr:rowOff>169263</xdr:rowOff>
    </xdr:to>
    <xdr:sp macro="" textlink="">
      <xdr:nvSpPr>
        <xdr:cNvPr id="413" name="円/楕円 412"/>
        <xdr:cNvSpPr/>
      </xdr:nvSpPr>
      <xdr:spPr>
        <a:xfrm>
          <a:off x="9588500" y="13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160390</xdr:rowOff>
    </xdr:from>
    <xdr:ext cx="534377" cy="259045"/>
    <xdr:sp macro="" textlink="">
      <xdr:nvSpPr>
        <xdr:cNvPr id="414" name="テキスト ボックス 413"/>
        <xdr:cNvSpPr txBox="1"/>
      </xdr:nvSpPr>
      <xdr:spPr>
        <a:xfrm>
          <a:off x="9372111" y="135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170794</xdr:rowOff>
    </xdr:from>
    <xdr:to>
      <xdr:col>15</xdr:col>
      <xdr:colOff>180975</xdr:colOff>
      <xdr:row>98</xdr:row>
      <xdr:rowOff>61638</xdr:rowOff>
    </xdr:to>
    <xdr:cxnSp macro="">
      <xdr:nvCxnSpPr>
        <xdr:cNvPr id="441" name="直線コネクタ 440"/>
        <xdr:cNvCxnSpPr/>
      </xdr:nvCxnSpPr>
      <xdr:spPr>
        <a:xfrm flipV="1">
          <a:off x="9639300" y="16801444"/>
          <a:ext cx="8382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119994</xdr:rowOff>
    </xdr:from>
    <xdr:to>
      <xdr:col>15</xdr:col>
      <xdr:colOff>231775</xdr:colOff>
      <xdr:row>98</xdr:row>
      <xdr:rowOff>50144</xdr:rowOff>
    </xdr:to>
    <xdr:sp macro="" textlink="">
      <xdr:nvSpPr>
        <xdr:cNvPr id="451" name="円/楕円 450"/>
        <xdr:cNvSpPr/>
      </xdr:nvSpPr>
      <xdr:spPr>
        <a:xfrm>
          <a:off x="10426700" y="167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98421</xdr:rowOff>
    </xdr:from>
    <xdr:ext cx="534377" cy="259045"/>
    <xdr:sp macro="" textlink="">
      <xdr:nvSpPr>
        <xdr:cNvPr id="452" name="普通建設事業費 （ うち更新整備　）該当値テキスト"/>
        <xdr:cNvSpPr txBox="1"/>
      </xdr:nvSpPr>
      <xdr:spPr>
        <a:xfrm>
          <a:off x="10528300" y="1672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10838</xdr:rowOff>
    </xdr:from>
    <xdr:to>
      <xdr:col>14</xdr:col>
      <xdr:colOff>79375</xdr:colOff>
      <xdr:row>98</xdr:row>
      <xdr:rowOff>112438</xdr:rowOff>
    </xdr:to>
    <xdr:sp macro="" textlink="">
      <xdr:nvSpPr>
        <xdr:cNvPr id="453" name="円/楕円 452"/>
        <xdr:cNvSpPr/>
      </xdr:nvSpPr>
      <xdr:spPr>
        <a:xfrm>
          <a:off x="9588500" y="168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103565</xdr:rowOff>
    </xdr:from>
    <xdr:ext cx="534377" cy="259045"/>
    <xdr:sp macro="" textlink="">
      <xdr:nvSpPr>
        <xdr:cNvPr id="454" name="テキスト ボックス 453"/>
        <xdr:cNvSpPr txBox="1"/>
      </xdr:nvSpPr>
      <xdr:spPr>
        <a:xfrm>
          <a:off x="9372111" y="169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12416</xdr:rowOff>
    </xdr:from>
    <xdr:to>
      <xdr:col>23</xdr:col>
      <xdr:colOff>517525</xdr:colOff>
      <xdr:row>38</xdr:row>
      <xdr:rowOff>16221</xdr:rowOff>
    </xdr:to>
    <xdr:cxnSp macro="">
      <xdr:nvCxnSpPr>
        <xdr:cNvPr id="479" name="直線コネクタ 478"/>
        <xdr:cNvCxnSpPr/>
      </xdr:nvCxnSpPr>
      <xdr:spPr>
        <a:xfrm>
          <a:off x="15481300" y="6527516"/>
          <a:ext cx="838200" cy="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12416</xdr:rowOff>
    </xdr:from>
    <xdr:to>
      <xdr:col>22</xdr:col>
      <xdr:colOff>365125</xdr:colOff>
      <xdr:row>38</xdr:row>
      <xdr:rowOff>24468</xdr:rowOff>
    </xdr:to>
    <xdr:cxnSp macro="">
      <xdr:nvCxnSpPr>
        <xdr:cNvPr id="482" name="直線コネクタ 481"/>
        <xdr:cNvCxnSpPr/>
      </xdr:nvCxnSpPr>
      <xdr:spPr>
        <a:xfrm flipV="1">
          <a:off x="14592300" y="6527516"/>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21291</xdr:rowOff>
    </xdr:from>
    <xdr:to>
      <xdr:col>21</xdr:col>
      <xdr:colOff>161925</xdr:colOff>
      <xdr:row>38</xdr:row>
      <xdr:rowOff>24468</xdr:rowOff>
    </xdr:to>
    <xdr:cxnSp macro="">
      <xdr:nvCxnSpPr>
        <xdr:cNvPr id="485" name="直線コネクタ 484"/>
        <xdr:cNvCxnSpPr/>
      </xdr:nvCxnSpPr>
      <xdr:spPr>
        <a:xfrm>
          <a:off x="13703300" y="6536391"/>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10267</xdr:rowOff>
    </xdr:from>
    <xdr:to>
      <xdr:col>19</xdr:col>
      <xdr:colOff>644525</xdr:colOff>
      <xdr:row>38</xdr:row>
      <xdr:rowOff>21291</xdr:rowOff>
    </xdr:to>
    <xdr:cxnSp macro="">
      <xdr:nvCxnSpPr>
        <xdr:cNvPr id="488" name="直線コネクタ 487"/>
        <xdr:cNvCxnSpPr/>
      </xdr:nvCxnSpPr>
      <xdr:spPr>
        <a:xfrm>
          <a:off x="12814300" y="6525367"/>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136872</xdr:rowOff>
    </xdr:from>
    <xdr:to>
      <xdr:col>23</xdr:col>
      <xdr:colOff>568325</xdr:colOff>
      <xdr:row>38</xdr:row>
      <xdr:rowOff>67022</xdr:rowOff>
    </xdr:to>
    <xdr:sp macro="" textlink="">
      <xdr:nvSpPr>
        <xdr:cNvPr id="498" name="円/楕円 497"/>
        <xdr:cNvSpPr/>
      </xdr:nvSpPr>
      <xdr:spPr>
        <a:xfrm>
          <a:off x="16268700" y="64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469744" cy="259045"/>
    <xdr:sp macro="" textlink="">
      <xdr:nvSpPr>
        <xdr:cNvPr id="499" name="災害復旧事業費該当値テキスト"/>
        <xdr:cNvSpPr txBox="1"/>
      </xdr:nvSpPr>
      <xdr:spPr>
        <a:xfrm>
          <a:off x="16370300" y="64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133066</xdr:rowOff>
    </xdr:from>
    <xdr:to>
      <xdr:col>22</xdr:col>
      <xdr:colOff>415925</xdr:colOff>
      <xdr:row>38</xdr:row>
      <xdr:rowOff>63216</xdr:rowOff>
    </xdr:to>
    <xdr:sp macro="" textlink="">
      <xdr:nvSpPr>
        <xdr:cNvPr id="500" name="円/楕円 499"/>
        <xdr:cNvSpPr/>
      </xdr:nvSpPr>
      <xdr:spPr>
        <a:xfrm>
          <a:off x="15430500" y="647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54343</xdr:rowOff>
    </xdr:from>
    <xdr:ext cx="469744" cy="259045"/>
    <xdr:sp macro="" textlink="">
      <xdr:nvSpPr>
        <xdr:cNvPr id="501" name="テキスト ボックス 500"/>
        <xdr:cNvSpPr txBox="1"/>
      </xdr:nvSpPr>
      <xdr:spPr>
        <a:xfrm>
          <a:off x="15246427" y="656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145118</xdr:rowOff>
    </xdr:from>
    <xdr:to>
      <xdr:col>21</xdr:col>
      <xdr:colOff>212725</xdr:colOff>
      <xdr:row>38</xdr:row>
      <xdr:rowOff>75268</xdr:rowOff>
    </xdr:to>
    <xdr:sp macro="" textlink="">
      <xdr:nvSpPr>
        <xdr:cNvPr id="502" name="円/楕円 501"/>
        <xdr:cNvSpPr/>
      </xdr:nvSpPr>
      <xdr:spPr>
        <a:xfrm>
          <a:off x="14541500" y="648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66395</xdr:rowOff>
    </xdr:from>
    <xdr:ext cx="378565" cy="259045"/>
    <xdr:sp macro="" textlink="">
      <xdr:nvSpPr>
        <xdr:cNvPr id="503" name="テキスト ボックス 502"/>
        <xdr:cNvSpPr txBox="1"/>
      </xdr:nvSpPr>
      <xdr:spPr>
        <a:xfrm>
          <a:off x="14403017" y="658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141941</xdr:rowOff>
    </xdr:from>
    <xdr:to>
      <xdr:col>20</xdr:col>
      <xdr:colOff>9525</xdr:colOff>
      <xdr:row>38</xdr:row>
      <xdr:rowOff>72091</xdr:rowOff>
    </xdr:to>
    <xdr:sp macro="" textlink="">
      <xdr:nvSpPr>
        <xdr:cNvPr id="504" name="円/楕円 503"/>
        <xdr:cNvSpPr/>
      </xdr:nvSpPr>
      <xdr:spPr>
        <a:xfrm>
          <a:off x="13652500" y="64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63218</xdr:rowOff>
    </xdr:from>
    <xdr:ext cx="378565" cy="259045"/>
    <xdr:sp macro="" textlink="">
      <xdr:nvSpPr>
        <xdr:cNvPr id="505" name="テキスト ボックス 504"/>
        <xdr:cNvSpPr txBox="1"/>
      </xdr:nvSpPr>
      <xdr:spPr>
        <a:xfrm>
          <a:off x="13514017" y="657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130917</xdr:rowOff>
    </xdr:from>
    <xdr:to>
      <xdr:col>18</xdr:col>
      <xdr:colOff>492125</xdr:colOff>
      <xdr:row>38</xdr:row>
      <xdr:rowOff>61067</xdr:rowOff>
    </xdr:to>
    <xdr:sp macro="" textlink="">
      <xdr:nvSpPr>
        <xdr:cNvPr id="506" name="円/楕円 505"/>
        <xdr:cNvSpPr/>
      </xdr:nvSpPr>
      <xdr:spPr>
        <a:xfrm>
          <a:off x="12763500" y="64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52194</xdr:rowOff>
    </xdr:from>
    <xdr:ext cx="469744" cy="259045"/>
    <xdr:sp macro="" textlink="">
      <xdr:nvSpPr>
        <xdr:cNvPr id="507" name="テキスト ボックス 506"/>
        <xdr:cNvSpPr txBox="1"/>
      </xdr:nvSpPr>
      <xdr:spPr>
        <a:xfrm>
          <a:off x="12579427" y="656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7386</xdr:rowOff>
    </xdr:from>
    <xdr:to>
      <xdr:col>23</xdr:col>
      <xdr:colOff>517525</xdr:colOff>
      <xdr:row>77</xdr:row>
      <xdr:rowOff>12221</xdr:rowOff>
    </xdr:to>
    <xdr:cxnSp macro="">
      <xdr:nvCxnSpPr>
        <xdr:cNvPr id="581" name="直線コネクタ 580"/>
        <xdr:cNvCxnSpPr/>
      </xdr:nvCxnSpPr>
      <xdr:spPr>
        <a:xfrm flipV="1">
          <a:off x="15481300" y="13209036"/>
          <a:ext cx="8382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12221</xdr:rowOff>
    </xdr:from>
    <xdr:to>
      <xdr:col>22</xdr:col>
      <xdr:colOff>365125</xdr:colOff>
      <xdr:row>77</xdr:row>
      <xdr:rowOff>21137</xdr:rowOff>
    </xdr:to>
    <xdr:cxnSp macro="">
      <xdr:nvCxnSpPr>
        <xdr:cNvPr id="584" name="直線コネクタ 583"/>
        <xdr:cNvCxnSpPr/>
      </xdr:nvCxnSpPr>
      <xdr:spPr>
        <a:xfrm flipV="1">
          <a:off x="14592300" y="13213871"/>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6" name="テキスト ボックス 585"/>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10078</xdr:rowOff>
    </xdr:from>
    <xdr:to>
      <xdr:col>21</xdr:col>
      <xdr:colOff>161925</xdr:colOff>
      <xdr:row>77</xdr:row>
      <xdr:rowOff>21137</xdr:rowOff>
    </xdr:to>
    <xdr:cxnSp macro="">
      <xdr:nvCxnSpPr>
        <xdr:cNvPr id="587" name="直線コネクタ 586"/>
        <xdr:cNvCxnSpPr/>
      </xdr:nvCxnSpPr>
      <xdr:spPr>
        <a:xfrm>
          <a:off x="13703300" y="13211728"/>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89" name="テキスト ボックス 588"/>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165692</xdr:rowOff>
    </xdr:from>
    <xdr:to>
      <xdr:col>19</xdr:col>
      <xdr:colOff>644525</xdr:colOff>
      <xdr:row>77</xdr:row>
      <xdr:rowOff>10078</xdr:rowOff>
    </xdr:to>
    <xdr:cxnSp macro="">
      <xdr:nvCxnSpPr>
        <xdr:cNvPr id="590" name="直線コネクタ 589"/>
        <xdr:cNvCxnSpPr/>
      </xdr:nvCxnSpPr>
      <xdr:spPr>
        <a:xfrm>
          <a:off x="12814300" y="13195892"/>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2" name="テキスト ボックス 591"/>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4" name="テキスト ボックス 593"/>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128036</xdr:rowOff>
    </xdr:from>
    <xdr:to>
      <xdr:col>23</xdr:col>
      <xdr:colOff>568325</xdr:colOff>
      <xdr:row>77</xdr:row>
      <xdr:rowOff>58186</xdr:rowOff>
    </xdr:to>
    <xdr:sp macro="" textlink="">
      <xdr:nvSpPr>
        <xdr:cNvPr id="600" name="円/楕円 599"/>
        <xdr:cNvSpPr/>
      </xdr:nvSpPr>
      <xdr:spPr>
        <a:xfrm>
          <a:off x="16268700" y="1315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42963</xdr:rowOff>
    </xdr:from>
    <xdr:ext cx="534377" cy="259045"/>
    <xdr:sp macro="" textlink="">
      <xdr:nvSpPr>
        <xdr:cNvPr id="601" name="公債費該当値テキスト"/>
        <xdr:cNvSpPr txBox="1"/>
      </xdr:nvSpPr>
      <xdr:spPr>
        <a:xfrm>
          <a:off x="16370300" y="1307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33,152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132871</xdr:rowOff>
    </xdr:from>
    <xdr:to>
      <xdr:col>22</xdr:col>
      <xdr:colOff>415925</xdr:colOff>
      <xdr:row>77</xdr:row>
      <xdr:rowOff>63021</xdr:rowOff>
    </xdr:to>
    <xdr:sp macro="" textlink="">
      <xdr:nvSpPr>
        <xdr:cNvPr id="602" name="円/楕円 601"/>
        <xdr:cNvSpPr/>
      </xdr:nvSpPr>
      <xdr:spPr>
        <a:xfrm>
          <a:off x="15430500" y="131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54148</xdr:rowOff>
    </xdr:from>
    <xdr:ext cx="534377" cy="259045"/>
    <xdr:sp macro="" textlink="">
      <xdr:nvSpPr>
        <xdr:cNvPr id="603" name="テキスト ボックス 602"/>
        <xdr:cNvSpPr txBox="1"/>
      </xdr:nvSpPr>
      <xdr:spPr>
        <a:xfrm>
          <a:off x="15214111" y="1325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141787</xdr:rowOff>
    </xdr:from>
    <xdr:to>
      <xdr:col>21</xdr:col>
      <xdr:colOff>212725</xdr:colOff>
      <xdr:row>77</xdr:row>
      <xdr:rowOff>71937</xdr:rowOff>
    </xdr:to>
    <xdr:sp macro="" textlink="">
      <xdr:nvSpPr>
        <xdr:cNvPr id="604" name="円/楕円 603"/>
        <xdr:cNvSpPr/>
      </xdr:nvSpPr>
      <xdr:spPr>
        <a:xfrm>
          <a:off x="14541500" y="131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63064</xdr:rowOff>
    </xdr:from>
    <xdr:ext cx="534377" cy="259045"/>
    <xdr:sp macro="" textlink="">
      <xdr:nvSpPr>
        <xdr:cNvPr id="605" name="テキスト ボックス 604"/>
        <xdr:cNvSpPr txBox="1"/>
      </xdr:nvSpPr>
      <xdr:spPr>
        <a:xfrm>
          <a:off x="14325111" y="1326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130728</xdr:rowOff>
    </xdr:from>
    <xdr:to>
      <xdr:col>20</xdr:col>
      <xdr:colOff>9525</xdr:colOff>
      <xdr:row>77</xdr:row>
      <xdr:rowOff>60878</xdr:rowOff>
    </xdr:to>
    <xdr:sp macro="" textlink="">
      <xdr:nvSpPr>
        <xdr:cNvPr id="606" name="円/楕円 605"/>
        <xdr:cNvSpPr/>
      </xdr:nvSpPr>
      <xdr:spPr>
        <a:xfrm>
          <a:off x="13652500" y="131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52005</xdr:rowOff>
    </xdr:from>
    <xdr:ext cx="534377" cy="259045"/>
    <xdr:sp macro="" textlink="">
      <xdr:nvSpPr>
        <xdr:cNvPr id="607" name="テキスト ボックス 606"/>
        <xdr:cNvSpPr txBox="1"/>
      </xdr:nvSpPr>
      <xdr:spPr>
        <a:xfrm>
          <a:off x="13436111" y="1325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114892</xdr:rowOff>
    </xdr:from>
    <xdr:to>
      <xdr:col>18</xdr:col>
      <xdr:colOff>492125</xdr:colOff>
      <xdr:row>77</xdr:row>
      <xdr:rowOff>45042</xdr:rowOff>
    </xdr:to>
    <xdr:sp macro="" textlink="">
      <xdr:nvSpPr>
        <xdr:cNvPr id="608" name="円/楕円 607"/>
        <xdr:cNvSpPr/>
      </xdr:nvSpPr>
      <xdr:spPr>
        <a:xfrm>
          <a:off x="12763500" y="131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36169</xdr:rowOff>
    </xdr:from>
    <xdr:ext cx="534377" cy="259045"/>
    <xdr:sp macro="" textlink="">
      <xdr:nvSpPr>
        <xdr:cNvPr id="609" name="テキスト ボックス 608"/>
        <xdr:cNvSpPr txBox="1"/>
      </xdr:nvSpPr>
      <xdr:spPr>
        <a:xfrm>
          <a:off x="12547111" y="1323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127688</xdr:rowOff>
    </xdr:from>
    <xdr:to>
      <xdr:col>23</xdr:col>
      <xdr:colOff>517525</xdr:colOff>
      <xdr:row>98</xdr:row>
      <xdr:rowOff>129511</xdr:rowOff>
    </xdr:to>
    <xdr:cxnSp macro="">
      <xdr:nvCxnSpPr>
        <xdr:cNvPr id="636" name="直線コネクタ 635"/>
        <xdr:cNvCxnSpPr/>
      </xdr:nvCxnSpPr>
      <xdr:spPr>
        <a:xfrm flipV="1">
          <a:off x="15481300" y="16929788"/>
          <a:ext cx="838200" cy="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125595</xdr:rowOff>
    </xdr:from>
    <xdr:to>
      <xdr:col>22</xdr:col>
      <xdr:colOff>365125</xdr:colOff>
      <xdr:row>98</xdr:row>
      <xdr:rowOff>129511</xdr:rowOff>
    </xdr:to>
    <xdr:cxnSp macro="">
      <xdr:nvCxnSpPr>
        <xdr:cNvPr id="639" name="直線コネクタ 638"/>
        <xdr:cNvCxnSpPr/>
      </xdr:nvCxnSpPr>
      <xdr:spPr>
        <a:xfrm>
          <a:off x="14592300" y="16927695"/>
          <a:ext cx="8890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125595</xdr:rowOff>
    </xdr:from>
    <xdr:to>
      <xdr:col>21</xdr:col>
      <xdr:colOff>161925</xdr:colOff>
      <xdr:row>98</xdr:row>
      <xdr:rowOff>126775</xdr:rowOff>
    </xdr:to>
    <xdr:cxnSp macro="">
      <xdr:nvCxnSpPr>
        <xdr:cNvPr id="642" name="直線コネクタ 641"/>
        <xdr:cNvCxnSpPr/>
      </xdr:nvCxnSpPr>
      <xdr:spPr>
        <a:xfrm flipV="1">
          <a:off x="13703300" y="16927695"/>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16865</xdr:rowOff>
    </xdr:from>
    <xdr:ext cx="534377" cy="259045"/>
    <xdr:sp macro="" textlink="">
      <xdr:nvSpPr>
        <xdr:cNvPr id="644" name="テキスト ボックス 643"/>
        <xdr:cNvSpPr txBox="1"/>
      </xdr:nvSpPr>
      <xdr:spPr>
        <a:xfrm>
          <a:off x="14325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124678</xdr:rowOff>
    </xdr:from>
    <xdr:to>
      <xdr:col>19</xdr:col>
      <xdr:colOff>644525</xdr:colOff>
      <xdr:row>98</xdr:row>
      <xdr:rowOff>126775</xdr:rowOff>
    </xdr:to>
    <xdr:cxnSp macro="">
      <xdr:nvCxnSpPr>
        <xdr:cNvPr id="645" name="直線コネクタ 644"/>
        <xdr:cNvCxnSpPr/>
      </xdr:nvCxnSpPr>
      <xdr:spPr>
        <a:xfrm>
          <a:off x="12814300" y="16926778"/>
          <a:ext cx="889000" cy="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17116</xdr:rowOff>
    </xdr:from>
    <xdr:ext cx="534377" cy="259045"/>
    <xdr:sp macro="" textlink="">
      <xdr:nvSpPr>
        <xdr:cNvPr id="647" name="テキスト ボックス 646"/>
        <xdr:cNvSpPr txBox="1"/>
      </xdr:nvSpPr>
      <xdr:spPr>
        <a:xfrm>
          <a:off x="13436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15739</xdr:rowOff>
    </xdr:from>
    <xdr:ext cx="534377" cy="259045"/>
    <xdr:sp macro="" textlink="">
      <xdr:nvSpPr>
        <xdr:cNvPr id="649" name="テキスト ボックス 648"/>
        <xdr:cNvSpPr txBox="1"/>
      </xdr:nvSpPr>
      <xdr:spPr>
        <a:xfrm>
          <a:off x="12547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76888</xdr:rowOff>
    </xdr:from>
    <xdr:to>
      <xdr:col>23</xdr:col>
      <xdr:colOff>568325</xdr:colOff>
      <xdr:row>99</xdr:row>
      <xdr:rowOff>7038</xdr:rowOff>
    </xdr:to>
    <xdr:sp macro="" textlink="">
      <xdr:nvSpPr>
        <xdr:cNvPr id="655" name="円/楕円 654"/>
        <xdr:cNvSpPr/>
      </xdr:nvSpPr>
      <xdr:spPr>
        <a:xfrm>
          <a:off x="16268700" y="1687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534377" cy="259045"/>
    <xdr:sp macro="" textlink="">
      <xdr:nvSpPr>
        <xdr:cNvPr id="656" name="積立金該当値テキスト"/>
        <xdr:cNvSpPr txBox="1"/>
      </xdr:nvSpPr>
      <xdr:spPr>
        <a:xfrm>
          <a:off x="16370300" y="168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78711</xdr:rowOff>
    </xdr:from>
    <xdr:to>
      <xdr:col>22</xdr:col>
      <xdr:colOff>415925</xdr:colOff>
      <xdr:row>99</xdr:row>
      <xdr:rowOff>8861</xdr:rowOff>
    </xdr:to>
    <xdr:sp macro="" textlink="">
      <xdr:nvSpPr>
        <xdr:cNvPr id="657" name="円/楕円 656"/>
        <xdr:cNvSpPr/>
      </xdr:nvSpPr>
      <xdr:spPr>
        <a:xfrm>
          <a:off x="15430500" y="1688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171438</xdr:rowOff>
    </xdr:from>
    <xdr:ext cx="534377" cy="259045"/>
    <xdr:sp macro="" textlink="">
      <xdr:nvSpPr>
        <xdr:cNvPr id="658" name="テキスト ボックス 657"/>
        <xdr:cNvSpPr txBox="1"/>
      </xdr:nvSpPr>
      <xdr:spPr>
        <a:xfrm>
          <a:off x="15214111" y="1697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74795</xdr:rowOff>
    </xdr:from>
    <xdr:to>
      <xdr:col>21</xdr:col>
      <xdr:colOff>212725</xdr:colOff>
      <xdr:row>99</xdr:row>
      <xdr:rowOff>4945</xdr:rowOff>
    </xdr:to>
    <xdr:sp macro="" textlink="">
      <xdr:nvSpPr>
        <xdr:cNvPr id="659" name="円/楕円 658"/>
        <xdr:cNvSpPr/>
      </xdr:nvSpPr>
      <xdr:spPr>
        <a:xfrm>
          <a:off x="14541500" y="168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167522</xdr:rowOff>
    </xdr:from>
    <xdr:ext cx="534377" cy="259045"/>
    <xdr:sp macro="" textlink="">
      <xdr:nvSpPr>
        <xdr:cNvPr id="660" name="テキスト ボックス 659"/>
        <xdr:cNvSpPr txBox="1"/>
      </xdr:nvSpPr>
      <xdr:spPr>
        <a:xfrm>
          <a:off x="14325111" y="1696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30,849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75975</xdr:rowOff>
    </xdr:from>
    <xdr:to>
      <xdr:col>20</xdr:col>
      <xdr:colOff>9525</xdr:colOff>
      <xdr:row>99</xdr:row>
      <xdr:rowOff>6125</xdr:rowOff>
    </xdr:to>
    <xdr:sp macro="" textlink="">
      <xdr:nvSpPr>
        <xdr:cNvPr id="661" name="円/楕円 660"/>
        <xdr:cNvSpPr/>
      </xdr:nvSpPr>
      <xdr:spPr>
        <a:xfrm>
          <a:off x="13652500" y="1687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168702</xdr:rowOff>
    </xdr:from>
    <xdr:ext cx="534377" cy="259045"/>
    <xdr:sp macro="" textlink="">
      <xdr:nvSpPr>
        <xdr:cNvPr id="662" name="テキスト ボックス 661"/>
        <xdr:cNvSpPr txBox="1"/>
      </xdr:nvSpPr>
      <xdr:spPr>
        <a:xfrm>
          <a:off x="13436111" y="1697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73878</xdr:rowOff>
    </xdr:from>
    <xdr:to>
      <xdr:col>18</xdr:col>
      <xdr:colOff>492125</xdr:colOff>
      <xdr:row>99</xdr:row>
      <xdr:rowOff>4028</xdr:rowOff>
    </xdr:to>
    <xdr:sp macro="" textlink="">
      <xdr:nvSpPr>
        <xdr:cNvPr id="663" name="円/楕円 662"/>
        <xdr:cNvSpPr/>
      </xdr:nvSpPr>
      <xdr:spPr>
        <a:xfrm>
          <a:off x="12763500" y="1687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166605</xdr:rowOff>
    </xdr:from>
    <xdr:ext cx="534377" cy="259045"/>
    <xdr:sp macro="" textlink="">
      <xdr:nvSpPr>
        <xdr:cNvPr id="664" name="テキスト ボックス 663"/>
        <xdr:cNvSpPr txBox="1"/>
      </xdr:nvSpPr>
      <xdr:spPr>
        <a:xfrm>
          <a:off x="12547111" y="169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139426</xdr:rowOff>
    </xdr:from>
    <xdr:to>
      <xdr:col>31</xdr:col>
      <xdr:colOff>34925</xdr:colOff>
      <xdr:row>38</xdr:row>
      <xdr:rowOff>139700</xdr:rowOff>
    </xdr:to>
    <xdr:cxnSp macro="">
      <xdr:nvCxnSpPr>
        <xdr:cNvPr id="694" name="直線コネクタ 693"/>
        <xdr:cNvCxnSpPr/>
      </xdr:nvCxnSpPr>
      <xdr:spPr>
        <a:xfrm>
          <a:off x="20434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107056</xdr:rowOff>
    </xdr:from>
    <xdr:to>
      <xdr:col>29</xdr:col>
      <xdr:colOff>517525</xdr:colOff>
      <xdr:row>38</xdr:row>
      <xdr:rowOff>139426</xdr:rowOff>
    </xdr:to>
    <xdr:cxnSp macro="">
      <xdr:nvCxnSpPr>
        <xdr:cNvPr id="697" name="直線コネクタ 696"/>
        <xdr:cNvCxnSpPr/>
      </xdr:nvCxnSpPr>
      <xdr:spPr>
        <a:xfrm>
          <a:off x="19545300" y="6622156"/>
          <a:ext cx="8890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20199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107056</xdr:rowOff>
    </xdr:from>
    <xdr:to>
      <xdr:col>28</xdr:col>
      <xdr:colOff>314325</xdr:colOff>
      <xdr:row>38</xdr:row>
      <xdr:rowOff>139700</xdr:rowOff>
    </xdr:to>
    <xdr:cxnSp macro="">
      <xdr:nvCxnSpPr>
        <xdr:cNvPr id="700" name="直線コネクタ 699"/>
        <xdr:cNvCxnSpPr/>
      </xdr:nvCxnSpPr>
      <xdr:spPr>
        <a:xfrm flipV="1">
          <a:off x="18656300" y="6622156"/>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88626</xdr:rowOff>
    </xdr:from>
    <xdr:to>
      <xdr:col>29</xdr:col>
      <xdr:colOff>568325</xdr:colOff>
      <xdr:row>39</xdr:row>
      <xdr:rowOff>18776</xdr:rowOff>
    </xdr:to>
    <xdr:sp macro="" textlink="">
      <xdr:nvSpPr>
        <xdr:cNvPr id="714" name="円/楕円 713"/>
        <xdr:cNvSpPr/>
      </xdr:nvSpPr>
      <xdr:spPr>
        <a:xfrm>
          <a:off x="20383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9903</xdr:rowOff>
    </xdr:from>
    <xdr:ext cx="249299" cy="259045"/>
    <xdr:sp macro="" textlink="">
      <xdr:nvSpPr>
        <xdr:cNvPr id="715" name="テキスト ボックス 714"/>
        <xdr:cNvSpPr txBox="1"/>
      </xdr:nvSpPr>
      <xdr:spPr>
        <a:xfrm>
          <a:off x="20309649"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56256</xdr:rowOff>
    </xdr:from>
    <xdr:to>
      <xdr:col>28</xdr:col>
      <xdr:colOff>365125</xdr:colOff>
      <xdr:row>38</xdr:row>
      <xdr:rowOff>157856</xdr:rowOff>
    </xdr:to>
    <xdr:sp macro="" textlink="">
      <xdr:nvSpPr>
        <xdr:cNvPr id="716" name="円/楕円 715"/>
        <xdr:cNvSpPr/>
      </xdr:nvSpPr>
      <xdr:spPr>
        <a:xfrm>
          <a:off x="19494500" y="657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148983</xdr:rowOff>
    </xdr:from>
    <xdr:ext cx="378565" cy="259045"/>
    <xdr:sp macro="" textlink="">
      <xdr:nvSpPr>
        <xdr:cNvPr id="717" name="テキスト ボックス 716"/>
        <xdr:cNvSpPr txBox="1"/>
      </xdr:nvSpPr>
      <xdr:spPr>
        <a:xfrm>
          <a:off x="19356017" y="6664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48" name="直線コネクタ 74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1" name="直線コネクタ 75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74883</xdr:rowOff>
    </xdr:from>
    <xdr:ext cx="469744" cy="259045"/>
    <xdr:sp macro="" textlink="">
      <xdr:nvSpPr>
        <xdr:cNvPr id="753" name="テキスト ボックス 752"/>
        <xdr:cNvSpPr txBox="1"/>
      </xdr:nvSpPr>
      <xdr:spPr>
        <a:xfrm>
          <a:off x="21088427" y="984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4" name="直線コネクタ 75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74389</xdr:rowOff>
    </xdr:from>
    <xdr:ext cx="469744" cy="259045"/>
    <xdr:sp macro="" textlink="">
      <xdr:nvSpPr>
        <xdr:cNvPr id="756" name="テキスト ボックス 755"/>
        <xdr:cNvSpPr txBox="1"/>
      </xdr:nvSpPr>
      <xdr:spPr>
        <a:xfrm>
          <a:off x="20199427" y="984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57" name="直線コネクタ 75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69575</xdr:rowOff>
    </xdr:from>
    <xdr:ext cx="469744" cy="259045"/>
    <xdr:sp macro="" textlink="">
      <xdr:nvSpPr>
        <xdr:cNvPr id="759" name="テキスト ボックス 758"/>
        <xdr:cNvSpPr txBox="1"/>
      </xdr:nvSpPr>
      <xdr:spPr>
        <a:xfrm>
          <a:off x="19310427" y="984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68025</xdr:rowOff>
    </xdr:from>
    <xdr:ext cx="469744" cy="259045"/>
    <xdr:sp macro="" textlink="">
      <xdr:nvSpPr>
        <xdr:cNvPr id="761" name="テキスト ボックス 760"/>
        <xdr:cNvSpPr txBox="1"/>
      </xdr:nvSpPr>
      <xdr:spPr>
        <a:xfrm>
          <a:off x="18421427" y="984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67" name="円/楕円 76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1" name="円/楕円 77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2" name="テキスト ボックス 77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3" name="円/楕円 77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4" name="テキスト ボックス 77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75" name="円/楕円 77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76" name="テキスト ボックス 77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128639</xdr:rowOff>
    </xdr:from>
    <xdr:to>
      <xdr:col>32</xdr:col>
      <xdr:colOff>187325</xdr:colOff>
      <xdr:row>77</xdr:row>
      <xdr:rowOff>584</xdr:rowOff>
    </xdr:to>
    <xdr:cxnSp macro="">
      <xdr:nvCxnSpPr>
        <xdr:cNvPr id="806" name="直線コネクタ 805"/>
        <xdr:cNvCxnSpPr/>
      </xdr:nvCxnSpPr>
      <xdr:spPr>
        <a:xfrm flipV="1">
          <a:off x="21323300" y="12815939"/>
          <a:ext cx="838200" cy="38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584</xdr:rowOff>
    </xdr:from>
    <xdr:to>
      <xdr:col>31</xdr:col>
      <xdr:colOff>34925</xdr:colOff>
      <xdr:row>78</xdr:row>
      <xdr:rowOff>13906</xdr:rowOff>
    </xdr:to>
    <xdr:cxnSp macro="">
      <xdr:nvCxnSpPr>
        <xdr:cNvPr id="809" name="直線コネクタ 808"/>
        <xdr:cNvCxnSpPr/>
      </xdr:nvCxnSpPr>
      <xdr:spPr>
        <a:xfrm flipV="1">
          <a:off x="20434300" y="13202234"/>
          <a:ext cx="889000" cy="18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115968</xdr:rowOff>
    </xdr:from>
    <xdr:ext cx="534377" cy="259045"/>
    <xdr:sp macro="" textlink="">
      <xdr:nvSpPr>
        <xdr:cNvPr id="811" name="テキスト ボックス 810"/>
        <xdr:cNvSpPr txBox="1"/>
      </xdr:nvSpPr>
      <xdr:spPr>
        <a:xfrm>
          <a:off x="21056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52806</xdr:rowOff>
    </xdr:from>
    <xdr:to>
      <xdr:col>29</xdr:col>
      <xdr:colOff>517525</xdr:colOff>
      <xdr:row>78</xdr:row>
      <xdr:rowOff>13906</xdr:rowOff>
    </xdr:to>
    <xdr:cxnSp macro="">
      <xdr:nvCxnSpPr>
        <xdr:cNvPr id="812" name="直線コネクタ 811"/>
        <xdr:cNvCxnSpPr/>
      </xdr:nvCxnSpPr>
      <xdr:spPr>
        <a:xfrm>
          <a:off x="19545300" y="13083006"/>
          <a:ext cx="889000" cy="30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144835</xdr:rowOff>
    </xdr:from>
    <xdr:ext cx="534377" cy="259045"/>
    <xdr:sp macro="" textlink="">
      <xdr:nvSpPr>
        <xdr:cNvPr id="814" name="テキスト ボックス 813"/>
        <xdr:cNvSpPr txBox="1"/>
      </xdr:nvSpPr>
      <xdr:spPr>
        <a:xfrm>
          <a:off x="20167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52806</xdr:rowOff>
    </xdr:from>
    <xdr:to>
      <xdr:col>28</xdr:col>
      <xdr:colOff>314325</xdr:colOff>
      <xdr:row>78</xdr:row>
      <xdr:rowOff>12078</xdr:rowOff>
    </xdr:to>
    <xdr:cxnSp macro="">
      <xdr:nvCxnSpPr>
        <xdr:cNvPr id="815" name="直線コネクタ 814"/>
        <xdr:cNvCxnSpPr/>
      </xdr:nvCxnSpPr>
      <xdr:spPr>
        <a:xfrm flipV="1">
          <a:off x="18656300" y="13083006"/>
          <a:ext cx="889000" cy="30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130191</xdr:rowOff>
    </xdr:from>
    <xdr:ext cx="534377" cy="259045"/>
    <xdr:sp macro="" textlink="">
      <xdr:nvSpPr>
        <xdr:cNvPr id="817" name="テキスト ボックス 816"/>
        <xdr:cNvSpPr txBox="1"/>
      </xdr:nvSpPr>
      <xdr:spPr>
        <a:xfrm>
          <a:off x="19278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158652</xdr:rowOff>
    </xdr:from>
    <xdr:ext cx="534377" cy="259045"/>
    <xdr:sp macro="" textlink="">
      <xdr:nvSpPr>
        <xdr:cNvPr id="819" name="テキスト ボックス 818"/>
        <xdr:cNvSpPr txBox="1"/>
      </xdr:nvSpPr>
      <xdr:spPr>
        <a:xfrm>
          <a:off x="18389111" y="128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77839</xdr:rowOff>
    </xdr:from>
    <xdr:to>
      <xdr:col>32</xdr:col>
      <xdr:colOff>238125</xdr:colOff>
      <xdr:row>75</xdr:row>
      <xdr:rowOff>7989</xdr:rowOff>
    </xdr:to>
    <xdr:sp macro="" textlink="">
      <xdr:nvSpPr>
        <xdr:cNvPr id="825" name="円/楕円 824"/>
        <xdr:cNvSpPr/>
      </xdr:nvSpPr>
      <xdr:spPr>
        <a:xfrm>
          <a:off x="22110700" y="1276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100716</xdr:rowOff>
    </xdr:from>
    <xdr:ext cx="534377" cy="259045"/>
    <xdr:sp macro="" textlink="">
      <xdr:nvSpPr>
        <xdr:cNvPr id="826" name="繰出金該当値テキスト"/>
        <xdr:cNvSpPr txBox="1"/>
      </xdr:nvSpPr>
      <xdr:spPr>
        <a:xfrm>
          <a:off x="22212300" y="1261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90,871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121234</xdr:rowOff>
    </xdr:from>
    <xdr:to>
      <xdr:col>31</xdr:col>
      <xdr:colOff>85725</xdr:colOff>
      <xdr:row>77</xdr:row>
      <xdr:rowOff>51384</xdr:rowOff>
    </xdr:to>
    <xdr:sp macro="" textlink="">
      <xdr:nvSpPr>
        <xdr:cNvPr id="827" name="円/楕円 826"/>
        <xdr:cNvSpPr/>
      </xdr:nvSpPr>
      <xdr:spPr>
        <a:xfrm>
          <a:off x="21272500" y="131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42511</xdr:rowOff>
    </xdr:from>
    <xdr:ext cx="534377" cy="259045"/>
    <xdr:sp macro="" textlink="">
      <xdr:nvSpPr>
        <xdr:cNvPr id="828" name="テキスト ボックス 827"/>
        <xdr:cNvSpPr txBox="1"/>
      </xdr:nvSpPr>
      <xdr:spPr>
        <a:xfrm>
          <a:off x="21056111" y="132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134556</xdr:rowOff>
    </xdr:from>
    <xdr:to>
      <xdr:col>29</xdr:col>
      <xdr:colOff>568325</xdr:colOff>
      <xdr:row>78</xdr:row>
      <xdr:rowOff>64706</xdr:rowOff>
    </xdr:to>
    <xdr:sp macro="" textlink="">
      <xdr:nvSpPr>
        <xdr:cNvPr id="829" name="円/楕円 828"/>
        <xdr:cNvSpPr/>
      </xdr:nvSpPr>
      <xdr:spPr>
        <a:xfrm>
          <a:off x="20383500" y="133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55833</xdr:rowOff>
    </xdr:from>
    <xdr:ext cx="534377" cy="259045"/>
    <xdr:sp macro="" textlink="">
      <xdr:nvSpPr>
        <xdr:cNvPr id="830" name="テキスト ボックス 829"/>
        <xdr:cNvSpPr txBox="1"/>
      </xdr:nvSpPr>
      <xdr:spPr>
        <a:xfrm>
          <a:off x="20167111" y="134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2006</xdr:rowOff>
    </xdr:from>
    <xdr:to>
      <xdr:col>28</xdr:col>
      <xdr:colOff>365125</xdr:colOff>
      <xdr:row>76</xdr:row>
      <xdr:rowOff>103606</xdr:rowOff>
    </xdr:to>
    <xdr:sp macro="" textlink="">
      <xdr:nvSpPr>
        <xdr:cNvPr id="831" name="円/楕円 830"/>
        <xdr:cNvSpPr/>
      </xdr:nvSpPr>
      <xdr:spPr>
        <a:xfrm>
          <a:off x="19494500" y="130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120134</xdr:rowOff>
    </xdr:from>
    <xdr:ext cx="534377" cy="259045"/>
    <xdr:sp macro="" textlink="">
      <xdr:nvSpPr>
        <xdr:cNvPr id="832" name="テキスト ボックス 831"/>
        <xdr:cNvSpPr txBox="1"/>
      </xdr:nvSpPr>
      <xdr:spPr>
        <a:xfrm>
          <a:off x="19278111" y="128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69,842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132728</xdr:rowOff>
    </xdr:from>
    <xdr:to>
      <xdr:col>27</xdr:col>
      <xdr:colOff>161925</xdr:colOff>
      <xdr:row>78</xdr:row>
      <xdr:rowOff>62878</xdr:rowOff>
    </xdr:to>
    <xdr:sp macro="" textlink="">
      <xdr:nvSpPr>
        <xdr:cNvPr id="833" name="円/楕円 832"/>
        <xdr:cNvSpPr/>
      </xdr:nvSpPr>
      <xdr:spPr>
        <a:xfrm>
          <a:off x="18605500" y="1333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54005</xdr:rowOff>
    </xdr:from>
    <xdr:ext cx="534377" cy="259045"/>
    <xdr:sp macro="" textlink="">
      <xdr:nvSpPr>
        <xdr:cNvPr id="834" name="テキスト ボックス 833"/>
        <xdr:cNvSpPr txBox="1"/>
      </xdr:nvSpPr>
      <xdr:spPr>
        <a:xfrm>
          <a:off x="18389111" y="1342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歳出決算総額は、住民一人当たり４６２千円となっている。各項目とも類似団体と比較して、一人当たりのコストは低い状況となっている。また、ほぼ毎年その状況が続いており、今後も適正な財政運営に努める。</a:t>
          </a:r>
          <a:endParaRPr kumimoji="1" lang="en-US" altLang="ja-JP" sz="1200">
            <a:latin typeface="ＭＳ Ｐゴシック"/>
          </a:endParaRPr>
        </a:p>
        <a:p>
          <a:r>
            <a:rPr kumimoji="1" lang="ja-JP" altLang="en-US" sz="1200">
              <a:latin typeface="ＭＳ Ｐゴシック"/>
            </a:rPr>
            <a:t>なお、Ｈ２７において繰出金が昨年度に比べ、大幅に増加しているのは、簡易水道事業の統合に係る経費が増加したものであり、統合事業の終了までこの傾向は続くと考えられる。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三重県度会町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8,568
8,524
134.98
4,123,727
3,958,272
119,525
2,576,861
3,340,541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59309</xdr:rowOff>
    </xdr:from>
    <xdr:to>
      <xdr:col>6</xdr:col>
      <xdr:colOff>511175</xdr:colOff>
      <xdr:row>35</xdr:row>
      <xdr:rowOff>63754</xdr:rowOff>
    </xdr:to>
    <xdr:cxnSp macro="">
      <xdr:nvCxnSpPr>
        <xdr:cNvPr id="61" name="直線コネクタ 60"/>
        <xdr:cNvCxnSpPr/>
      </xdr:nvCxnSpPr>
      <xdr:spPr>
        <a:xfrm flipV="1">
          <a:off x="3797300" y="6060059"/>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63754</xdr:rowOff>
    </xdr:from>
    <xdr:to>
      <xdr:col>5</xdr:col>
      <xdr:colOff>358775</xdr:colOff>
      <xdr:row>35</xdr:row>
      <xdr:rowOff>100076</xdr:rowOff>
    </xdr:to>
    <xdr:cxnSp macro="">
      <xdr:nvCxnSpPr>
        <xdr:cNvPr id="64" name="直線コネクタ 63"/>
        <xdr:cNvCxnSpPr/>
      </xdr:nvCxnSpPr>
      <xdr:spPr>
        <a:xfrm flipV="1">
          <a:off x="2908300" y="6064504"/>
          <a:ext cx="8890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97172</xdr:rowOff>
    </xdr:from>
    <xdr:ext cx="469744" cy="259045"/>
    <xdr:sp macro="" textlink="">
      <xdr:nvSpPr>
        <xdr:cNvPr id="66" name="テキスト ボックス 65"/>
        <xdr:cNvSpPr txBox="1"/>
      </xdr:nvSpPr>
      <xdr:spPr>
        <a:xfrm>
          <a:off x="3562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66675</xdr:rowOff>
    </xdr:from>
    <xdr:to>
      <xdr:col>4</xdr:col>
      <xdr:colOff>155575</xdr:colOff>
      <xdr:row>35</xdr:row>
      <xdr:rowOff>100076</xdr:rowOff>
    </xdr:to>
    <xdr:cxnSp macro="">
      <xdr:nvCxnSpPr>
        <xdr:cNvPr id="67" name="直線コネクタ 66"/>
        <xdr:cNvCxnSpPr/>
      </xdr:nvCxnSpPr>
      <xdr:spPr>
        <a:xfrm>
          <a:off x="2019300" y="6067425"/>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131081</xdr:rowOff>
    </xdr:from>
    <xdr:ext cx="469744" cy="259045"/>
    <xdr:sp macro="" textlink="">
      <xdr:nvSpPr>
        <xdr:cNvPr id="69" name="テキスト ボックス 68"/>
        <xdr:cNvSpPr txBox="1"/>
      </xdr:nvSpPr>
      <xdr:spPr>
        <a:xfrm>
          <a:off x="2673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137287</xdr:rowOff>
    </xdr:from>
    <xdr:to>
      <xdr:col>2</xdr:col>
      <xdr:colOff>638175</xdr:colOff>
      <xdr:row>35</xdr:row>
      <xdr:rowOff>66675</xdr:rowOff>
    </xdr:to>
    <xdr:cxnSp macro="">
      <xdr:nvCxnSpPr>
        <xdr:cNvPr id="70" name="直線コネクタ 69"/>
        <xdr:cNvCxnSpPr/>
      </xdr:nvCxnSpPr>
      <xdr:spPr>
        <a:xfrm>
          <a:off x="1130300" y="5966587"/>
          <a:ext cx="889000" cy="10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101617</xdr:rowOff>
    </xdr:from>
    <xdr:ext cx="469744" cy="259045"/>
    <xdr:sp macro="" textlink="">
      <xdr:nvSpPr>
        <xdr:cNvPr id="72" name="テキスト ボックス 71"/>
        <xdr:cNvSpPr txBox="1"/>
      </xdr:nvSpPr>
      <xdr:spPr>
        <a:xfrm>
          <a:off x="1784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134891</xdr:rowOff>
    </xdr:from>
    <xdr:ext cx="534377" cy="259045"/>
    <xdr:sp macro="" textlink="">
      <xdr:nvSpPr>
        <xdr:cNvPr id="74" name="テキスト ボックス 73"/>
        <xdr:cNvSpPr txBox="1"/>
      </xdr:nvSpPr>
      <xdr:spPr>
        <a:xfrm>
          <a:off x="863111" y="544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8509</xdr:rowOff>
    </xdr:from>
    <xdr:to>
      <xdr:col>6</xdr:col>
      <xdr:colOff>561975</xdr:colOff>
      <xdr:row>35</xdr:row>
      <xdr:rowOff>110109</xdr:rowOff>
    </xdr:to>
    <xdr:sp macro="" textlink="">
      <xdr:nvSpPr>
        <xdr:cNvPr id="80" name="円/楕円 79"/>
        <xdr:cNvSpPr/>
      </xdr:nvSpPr>
      <xdr:spPr>
        <a:xfrm>
          <a:off x="4584700" y="60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158386</xdr:rowOff>
    </xdr:from>
    <xdr:ext cx="469744" cy="259045"/>
    <xdr:sp macro="" textlink="">
      <xdr:nvSpPr>
        <xdr:cNvPr id="81" name="議会費該当値テキスト"/>
        <xdr:cNvSpPr txBox="1"/>
      </xdr:nvSpPr>
      <xdr:spPr>
        <a:xfrm>
          <a:off x="4686300" y="598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8,283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12954</xdr:rowOff>
    </xdr:from>
    <xdr:to>
      <xdr:col>5</xdr:col>
      <xdr:colOff>409575</xdr:colOff>
      <xdr:row>35</xdr:row>
      <xdr:rowOff>114554</xdr:rowOff>
    </xdr:to>
    <xdr:sp macro="" textlink="">
      <xdr:nvSpPr>
        <xdr:cNvPr id="82" name="円/楕円 81"/>
        <xdr:cNvSpPr/>
      </xdr:nvSpPr>
      <xdr:spPr>
        <a:xfrm>
          <a:off x="3746500" y="601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105681</xdr:rowOff>
    </xdr:from>
    <xdr:ext cx="469744" cy="259045"/>
    <xdr:sp macro="" textlink="">
      <xdr:nvSpPr>
        <xdr:cNvPr id="83" name="テキスト ボックス 82"/>
        <xdr:cNvSpPr txBox="1"/>
      </xdr:nvSpPr>
      <xdr:spPr>
        <a:xfrm>
          <a:off x="3562427" y="610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49276</xdr:rowOff>
    </xdr:from>
    <xdr:to>
      <xdr:col>4</xdr:col>
      <xdr:colOff>206375</xdr:colOff>
      <xdr:row>35</xdr:row>
      <xdr:rowOff>150876</xdr:rowOff>
    </xdr:to>
    <xdr:sp macro="" textlink="">
      <xdr:nvSpPr>
        <xdr:cNvPr id="84" name="円/楕円 83"/>
        <xdr:cNvSpPr/>
      </xdr:nvSpPr>
      <xdr:spPr>
        <a:xfrm>
          <a:off x="2857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142003</xdr:rowOff>
    </xdr:from>
    <xdr:ext cx="469744" cy="259045"/>
    <xdr:sp macro="" textlink="">
      <xdr:nvSpPr>
        <xdr:cNvPr id="85" name="テキスト ボックス 84"/>
        <xdr:cNvSpPr txBox="1"/>
      </xdr:nvSpPr>
      <xdr:spPr>
        <a:xfrm>
          <a:off x="2673427" y="614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15875</xdr:rowOff>
    </xdr:from>
    <xdr:to>
      <xdr:col>3</xdr:col>
      <xdr:colOff>3175</xdr:colOff>
      <xdr:row>35</xdr:row>
      <xdr:rowOff>117475</xdr:rowOff>
    </xdr:to>
    <xdr:sp macro="" textlink="">
      <xdr:nvSpPr>
        <xdr:cNvPr id="86" name="円/楕円 85"/>
        <xdr:cNvSpPr/>
      </xdr:nvSpPr>
      <xdr:spPr>
        <a:xfrm>
          <a:off x="1968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108602</xdr:rowOff>
    </xdr:from>
    <xdr:ext cx="469744" cy="259045"/>
    <xdr:sp macro="" textlink="">
      <xdr:nvSpPr>
        <xdr:cNvPr id="87" name="テキスト ボックス 86"/>
        <xdr:cNvSpPr txBox="1"/>
      </xdr:nvSpPr>
      <xdr:spPr>
        <a:xfrm>
          <a:off x="1784427" y="61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86487</xdr:rowOff>
    </xdr:from>
    <xdr:to>
      <xdr:col>1</xdr:col>
      <xdr:colOff>485775</xdr:colOff>
      <xdr:row>35</xdr:row>
      <xdr:rowOff>16637</xdr:rowOff>
    </xdr:to>
    <xdr:sp macro="" textlink="">
      <xdr:nvSpPr>
        <xdr:cNvPr id="88" name="円/楕円 87"/>
        <xdr:cNvSpPr/>
      </xdr:nvSpPr>
      <xdr:spPr>
        <a:xfrm>
          <a:off x="1079500" y="591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7764</xdr:rowOff>
    </xdr:from>
    <xdr:ext cx="469744" cy="259045"/>
    <xdr:sp macro="" textlink="">
      <xdr:nvSpPr>
        <xdr:cNvPr id="89" name="テキスト ボックス 88"/>
        <xdr:cNvSpPr txBox="1"/>
      </xdr:nvSpPr>
      <xdr:spPr>
        <a:xfrm>
          <a:off x="895427" y="60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100180</xdr:rowOff>
    </xdr:from>
    <xdr:to>
      <xdr:col>6</xdr:col>
      <xdr:colOff>511175</xdr:colOff>
      <xdr:row>58</xdr:row>
      <xdr:rowOff>103708</xdr:rowOff>
    </xdr:to>
    <xdr:cxnSp macro="">
      <xdr:nvCxnSpPr>
        <xdr:cNvPr id="116" name="直線コネクタ 115"/>
        <xdr:cNvCxnSpPr/>
      </xdr:nvCxnSpPr>
      <xdr:spPr>
        <a:xfrm flipV="1">
          <a:off x="3797300" y="10044280"/>
          <a:ext cx="838200" cy="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100445</xdr:rowOff>
    </xdr:from>
    <xdr:to>
      <xdr:col>5</xdr:col>
      <xdr:colOff>358775</xdr:colOff>
      <xdr:row>58</xdr:row>
      <xdr:rowOff>103708</xdr:rowOff>
    </xdr:to>
    <xdr:cxnSp macro="">
      <xdr:nvCxnSpPr>
        <xdr:cNvPr id="119" name="直線コネクタ 118"/>
        <xdr:cNvCxnSpPr/>
      </xdr:nvCxnSpPr>
      <xdr:spPr>
        <a:xfrm>
          <a:off x="2908300" y="10044545"/>
          <a:ext cx="8890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100445</xdr:rowOff>
    </xdr:from>
    <xdr:to>
      <xdr:col>4</xdr:col>
      <xdr:colOff>155575</xdr:colOff>
      <xdr:row>58</xdr:row>
      <xdr:rowOff>101607</xdr:rowOff>
    </xdr:to>
    <xdr:cxnSp macro="">
      <xdr:nvCxnSpPr>
        <xdr:cNvPr id="122" name="直線コネクタ 121"/>
        <xdr:cNvCxnSpPr/>
      </xdr:nvCxnSpPr>
      <xdr:spPr>
        <a:xfrm flipV="1">
          <a:off x="2019300" y="10044545"/>
          <a:ext cx="889000"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149301</xdr:rowOff>
    </xdr:from>
    <xdr:ext cx="599010" cy="259045"/>
    <xdr:sp macro="" textlink="">
      <xdr:nvSpPr>
        <xdr:cNvPr id="124" name="テキスト ボックス 123"/>
        <xdr:cNvSpPr txBox="1"/>
      </xdr:nvSpPr>
      <xdr:spPr>
        <a:xfrm>
          <a:off x="2608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96859</xdr:rowOff>
    </xdr:from>
    <xdr:to>
      <xdr:col>2</xdr:col>
      <xdr:colOff>638175</xdr:colOff>
      <xdr:row>58</xdr:row>
      <xdr:rowOff>101607</xdr:rowOff>
    </xdr:to>
    <xdr:cxnSp macro="">
      <xdr:nvCxnSpPr>
        <xdr:cNvPr id="125" name="直線コネクタ 124"/>
        <xdr:cNvCxnSpPr/>
      </xdr:nvCxnSpPr>
      <xdr:spPr>
        <a:xfrm>
          <a:off x="1130300" y="10040959"/>
          <a:ext cx="889000" cy="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151087</xdr:rowOff>
    </xdr:from>
    <xdr:ext cx="599010" cy="259045"/>
    <xdr:sp macro="" textlink="">
      <xdr:nvSpPr>
        <xdr:cNvPr id="127" name="テキスト ボックス 126"/>
        <xdr:cNvSpPr txBox="1"/>
      </xdr:nvSpPr>
      <xdr:spPr>
        <a:xfrm>
          <a:off x="1719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151358</xdr:rowOff>
    </xdr:from>
    <xdr:ext cx="599010" cy="259045"/>
    <xdr:sp macro="" textlink="">
      <xdr:nvSpPr>
        <xdr:cNvPr id="129" name="テキスト ボックス 128"/>
        <xdr:cNvSpPr txBox="1"/>
      </xdr:nvSpPr>
      <xdr:spPr>
        <a:xfrm>
          <a:off x="830794" y="975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49380</xdr:rowOff>
    </xdr:from>
    <xdr:to>
      <xdr:col>6</xdr:col>
      <xdr:colOff>561975</xdr:colOff>
      <xdr:row>58</xdr:row>
      <xdr:rowOff>150980</xdr:rowOff>
    </xdr:to>
    <xdr:sp macro="" textlink="">
      <xdr:nvSpPr>
        <xdr:cNvPr id="135" name="円/楕円 134"/>
        <xdr:cNvSpPr/>
      </xdr:nvSpPr>
      <xdr:spPr>
        <a:xfrm>
          <a:off x="4584700" y="999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52908</xdr:rowOff>
    </xdr:from>
    <xdr:to>
      <xdr:col>5</xdr:col>
      <xdr:colOff>409575</xdr:colOff>
      <xdr:row>58</xdr:row>
      <xdr:rowOff>154508</xdr:rowOff>
    </xdr:to>
    <xdr:sp macro="" textlink="">
      <xdr:nvSpPr>
        <xdr:cNvPr id="137" name="円/楕円 136"/>
        <xdr:cNvSpPr/>
      </xdr:nvSpPr>
      <xdr:spPr>
        <a:xfrm>
          <a:off x="3746500" y="99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145635</xdr:rowOff>
    </xdr:from>
    <xdr:ext cx="534377" cy="259045"/>
    <xdr:sp macro="" textlink="">
      <xdr:nvSpPr>
        <xdr:cNvPr id="138" name="テキスト ボックス 137"/>
        <xdr:cNvSpPr txBox="1"/>
      </xdr:nvSpPr>
      <xdr:spPr>
        <a:xfrm>
          <a:off x="3530111" y="100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78,724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49645</xdr:rowOff>
    </xdr:from>
    <xdr:to>
      <xdr:col>4</xdr:col>
      <xdr:colOff>206375</xdr:colOff>
      <xdr:row>58</xdr:row>
      <xdr:rowOff>151245</xdr:rowOff>
    </xdr:to>
    <xdr:sp macro="" textlink="">
      <xdr:nvSpPr>
        <xdr:cNvPr id="139" name="円/楕円 138"/>
        <xdr:cNvSpPr/>
      </xdr:nvSpPr>
      <xdr:spPr>
        <a:xfrm>
          <a:off x="2857500" y="99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142372</xdr:rowOff>
    </xdr:from>
    <xdr:ext cx="534377" cy="259045"/>
    <xdr:sp macro="" textlink="">
      <xdr:nvSpPr>
        <xdr:cNvPr id="140" name="テキスト ボックス 139"/>
        <xdr:cNvSpPr txBox="1"/>
      </xdr:nvSpPr>
      <xdr:spPr>
        <a:xfrm>
          <a:off x="2641111" y="100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85,860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50807</xdr:rowOff>
    </xdr:from>
    <xdr:to>
      <xdr:col>3</xdr:col>
      <xdr:colOff>3175</xdr:colOff>
      <xdr:row>58</xdr:row>
      <xdr:rowOff>152407</xdr:rowOff>
    </xdr:to>
    <xdr:sp macro="" textlink="">
      <xdr:nvSpPr>
        <xdr:cNvPr id="141" name="円/楕円 140"/>
        <xdr:cNvSpPr/>
      </xdr:nvSpPr>
      <xdr:spPr>
        <a:xfrm>
          <a:off x="1968500" y="999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143534</xdr:rowOff>
    </xdr:from>
    <xdr:ext cx="534377" cy="259045"/>
    <xdr:sp macro="" textlink="">
      <xdr:nvSpPr>
        <xdr:cNvPr id="142" name="テキスト ボックス 141"/>
        <xdr:cNvSpPr txBox="1"/>
      </xdr:nvSpPr>
      <xdr:spPr>
        <a:xfrm>
          <a:off x="1752111" y="1008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46059</xdr:rowOff>
    </xdr:from>
    <xdr:to>
      <xdr:col>1</xdr:col>
      <xdr:colOff>485775</xdr:colOff>
      <xdr:row>58</xdr:row>
      <xdr:rowOff>147659</xdr:rowOff>
    </xdr:to>
    <xdr:sp macro="" textlink="">
      <xdr:nvSpPr>
        <xdr:cNvPr id="143" name="円/楕円 142"/>
        <xdr:cNvSpPr/>
      </xdr:nvSpPr>
      <xdr:spPr>
        <a:xfrm>
          <a:off x="1079500" y="999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138786</xdr:rowOff>
    </xdr:from>
    <xdr:ext cx="534377" cy="259045"/>
    <xdr:sp macro="" textlink="">
      <xdr:nvSpPr>
        <xdr:cNvPr id="144" name="テキスト ボックス 143"/>
        <xdr:cNvSpPr txBox="1"/>
      </xdr:nvSpPr>
      <xdr:spPr>
        <a:xfrm>
          <a:off x="863111" y="1008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93,703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45780</xdr:rowOff>
    </xdr:from>
    <xdr:to>
      <xdr:col>6</xdr:col>
      <xdr:colOff>511175</xdr:colOff>
      <xdr:row>77</xdr:row>
      <xdr:rowOff>47495</xdr:rowOff>
    </xdr:to>
    <xdr:cxnSp macro="">
      <xdr:nvCxnSpPr>
        <xdr:cNvPr id="171" name="直線コネクタ 170"/>
        <xdr:cNvCxnSpPr/>
      </xdr:nvCxnSpPr>
      <xdr:spPr>
        <a:xfrm>
          <a:off x="3797300" y="13247430"/>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45780</xdr:rowOff>
    </xdr:from>
    <xdr:to>
      <xdr:col>5</xdr:col>
      <xdr:colOff>358775</xdr:colOff>
      <xdr:row>77</xdr:row>
      <xdr:rowOff>73498</xdr:rowOff>
    </xdr:to>
    <xdr:cxnSp macro="">
      <xdr:nvCxnSpPr>
        <xdr:cNvPr id="174" name="直線コネクタ 173"/>
        <xdr:cNvCxnSpPr/>
      </xdr:nvCxnSpPr>
      <xdr:spPr>
        <a:xfrm flipV="1">
          <a:off x="2908300" y="13247430"/>
          <a:ext cx="889000" cy="2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30305</xdr:rowOff>
    </xdr:from>
    <xdr:ext cx="599010" cy="259045"/>
    <xdr:sp macro="" textlink="">
      <xdr:nvSpPr>
        <xdr:cNvPr id="176" name="テキスト ボックス 175"/>
        <xdr:cNvSpPr txBox="1"/>
      </xdr:nvSpPr>
      <xdr:spPr>
        <a:xfrm>
          <a:off x="3497794" y="1288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72014</xdr:rowOff>
    </xdr:from>
    <xdr:to>
      <xdr:col>4</xdr:col>
      <xdr:colOff>155575</xdr:colOff>
      <xdr:row>77</xdr:row>
      <xdr:rowOff>73498</xdr:rowOff>
    </xdr:to>
    <xdr:cxnSp macro="">
      <xdr:nvCxnSpPr>
        <xdr:cNvPr id="177" name="直線コネクタ 176"/>
        <xdr:cNvCxnSpPr/>
      </xdr:nvCxnSpPr>
      <xdr:spPr>
        <a:xfrm>
          <a:off x="2019300" y="13273664"/>
          <a:ext cx="8890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63098</xdr:rowOff>
    </xdr:from>
    <xdr:ext cx="599010" cy="259045"/>
    <xdr:sp macro="" textlink="">
      <xdr:nvSpPr>
        <xdr:cNvPr id="179" name="テキスト ボックス 178"/>
        <xdr:cNvSpPr txBox="1"/>
      </xdr:nvSpPr>
      <xdr:spPr>
        <a:xfrm>
          <a:off x="2608794" y="1292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15204</xdr:rowOff>
    </xdr:from>
    <xdr:to>
      <xdr:col>2</xdr:col>
      <xdr:colOff>638175</xdr:colOff>
      <xdr:row>77</xdr:row>
      <xdr:rowOff>72014</xdr:rowOff>
    </xdr:to>
    <xdr:cxnSp macro="">
      <xdr:nvCxnSpPr>
        <xdr:cNvPr id="180" name="直線コネクタ 179"/>
        <xdr:cNvCxnSpPr/>
      </xdr:nvCxnSpPr>
      <xdr:spPr>
        <a:xfrm>
          <a:off x="1130300" y="13216854"/>
          <a:ext cx="889000" cy="5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39982</xdr:rowOff>
    </xdr:from>
    <xdr:ext cx="599010" cy="259045"/>
    <xdr:sp macro="" textlink="">
      <xdr:nvSpPr>
        <xdr:cNvPr id="182" name="テキスト ボックス 181"/>
        <xdr:cNvSpPr txBox="1"/>
      </xdr:nvSpPr>
      <xdr:spPr>
        <a:xfrm>
          <a:off x="1719794" y="1289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65110</xdr:rowOff>
    </xdr:from>
    <xdr:ext cx="599010" cy="259045"/>
    <xdr:sp macro="" textlink="">
      <xdr:nvSpPr>
        <xdr:cNvPr id="184" name="テキスト ボックス 183"/>
        <xdr:cNvSpPr txBox="1"/>
      </xdr:nvSpPr>
      <xdr:spPr>
        <a:xfrm>
          <a:off x="830794" y="1292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168145</xdr:rowOff>
    </xdr:from>
    <xdr:to>
      <xdr:col>6</xdr:col>
      <xdr:colOff>561975</xdr:colOff>
      <xdr:row>77</xdr:row>
      <xdr:rowOff>98295</xdr:rowOff>
    </xdr:to>
    <xdr:sp macro="" textlink="">
      <xdr:nvSpPr>
        <xdr:cNvPr id="190" name="円/楕円 189"/>
        <xdr:cNvSpPr/>
      </xdr:nvSpPr>
      <xdr:spPr>
        <a:xfrm>
          <a:off x="4584700" y="1319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83072</xdr:rowOff>
    </xdr:from>
    <xdr:ext cx="599010" cy="259045"/>
    <xdr:sp macro="" textlink="">
      <xdr:nvSpPr>
        <xdr:cNvPr id="191" name="民生費該当値テキスト"/>
        <xdr:cNvSpPr txBox="1"/>
      </xdr:nvSpPr>
      <xdr:spPr>
        <a:xfrm>
          <a:off x="4686300" y="1311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115,335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166430</xdr:rowOff>
    </xdr:from>
    <xdr:to>
      <xdr:col>5</xdr:col>
      <xdr:colOff>409575</xdr:colOff>
      <xdr:row>77</xdr:row>
      <xdr:rowOff>96580</xdr:rowOff>
    </xdr:to>
    <xdr:sp macro="" textlink="">
      <xdr:nvSpPr>
        <xdr:cNvPr id="192" name="円/楕円 191"/>
        <xdr:cNvSpPr/>
      </xdr:nvSpPr>
      <xdr:spPr>
        <a:xfrm>
          <a:off x="3746500" y="131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87707</xdr:rowOff>
    </xdr:from>
    <xdr:ext cx="599010" cy="259045"/>
    <xdr:sp macro="" textlink="">
      <xdr:nvSpPr>
        <xdr:cNvPr id="193" name="テキスト ボックス 192"/>
        <xdr:cNvSpPr txBox="1"/>
      </xdr:nvSpPr>
      <xdr:spPr>
        <a:xfrm>
          <a:off x="3497794" y="1328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22698</xdr:rowOff>
    </xdr:from>
    <xdr:to>
      <xdr:col>4</xdr:col>
      <xdr:colOff>206375</xdr:colOff>
      <xdr:row>77</xdr:row>
      <xdr:rowOff>124298</xdr:rowOff>
    </xdr:to>
    <xdr:sp macro="" textlink="">
      <xdr:nvSpPr>
        <xdr:cNvPr id="194" name="円/楕円 193"/>
        <xdr:cNvSpPr/>
      </xdr:nvSpPr>
      <xdr:spPr>
        <a:xfrm>
          <a:off x="2857500" y="1322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115425</xdr:rowOff>
    </xdr:from>
    <xdr:ext cx="599010" cy="259045"/>
    <xdr:sp macro="" textlink="">
      <xdr:nvSpPr>
        <xdr:cNvPr id="195" name="テキスト ボックス 194"/>
        <xdr:cNvSpPr txBox="1"/>
      </xdr:nvSpPr>
      <xdr:spPr>
        <a:xfrm>
          <a:off x="2608794" y="1331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103,960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21214</xdr:rowOff>
    </xdr:from>
    <xdr:to>
      <xdr:col>3</xdr:col>
      <xdr:colOff>3175</xdr:colOff>
      <xdr:row>77</xdr:row>
      <xdr:rowOff>122814</xdr:rowOff>
    </xdr:to>
    <xdr:sp macro="" textlink="">
      <xdr:nvSpPr>
        <xdr:cNvPr id="196" name="円/楕円 195"/>
        <xdr:cNvSpPr/>
      </xdr:nvSpPr>
      <xdr:spPr>
        <a:xfrm>
          <a:off x="1968500" y="1322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113941</xdr:rowOff>
    </xdr:from>
    <xdr:ext cx="599010" cy="259045"/>
    <xdr:sp macro="" textlink="">
      <xdr:nvSpPr>
        <xdr:cNvPr id="197" name="テキスト ボックス 196"/>
        <xdr:cNvSpPr txBox="1"/>
      </xdr:nvSpPr>
      <xdr:spPr>
        <a:xfrm>
          <a:off x="1719794" y="1331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135854</xdr:rowOff>
    </xdr:from>
    <xdr:to>
      <xdr:col>1</xdr:col>
      <xdr:colOff>485775</xdr:colOff>
      <xdr:row>77</xdr:row>
      <xdr:rowOff>66004</xdr:rowOff>
    </xdr:to>
    <xdr:sp macro="" textlink="">
      <xdr:nvSpPr>
        <xdr:cNvPr id="198" name="円/楕円 197"/>
        <xdr:cNvSpPr/>
      </xdr:nvSpPr>
      <xdr:spPr>
        <a:xfrm>
          <a:off x="1079500" y="131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57131</xdr:rowOff>
    </xdr:from>
    <xdr:ext cx="599010" cy="259045"/>
    <xdr:sp macro="" textlink="">
      <xdr:nvSpPr>
        <xdr:cNvPr id="199" name="テキスト ボックス 198"/>
        <xdr:cNvSpPr txBox="1"/>
      </xdr:nvSpPr>
      <xdr:spPr>
        <a:xfrm>
          <a:off x="830794" y="1325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154929</xdr:rowOff>
    </xdr:from>
    <xdr:to>
      <xdr:col>6</xdr:col>
      <xdr:colOff>511175</xdr:colOff>
      <xdr:row>96</xdr:row>
      <xdr:rowOff>104420</xdr:rowOff>
    </xdr:to>
    <xdr:cxnSp macro="">
      <xdr:nvCxnSpPr>
        <xdr:cNvPr id="230" name="直線コネクタ 229"/>
        <xdr:cNvCxnSpPr/>
      </xdr:nvCxnSpPr>
      <xdr:spPr>
        <a:xfrm flipV="1">
          <a:off x="3797300" y="16271229"/>
          <a:ext cx="838200" cy="29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104420</xdr:rowOff>
    </xdr:from>
    <xdr:to>
      <xdr:col>5</xdr:col>
      <xdr:colOff>358775</xdr:colOff>
      <xdr:row>97</xdr:row>
      <xdr:rowOff>21949</xdr:rowOff>
    </xdr:to>
    <xdr:cxnSp macro="">
      <xdr:nvCxnSpPr>
        <xdr:cNvPr id="233" name="直線コネクタ 232"/>
        <xdr:cNvCxnSpPr/>
      </xdr:nvCxnSpPr>
      <xdr:spPr>
        <a:xfrm flipV="1">
          <a:off x="2908300" y="16563620"/>
          <a:ext cx="889000" cy="8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76562</xdr:rowOff>
    </xdr:from>
    <xdr:ext cx="534377" cy="259045"/>
    <xdr:sp macro="" textlink="">
      <xdr:nvSpPr>
        <xdr:cNvPr id="235" name="テキスト ボックス 234"/>
        <xdr:cNvSpPr txBox="1"/>
      </xdr:nvSpPr>
      <xdr:spPr>
        <a:xfrm>
          <a:off x="3530111" y="160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64872</xdr:rowOff>
    </xdr:from>
    <xdr:to>
      <xdr:col>4</xdr:col>
      <xdr:colOff>155575</xdr:colOff>
      <xdr:row>97</xdr:row>
      <xdr:rowOff>21949</xdr:rowOff>
    </xdr:to>
    <xdr:cxnSp macro="">
      <xdr:nvCxnSpPr>
        <xdr:cNvPr id="236" name="直線コネクタ 235"/>
        <xdr:cNvCxnSpPr/>
      </xdr:nvCxnSpPr>
      <xdr:spPr>
        <a:xfrm>
          <a:off x="2019300" y="16352622"/>
          <a:ext cx="889000" cy="29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135748</xdr:rowOff>
    </xdr:from>
    <xdr:ext cx="534377" cy="259045"/>
    <xdr:sp macro="" textlink="">
      <xdr:nvSpPr>
        <xdr:cNvPr id="238" name="テキスト ボックス 237"/>
        <xdr:cNvSpPr txBox="1"/>
      </xdr:nvSpPr>
      <xdr:spPr>
        <a:xfrm>
          <a:off x="2641111" y="1608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64872</xdr:rowOff>
    </xdr:from>
    <xdr:to>
      <xdr:col>2</xdr:col>
      <xdr:colOff>638175</xdr:colOff>
      <xdr:row>97</xdr:row>
      <xdr:rowOff>6534</xdr:rowOff>
    </xdr:to>
    <xdr:cxnSp macro="">
      <xdr:nvCxnSpPr>
        <xdr:cNvPr id="239" name="直線コネクタ 238"/>
        <xdr:cNvCxnSpPr/>
      </xdr:nvCxnSpPr>
      <xdr:spPr>
        <a:xfrm flipV="1">
          <a:off x="1130300" y="16352622"/>
          <a:ext cx="889000" cy="28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170218</xdr:rowOff>
    </xdr:from>
    <xdr:ext cx="534377" cy="259045"/>
    <xdr:sp macro="" textlink="">
      <xdr:nvSpPr>
        <xdr:cNvPr id="241" name="テキスト ボックス 240"/>
        <xdr:cNvSpPr txBox="1"/>
      </xdr:nvSpPr>
      <xdr:spPr>
        <a:xfrm>
          <a:off x="1752111" y="164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39071</xdr:rowOff>
    </xdr:from>
    <xdr:ext cx="534377" cy="259045"/>
    <xdr:sp macro="" textlink="">
      <xdr:nvSpPr>
        <xdr:cNvPr id="243" name="テキスト ボックス 242"/>
        <xdr:cNvSpPr txBox="1"/>
      </xdr:nvSpPr>
      <xdr:spPr>
        <a:xfrm>
          <a:off x="863111" y="1615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104129</xdr:rowOff>
    </xdr:from>
    <xdr:to>
      <xdr:col>6</xdr:col>
      <xdr:colOff>561975</xdr:colOff>
      <xdr:row>95</xdr:row>
      <xdr:rowOff>34279</xdr:rowOff>
    </xdr:to>
    <xdr:sp macro="" textlink="">
      <xdr:nvSpPr>
        <xdr:cNvPr id="249" name="円/楕円 248"/>
        <xdr:cNvSpPr/>
      </xdr:nvSpPr>
      <xdr:spPr>
        <a:xfrm>
          <a:off x="4584700" y="1622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127006</xdr:rowOff>
    </xdr:from>
    <xdr:ext cx="534377" cy="259045"/>
    <xdr:sp macro="" textlink="">
      <xdr:nvSpPr>
        <xdr:cNvPr id="250" name="衛生費該当値テキスト"/>
        <xdr:cNvSpPr txBox="1"/>
      </xdr:nvSpPr>
      <xdr:spPr>
        <a:xfrm>
          <a:off x="4686300" y="1607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73,601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53620</xdr:rowOff>
    </xdr:from>
    <xdr:to>
      <xdr:col>5</xdr:col>
      <xdr:colOff>409575</xdr:colOff>
      <xdr:row>96</xdr:row>
      <xdr:rowOff>155220</xdr:rowOff>
    </xdr:to>
    <xdr:sp macro="" textlink="">
      <xdr:nvSpPr>
        <xdr:cNvPr id="251" name="円/楕円 250"/>
        <xdr:cNvSpPr/>
      </xdr:nvSpPr>
      <xdr:spPr>
        <a:xfrm>
          <a:off x="3746500" y="165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146347</xdr:rowOff>
    </xdr:from>
    <xdr:ext cx="534377" cy="259045"/>
    <xdr:sp macro="" textlink="">
      <xdr:nvSpPr>
        <xdr:cNvPr id="252" name="テキスト ボックス 251"/>
        <xdr:cNvSpPr txBox="1"/>
      </xdr:nvSpPr>
      <xdr:spPr>
        <a:xfrm>
          <a:off x="3530111" y="166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46,741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142599</xdr:rowOff>
    </xdr:from>
    <xdr:to>
      <xdr:col>4</xdr:col>
      <xdr:colOff>206375</xdr:colOff>
      <xdr:row>97</xdr:row>
      <xdr:rowOff>72749</xdr:rowOff>
    </xdr:to>
    <xdr:sp macro="" textlink="">
      <xdr:nvSpPr>
        <xdr:cNvPr id="253" name="円/楕円 252"/>
        <xdr:cNvSpPr/>
      </xdr:nvSpPr>
      <xdr:spPr>
        <a:xfrm>
          <a:off x="2857500" y="1660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63876</xdr:rowOff>
    </xdr:from>
    <xdr:ext cx="534377" cy="259045"/>
    <xdr:sp macro="" textlink="">
      <xdr:nvSpPr>
        <xdr:cNvPr id="254" name="テキスト ボックス 253"/>
        <xdr:cNvSpPr txBox="1"/>
      </xdr:nvSpPr>
      <xdr:spPr>
        <a:xfrm>
          <a:off x="2641111" y="1669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14072</xdr:rowOff>
    </xdr:from>
    <xdr:to>
      <xdr:col>3</xdr:col>
      <xdr:colOff>3175</xdr:colOff>
      <xdr:row>95</xdr:row>
      <xdr:rowOff>115672</xdr:rowOff>
    </xdr:to>
    <xdr:sp macro="" textlink="">
      <xdr:nvSpPr>
        <xdr:cNvPr id="255" name="円/楕円 254"/>
        <xdr:cNvSpPr/>
      </xdr:nvSpPr>
      <xdr:spPr>
        <a:xfrm>
          <a:off x="1968500" y="1630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132199</xdr:rowOff>
    </xdr:from>
    <xdr:ext cx="534377" cy="259045"/>
    <xdr:sp macro="" textlink="">
      <xdr:nvSpPr>
        <xdr:cNvPr id="256" name="テキスト ボックス 255"/>
        <xdr:cNvSpPr txBox="1"/>
      </xdr:nvSpPr>
      <xdr:spPr>
        <a:xfrm>
          <a:off x="1752111" y="1607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127184</xdr:rowOff>
    </xdr:from>
    <xdr:to>
      <xdr:col>1</xdr:col>
      <xdr:colOff>485775</xdr:colOff>
      <xdr:row>97</xdr:row>
      <xdr:rowOff>57334</xdr:rowOff>
    </xdr:to>
    <xdr:sp macro="" textlink="">
      <xdr:nvSpPr>
        <xdr:cNvPr id="257" name="円/楕円 256"/>
        <xdr:cNvSpPr/>
      </xdr:nvSpPr>
      <xdr:spPr>
        <a:xfrm>
          <a:off x="1079500" y="1658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48461</xdr:rowOff>
    </xdr:from>
    <xdr:ext cx="534377" cy="259045"/>
    <xdr:sp macro="" textlink="">
      <xdr:nvSpPr>
        <xdr:cNvPr id="258" name="テキスト ボックス 257"/>
        <xdr:cNvSpPr txBox="1"/>
      </xdr:nvSpPr>
      <xdr:spPr>
        <a:xfrm>
          <a:off x="863111" y="1667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1" name="直線コネクタ 29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4" name="直線コネクタ 29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0" name="円/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1" name="テキスト ボックス 31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2" name="円/楕円 31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3" name="テキスト ボックス 312"/>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71864</xdr:rowOff>
    </xdr:from>
    <xdr:to>
      <xdr:col>15</xdr:col>
      <xdr:colOff>180975</xdr:colOff>
      <xdr:row>59</xdr:row>
      <xdr:rowOff>77856</xdr:rowOff>
    </xdr:to>
    <xdr:cxnSp macro="">
      <xdr:nvCxnSpPr>
        <xdr:cNvPr id="344" name="直線コネクタ 343"/>
        <xdr:cNvCxnSpPr/>
      </xdr:nvCxnSpPr>
      <xdr:spPr>
        <a:xfrm>
          <a:off x="9639300" y="10187414"/>
          <a:ext cx="8382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71864</xdr:rowOff>
    </xdr:from>
    <xdr:to>
      <xdr:col>14</xdr:col>
      <xdr:colOff>28575</xdr:colOff>
      <xdr:row>59</xdr:row>
      <xdr:rowOff>78229</xdr:rowOff>
    </xdr:to>
    <xdr:cxnSp macro="">
      <xdr:nvCxnSpPr>
        <xdr:cNvPr id="347" name="直線コネクタ 346"/>
        <xdr:cNvCxnSpPr/>
      </xdr:nvCxnSpPr>
      <xdr:spPr>
        <a:xfrm flipV="1">
          <a:off x="8750300" y="10187414"/>
          <a:ext cx="889000" cy="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124403</xdr:rowOff>
    </xdr:from>
    <xdr:ext cx="534377" cy="259045"/>
    <xdr:sp macro="" textlink="">
      <xdr:nvSpPr>
        <xdr:cNvPr id="349" name="テキスト ボックス 348"/>
        <xdr:cNvSpPr txBox="1"/>
      </xdr:nvSpPr>
      <xdr:spPr>
        <a:xfrm>
          <a:off x="9372111" y="98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74966</xdr:rowOff>
    </xdr:from>
    <xdr:to>
      <xdr:col>12</xdr:col>
      <xdr:colOff>511175</xdr:colOff>
      <xdr:row>59</xdr:row>
      <xdr:rowOff>78229</xdr:rowOff>
    </xdr:to>
    <xdr:cxnSp macro="">
      <xdr:nvCxnSpPr>
        <xdr:cNvPr id="350" name="直線コネクタ 349"/>
        <xdr:cNvCxnSpPr/>
      </xdr:nvCxnSpPr>
      <xdr:spPr>
        <a:xfrm>
          <a:off x="7861300" y="10190516"/>
          <a:ext cx="889000" cy="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123831</xdr:rowOff>
    </xdr:from>
    <xdr:ext cx="534377" cy="259045"/>
    <xdr:sp macro="" textlink="">
      <xdr:nvSpPr>
        <xdr:cNvPr id="352" name="テキスト ボックス 351"/>
        <xdr:cNvSpPr txBox="1"/>
      </xdr:nvSpPr>
      <xdr:spPr>
        <a:xfrm>
          <a:off x="8483111" y="98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70175</xdr:rowOff>
    </xdr:from>
    <xdr:to>
      <xdr:col>11</xdr:col>
      <xdr:colOff>307975</xdr:colOff>
      <xdr:row>59</xdr:row>
      <xdr:rowOff>74966</xdr:rowOff>
    </xdr:to>
    <xdr:cxnSp macro="">
      <xdr:nvCxnSpPr>
        <xdr:cNvPr id="353" name="直線コネクタ 352"/>
        <xdr:cNvCxnSpPr/>
      </xdr:nvCxnSpPr>
      <xdr:spPr>
        <a:xfrm>
          <a:off x="6972300" y="10185725"/>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127912</xdr:rowOff>
    </xdr:from>
    <xdr:ext cx="534377" cy="259045"/>
    <xdr:sp macro="" textlink="">
      <xdr:nvSpPr>
        <xdr:cNvPr id="355" name="テキスト ボックス 354"/>
        <xdr:cNvSpPr txBox="1"/>
      </xdr:nvSpPr>
      <xdr:spPr>
        <a:xfrm>
          <a:off x="7594111" y="990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127317</xdr:rowOff>
    </xdr:from>
    <xdr:ext cx="534377" cy="259045"/>
    <xdr:sp macro="" textlink="">
      <xdr:nvSpPr>
        <xdr:cNvPr id="357" name="テキスト ボックス 356"/>
        <xdr:cNvSpPr txBox="1"/>
      </xdr:nvSpPr>
      <xdr:spPr>
        <a:xfrm>
          <a:off x="6705111" y="98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27056</xdr:rowOff>
    </xdr:from>
    <xdr:to>
      <xdr:col>15</xdr:col>
      <xdr:colOff>231775</xdr:colOff>
      <xdr:row>59</xdr:row>
      <xdr:rowOff>128656</xdr:rowOff>
    </xdr:to>
    <xdr:sp macro="" textlink="">
      <xdr:nvSpPr>
        <xdr:cNvPr id="363" name="円/楕円 362"/>
        <xdr:cNvSpPr/>
      </xdr:nvSpPr>
      <xdr:spPr>
        <a:xfrm>
          <a:off x="10426700" y="101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534377" cy="259045"/>
    <xdr:sp macro="" textlink="">
      <xdr:nvSpPr>
        <xdr:cNvPr id="364" name="農林水産業費該当値テキスト"/>
        <xdr:cNvSpPr txBox="1"/>
      </xdr:nvSpPr>
      <xdr:spPr>
        <a:xfrm>
          <a:off x="10528300" y="1008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19,312</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21064</xdr:rowOff>
    </xdr:from>
    <xdr:to>
      <xdr:col>14</xdr:col>
      <xdr:colOff>79375</xdr:colOff>
      <xdr:row>59</xdr:row>
      <xdr:rowOff>122664</xdr:rowOff>
    </xdr:to>
    <xdr:sp macro="" textlink="">
      <xdr:nvSpPr>
        <xdr:cNvPr id="365" name="円/楕円 364"/>
        <xdr:cNvSpPr/>
      </xdr:nvSpPr>
      <xdr:spPr>
        <a:xfrm>
          <a:off x="9588500" y="101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113791</xdr:rowOff>
    </xdr:from>
    <xdr:ext cx="534377" cy="259045"/>
    <xdr:sp macro="" textlink="">
      <xdr:nvSpPr>
        <xdr:cNvPr id="366" name="テキスト ボックス 365"/>
        <xdr:cNvSpPr txBox="1"/>
      </xdr:nvSpPr>
      <xdr:spPr>
        <a:xfrm>
          <a:off x="9372111" y="102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27429</xdr:rowOff>
    </xdr:from>
    <xdr:to>
      <xdr:col>12</xdr:col>
      <xdr:colOff>561975</xdr:colOff>
      <xdr:row>59</xdr:row>
      <xdr:rowOff>129029</xdr:rowOff>
    </xdr:to>
    <xdr:sp macro="" textlink="">
      <xdr:nvSpPr>
        <xdr:cNvPr id="367" name="円/楕円 366"/>
        <xdr:cNvSpPr/>
      </xdr:nvSpPr>
      <xdr:spPr>
        <a:xfrm>
          <a:off x="8699500" y="1014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120156</xdr:rowOff>
    </xdr:from>
    <xdr:ext cx="534377" cy="259045"/>
    <xdr:sp macro="" textlink="">
      <xdr:nvSpPr>
        <xdr:cNvPr id="368" name="テキスト ボックス 367"/>
        <xdr:cNvSpPr txBox="1"/>
      </xdr:nvSpPr>
      <xdr:spPr>
        <a:xfrm>
          <a:off x="8483111" y="1023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24166</xdr:rowOff>
    </xdr:from>
    <xdr:to>
      <xdr:col>11</xdr:col>
      <xdr:colOff>358775</xdr:colOff>
      <xdr:row>59</xdr:row>
      <xdr:rowOff>125766</xdr:rowOff>
    </xdr:to>
    <xdr:sp macro="" textlink="">
      <xdr:nvSpPr>
        <xdr:cNvPr id="369" name="円/楕円 368"/>
        <xdr:cNvSpPr/>
      </xdr:nvSpPr>
      <xdr:spPr>
        <a:xfrm>
          <a:off x="7810500" y="1013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116893</xdr:rowOff>
    </xdr:from>
    <xdr:ext cx="534377" cy="259045"/>
    <xdr:sp macro="" textlink="">
      <xdr:nvSpPr>
        <xdr:cNvPr id="370" name="テキスト ボックス 369"/>
        <xdr:cNvSpPr txBox="1"/>
      </xdr:nvSpPr>
      <xdr:spPr>
        <a:xfrm>
          <a:off x="7594111" y="1023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19375</xdr:rowOff>
    </xdr:from>
    <xdr:to>
      <xdr:col>10</xdr:col>
      <xdr:colOff>155575</xdr:colOff>
      <xdr:row>59</xdr:row>
      <xdr:rowOff>120975</xdr:rowOff>
    </xdr:to>
    <xdr:sp macro="" textlink="">
      <xdr:nvSpPr>
        <xdr:cNvPr id="371" name="円/楕円 370"/>
        <xdr:cNvSpPr/>
      </xdr:nvSpPr>
      <xdr:spPr>
        <a:xfrm>
          <a:off x="6921500" y="101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112102</xdr:rowOff>
    </xdr:from>
    <xdr:ext cx="534377" cy="259045"/>
    <xdr:sp macro="" textlink="">
      <xdr:nvSpPr>
        <xdr:cNvPr id="372" name="テキスト ボックス 371"/>
        <xdr:cNvSpPr txBox="1"/>
      </xdr:nvSpPr>
      <xdr:spPr>
        <a:xfrm>
          <a:off x="6705111" y="102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73580</xdr:rowOff>
    </xdr:from>
    <xdr:to>
      <xdr:col>15</xdr:col>
      <xdr:colOff>180975</xdr:colOff>
      <xdr:row>78</xdr:row>
      <xdr:rowOff>103197</xdr:rowOff>
    </xdr:to>
    <xdr:cxnSp macro="">
      <xdr:nvCxnSpPr>
        <xdr:cNvPr id="399" name="直線コネクタ 398"/>
        <xdr:cNvCxnSpPr/>
      </xdr:nvCxnSpPr>
      <xdr:spPr>
        <a:xfrm flipV="1">
          <a:off x="9639300" y="13446680"/>
          <a:ext cx="838200" cy="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88466</xdr:rowOff>
    </xdr:from>
    <xdr:to>
      <xdr:col>14</xdr:col>
      <xdr:colOff>28575</xdr:colOff>
      <xdr:row>78</xdr:row>
      <xdr:rowOff>103197</xdr:rowOff>
    </xdr:to>
    <xdr:cxnSp macro="">
      <xdr:nvCxnSpPr>
        <xdr:cNvPr id="402" name="直線コネクタ 401"/>
        <xdr:cNvCxnSpPr/>
      </xdr:nvCxnSpPr>
      <xdr:spPr>
        <a:xfrm>
          <a:off x="8750300" y="13461566"/>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16218</xdr:rowOff>
    </xdr:from>
    <xdr:ext cx="534377" cy="259045"/>
    <xdr:sp macro="" textlink="">
      <xdr:nvSpPr>
        <xdr:cNvPr id="404" name="テキスト ボックス 403"/>
        <xdr:cNvSpPr txBox="1"/>
      </xdr:nvSpPr>
      <xdr:spPr>
        <a:xfrm>
          <a:off x="9372111" y="1304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88466</xdr:rowOff>
    </xdr:from>
    <xdr:to>
      <xdr:col>12</xdr:col>
      <xdr:colOff>511175</xdr:colOff>
      <xdr:row>78</xdr:row>
      <xdr:rowOff>88567</xdr:rowOff>
    </xdr:to>
    <xdr:cxnSp macro="">
      <xdr:nvCxnSpPr>
        <xdr:cNvPr id="405" name="直線コネクタ 404"/>
        <xdr:cNvCxnSpPr/>
      </xdr:nvCxnSpPr>
      <xdr:spPr>
        <a:xfrm flipV="1">
          <a:off x="7861300" y="13461566"/>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44959</xdr:rowOff>
    </xdr:from>
    <xdr:ext cx="534377" cy="259045"/>
    <xdr:sp macro="" textlink="">
      <xdr:nvSpPr>
        <xdr:cNvPr id="407" name="テキスト ボックス 406"/>
        <xdr:cNvSpPr txBox="1"/>
      </xdr:nvSpPr>
      <xdr:spPr>
        <a:xfrm>
          <a:off x="8483111" y="1307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88567</xdr:rowOff>
    </xdr:from>
    <xdr:to>
      <xdr:col>11</xdr:col>
      <xdr:colOff>307975</xdr:colOff>
      <xdr:row>78</xdr:row>
      <xdr:rowOff>99347</xdr:rowOff>
    </xdr:to>
    <xdr:cxnSp macro="">
      <xdr:nvCxnSpPr>
        <xdr:cNvPr id="408" name="直線コネクタ 407"/>
        <xdr:cNvCxnSpPr/>
      </xdr:nvCxnSpPr>
      <xdr:spPr>
        <a:xfrm flipV="1">
          <a:off x="6972300" y="13461667"/>
          <a:ext cx="889000" cy="1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47519</xdr:rowOff>
    </xdr:from>
    <xdr:ext cx="534377" cy="259045"/>
    <xdr:sp macro="" textlink="">
      <xdr:nvSpPr>
        <xdr:cNvPr id="410" name="テキスト ボックス 409"/>
        <xdr:cNvSpPr txBox="1"/>
      </xdr:nvSpPr>
      <xdr:spPr>
        <a:xfrm>
          <a:off x="7594111" y="130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66932</xdr:rowOff>
    </xdr:from>
    <xdr:ext cx="534377" cy="259045"/>
    <xdr:sp macro="" textlink="">
      <xdr:nvSpPr>
        <xdr:cNvPr id="412" name="テキスト ボックス 411"/>
        <xdr:cNvSpPr txBox="1"/>
      </xdr:nvSpPr>
      <xdr:spPr>
        <a:xfrm>
          <a:off x="6705111" y="130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22780</xdr:rowOff>
    </xdr:from>
    <xdr:to>
      <xdr:col>15</xdr:col>
      <xdr:colOff>231775</xdr:colOff>
      <xdr:row>78</xdr:row>
      <xdr:rowOff>124380</xdr:rowOff>
    </xdr:to>
    <xdr:sp macro="" textlink="">
      <xdr:nvSpPr>
        <xdr:cNvPr id="418" name="円/楕円 417"/>
        <xdr:cNvSpPr/>
      </xdr:nvSpPr>
      <xdr:spPr>
        <a:xfrm>
          <a:off x="10426700" y="133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109157</xdr:rowOff>
    </xdr:from>
    <xdr:ext cx="469744" cy="259045"/>
    <xdr:sp macro="" textlink="">
      <xdr:nvSpPr>
        <xdr:cNvPr id="419" name="商工費該当値テキスト"/>
        <xdr:cNvSpPr txBox="1"/>
      </xdr:nvSpPr>
      <xdr:spPr>
        <a:xfrm>
          <a:off x="10528300" y="1331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52397</xdr:rowOff>
    </xdr:from>
    <xdr:to>
      <xdr:col>14</xdr:col>
      <xdr:colOff>79375</xdr:colOff>
      <xdr:row>78</xdr:row>
      <xdr:rowOff>153997</xdr:rowOff>
    </xdr:to>
    <xdr:sp macro="" textlink="">
      <xdr:nvSpPr>
        <xdr:cNvPr id="420" name="円/楕円 419"/>
        <xdr:cNvSpPr/>
      </xdr:nvSpPr>
      <xdr:spPr>
        <a:xfrm>
          <a:off x="9588500" y="134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145124</xdr:rowOff>
    </xdr:from>
    <xdr:ext cx="469744" cy="259045"/>
    <xdr:sp macro="" textlink="">
      <xdr:nvSpPr>
        <xdr:cNvPr id="421" name="テキスト ボックス 420"/>
        <xdr:cNvSpPr txBox="1"/>
      </xdr:nvSpPr>
      <xdr:spPr>
        <a:xfrm>
          <a:off x="9404427" y="1351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37666</xdr:rowOff>
    </xdr:from>
    <xdr:to>
      <xdr:col>12</xdr:col>
      <xdr:colOff>561975</xdr:colOff>
      <xdr:row>78</xdr:row>
      <xdr:rowOff>139266</xdr:rowOff>
    </xdr:to>
    <xdr:sp macro="" textlink="">
      <xdr:nvSpPr>
        <xdr:cNvPr id="422" name="円/楕円 421"/>
        <xdr:cNvSpPr/>
      </xdr:nvSpPr>
      <xdr:spPr>
        <a:xfrm>
          <a:off x="8699500" y="1341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130393</xdr:rowOff>
    </xdr:from>
    <xdr:ext cx="469744" cy="259045"/>
    <xdr:sp macro="" textlink="">
      <xdr:nvSpPr>
        <xdr:cNvPr id="423" name="テキスト ボックス 422"/>
        <xdr:cNvSpPr txBox="1"/>
      </xdr:nvSpPr>
      <xdr:spPr>
        <a:xfrm>
          <a:off x="8515427" y="1350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37767</xdr:rowOff>
    </xdr:from>
    <xdr:to>
      <xdr:col>11</xdr:col>
      <xdr:colOff>358775</xdr:colOff>
      <xdr:row>78</xdr:row>
      <xdr:rowOff>139367</xdr:rowOff>
    </xdr:to>
    <xdr:sp macro="" textlink="">
      <xdr:nvSpPr>
        <xdr:cNvPr id="424" name="円/楕円 423"/>
        <xdr:cNvSpPr/>
      </xdr:nvSpPr>
      <xdr:spPr>
        <a:xfrm>
          <a:off x="7810500" y="1341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130494</xdr:rowOff>
    </xdr:from>
    <xdr:ext cx="469744" cy="259045"/>
    <xdr:sp macro="" textlink="">
      <xdr:nvSpPr>
        <xdr:cNvPr id="425" name="テキスト ボックス 424"/>
        <xdr:cNvSpPr txBox="1"/>
      </xdr:nvSpPr>
      <xdr:spPr>
        <a:xfrm>
          <a:off x="7626427" y="1350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48547</xdr:rowOff>
    </xdr:from>
    <xdr:to>
      <xdr:col>10</xdr:col>
      <xdr:colOff>155575</xdr:colOff>
      <xdr:row>78</xdr:row>
      <xdr:rowOff>150147</xdr:rowOff>
    </xdr:to>
    <xdr:sp macro="" textlink="">
      <xdr:nvSpPr>
        <xdr:cNvPr id="426" name="円/楕円 425"/>
        <xdr:cNvSpPr/>
      </xdr:nvSpPr>
      <xdr:spPr>
        <a:xfrm>
          <a:off x="6921500" y="1342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141274</xdr:rowOff>
    </xdr:from>
    <xdr:ext cx="469744" cy="259045"/>
    <xdr:sp macro="" textlink="">
      <xdr:nvSpPr>
        <xdr:cNvPr id="427" name="テキスト ボックス 426"/>
        <xdr:cNvSpPr txBox="1"/>
      </xdr:nvSpPr>
      <xdr:spPr>
        <a:xfrm>
          <a:off x="6737427" y="1351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119413</xdr:rowOff>
    </xdr:from>
    <xdr:to>
      <xdr:col>15</xdr:col>
      <xdr:colOff>180975</xdr:colOff>
      <xdr:row>98</xdr:row>
      <xdr:rowOff>120345</xdr:rowOff>
    </xdr:to>
    <xdr:cxnSp macro="">
      <xdr:nvCxnSpPr>
        <xdr:cNvPr id="454" name="直線コネクタ 453"/>
        <xdr:cNvCxnSpPr/>
      </xdr:nvCxnSpPr>
      <xdr:spPr>
        <a:xfrm>
          <a:off x="9639300" y="16921513"/>
          <a:ext cx="8382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119413</xdr:rowOff>
    </xdr:from>
    <xdr:to>
      <xdr:col>14</xdr:col>
      <xdr:colOff>28575</xdr:colOff>
      <xdr:row>98</xdr:row>
      <xdr:rowOff>122822</xdr:rowOff>
    </xdr:to>
    <xdr:cxnSp macro="">
      <xdr:nvCxnSpPr>
        <xdr:cNvPr id="457" name="直線コネクタ 456"/>
        <xdr:cNvCxnSpPr/>
      </xdr:nvCxnSpPr>
      <xdr:spPr>
        <a:xfrm flipV="1">
          <a:off x="8750300" y="16921513"/>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1436</xdr:rowOff>
    </xdr:from>
    <xdr:ext cx="534377" cy="259045"/>
    <xdr:sp macro="" textlink="">
      <xdr:nvSpPr>
        <xdr:cNvPr id="459" name="テキスト ボックス 458"/>
        <xdr:cNvSpPr txBox="1"/>
      </xdr:nvSpPr>
      <xdr:spPr>
        <a:xfrm>
          <a:off x="9372111" y="16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122715</xdr:rowOff>
    </xdr:from>
    <xdr:to>
      <xdr:col>12</xdr:col>
      <xdr:colOff>511175</xdr:colOff>
      <xdr:row>98</xdr:row>
      <xdr:rowOff>122822</xdr:rowOff>
    </xdr:to>
    <xdr:cxnSp macro="">
      <xdr:nvCxnSpPr>
        <xdr:cNvPr id="460" name="直線コネクタ 459"/>
        <xdr:cNvCxnSpPr/>
      </xdr:nvCxnSpPr>
      <xdr:spPr>
        <a:xfrm>
          <a:off x="7861300" y="16924815"/>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1016</xdr:rowOff>
    </xdr:from>
    <xdr:ext cx="534377" cy="259045"/>
    <xdr:sp macro="" textlink="">
      <xdr:nvSpPr>
        <xdr:cNvPr id="462" name="テキスト ボックス 461"/>
        <xdr:cNvSpPr txBox="1"/>
      </xdr:nvSpPr>
      <xdr:spPr>
        <a:xfrm>
          <a:off x="8483111" y="1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122355</xdr:rowOff>
    </xdr:from>
    <xdr:to>
      <xdr:col>11</xdr:col>
      <xdr:colOff>307975</xdr:colOff>
      <xdr:row>98</xdr:row>
      <xdr:rowOff>122715</xdr:rowOff>
    </xdr:to>
    <xdr:cxnSp macro="">
      <xdr:nvCxnSpPr>
        <xdr:cNvPr id="463" name="直線コネクタ 462"/>
        <xdr:cNvCxnSpPr/>
      </xdr:nvCxnSpPr>
      <xdr:spPr>
        <a:xfrm>
          <a:off x="6972300" y="16924455"/>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6300</xdr:rowOff>
    </xdr:from>
    <xdr:ext cx="534377" cy="259045"/>
    <xdr:sp macro="" textlink="">
      <xdr:nvSpPr>
        <xdr:cNvPr id="465" name="テキスト ボックス 464"/>
        <xdr:cNvSpPr txBox="1"/>
      </xdr:nvSpPr>
      <xdr:spPr>
        <a:xfrm>
          <a:off x="7594111" y="1663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6906</xdr:rowOff>
    </xdr:from>
    <xdr:ext cx="534377" cy="259045"/>
    <xdr:sp macro="" textlink="">
      <xdr:nvSpPr>
        <xdr:cNvPr id="467" name="テキスト ボックス 466"/>
        <xdr:cNvSpPr txBox="1"/>
      </xdr:nvSpPr>
      <xdr:spPr>
        <a:xfrm>
          <a:off x="6705111" y="166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69545</xdr:rowOff>
    </xdr:from>
    <xdr:to>
      <xdr:col>15</xdr:col>
      <xdr:colOff>231775</xdr:colOff>
      <xdr:row>98</xdr:row>
      <xdr:rowOff>171145</xdr:rowOff>
    </xdr:to>
    <xdr:sp macro="" textlink="">
      <xdr:nvSpPr>
        <xdr:cNvPr id="473" name="円/楕円 472"/>
        <xdr:cNvSpPr/>
      </xdr:nvSpPr>
      <xdr:spPr>
        <a:xfrm>
          <a:off x="10426700" y="168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26268</xdr:rowOff>
    </xdr:from>
    <xdr:ext cx="534377" cy="259045"/>
    <xdr:sp macro="" textlink="">
      <xdr:nvSpPr>
        <xdr:cNvPr id="474" name="土木費該当値テキスト"/>
        <xdr:cNvSpPr txBox="1"/>
      </xdr:nvSpPr>
      <xdr:spPr>
        <a:xfrm>
          <a:off x="10528300" y="1682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68613</xdr:rowOff>
    </xdr:from>
    <xdr:to>
      <xdr:col>14</xdr:col>
      <xdr:colOff>79375</xdr:colOff>
      <xdr:row>98</xdr:row>
      <xdr:rowOff>170213</xdr:rowOff>
    </xdr:to>
    <xdr:sp macro="" textlink="">
      <xdr:nvSpPr>
        <xdr:cNvPr id="475" name="円/楕円 474"/>
        <xdr:cNvSpPr/>
      </xdr:nvSpPr>
      <xdr:spPr>
        <a:xfrm>
          <a:off x="9588500" y="1687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161340</xdr:rowOff>
    </xdr:from>
    <xdr:ext cx="534377" cy="259045"/>
    <xdr:sp macro="" textlink="">
      <xdr:nvSpPr>
        <xdr:cNvPr id="476" name="テキスト ボックス 475"/>
        <xdr:cNvSpPr txBox="1"/>
      </xdr:nvSpPr>
      <xdr:spPr>
        <a:xfrm>
          <a:off x="9372111" y="1696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72022</xdr:rowOff>
    </xdr:from>
    <xdr:to>
      <xdr:col>12</xdr:col>
      <xdr:colOff>561975</xdr:colOff>
      <xdr:row>99</xdr:row>
      <xdr:rowOff>2172</xdr:rowOff>
    </xdr:to>
    <xdr:sp macro="" textlink="">
      <xdr:nvSpPr>
        <xdr:cNvPr id="477" name="円/楕円 476"/>
        <xdr:cNvSpPr/>
      </xdr:nvSpPr>
      <xdr:spPr>
        <a:xfrm>
          <a:off x="8699500" y="168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164749</xdr:rowOff>
    </xdr:from>
    <xdr:ext cx="534377" cy="259045"/>
    <xdr:sp macro="" textlink="">
      <xdr:nvSpPr>
        <xdr:cNvPr id="478" name="テキスト ボックス 477"/>
        <xdr:cNvSpPr txBox="1"/>
      </xdr:nvSpPr>
      <xdr:spPr>
        <a:xfrm>
          <a:off x="8483111" y="1696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71915</xdr:rowOff>
    </xdr:from>
    <xdr:to>
      <xdr:col>11</xdr:col>
      <xdr:colOff>358775</xdr:colOff>
      <xdr:row>99</xdr:row>
      <xdr:rowOff>2065</xdr:rowOff>
    </xdr:to>
    <xdr:sp macro="" textlink="">
      <xdr:nvSpPr>
        <xdr:cNvPr id="479" name="円/楕円 478"/>
        <xdr:cNvSpPr/>
      </xdr:nvSpPr>
      <xdr:spPr>
        <a:xfrm>
          <a:off x="7810500" y="168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164642</xdr:rowOff>
    </xdr:from>
    <xdr:ext cx="534377" cy="259045"/>
    <xdr:sp macro="" textlink="">
      <xdr:nvSpPr>
        <xdr:cNvPr id="480" name="テキスト ボックス 479"/>
        <xdr:cNvSpPr txBox="1"/>
      </xdr:nvSpPr>
      <xdr:spPr>
        <a:xfrm>
          <a:off x="7594111" y="1696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71555</xdr:rowOff>
    </xdr:from>
    <xdr:to>
      <xdr:col>10</xdr:col>
      <xdr:colOff>155575</xdr:colOff>
      <xdr:row>99</xdr:row>
      <xdr:rowOff>1705</xdr:rowOff>
    </xdr:to>
    <xdr:sp macro="" textlink="">
      <xdr:nvSpPr>
        <xdr:cNvPr id="481" name="円/楕円 480"/>
        <xdr:cNvSpPr/>
      </xdr:nvSpPr>
      <xdr:spPr>
        <a:xfrm>
          <a:off x="6921500" y="168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164282</xdr:rowOff>
    </xdr:from>
    <xdr:ext cx="534377" cy="259045"/>
    <xdr:sp macro="" textlink="">
      <xdr:nvSpPr>
        <xdr:cNvPr id="482" name="テキスト ボックス 481"/>
        <xdr:cNvSpPr txBox="1"/>
      </xdr:nvSpPr>
      <xdr:spPr>
        <a:xfrm>
          <a:off x="6705111" y="1696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56228</xdr:rowOff>
    </xdr:from>
    <xdr:to>
      <xdr:col>23</xdr:col>
      <xdr:colOff>517525</xdr:colOff>
      <xdr:row>36</xdr:row>
      <xdr:rowOff>149709</xdr:rowOff>
    </xdr:to>
    <xdr:cxnSp macro="">
      <xdr:nvCxnSpPr>
        <xdr:cNvPr id="513" name="直線コネクタ 512"/>
        <xdr:cNvCxnSpPr/>
      </xdr:nvCxnSpPr>
      <xdr:spPr>
        <a:xfrm>
          <a:off x="15481300" y="6228428"/>
          <a:ext cx="838200" cy="9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56228</xdr:rowOff>
    </xdr:from>
    <xdr:to>
      <xdr:col>22</xdr:col>
      <xdr:colOff>365125</xdr:colOff>
      <xdr:row>37</xdr:row>
      <xdr:rowOff>3618</xdr:rowOff>
    </xdr:to>
    <xdr:cxnSp macro="">
      <xdr:nvCxnSpPr>
        <xdr:cNvPr id="516" name="直線コネクタ 515"/>
        <xdr:cNvCxnSpPr/>
      </xdr:nvCxnSpPr>
      <xdr:spPr>
        <a:xfrm flipV="1">
          <a:off x="14592300" y="6228428"/>
          <a:ext cx="889000" cy="1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104377</xdr:rowOff>
    </xdr:from>
    <xdr:ext cx="534377" cy="259045"/>
    <xdr:sp macro="" textlink="">
      <xdr:nvSpPr>
        <xdr:cNvPr id="518" name="テキスト ボックス 517"/>
        <xdr:cNvSpPr txBox="1"/>
      </xdr:nvSpPr>
      <xdr:spPr>
        <a:xfrm>
          <a:off x="15214111" y="627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3618</xdr:rowOff>
    </xdr:from>
    <xdr:to>
      <xdr:col>21</xdr:col>
      <xdr:colOff>161925</xdr:colOff>
      <xdr:row>37</xdr:row>
      <xdr:rowOff>62466</xdr:rowOff>
    </xdr:to>
    <xdr:cxnSp macro="">
      <xdr:nvCxnSpPr>
        <xdr:cNvPr id="519" name="直線コネクタ 518"/>
        <xdr:cNvCxnSpPr/>
      </xdr:nvCxnSpPr>
      <xdr:spPr>
        <a:xfrm flipV="1">
          <a:off x="13703300" y="6347268"/>
          <a:ext cx="889000" cy="5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60719</xdr:rowOff>
    </xdr:from>
    <xdr:to>
      <xdr:col>19</xdr:col>
      <xdr:colOff>644525</xdr:colOff>
      <xdr:row>37</xdr:row>
      <xdr:rowOff>62466</xdr:rowOff>
    </xdr:to>
    <xdr:cxnSp macro="">
      <xdr:nvCxnSpPr>
        <xdr:cNvPr id="522" name="直線コネクタ 521"/>
        <xdr:cNvCxnSpPr/>
      </xdr:nvCxnSpPr>
      <xdr:spPr>
        <a:xfrm>
          <a:off x="12814300" y="6404369"/>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26" name="テキスト ボックス 525"/>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98909</xdr:rowOff>
    </xdr:from>
    <xdr:to>
      <xdr:col>23</xdr:col>
      <xdr:colOff>568325</xdr:colOff>
      <xdr:row>37</xdr:row>
      <xdr:rowOff>29059</xdr:rowOff>
    </xdr:to>
    <xdr:sp macro="" textlink="">
      <xdr:nvSpPr>
        <xdr:cNvPr id="532" name="円/楕円 531"/>
        <xdr:cNvSpPr/>
      </xdr:nvSpPr>
      <xdr:spPr>
        <a:xfrm>
          <a:off x="16268700" y="62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77336</xdr:rowOff>
    </xdr:from>
    <xdr:ext cx="534377" cy="259045"/>
    <xdr:sp macro="" textlink="">
      <xdr:nvSpPr>
        <xdr:cNvPr id="533" name="消防費該当値テキスト"/>
        <xdr:cNvSpPr txBox="1"/>
      </xdr:nvSpPr>
      <xdr:spPr>
        <a:xfrm>
          <a:off x="16370300" y="62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28,387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5428</xdr:rowOff>
    </xdr:from>
    <xdr:to>
      <xdr:col>22</xdr:col>
      <xdr:colOff>415925</xdr:colOff>
      <xdr:row>36</xdr:row>
      <xdr:rowOff>107028</xdr:rowOff>
    </xdr:to>
    <xdr:sp macro="" textlink="">
      <xdr:nvSpPr>
        <xdr:cNvPr id="534" name="円/楕円 533"/>
        <xdr:cNvSpPr/>
      </xdr:nvSpPr>
      <xdr:spPr>
        <a:xfrm>
          <a:off x="15430500" y="617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123555</xdr:rowOff>
    </xdr:from>
    <xdr:ext cx="534377" cy="259045"/>
    <xdr:sp macro="" textlink="">
      <xdr:nvSpPr>
        <xdr:cNvPr id="535" name="テキスト ボックス 534"/>
        <xdr:cNvSpPr txBox="1"/>
      </xdr:nvSpPr>
      <xdr:spPr>
        <a:xfrm>
          <a:off x="15214111" y="59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124268</xdr:rowOff>
    </xdr:from>
    <xdr:to>
      <xdr:col>21</xdr:col>
      <xdr:colOff>212725</xdr:colOff>
      <xdr:row>37</xdr:row>
      <xdr:rowOff>54418</xdr:rowOff>
    </xdr:to>
    <xdr:sp macro="" textlink="">
      <xdr:nvSpPr>
        <xdr:cNvPr id="536" name="円/楕円 535"/>
        <xdr:cNvSpPr/>
      </xdr:nvSpPr>
      <xdr:spPr>
        <a:xfrm>
          <a:off x="14541500" y="62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45545</xdr:rowOff>
    </xdr:from>
    <xdr:ext cx="534377" cy="259045"/>
    <xdr:sp macro="" textlink="">
      <xdr:nvSpPr>
        <xdr:cNvPr id="537" name="テキスト ボックス 536"/>
        <xdr:cNvSpPr txBox="1"/>
      </xdr:nvSpPr>
      <xdr:spPr>
        <a:xfrm>
          <a:off x="14325111" y="638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11666</xdr:rowOff>
    </xdr:from>
    <xdr:to>
      <xdr:col>20</xdr:col>
      <xdr:colOff>9525</xdr:colOff>
      <xdr:row>37</xdr:row>
      <xdr:rowOff>113266</xdr:rowOff>
    </xdr:to>
    <xdr:sp macro="" textlink="">
      <xdr:nvSpPr>
        <xdr:cNvPr id="538" name="円/楕円 537"/>
        <xdr:cNvSpPr/>
      </xdr:nvSpPr>
      <xdr:spPr>
        <a:xfrm>
          <a:off x="13652500" y="63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104393</xdr:rowOff>
    </xdr:from>
    <xdr:ext cx="534377" cy="259045"/>
    <xdr:sp macro="" textlink="">
      <xdr:nvSpPr>
        <xdr:cNvPr id="539" name="テキスト ボックス 538"/>
        <xdr:cNvSpPr txBox="1"/>
      </xdr:nvSpPr>
      <xdr:spPr>
        <a:xfrm>
          <a:off x="13436111" y="644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9919</xdr:rowOff>
    </xdr:from>
    <xdr:to>
      <xdr:col>18</xdr:col>
      <xdr:colOff>492125</xdr:colOff>
      <xdr:row>37</xdr:row>
      <xdr:rowOff>111519</xdr:rowOff>
    </xdr:to>
    <xdr:sp macro="" textlink="">
      <xdr:nvSpPr>
        <xdr:cNvPr id="540" name="円/楕円 539"/>
        <xdr:cNvSpPr/>
      </xdr:nvSpPr>
      <xdr:spPr>
        <a:xfrm>
          <a:off x="12763500" y="63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102646</xdr:rowOff>
    </xdr:from>
    <xdr:ext cx="534377" cy="259045"/>
    <xdr:sp macro="" textlink="">
      <xdr:nvSpPr>
        <xdr:cNvPr id="541" name="テキスト ボックス 540"/>
        <xdr:cNvSpPr txBox="1"/>
      </xdr:nvSpPr>
      <xdr:spPr>
        <a:xfrm>
          <a:off x="12547111" y="644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121248</xdr:rowOff>
    </xdr:from>
    <xdr:to>
      <xdr:col>23</xdr:col>
      <xdr:colOff>517525</xdr:colOff>
      <xdr:row>57</xdr:row>
      <xdr:rowOff>139360</xdr:rowOff>
    </xdr:to>
    <xdr:cxnSp macro="">
      <xdr:nvCxnSpPr>
        <xdr:cNvPr id="572" name="直線コネクタ 571"/>
        <xdr:cNvCxnSpPr/>
      </xdr:nvCxnSpPr>
      <xdr:spPr>
        <a:xfrm>
          <a:off x="15481300" y="9893898"/>
          <a:ext cx="838200" cy="1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76430</xdr:rowOff>
    </xdr:from>
    <xdr:to>
      <xdr:col>22</xdr:col>
      <xdr:colOff>365125</xdr:colOff>
      <xdr:row>57</xdr:row>
      <xdr:rowOff>121248</xdr:rowOff>
    </xdr:to>
    <xdr:cxnSp macro="">
      <xdr:nvCxnSpPr>
        <xdr:cNvPr id="575" name="直線コネクタ 574"/>
        <xdr:cNvCxnSpPr/>
      </xdr:nvCxnSpPr>
      <xdr:spPr>
        <a:xfrm>
          <a:off x="14592300" y="9849080"/>
          <a:ext cx="889000" cy="4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76430</xdr:rowOff>
    </xdr:from>
    <xdr:to>
      <xdr:col>21</xdr:col>
      <xdr:colOff>161925</xdr:colOff>
      <xdr:row>58</xdr:row>
      <xdr:rowOff>11285</xdr:rowOff>
    </xdr:to>
    <xdr:cxnSp macro="">
      <xdr:nvCxnSpPr>
        <xdr:cNvPr id="578" name="直線コネクタ 577"/>
        <xdr:cNvCxnSpPr/>
      </xdr:nvCxnSpPr>
      <xdr:spPr>
        <a:xfrm flipV="1">
          <a:off x="13703300" y="9849080"/>
          <a:ext cx="889000" cy="10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10391</xdr:rowOff>
    </xdr:from>
    <xdr:to>
      <xdr:col>19</xdr:col>
      <xdr:colOff>644525</xdr:colOff>
      <xdr:row>58</xdr:row>
      <xdr:rowOff>11285</xdr:rowOff>
    </xdr:to>
    <xdr:cxnSp macro="">
      <xdr:nvCxnSpPr>
        <xdr:cNvPr id="581" name="直線コネクタ 580"/>
        <xdr:cNvCxnSpPr/>
      </xdr:nvCxnSpPr>
      <xdr:spPr>
        <a:xfrm>
          <a:off x="12814300" y="9954491"/>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64975</xdr:rowOff>
    </xdr:from>
    <xdr:ext cx="534377" cy="259045"/>
    <xdr:sp macro="" textlink="">
      <xdr:nvSpPr>
        <xdr:cNvPr id="583" name="テキスト ボックス 582"/>
        <xdr:cNvSpPr txBox="1"/>
      </xdr:nvSpPr>
      <xdr:spPr>
        <a:xfrm>
          <a:off x="13436111" y="949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70651</xdr:rowOff>
    </xdr:from>
    <xdr:ext cx="534377" cy="259045"/>
    <xdr:sp macro="" textlink="">
      <xdr:nvSpPr>
        <xdr:cNvPr id="585" name="テキスト ボックス 584"/>
        <xdr:cNvSpPr txBox="1"/>
      </xdr:nvSpPr>
      <xdr:spPr>
        <a:xfrm>
          <a:off x="12547111" y="9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88560</xdr:rowOff>
    </xdr:from>
    <xdr:to>
      <xdr:col>23</xdr:col>
      <xdr:colOff>568325</xdr:colOff>
      <xdr:row>58</xdr:row>
      <xdr:rowOff>18710</xdr:rowOff>
    </xdr:to>
    <xdr:sp macro="" textlink="">
      <xdr:nvSpPr>
        <xdr:cNvPr id="591" name="円/楕円 590"/>
        <xdr:cNvSpPr/>
      </xdr:nvSpPr>
      <xdr:spPr>
        <a:xfrm>
          <a:off x="16268700" y="98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3487</xdr:rowOff>
    </xdr:from>
    <xdr:ext cx="534377" cy="259045"/>
    <xdr:sp macro="" textlink="">
      <xdr:nvSpPr>
        <xdr:cNvPr id="592" name="教育費該当値テキスト"/>
        <xdr:cNvSpPr txBox="1"/>
      </xdr:nvSpPr>
      <xdr:spPr>
        <a:xfrm>
          <a:off x="16370300" y="977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46,302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70448</xdr:rowOff>
    </xdr:from>
    <xdr:to>
      <xdr:col>22</xdr:col>
      <xdr:colOff>415925</xdr:colOff>
      <xdr:row>58</xdr:row>
      <xdr:rowOff>598</xdr:rowOff>
    </xdr:to>
    <xdr:sp macro="" textlink="">
      <xdr:nvSpPr>
        <xdr:cNvPr id="593" name="円/楕円 592"/>
        <xdr:cNvSpPr/>
      </xdr:nvSpPr>
      <xdr:spPr>
        <a:xfrm>
          <a:off x="15430500" y="984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163175</xdr:rowOff>
    </xdr:from>
    <xdr:ext cx="534377" cy="259045"/>
    <xdr:sp macro="" textlink="">
      <xdr:nvSpPr>
        <xdr:cNvPr id="594" name="テキスト ボックス 593"/>
        <xdr:cNvSpPr txBox="1"/>
      </xdr:nvSpPr>
      <xdr:spPr>
        <a:xfrm>
          <a:off x="15214111" y="99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49,075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25630</xdr:rowOff>
    </xdr:from>
    <xdr:to>
      <xdr:col>21</xdr:col>
      <xdr:colOff>212725</xdr:colOff>
      <xdr:row>57</xdr:row>
      <xdr:rowOff>127230</xdr:rowOff>
    </xdr:to>
    <xdr:sp macro="" textlink="">
      <xdr:nvSpPr>
        <xdr:cNvPr id="595" name="円/楕円 594"/>
        <xdr:cNvSpPr/>
      </xdr:nvSpPr>
      <xdr:spPr>
        <a:xfrm>
          <a:off x="14541500" y="97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118357</xdr:rowOff>
    </xdr:from>
    <xdr:ext cx="534377" cy="259045"/>
    <xdr:sp macro="" textlink="">
      <xdr:nvSpPr>
        <xdr:cNvPr id="596" name="テキスト ボックス 595"/>
        <xdr:cNvSpPr txBox="1"/>
      </xdr:nvSpPr>
      <xdr:spPr>
        <a:xfrm>
          <a:off x="14325111" y="98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131935</xdr:rowOff>
    </xdr:from>
    <xdr:to>
      <xdr:col>20</xdr:col>
      <xdr:colOff>9525</xdr:colOff>
      <xdr:row>58</xdr:row>
      <xdr:rowOff>62085</xdr:rowOff>
    </xdr:to>
    <xdr:sp macro="" textlink="">
      <xdr:nvSpPr>
        <xdr:cNvPr id="597" name="円/楕円 596"/>
        <xdr:cNvSpPr/>
      </xdr:nvSpPr>
      <xdr:spPr>
        <a:xfrm>
          <a:off x="13652500" y="990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53212</xdr:rowOff>
    </xdr:from>
    <xdr:ext cx="534377" cy="259045"/>
    <xdr:sp macro="" textlink="">
      <xdr:nvSpPr>
        <xdr:cNvPr id="598" name="テキスト ボックス 597"/>
        <xdr:cNvSpPr txBox="1"/>
      </xdr:nvSpPr>
      <xdr:spPr>
        <a:xfrm>
          <a:off x="13436111" y="99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39,661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131041</xdr:rowOff>
    </xdr:from>
    <xdr:to>
      <xdr:col>18</xdr:col>
      <xdr:colOff>492125</xdr:colOff>
      <xdr:row>58</xdr:row>
      <xdr:rowOff>61191</xdr:rowOff>
    </xdr:to>
    <xdr:sp macro="" textlink="">
      <xdr:nvSpPr>
        <xdr:cNvPr id="599" name="円/楕円 598"/>
        <xdr:cNvSpPr/>
      </xdr:nvSpPr>
      <xdr:spPr>
        <a:xfrm>
          <a:off x="12763500" y="990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52318</xdr:rowOff>
    </xdr:from>
    <xdr:ext cx="534377" cy="259045"/>
    <xdr:sp macro="" textlink="">
      <xdr:nvSpPr>
        <xdr:cNvPr id="600" name="テキスト ボックス 599"/>
        <xdr:cNvSpPr txBox="1"/>
      </xdr:nvSpPr>
      <xdr:spPr>
        <a:xfrm>
          <a:off x="12547111" y="99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12415</xdr:rowOff>
    </xdr:from>
    <xdr:to>
      <xdr:col>23</xdr:col>
      <xdr:colOff>517525</xdr:colOff>
      <xdr:row>78</xdr:row>
      <xdr:rowOff>16222</xdr:rowOff>
    </xdr:to>
    <xdr:cxnSp macro="">
      <xdr:nvCxnSpPr>
        <xdr:cNvPr id="625" name="直線コネクタ 624"/>
        <xdr:cNvCxnSpPr/>
      </xdr:nvCxnSpPr>
      <xdr:spPr>
        <a:xfrm>
          <a:off x="15481300" y="13385515"/>
          <a:ext cx="838200" cy="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12415</xdr:rowOff>
    </xdr:from>
    <xdr:to>
      <xdr:col>22</xdr:col>
      <xdr:colOff>365125</xdr:colOff>
      <xdr:row>78</xdr:row>
      <xdr:rowOff>24468</xdr:rowOff>
    </xdr:to>
    <xdr:cxnSp macro="">
      <xdr:nvCxnSpPr>
        <xdr:cNvPr id="628" name="直線コネクタ 627"/>
        <xdr:cNvCxnSpPr/>
      </xdr:nvCxnSpPr>
      <xdr:spPr>
        <a:xfrm flipV="1">
          <a:off x="14592300" y="13385515"/>
          <a:ext cx="889000" cy="1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21290</xdr:rowOff>
    </xdr:from>
    <xdr:to>
      <xdr:col>21</xdr:col>
      <xdr:colOff>161925</xdr:colOff>
      <xdr:row>78</xdr:row>
      <xdr:rowOff>24468</xdr:rowOff>
    </xdr:to>
    <xdr:cxnSp macro="">
      <xdr:nvCxnSpPr>
        <xdr:cNvPr id="631" name="直線コネクタ 630"/>
        <xdr:cNvCxnSpPr/>
      </xdr:nvCxnSpPr>
      <xdr:spPr>
        <a:xfrm>
          <a:off x="13703300" y="13394390"/>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10266</xdr:rowOff>
    </xdr:from>
    <xdr:to>
      <xdr:col>19</xdr:col>
      <xdr:colOff>644525</xdr:colOff>
      <xdr:row>78</xdr:row>
      <xdr:rowOff>21290</xdr:rowOff>
    </xdr:to>
    <xdr:cxnSp macro="">
      <xdr:nvCxnSpPr>
        <xdr:cNvPr id="634" name="直線コネクタ 633"/>
        <xdr:cNvCxnSpPr/>
      </xdr:nvCxnSpPr>
      <xdr:spPr>
        <a:xfrm>
          <a:off x="12814300" y="13383366"/>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136872</xdr:rowOff>
    </xdr:from>
    <xdr:to>
      <xdr:col>23</xdr:col>
      <xdr:colOff>568325</xdr:colOff>
      <xdr:row>78</xdr:row>
      <xdr:rowOff>67022</xdr:rowOff>
    </xdr:to>
    <xdr:sp macro="" textlink="">
      <xdr:nvSpPr>
        <xdr:cNvPr id="644" name="円/楕円 643"/>
        <xdr:cNvSpPr/>
      </xdr:nvSpPr>
      <xdr:spPr>
        <a:xfrm>
          <a:off x="16268700" y="133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469744" cy="259045"/>
    <xdr:sp macro="" textlink="">
      <xdr:nvSpPr>
        <xdr:cNvPr id="645" name="災害復旧費該当値テキスト"/>
        <xdr:cNvSpPr txBox="1"/>
      </xdr:nvSpPr>
      <xdr:spPr>
        <a:xfrm>
          <a:off x="16370300" y="132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133065</xdr:rowOff>
    </xdr:from>
    <xdr:to>
      <xdr:col>22</xdr:col>
      <xdr:colOff>415925</xdr:colOff>
      <xdr:row>78</xdr:row>
      <xdr:rowOff>63215</xdr:rowOff>
    </xdr:to>
    <xdr:sp macro="" textlink="">
      <xdr:nvSpPr>
        <xdr:cNvPr id="646" name="円/楕円 645"/>
        <xdr:cNvSpPr/>
      </xdr:nvSpPr>
      <xdr:spPr>
        <a:xfrm>
          <a:off x="15430500" y="133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54342</xdr:rowOff>
    </xdr:from>
    <xdr:ext cx="469744" cy="259045"/>
    <xdr:sp macro="" textlink="">
      <xdr:nvSpPr>
        <xdr:cNvPr id="647" name="テキスト ボックス 646"/>
        <xdr:cNvSpPr txBox="1"/>
      </xdr:nvSpPr>
      <xdr:spPr>
        <a:xfrm>
          <a:off x="15246427" y="13427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145118</xdr:rowOff>
    </xdr:from>
    <xdr:to>
      <xdr:col>21</xdr:col>
      <xdr:colOff>212725</xdr:colOff>
      <xdr:row>78</xdr:row>
      <xdr:rowOff>75268</xdr:rowOff>
    </xdr:to>
    <xdr:sp macro="" textlink="">
      <xdr:nvSpPr>
        <xdr:cNvPr id="648" name="円/楕円 647"/>
        <xdr:cNvSpPr/>
      </xdr:nvSpPr>
      <xdr:spPr>
        <a:xfrm>
          <a:off x="14541500" y="133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66395</xdr:rowOff>
    </xdr:from>
    <xdr:ext cx="378565" cy="259045"/>
    <xdr:sp macro="" textlink="">
      <xdr:nvSpPr>
        <xdr:cNvPr id="649" name="テキスト ボックス 648"/>
        <xdr:cNvSpPr txBox="1"/>
      </xdr:nvSpPr>
      <xdr:spPr>
        <a:xfrm>
          <a:off x="14403017" y="134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141940</xdr:rowOff>
    </xdr:from>
    <xdr:to>
      <xdr:col>20</xdr:col>
      <xdr:colOff>9525</xdr:colOff>
      <xdr:row>78</xdr:row>
      <xdr:rowOff>72090</xdr:rowOff>
    </xdr:to>
    <xdr:sp macro="" textlink="">
      <xdr:nvSpPr>
        <xdr:cNvPr id="650" name="円/楕円 649"/>
        <xdr:cNvSpPr/>
      </xdr:nvSpPr>
      <xdr:spPr>
        <a:xfrm>
          <a:off x="13652500" y="1334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63217</xdr:rowOff>
    </xdr:from>
    <xdr:ext cx="378565" cy="259045"/>
    <xdr:sp macro="" textlink="">
      <xdr:nvSpPr>
        <xdr:cNvPr id="651" name="テキスト ボックス 650"/>
        <xdr:cNvSpPr txBox="1"/>
      </xdr:nvSpPr>
      <xdr:spPr>
        <a:xfrm>
          <a:off x="13514017" y="13436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130916</xdr:rowOff>
    </xdr:from>
    <xdr:to>
      <xdr:col>18</xdr:col>
      <xdr:colOff>492125</xdr:colOff>
      <xdr:row>78</xdr:row>
      <xdr:rowOff>61066</xdr:rowOff>
    </xdr:to>
    <xdr:sp macro="" textlink="">
      <xdr:nvSpPr>
        <xdr:cNvPr id="652" name="円/楕円 651"/>
        <xdr:cNvSpPr/>
      </xdr:nvSpPr>
      <xdr:spPr>
        <a:xfrm>
          <a:off x="12763500" y="133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52193</xdr:rowOff>
    </xdr:from>
    <xdr:ext cx="469744" cy="259045"/>
    <xdr:sp macro="" textlink="">
      <xdr:nvSpPr>
        <xdr:cNvPr id="653" name="テキスト ボックス 652"/>
        <xdr:cNvSpPr txBox="1"/>
      </xdr:nvSpPr>
      <xdr:spPr>
        <a:xfrm>
          <a:off x="12579427" y="13425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7386</xdr:rowOff>
    </xdr:from>
    <xdr:to>
      <xdr:col>23</xdr:col>
      <xdr:colOff>517525</xdr:colOff>
      <xdr:row>97</xdr:row>
      <xdr:rowOff>12221</xdr:rowOff>
    </xdr:to>
    <xdr:cxnSp macro="">
      <xdr:nvCxnSpPr>
        <xdr:cNvPr id="678" name="直線コネクタ 677"/>
        <xdr:cNvCxnSpPr/>
      </xdr:nvCxnSpPr>
      <xdr:spPr>
        <a:xfrm flipV="1">
          <a:off x="15481300" y="16638036"/>
          <a:ext cx="838200" cy="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12221</xdr:rowOff>
    </xdr:from>
    <xdr:to>
      <xdr:col>22</xdr:col>
      <xdr:colOff>365125</xdr:colOff>
      <xdr:row>97</xdr:row>
      <xdr:rowOff>21137</xdr:rowOff>
    </xdr:to>
    <xdr:cxnSp macro="">
      <xdr:nvCxnSpPr>
        <xdr:cNvPr id="681" name="直線コネクタ 680"/>
        <xdr:cNvCxnSpPr/>
      </xdr:nvCxnSpPr>
      <xdr:spPr>
        <a:xfrm flipV="1">
          <a:off x="14592300" y="16642871"/>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83" name="テキスト ボックス 682"/>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10078</xdr:rowOff>
    </xdr:from>
    <xdr:to>
      <xdr:col>21</xdr:col>
      <xdr:colOff>161925</xdr:colOff>
      <xdr:row>97</xdr:row>
      <xdr:rowOff>21137</xdr:rowOff>
    </xdr:to>
    <xdr:cxnSp macro="">
      <xdr:nvCxnSpPr>
        <xdr:cNvPr id="684" name="直線コネクタ 683"/>
        <xdr:cNvCxnSpPr/>
      </xdr:nvCxnSpPr>
      <xdr:spPr>
        <a:xfrm>
          <a:off x="13703300" y="16640728"/>
          <a:ext cx="889000" cy="1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86" name="テキスト ボックス 685"/>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165692</xdr:rowOff>
    </xdr:from>
    <xdr:to>
      <xdr:col>19</xdr:col>
      <xdr:colOff>644525</xdr:colOff>
      <xdr:row>97</xdr:row>
      <xdr:rowOff>10078</xdr:rowOff>
    </xdr:to>
    <xdr:cxnSp macro="">
      <xdr:nvCxnSpPr>
        <xdr:cNvPr id="687" name="直線コネクタ 686"/>
        <xdr:cNvCxnSpPr/>
      </xdr:nvCxnSpPr>
      <xdr:spPr>
        <a:xfrm>
          <a:off x="12814300" y="16624892"/>
          <a:ext cx="889000" cy="1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89" name="テキスト ボックス 688"/>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1" name="テキスト ボックス 690"/>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128036</xdr:rowOff>
    </xdr:from>
    <xdr:to>
      <xdr:col>23</xdr:col>
      <xdr:colOff>568325</xdr:colOff>
      <xdr:row>97</xdr:row>
      <xdr:rowOff>58186</xdr:rowOff>
    </xdr:to>
    <xdr:sp macro="" textlink="">
      <xdr:nvSpPr>
        <xdr:cNvPr id="697" name="円/楕円 696"/>
        <xdr:cNvSpPr/>
      </xdr:nvSpPr>
      <xdr:spPr>
        <a:xfrm>
          <a:off x="16268700" y="1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42963</xdr:rowOff>
    </xdr:from>
    <xdr:ext cx="534377" cy="259045"/>
    <xdr:sp macro="" textlink="">
      <xdr:nvSpPr>
        <xdr:cNvPr id="698" name="公債費該当値テキスト"/>
        <xdr:cNvSpPr txBox="1"/>
      </xdr:nvSpPr>
      <xdr:spPr>
        <a:xfrm>
          <a:off x="16370300" y="165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132871</xdr:rowOff>
    </xdr:from>
    <xdr:to>
      <xdr:col>22</xdr:col>
      <xdr:colOff>415925</xdr:colOff>
      <xdr:row>97</xdr:row>
      <xdr:rowOff>63021</xdr:rowOff>
    </xdr:to>
    <xdr:sp macro="" textlink="">
      <xdr:nvSpPr>
        <xdr:cNvPr id="699" name="円/楕円 698"/>
        <xdr:cNvSpPr/>
      </xdr:nvSpPr>
      <xdr:spPr>
        <a:xfrm>
          <a:off x="15430500" y="1659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54148</xdr:rowOff>
    </xdr:from>
    <xdr:ext cx="534377" cy="259045"/>
    <xdr:sp macro="" textlink="">
      <xdr:nvSpPr>
        <xdr:cNvPr id="700" name="テキスト ボックス 699"/>
        <xdr:cNvSpPr txBox="1"/>
      </xdr:nvSpPr>
      <xdr:spPr>
        <a:xfrm>
          <a:off x="15214111" y="166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32,306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141787</xdr:rowOff>
    </xdr:from>
    <xdr:to>
      <xdr:col>21</xdr:col>
      <xdr:colOff>212725</xdr:colOff>
      <xdr:row>97</xdr:row>
      <xdr:rowOff>71937</xdr:rowOff>
    </xdr:to>
    <xdr:sp macro="" textlink="">
      <xdr:nvSpPr>
        <xdr:cNvPr id="701" name="円/楕円 700"/>
        <xdr:cNvSpPr/>
      </xdr:nvSpPr>
      <xdr:spPr>
        <a:xfrm>
          <a:off x="14541500" y="166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63064</xdr:rowOff>
    </xdr:from>
    <xdr:ext cx="534377" cy="259045"/>
    <xdr:sp macro="" textlink="">
      <xdr:nvSpPr>
        <xdr:cNvPr id="702" name="テキスト ボックス 701"/>
        <xdr:cNvSpPr txBox="1"/>
      </xdr:nvSpPr>
      <xdr:spPr>
        <a:xfrm>
          <a:off x="14325111" y="1669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130728</xdr:rowOff>
    </xdr:from>
    <xdr:to>
      <xdr:col>20</xdr:col>
      <xdr:colOff>9525</xdr:colOff>
      <xdr:row>97</xdr:row>
      <xdr:rowOff>60878</xdr:rowOff>
    </xdr:to>
    <xdr:sp macro="" textlink="">
      <xdr:nvSpPr>
        <xdr:cNvPr id="703" name="円/楕円 702"/>
        <xdr:cNvSpPr/>
      </xdr:nvSpPr>
      <xdr:spPr>
        <a:xfrm>
          <a:off x="13652500" y="1658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52005</xdr:rowOff>
    </xdr:from>
    <xdr:ext cx="534377" cy="259045"/>
    <xdr:sp macro="" textlink="">
      <xdr:nvSpPr>
        <xdr:cNvPr id="704" name="テキスト ボックス 703"/>
        <xdr:cNvSpPr txBox="1"/>
      </xdr:nvSpPr>
      <xdr:spPr>
        <a:xfrm>
          <a:off x="13436111" y="1668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114892</xdr:rowOff>
    </xdr:from>
    <xdr:to>
      <xdr:col>18</xdr:col>
      <xdr:colOff>492125</xdr:colOff>
      <xdr:row>97</xdr:row>
      <xdr:rowOff>45042</xdr:rowOff>
    </xdr:to>
    <xdr:sp macro="" textlink="">
      <xdr:nvSpPr>
        <xdr:cNvPr id="705" name="円/楕円 704"/>
        <xdr:cNvSpPr/>
      </xdr:nvSpPr>
      <xdr:spPr>
        <a:xfrm>
          <a:off x="12763500" y="165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36169</xdr:rowOff>
    </xdr:from>
    <xdr:ext cx="534377" cy="259045"/>
    <xdr:sp macro="" textlink="">
      <xdr:nvSpPr>
        <xdr:cNvPr id="706" name="テキスト ボックス 705"/>
        <xdr:cNvSpPr txBox="1"/>
      </xdr:nvSpPr>
      <xdr:spPr>
        <a:xfrm>
          <a:off x="12547111" y="166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25057</xdr:rowOff>
    </xdr:from>
    <xdr:to>
      <xdr:col>29</xdr:col>
      <xdr:colOff>517525</xdr:colOff>
      <xdr:row>39</xdr:row>
      <xdr:rowOff>44450</xdr:rowOff>
    </xdr:to>
    <xdr:cxnSp macro="">
      <xdr:nvCxnSpPr>
        <xdr:cNvPr id="741" name="直線コネクタ 740"/>
        <xdr:cNvCxnSpPr/>
      </xdr:nvCxnSpPr>
      <xdr:spPr>
        <a:xfrm>
          <a:off x="19545300" y="6711607"/>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25057</xdr:rowOff>
    </xdr:from>
    <xdr:to>
      <xdr:col>28</xdr:col>
      <xdr:colOff>314325</xdr:colOff>
      <xdr:row>39</xdr:row>
      <xdr:rowOff>31572</xdr:rowOff>
    </xdr:to>
    <xdr:cxnSp macro="">
      <xdr:nvCxnSpPr>
        <xdr:cNvPr id="744" name="直線コネクタ 743"/>
        <xdr:cNvCxnSpPr/>
      </xdr:nvCxnSpPr>
      <xdr:spPr>
        <a:xfrm flipV="1">
          <a:off x="18656300" y="6711607"/>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145707</xdr:rowOff>
    </xdr:from>
    <xdr:to>
      <xdr:col>28</xdr:col>
      <xdr:colOff>365125</xdr:colOff>
      <xdr:row>39</xdr:row>
      <xdr:rowOff>75857</xdr:rowOff>
    </xdr:to>
    <xdr:sp macro="" textlink="">
      <xdr:nvSpPr>
        <xdr:cNvPr id="760" name="円/楕円 759"/>
        <xdr:cNvSpPr/>
      </xdr:nvSpPr>
      <xdr:spPr>
        <a:xfrm>
          <a:off x="19494500" y="666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66984</xdr:rowOff>
    </xdr:from>
    <xdr:ext cx="378565" cy="259045"/>
    <xdr:sp macro="" textlink="">
      <xdr:nvSpPr>
        <xdr:cNvPr id="761" name="テキスト ボックス 760"/>
        <xdr:cNvSpPr txBox="1"/>
      </xdr:nvSpPr>
      <xdr:spPr>
        <a:xfrm>
          <a:off x="19356017" y="6753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152222</xdr:rowOff>
    </xdr:from>
    <xdr:to>
      <xdr:col>27</xdr:col>
      <xdr:colOff>161925</xdr:colOff>
      <xdr:row>39</xdr:row>
      <xdr:rowOff>82372</xdr:rowOff>
    </xdr:to>
    <xdr:sp macro="" textlink="">
      <xdr:nvSpPr>
        <xdr:cNvPr id="762" name="円/楕円 761"/>
        <xdr:cNvSpPr/>
      </xdr:nvSpPr>
      <xdr:spPr>
        <a:xfrm>
          <a:off x="18605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73499</xdr:rowOff>
    </xdr:from>
    <xdr:ext cx="378565" cy="259045"/>
    <xdr:sp macro="" textlink="">
      <xdr:nvSpPr>
        <xdr:cNvPr id="763" name="テキスト ボックス 762"/>
        <xdr:cNvSpPr txBox="1"/>
      </xdr:nvSpPr>
      <xdr:spPr>
        <a:xfrm>
          <a:off x="18467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歳出決算総額は、住民一人当たり４６２千円となっている。各項目とも類似団体と比較して、一人当たりのコストは低い状況となっている。また、ほぼ毎年その状況が続いており、今後も適正な財政運営に努める。</a:t>
          </a:r>
          <a:endParaRPr lang="ja-JP" altLang="ja-JP" sz="1200">
            <a:effectLst/>
          </a:endParaRPr>
        </a:p>
        <a:p>
          <a:r>
            <a:rPr kumimoji="1" lang="ja-JP" altLang="ja-JP" sz="1200">
              <a:solidFill>
                <a:schemeClr val="dk1"/>
              </a:solidFill>
              <a:effectLst/>
              <a:latin typeface="+mn-lt"/>
              <a:ea typeface="+mn-ea"/>
              <a:cs typeface="+mn-cs"/>
            </a:rPr>
            <a:t>なお、Ｈ２７において</a:t>
          </a:r>
          <a:r>
            <a:rPr kumimoji="1" lang="ja-JP" altLang="en-US" sz="1200">
              <a:solidFill>
                <a:schemeClr val="dk1"/>
              </a:solidFill>
              <a:effectLst/>
              <a:latin typeface="+mn-lt"/>
              <a:ea typeface="+mn-ea"/>
              <a:cs typeface="+mn-cs"/>
            </a:rPr>
            <a:t>衛生費</a:t>
          </a:r>
          <a:r>
            <a:rPr kumimoji="1" lang="ja-JP" altLang="ja-JP" sz="1200">
              <a:solidFill>
                <a:schemeClr val="dk1"/>
              </a:solidFill>
              <a:effectLst/>
              <a:latin typeface="+mn-lt"/>
              <a:ea typeface="+mn-ea"/>
              <a:cs typeface="+mn-cs"/>
            </a:rPr>
            <a:t>が昨年度に比べ、大幅に増加しているのは、簡易水道事業の統合に係る経費が増加したものであり、</a:t>
          </a:r>
          <a:r>
            <a:rPr kumimoji="1" lang="ja-JP" altLang="ja-JP" sz="1100">
              <a:solidFill>
                <a:schemeClr val="dk1"/>
              </a:solidFill>
              <a:effectLst/>
              <a:latin typeface="+mn-lt"/>
              <a:ea typeface="+mn-ea"/>
              <a:cs typeface="+mn-cs"/>
            </a:rPr>
            <a:t>、統合事業の終了までこの傾向は続くと考えられる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effectLst/>
              <a:latin typeface="+mn-lt"/>
              <a:ea typeface="+mn-ea"/>
              <a:cs typeface="+mn-cs"/>
            </a:rPr>
            <a:t>財政調整基金の残高は年々微増の傾向にあったが、簡易水道の統合化事業</a:t>
          </a:r>
          <a:r>
            <a:rPr lang="ja-JP" altLang="en-US" sz="1200" b="0" i="0" baseline="0">
              <a:solidFill>
                <a:schemeClr val="dk1"/>
              </a:solidFill>
              <a:effectLst/>
              <a:latin typeface="+mn-lt"/>
              <a:ea typeface="+mn-ea"/>
              <a:cs typeface="+mn-cs"/>
            </a:rPr>
            <a:t>により</a:t>
          </a:r>
          <a:r>
            <a:rPr lang="ja-JP" altLang="ja-JP" sz="1200" b="0" i="0" baseline="0">
              <a:solidFill>
                <a:schemeClr val="dk1"/>
              </a:solidFill>
              <a:effectLst/>
              <a:latin typeface="+mn-lt"/>
              <a:ea typeface="+mn-ea"/>
              <a:cs typeface="+mn-cs"/>
            </a:rPr>
            <a:t>取り崩し額が増加し、</a:t>
          </a:r>
          <a:r>
            <a:rPr lang="ja-JP" altLang="en-US" sz="1200" b="0" i="0" baseline="0">
              <a:solidFill>
                <a:schemeClr val="dk1"/>
              </a:solidFill>
              <a:effectLst/>
              <a:latin typeface="+mn-lt"/>
              <a:ea typeface="+mn-ea"/>
              <a:cs typeface="+mn-cs"/>
            </a:rPr>
            <a:t>事業が完了する</a:t>
          </a:r>
          <a:r>
            <a:rPr lang="ja-JP" altLang="ja-JP" sz="1200" b="0" i="0" baseline="0">
              <a:solidFill>
                <a:schemeClr val="dk1"/>
              </a:solidFill>
              <a:effectLst/>
              <a:latin typeface="+mn-lt"/>
              <a:ea typeface="+mn-ea"/>
              <a:cs typeface="+mn-cs"/>
            </a:rPr>
            <a:t>次年度</a:t>
          </a:r>
          <a:r>
            <a:rPr lang="ja-JP" altLang="en-US" sz="1200" b="0" i="0" baseline="0">
              <a:solidFill>
                <a:schemeClr val="dk1"/>
              </a:solidFill>
              <a:effectLst/>
              <a:latin typeface="+mn-lt"/>
              <a:ea typeface="+mn-ea"/>
              <a:cs typeface="+mn-cs"/>
            </a:rPr>
            <a:t>までこの傾向が</a:t>
          </a:r>
          <a:r>
            <a:rPr lang="ja-JP" altLang="ja-JP" sz="1200" b="0" i="0" baseline="0">
              <a:solidFill>
                <a:schemeClr val="dk1"/>
              </a:solidFill>
              <a:effectLst/>
              <a:latin typeface="+mn-lt"/>
              <a:ea typeface="+mn-ea"/>
              <a:cs typeface="+mn-cs"/>
            </a:rPr>
            <a:t>継続するものと考えられる。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三重県度会町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eaLnBrk="1" fontAlgn="auto" latinLnBrk="0" hangingPunct="1"/>
          <a:r>
            <a:rPr lang="ja-JP" altLang="ja-JP" sz="1200" b="0" i="0" baseline="0">
              <a:solidFill>
                <a:schemeClr val="dk1"/>
              </a:solidFill>
              <a:effectLst/>
              <a:latin typeface="+mn-lt"/>
              <a:ea typeface="+mn-ea"/>
              <a:cs typeface="+mn-cs"/>
            </a:rPr>
            <a:t>連結実質赤字比率においては、各会計すべてに赤字を出して</a:t>
          </a:r>
          <a:r>
            <a:rPr lang="ja-JP" altLang="en-US" sz="1200" b="0" i="0" baseline="0">
              <a:solidFill>
                <a:schemeClr val="dk1"/>
              </a:solidFill>
              <a:effectLst/>
              <a:latin typeface="+mn-lt"/>
              <a:ea typeface="+mn-ea"/>
              <a:cs typeface="+mn-cs"/>
            </a:rPr>
            <a:t>いないものの、一般会計において簡易水道統合事業への繰出金の大幅な増加等のため、大幅な減少がみられる。この傾向は事業終了まで続くと考えられるが</a:t>
          </a:r>
          <a:r>
            <a:rPr lang="ja-JP" altLang="ja-JP" sz="1200" b="0" i="0" baseline="0">
              <a:solidFill>
                <a:schemeClr val="dk1"/>
              </a:solidFill>
              <a:effectLst/>
              <a:latin typeface="+mn-lt"/>
              <a:ea typeface="+mn-ea"/>
              <a:cs typeface="+mn-cs"/>
            </a:rPr>
            <a:t>、今後も健全財政に努めこれを維持していく。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4123727</v>
      </c>
      <c r="BO4" s="409"/>
      <c r="BP4" s="409"/>
      <c r="BQ4" s="409"/>
      <c r="BR4" s="409"/>
      <c r="BS4" s="409"/>
      <c r="BT4" s="409"/>
      <c r="BU4" s="410"/>
      <c r="BV4" s="408">
        <v>4044246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4.5999999999999996</v>
      </c>
      <c r="CU4" s="586"/>
      <c r="CV4" s="586"/>
      <c r="CW4" s="586"/>
      <c r="CX4" s="586"/>
      <c r="CY4" s="586"/>
      <c r="CZ4" s="586"/>
      <c r="DA4" s="587"/>
      <c r="DB4" s="585">
        <v>8.4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3958272</v>
      </c>
      <c r="BO5" s="414"/>
      <c r="BP5" s="414"/>
      <c r="BQ5" s="414"/>
      <c r="BR5" s="414"/>
      <c r="BS5" s="414"/>
      <c r="BT5" s="414"/>
      <c r="BU5" s="415"/>
      <c r="BV5" s="413">
        <v>3801427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77.2</v>
      </c>
      <c r="CU5" s="384"/>
      <c r="CV5" s="384"/>
      <c r="CW5" s="384"/>
      <c r="CX5" s="384"/>
      <c r="CY5" s="384"/>
      <c r="CZ5" s="384"/>
      <c r="DA5" s="385"/>
      <c r="DB5" s="383">
        <v>82.1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165455</v>
      </c>
      <c r="BO6" s="414"/>
      <c r="BP6" s="414"/>
      <c r="BQ6" s="414"/>
      <c r="BR6" s="414"/>
      <c r="BS6" s="414"/>
      <c r="BT6" s="414"/>
      <c r="BU6" s="415"/>
      <c r="BV6" s="413">
        <v>242819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81.599999999999994</v>
      </c>
      <c r="CU6" s="560"/>
      <c r="CV6" s="560"/>
      <c r="CW6" s="560"/>
      <c r="CX6" s="560"/>
      <c r="CY6" s="560"/>
      <c r="CZ6" s="560"/>
      <c r="DA6" s="561"/>
      <c r="DB6" s="559">
        <v>87.2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45930</v>
      </c>
      <c r="BO7" s="414"/>
      <c r="BP7" s="414"/>
      <c r="BQ7" s="414"/>
      <c r="BR7" s="414"/>
      <c r="BS7" s="414"/>
      <c r="BT7" s="414"/>
      <c r="BU7" s="415"/>
      <c r="BV7" s="413">
        <v>34010</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2576861</v>
      </c>
      <c r="CU7" s="414"/>
      <c r="CV7" s="414"/>
      <c r="CW7" s="414"/>
      <c r="CX7" s="414"/>
      <c r="CY7" s="414"/>
      <c r="CZ7" s="414"/>
      <c r="DA7" s="415"/>
      <c r="DB7" s="413">
        <v>2474188</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119525</v>
      </c>
      <c r="BO8" s="414"/>
      <c r="BP8" s="414"/>
      <c r="BQ8" s="414"/>
      <c r="BR8" s="414"/>
      <c r="BS8" s="414"/>
      <c r="BT8" s="414"/>
      <c r="BU8" s="415"/>
      <c r="BV8" s="413">
        <v>208809</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0.32</v>
      </c>
      <c r="CU8" s="523"/>
      <c r="CV8" s="523"/>
      <c r="CW8" s="523"/>
      <c r="CX8" s="523"/>
      <c r="CY8" s="523"/>
      <c r="CZ8" s="523"/>
      <c r="DA8" s="524"/>
      <c r="DB8" s="522">
        <v>0.31</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8309</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-89284</v>
      </c>
      <c r="BO9" s="414"/>
      <c r="BP9" s="414"/>
      <c r="BQ9" s="414"/>
      <c r="BR9" s="414"/>
      <c r="BS9" s="414"/>
      <c r="BT9" s="414"/>
      <c r="BU9" s="415"/>
      <c r="BV9" s="413">
        <v>13514</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8.1</v>
      </c>
      <c r="CU9" s="384"/>
      <c r="CV9" s="384"/>
      <c r="CW9" s="384"/>
      <c r="CX9" s="384"/>
      <c r="CY9" s="384"/>
      <c r="CZ9" s="384"/>
      <c r="DA9" s="385"/>
      <c r="DB9" s="383">
        <v>8.4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8692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144522</v>
      </c>
      <c r="BO10" s="414"/>
      <c r="BP10" s="414"/>
      <c r="BQ10" s="414"/>
      <c r="BR10" s="414"/>
      <c r="BS10" s="414"/>
      <c r="BT10" s="414"/>
      <c r="BU10" s="415"/>
      <c r="BV10" s="413">
        <v>154008</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106</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8568</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250000</v>
      </c>
      <c r="BO12" s="414"/>
      <c r="BP12" s="414"/>
      <c r="BQ12" s="414"/>
      <c r="BR12" s="414"/>
      <c r="BS12" s="414"/>
      <c r="BT12" s="414"/>
      <c r="BU12" s="415"/>
      <c r="BV12" s="413">
        <v>297000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8524</v>
      </c>
      <c r="S13" s="515"/>
      <c r="T13" s="515"/>
      <c r="U13" s="515"/>
      <c r="V13" s="516"/>
      <c r="W13" s="502" t="s">
        <v>120</v>
      </c>
      <c r="X13" s="426"/>
      <c r="Y13" s="426"/>
      <c r="Z13" s="426"/>
      <c r="AA13" s="426"/>
      <c r="AB13" s="427"/>
      <c r="AC13" s="389">
        <v>220</v>
      </c>
      <c r="AD13" s="390"/>
      <c r="AE13" s="390"/>
      <c r="AF13" s="390"/>
      <c r="AG13" s="391"/>
      <c r="AH13" s="389">
        <v>385</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-194762</v>
      </c>
      <c r="BO13" s="414"/>
      <c r="BP13" s="414"/>
      <c r="BQ13" s="414"/>
      <c r="BR13" s="414"/>
      <c r="BS13" s="414"/>
      <c r="BT13" s="414"/>
      <c r="BU13" s="415"/>
      <c r="BV13" s="413">
        <v>-129478</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3.8</v>
      </c>
      <c r="CU13" s="384"/>
      <c r="CV13" s="384"/>
      <c r="CW13" s="384"/>
      <c r="CX13" s="384"/>
      <c r="CY13" s="384"/>
      <c r="CZ13" s="384"/>
      <c r="DA13" s="385"/>
      <c r="DB13" s="383">
        <v>3.6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8625</v>
      </c>
      <c r="S14" s="515"/>
      <c r="T14" s="515"/>
      <c r="U14" s="515"/>
      <c r="V14" s="516"/>
      <c r="W14" s="517"/>
      <c r="X14" s="429"/>
      <c r="Y14" s="429"/>
      <c r="Z14" s="429"/>
      <c r="AA14" s="429"/>
      <c r="AB14" s="430"/>
      <c r="AC14" s="507">
        <v>5.2</v>
      </c>
      <c r="AD14" s="508"/>
      <c r="AE14" s="508"/>
      <c r="AF14" s="508"/>
      <c r="AG14" s="509"/>
      <c r="AH14" s="507">
        <v>8.5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8584</v>
      </c>
      <c r="S15" s="515"/>
      <c r="T15" s="515"/>
      <c r="U15" s="515"/>
      <c r="V15" s="516"/>
      <c r="W15" s="502" t="s">
        <v>127</v>
      </c>
      <c r="X15" s="426"/>
      <c r="Y15" s="426"/>
      <c r="Z15" s="426"/>
      <c r="AA15" s="426"/>
      <c r="AB15" s="427"/>
      <c r="AC15" s="389">
        <v>1598</v>
      </c>
      <c r="AD15" s="390"/>
      <c r="AE15" s="390"/>
      <c r="AF15" s="390"/>
      <c r="AG15" s="391"/>
      <c r="AH15" s="389">
        <v>1776</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721549</v>
      </c>
      <c r="BO15" s="409"/>
      <c r="BP15" s="409"/>
      <c r="BQ15" s="409"/>
      <c r="BR15" s="409"/>
      <c r="BS15" s="409"/>
      <c r="BT15" s="409"/>
      <c r="BU15" s="410"/>
      <c r="BV15" s="408">
        <v>695971</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37.6</v>
      </c>
      <c r="AD16" s="508"/>
      <c r="AE16" s="508"/>
      <c r="AF16" s="508"/>
      <c r="AG16" s="509"/>
      <c r="AH16" s="507">
        <v>39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2258266</v>
      </c>
      <c r="BO16" s="414"/>
      <c r="BP16" s="414"/>
      <c r="BQ16" s="414"/>
      <c r="BR16" s="414"/>
      <c r="BS16" s="414"/>
      <c r="BT16" s="414"/>
      <c r="BU16" s="415"/>
      <c r="BV16" s="413">
        <v>2149018</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2435</v>
      </c>
      <c r="AD17" s="390"/>
      <c r="AE17" s="390"/>
      <c r="AF17" s="390"/>
      <c r="AG17" s="391"/>
      <c r="AH17" s="389">
        <v>2374</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896244</v>
      </c>
      <c r="BO17" s="414"/>
      <c r="BP17" s="414"/>
      <c r="BQ17" s="414"/>
      <c r="BR17" s="414"/>
      <c r="BS17" s="414"/>
      <c r="BT17" s="414"/>
      <c r="BU17" s="415"/>
      <c r="BV17" s="413">
        <v>876604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134.97999999999999</v>
      </c>
      <c r="M18" s="478"/>
      <c r="N18" s="478"/>
      <c r="O18" s="478"/>
      <c r="P18" s="478"/>
      <c r="Q18" s="478"/>
      <c r="R18" s="479"/>
      <c r="S18" s="479"/>
      <c r="T18" s="479"/>
      <c r="U18" s="479"/>
      <c r="V18" s="480"/>
      <c r="W18" s="494"/>
      <c r="X18" s="495"/>
      <c r="Y18" s="495"/>
      <c r="Z18" s="495"/>
      <c r="AA18" s="495"/>
      <c r="AB18" s="503"/>
      <c r="AC18" s="377">
        <v>57.3</v>
      </c>
      <c r="AD18" s="378"/>
      <c r="AE18" s="378"/>
      <c r="AF18" s="378"/>
      <c r="AG18" s="481"/>
      <c r="AH18" s="377">
        <v>52.1</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2031081</v>
      </c>
      <c r="BO18" s="414"/>
      <c r="BP18" s="414"/>
      <c r="BQ18" s="414"/>
      <c r="BR18" s="414"/>
      <c r="BS18" s="414"/>
      <c r="BT18" s="414"/>
      <c r="BU18" s="415"/>
      <c r="BV18" s="413">
        <v>2031174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62</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3498713</v>
      </c>
      <c r="BO19" s="414"/>
      <c r="BP19" s="414"/>
      <c r="BQ19" s="414"/>
      <c r="BR19" s="414"/>
      <c r="BS19" s="414"/>
      <c r="BT19" s="414"/>
      <c r="BU19" s="415"/>
      <c r="BV19" s="413">
        <v>3320062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2626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3340541</v>
      </c>
      <c r="BO23" s="414"/>
      <c r="BP23" s="414"/>
      <c r="BQ23" s="414"/>
      <c r="BR23" s="414"/>
      <c r="BS23" s="414"/>
      <c r="BT23" s="414"/>
      <c r="BU23" s="415"/>
      <c r="BV23" s="413">
        <v>3430467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7170</v>
      </c>
      <c r="R24" s="390"/>
      <c r="S24" s="390"/>
      <c r="T24" s="390"/>
      <c r="U24" s="390"/>
      <c r="V24" s="391"/>
      <c r="W24" s="455"/>
      <c r="X24" s="446"/>
      <c r="Y24" s="447"/>
      <c r="Z24" s="386" t="s">
        <v>150</v>
      </c>
      <c r="AA24" s="387"/>
      <c r="AB24" s="387"/>
      <c r="AC24" s="387"/>
      <c r="AD24" s="387"/>
      <c r="AE24" s="387"/>
      <c r="AF24" s="387"/>
      <c r="AG24" s="388"/>
      <c r="AH24" s="389">
        <v>82</v>
      </c>
      <c r="AI24" s="390"/>
      <c r="AJ24" s="390"/>
      <c r="AK24" s="390"/>
      <c r="AL24" s="391"/>
      <c r="AM24" s="389">
        <v>233536</v>
      </c>
      <c r="AN24" s="390"/>
      <c r="AO24" s="390"/>
      <c r="AP24" s="390"/>
      <c r="AQ24" s="390"/>
      <c r="AR24" s="391"/>
      <c r="AS24" s="389">
        <v>2848</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3326647</v>
      </c>
      <c r="BO24" s="414"/>
      <c r="BP24" s="414"/>
      <c r="BQ24" s="414"/>
      <c r="BR24" s="414"/>
      <c r="BS24" s="414"/>
      <c r="BT24" s="414"/>
      <c r="BU24" s="415"/>
      <c r="BV24" s="413">
        <v>3414114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5540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114777</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4940</v>
      </c>
      <c r="R26" s="390"/>
      <c r="S26" s="390"/>
      <c r="T26" s="390"/>
      <c r="U26" s="390"/>
      <c r="V26" s="391"/>
      <c r="W26" s="455"/>
      <c r="X26" s="446"/>
      <c r="Y26" s="447"/>
      <c r="Z26" s="386" t="s">
        <v>156</v>
      </c>
      <c r="AA26" s="468"/>
      <c r="AB26" s="468"/>
      <c r="AC26" s="468"/>
      <c r="AD26" s="468"/>
      <c r="AE26" s="468"/>
      <c r="AF26" s="468"/>
      <c r="AG26" s="469"/>
      <c r="AH26" s="389">
        <v>10</v>
      </c>
      <c r="AI26" s="390"/>
      <c r="AJ26" s="390"/>
      <c r="AK26" s="390"/>
      <c r="AL26" s="391"/>
      <c r="AM26" s="389">
        <v>27820</v>
      </c>
      <c r="AN26" s="390"/>
      <c r="AO26" s="390"/>
      <c r="AP26" s="390"/>
      <c r="AQ26" s="390"/>
      <c r="AR26" s="391"/>
      <c r="AS26" s="389">
        <v>2782</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2760</v>
      </c>
      <c r="R27" s="390"/>
      <c r="S27" s="390"/>
      <c r="T27" s="390"/>
      <c r="U27" s="390"/>
      <c r="V27" s="391"/>
      <c r="W27" s="455"/>
      <c r="X27" s="446"/>
      <c r="Y27" s="447"/>
      <c r="Z27" s="386" t="s">
        <v>159</v>
      </c>
      <c r="AA27" s="387"/>
      <c r="AB27" s="387"/>
      <c r="AC27" s="387"/>
      <c r="AD27" s="387"/>
      <c r="AE27" s="387"/>
      <c r="AF27" s="387"/>
      <c r="AG27" s="388"/>
      <c r="AH27" s="389">
        <v>2</v>
      </c>
      <c r="AI27" s="390"/>
      <c r="AJ27" s="390"/>
      <c r="AK27" s="390"/>
      <c r="AL27" s="391"/>
      <c r="AM27" s="389" t="s">
        <v>160</v>
      </c>
      <c r="AN27" s="390"/>
      <c r="AO27" s="390"/>
      <c r="AP27" s="390"/>
      <c r="AQ27" s="390"/>
      <c r="AR27" s="391"/>
      <c r="AS27" s="389" t="s">
        <v>160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131199</v>
      </c>
      <c r="BO27" s="417"/>
      <c r="BP27" s="417"/>
      <c r="BQ27" s="417"/>
      <c r="BR27" s="417"/>
      <c r="BS27" s="417"/>
      <c r="BT27" s="417"/>
      <c r="BU27" s="418"/>
      <c r="BV27" s="416">
        <v>131167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2120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1394922</v>
      </c>
      <c r="BO28" s="409"/>
      <c r="BP28" s="409"/>
      <c r="BQ28" s="409"/>
      <c r="BR28" s="409"/>
      <c r="BS28" s="409"/>
      <c r="BT28" s="409"/>
      <c r="BU28" s="410"/>
      <c r="BV28" s="408">
        <v>1500400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10</v>
      </c>
      <c r="M29" s="390"/>
      <c r="N29" s="390"/>
      <c r="O29" s="390"/>
      <c r="P29" s="391"/>
      <c r="Q29" s="389">
        <v>1975</v>
      </c>
      <c r="R29" s="390"/>
      <c r="S29" s="390"/>
      <c r="T29" s="390"/>
      <c r="U29" s="390"/>
      <c r="V29" s="391"/>
      <c r="W29" s="456"/>
      <c r="X29" s="457"/>
      <c r="Y29" s="458"/>
      <c r="Z29" s="386" t="s">
        <v>167</v>
      </c>
      <c r="AA29" s="387"/>
      <c r="AB29" s="387"/>
      <c r="AC29" s="387"/>
      <c r="AD29" s="387"/>
      <c r="AE29" s="387"/>
      <c r="AF29" s="387"/>
      <c r="AG29" s="388"/>
      <c r="AH29" s="389">
        <v>84</v>
      </c>
      <c r="AI29" s="390"/>
      <c r="AJ29" s="390"/>
      <c r="AK29" s="390"/>
      <c r="AL29" s="391"/>
      <c r="AM29" s="389">
        <v>241708</v>
      </c>
      <c r="AN29" s="390"/>
      <c r="AO29" s="390"/>
      <c r="AP29" s="390"/>
      <c r="AQ29" s="390"/>
      <c r="AR29" s="391"/>
      <c r="AS29" s="389">
        <v>2877</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347816</v>
      </c>
      <c r="BO29" s="414"/>
      <c r="BP29" s="414"/>
      <c r="BQ29" s="414"/>
      <c r="BR29" s="414"/>
      <c r="BS29" s="414"/>
      <c r="BT29" s="414"/>
      <c r="BU29" s="415"/>
      <c r="BV29" s="413">
        <v>492808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93.2</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1108843</v>
      </c>
      <c r="BO30" s="417"/>
      <c r="BP30" s="417"/>
      <c r="BQ30" s="417"/>
      <c r="BR30" s="417"/>
      <c r="BS30" s="417"/>
      <c r="BT30" s="417"/>
      <c r="BU30" s="418"/>
      <c r="BV30" s="416">
        <v>1083265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9</v>
      </c>
      <c r="BX34" s="373"/>
      <c r="BY34" s="372" t="str">
        <f>IF('各会計、関係団体の財政状況及び健全化判断比率'!B68="","",'各会計、関係団体の財政状況及び健全化判断比率'!B68)</f>
        <v>わたらい老人福祉施設組合（一般会計）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19</v>
      </c>
      <c r="CP34" s="373"/>
      <c r="CQ34" s="372" t="str">
        <f>IF('各会計、関係団体の財政状況及び健全化判断比率'!BS7="","",'各会計、関係団体の財政状況及び健全化判断比率'!BS7)</f>
        <v>度会土地開発公社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住宅新築資金等貸付事業特別会計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10</v>
      </c>
      <c r="BX35" s="373"/>
      <c r="BY35" s="372" t="str">
        <f>IF('各会計、関係団体の財政状況及び健全化判断比率'!B69="","",'各会計、関係団体の財政状況及び健全化判断比率'!B69)</f>
        <v>わたらい老人福祉施設組合（特別養護老人ホーム高砂寮特別会計）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郡指導主事共同設置事業特別会計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11</v>
      </c>
      <c r="BX36" s="373"/>
      <c r="BY36" s="372" t="str">
        <f>IF('各会計、関係団体の財政状況及び健全化判断比率'!B70="","",'各会計、関係団体の財政状況及び健全化判断比率'!B70)</f>
        <v>わたらい老人福祉施設組合（指定通所介護事業所高砂寮特別会計）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12</v>
      </c>
      <c r="BX37" s="373"/>
      <c r="BY37" s="372" t="str">
        <f>IF('各会計、関係団体の財政状況及び健全化判断比率'!B71="","",'各会計、関係団体の財政状況及び健全化判断比率'!B71)</f>
        <v>わたらい老人福祉施設組合（特別養護老人ホーム真砂寮特別会計）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13</v>
      </c>
      <c r="BX38" s="373"/>
      <c r="BY38" s="372" t="str">
        <f>IF('各会計、関係団体の財政状況及び健全化判断比率'!B72="","",'各会計、関係団体の財政状況及び健全化判断比率'!B72)</f>
        <v>わたらい老人福祉施設組合（特別養護老人ホームわたらい緑清苑特別会計）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14</v>
      </c>
      <c r="BX39" s="373"/>
      <c r="BY39" s="372" t="str">
        <f>IF('各会計、関係団体の財政状況及び健全化判断比率'!B73="","",'各会計、関係団体の財政状況及び健全化判断比率'!B73)</f>
        <v>三重県市町総合事務組合（一般会計）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15</v>
      </c>
      <c r="BX40" s="373"/>
      <c r="BY40" s="372" t="str">
        <f>IF('各会計、関係団体の財政状況及び健全化判断比率'!B74="","",'各会計、関係団体の財政状況及び健全化判断比率'!B74)</f>
        <v>三重県市町総合事務組合（共同研修特別会計）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16</v>
      </c>
      <c r="BX41" s="373"/>
      <c r="BY41" s="372" t="str">
        <f>IF('各会計、関係団体の財政状況及び健全化判断比率'!B75="","",'各会計、関係団体の財政状況及び健全化判断比率'!B75)</f>
        <v>三重県市町総合事務組合（デジタル地図特別会計）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17</v>
      </c>
      <c r="BX42" s="373"/>
      <c r="BY42" s="372" t="str">
        <f>IF('各会計、関係団体の財政状況及び健全化判断比率'!B76="","",'各会計、関係団体の財政状況及び健全化判断比率'!B76)</f>
        <v>三重県市町総合事務組合（物品特別会計）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18</v>
      </c>
      <c r="BX43" s="373"/>
      <c r="BY43" s="372" t="str">
        <f>IF('各会計、関係団体の財政状況及び健全化判断比率'!B77="","",'各会計、関係団体の財政状況及び健全化判断比率'!B77)</f>
        <v>三重県市町総合事務組合（退職手当特別会計）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529</v>
      </c>
      <c r="D34" s="1181"/>
      <c r="E34" s="1182"/>
      <c r="F34" s="32">
        <v>5.31</v>
      </c>
      <c r="G34" s="33">
        <v>5.97</v>
      </c>
      <c r="H34" s="33">
        <v>7.5</v>
      </c>
      <c r="I34" s="33">
        <v>8.32</v>
      </c>
      <c r="J34" s="34">
        <v>4.5999999999999996</v>
      </c>
      <c r="K34" s="22"/>
      <c r="L34" s="22"/>
      <c r="M34" s="22"/>
      <c r="N34" s="22"/>
      <c r="O34" s="22"/>
      <c r="P34" s="22"/>
    </row>
    <row r="35" spans="1:16" ht="39" customHeight="1" x14ac:dyDescent="0.15">
      <c r="A35" s="22"/>
      <c r="B35" s="35"/>
      <c r="C35" s="1175" t="s">
        <v>530</v>
      </c>
      <c r="D35" s="1176"/>
      <c r="E35" s="1177"/>
      <c r="F35" s="36">
        <v>1.75</v>
      </c>
      <c r="G35" s="37">
        <v>2.35</v>
      </c>
      <c r="H35" s="37">
        <v>1.79</v>
      </c>
      <c r="I35" s="37">
        <v>1.08</v>
      </c>
      <c r="J35" s="38">
        <v>1.75</v>
      </c>
      <c r="K35" s="22"/>
      <c r="L35" s="22"/>
      <c r="M35" s="22"/>
      <c r="N35" s="22"/>
      <c r="O35" s="22"/>
      <c r="P35" s="22"/>
    </row>
    <row r="36" spans="1:16" ht="39" customHeight="1" x14ac:dyDescent="0.15">
      <c r="A36" s="22"/>
      <c r="B36" s="35"/>
      <c r="C36" s="1175" t="s">
        <v>531</v>
      </c>
      <c r="D36" s="1176"/>
      <c r="E36" s="1177"/>
      <c r="F36" s="36">
        <v>0.44</v>
      </c>
      <c r="G36" s="37">
        <v>0.7</v>
      </c>
      <c r="H36" s="37">
        <v>0.56000000000000005</v>
      </c>
      <c r="I36" s="37">
        <v>1.19</v>
      </c>
      <c r="J36" s="38">
        <v>0.39</v>
      </c>
      <c r="K36" s="22"/>
      <c r="L36" s="22"/>
      <c r="M36" s="22"/>
      <c r="N36" s="22"/>
      <c r="O36" s="22"/>
      <c r="P36" s="22"/>
    </row>
    <row r="37" spans="1:16" ht="39" customHeight="1" x14ac:dyDescent="0.15">
      <c r="A37" s="22"/>
      <c r="B37" s="35"/>
      <c r="C37" s="1175" t="s">
        <v>532</v>
      </c>
      <c r="D37" s="1176"/>
      <c r="E37" s="1177"/>
      <c r="F37" s="36">
        <v>0.3</v>
      </c>
      <c r="G37" s="37">
        <v>1.08</v>
      </c>
      <c r="H37" s="37">
        <v>0.84</v>
      </c>
      <c r="I37" s="37">
        <v>0.86</v>
      </c>
      <c r="J37" s="38">
        <v>0.3</v>
      </c>
      <c r="K37" s="22"/>
      <c r="L37" s="22"/>
      <c r="M37" s="22"/>
      <c r="N37" s="22"/>
      <c r="O37" s="22"/>
      <c r="P37" s="22"/>
    </row>
    <row r="38" spans="1:16" ht="39" customHeight="1" x14ac:dyDescent="0.15">
      <c r="A38" s="22"/>
      <c r="B38" s="35"/>
      <c r="C38" s="1175" t="s">
        <v>533</v>
      </c>
      <c r="D38" s="1176"/>
      <c r="E38" s="1177"/>
      <c r="F38" s="36">
        <v>0.23</v>
      </c>
      <c r="G38" s="37">
        <v>1.03</v>
      </c>
      <c r="H38" s="37">
        <v>0.84</v>
      </c>
      <c r="I38" s="37">
        <v>1.19</v>
      </c>
      <c r="J38" s="38">
        <v>0.18</v>
      </c>
      <c r="K38" s="22"/>
      <c r="L38" s="22"/>
      <c r="M38" s="22"/>
      <c r="N38" s="22"/>
      <c r="O38" s="22"/>
      <c r="P38" s="22"/>
    </row>
    <row r="39" spans="1:16" ht="39" customHeight="1" x14ac:dyDescent="0.15">
      <c r="A39" s="22"/>
      <c r="B39" s="35"/>
      <c r="C39" s="1175" t="s">
        <v>534</v>
      </c>
      <c r="D39" s="1176"/>
      <c r="E39" s="1177"/>
      <c r="F39" s="36">
        <v>0.04</v>
      </c>
      <c r="G39" s="37">
        <v>0.04</v>
      </c>
      <c r="H39" s="37">
        <v>0.02</v>
      </c>
      <c r="I39" s="37">
        <v>0.05</v>
      </c>
      <c r="J39" s="38">
        <v>0.08</v>
      </c>
      <c r="K39" s="22"/>
      <c r="L39" s="22"/>
      <c r="M39" s="22"/>
      <c r="N39" s="22"/>
      <c r="O39" s="22"/>
      <c r="P39" s="22"/>
    </row>
    <row r="40" spans="1:16" ht="39" customHeight="1" x14ac:dyDescent="0.15">
      <c r="A40" s="22"/>
      <c r="B40" s="35"/>
      <c r="C40" s="1175" t="s">
        <v>535</v>
      </c>
      <c r="D40" s="1176"/>
      <c r="E40" s="1177"/>
      <c r="F40" s="36">
        <v>0.17</v>
      </c>
      <c r="G40" s="37">
        <v>0.13</v>
      </c>
      <c r="H40" s="37">
        <v>0.3</v>
      </c>
      <c r="I40" s="37">
        <v>0.09</v>
      </c>
      <c r="J40" s="38">
        <v>0.01</v>
      </c>
      <c r="K40" s="22"/>
      <c r="L40" s="22"/>
      <c r="M40" s="22"/>
      <c r="N40" s="22"/>
      <c r="O40" s="22"/>
      <c r="P40" s="22"/>
    </row>
    <row r="41" spans="1:16" ht="39" customHeight="1" x14ac:dyDescent="0.15">
      <c r="A41" s="22"/>
      <c r="B41" s="35"/>
      <c r="C41" s="1175" t="s">
        <v>536</v>
      </c>
      <c r="D41" s="1176"/>
      <c r="E41" s="1177"/>
      <c r="F41" s="36">
        <v>0.04</v>
      </c>
      <c r="G41" s="37">
        <v>0.05</v>
      </c>
      <c r="H41" s="37">
        <v>0</v>
      </c>
      <c r="I41" s="37">
        <v>0.01</v>
      </c>
      <c r="J41" s="38">
        <v>0.01</v>
      </c>
      <c r="K41" s="22"/>
      <c r="L41" s="22"/>
      <c r="M41" s="22"/>
      <c r="N41" s="22"/>
      <c r="O41" s="22"/>
      <c r="P41" s="22"/>
    </row>
    <row r="42" spans="1:16" ht="39" customHeight="1" x14ac:dyDescent="0.15">
      <c r="A42" s="22"/>
      <c r="B42" s="39"/>
      <c r="C42" s="1175" t="s">
        <v>537</v>
      </c>
      <c r="D42" s="1176"/>
      <c r="E42" s="1177"/>
      <c r="F42" s="36" t="s">
        <v>481</v>
      </c>
      <c r="G42" s="37" t="s">
        <v>481</v>
      </c>
      <c r="H42" s="37" t="s">
        <v>481</v>
      </c>
      <c r="I42" s="37" t="s">
        <v>481</v>
      </c>
      <c r="J42" s="38" t="s">
        <v>481</v>
      </c>
      <c r="K42" s="22"/>
      <c r="L42" s="22"/>
      <c r="M42" s="22"/>
      <c r="N42" s="22"/>
      <c r="O42" s="22"/>
      <c r="P42" s="22"/>
    </row>
    <row r="43" spans="1:16" ht="39" customHeight="1" thickBot="1" x14ac:dyDescent="0.2">
      <c r="A43" s="22"/>
      <c r="B43" s="40"/>
      <c r="C43" s="1178" t="s">
        <v>538</v>
      </c>
      <c r="D43" s="1179"/>
      <c r="E43" s="1180"/>
      <c r="F43" s="41" t="s">
        <v>481</v>
      </c>
      <c r="G43" s="42" t="s">
        <v>481</v>
      </c>
      <c r="H43" s="42" t="s">
        <v>481</v>
      </c>
      <c r="I43" s="42" t="s">
        <v>481</v>
      </c>
      <c r="J43" s="43" t="s">
        <v>481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314</v>
      </c>
      <c r="L45" s="60">
        <v>287</v>
      </c>
      <c r="M45" s="60">
        <v>268</v>
      </c>
      <c r="N45" s="60">
        <v>279</v>
      </c>
      <c r="O45" s="61">
        <v>284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x14ac:dyDescent="0.15">
      <c r="A48" s="48"/>
      <c r="B48" s="1193"/>
      <c r="C48" s="1194"/>
      <c r="D48" s="62"/>
      <c r="E48" s="1185" t="s">
        <v>14</v>
      </c>
      <c r="F48" s="1185"/>
      <c r="G48" s="1185"/>
      <c r="H48" s="1185"/>
      <c r="I48" s="1185"/>
      <c r="J48" s="1186"/>
      <c r="K48" s="63">
        <v>15</v>
      </c>
      <c r="L48" s="64">
        <v>12</v>
      </c>
      <c r="M48" s="64">
        <v>8</v>
      </c>
      <c r="N48" s="64">
        <v>11</v>
      </c>
      <c r="O48" s="65">
        <v>21</v>
      </c>
      <c r="P48" s="48"/>
      <c r="Q48" s="48"/>
      <c r="R48" s="48"/>
      <c r="S48" s="48"/>
      <c r="T48" s="48"/>
      <c r="U48" s="48"/>
    </row>
    <row r="49" spans="1:21" ht="30.75" customHeight="1" x14ac:dyDescent="0.15">
      <c r="A49" s="48"/>
      <c r="B49" s="1193"/>
      <c r="C49" s="1194"/>
      <c r="D49" s="62"/>
      <c r="E49" s="1185" t="s">
        <v>15</v>
      </c>
      <c r="F49" s="1185"/>
      <c r="G49" s="1185"/>
      <c r="H49" s="1185"/>
      <c r="I49" s="1185"/>
      <c r="J49" s="1186"/>
      <c r="K49" s="63">
        <v>24</v>
      </c>
      <c r="L49" s="64">
        <v>32</v>
      </c>
      <c r="M49" s="64">
        <v>43</v>
      </c>
      <c r="N49" s="64">
        <v>56</v>
      </c>
      <c r="O49" s="65">
        <v>61</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481</v>
      </c>
      <c r="L50" s="64" t="s">
        <v>481</v>
      </c>
      <c r="M50" s="64" t="s">
        <v>481</v>
      </c>
      <c r="N50" s="64" t="s">
        <v>481</v>
      </c>
      <c r="O50" s="65" t="s">
        <v>481</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261</v>
      </c>
      <c r="L52" s="64">
        <v>254</v>
      </c>
      <c r="M52" s="64">
        <v>243</v>
      </c>
      <c r="N52" s="64">
        <v>257</v>
      </c>
      <c r="O52" s="65">
        <v>267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92</v>
      </c>
      <c r="L53" s="69">
        <v>77</v>
      </c>
      <c r="M53" s="69">
        <v>76</v>
      </c>
      <c r="N53" s="69">
        <v>89</v>
      </c>
      <c r="O53" s="70">
        <v>99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1" t="s">
        <v>23</v>
      </c>
      <c r="C41" s="1212"/>
      <c r="D41" s="81"/>
      <c r="E41" s="1213" t="s">
        <v>24</v>
      </c>
      <c r="F41" s="1213"/>
      <c r="G41" s="1213"/>
      <c r="H41" s="1214"/>
      <c r="I41" s="82">
        <v>3236</v>
      </c>
      <c r="J41" s="83">
        <v>3442</v>
      </c>
      <c r="K41" s="83">
        <v>3471</v>
      </c>
      <c r="L41" s="83">
        <v>3430</v>
      </c>
      <c r="M41" s="84">
        <v>3341</v>
      </c>
    </row>
    <row r="42" spans="2:13" ht="27.75" customHeight="1" x14ac:dyDescent="0.15">
      <c r="B42" s="1201"/>
      <c r="C42" s="1202"/>
      <c r="D42" s="85"/>
      <c r="E42" s="1205" t="s">
        <v>25</v>
      </c>
      <c r="F42" s="1205"/>
      <c r="G42" s="1205"/>
      <c r="H42" s="1206"/>
      <c r="I42" s="86" t="s">
        <v>481</v>
      </c>
      <c r="J42" s="87" t="s">
        <v>481</v>
      </c>
      <c r="K42" s="87" t="s">
        <v>481</v>
      </c>
      <c r="L42" s="87" t="s">
        <v>481</v>
      </c>
      <c r="M42" s="88" t="s">
        <v>481</v>
      </c>
    </row>
    <row r="43" spans="2:13" ht="27.75" customHeight="1" x14ac:dyDescent="0.15">
      <c r="B43" s="1201"/>
      <c r="C43" s="1202"/>
      <c r="D43" s="85"/>
      <c r="E43" s="1205" t="s">
        <v>26</v>
      </c>
      <c r="F43" s="1205"/>
      <c r="G43" s="1205"/>
      <c r="H43" s="1206"/>
      <c r="I43" s="86">
        <v>10</v>
      </c>
      <c r="J43" s="87">
        <v>23</v>
      </c>
      <c r="K43" s="87">
        <v>42</v>
      </c>
      <c r="L43" s="87">
        <v>581</v>
      </c>
      <c r="M43" s="88">
        <v>897</v>
      </c>
    </row>
    <row r="44" spans="2:13" ht="27.75" customHeight="1" x14ac:dyDescent="0.15">
      <c r="B44" s="1201"/>
      <c r="C44" s="1202"/>
      <c r="D44" s="85"/>
      <c r="E44" s="1205" t="s">
        <v>27</v>
      </c>
      <c r="F44" s="1205"/>
      <c r="G44" s="1205"/>
      <c r="H44" s="1206"/>
      <c r="I44" s="86">
        <v>392</v>
      </c>
      <c r="J44" s="87">
        <v>258</v>
      </c>
      <c r="K44" s="87">
        <v>295</v>
      </c>
      <c r="L44" s="87">
        <v>252</v>
      </c>
      <c r="M44" s="88">
        <v>200</v>
      </c>
    </row>
    <row r="45" spans="2:13" ht="27.75" customHeight="1" x14ac:dyDescent="0.15">
      <c r="B45" s="1201"/>
      <c r="C45" s="1202"/>
      <c r="D45" s="85"/>
      <c r="E45" s="1205" t="s">
        <v>28</v>
      </c>
      <c r="F45" s="1205"/>
      <c r="G45" s="1205"/>
      <c r="H45" s="1206"/>
      <c r="I45" s="86">
        <v>787</v>
      </c>
      <c r="J45" s="87">
        <v>801</v>
      </c>
      <c r="K45" s="87">
        <v>869</v>
      </c>
      <c r="L45" s="87">
        <v>677</v>
      </c>
      <c r="M45" s="88">
        <v>629</v>
      </c>
    </row>
    <row r="46" spans="2:13" ht="27.75" customHeight="1" x14ac:dyDescent="0.15">
      <c r="B46" s="1201"/>
      <c r="C46" s="1202"/>
      <c r="D46" s="85"/>
      <c r="E46" s="1205" t="s">
        <v>29</v>
      </c>
      <c r="F46" s="1205"/>
      <c r="G46" s="1205"/>
      <c r="H46" s="1206"/>
      <c r="I46" s="86" t="s">
        <v>481</v>
      </c>
      <c r="J46" s="87" t="s">
        <v>481</v>
      </c>
      <c r="K46" s="87" t="s">
        <v>481</v>
      </c>
      <c r="L46" s="87" t="s">
        <v>481</v>
      </c>
      <c r="M46" s="88" t="s">
        <v>481</v>
      </c>
    </row>
    <row r="47" spans="2:13" ht="27.75" customHeight="1" x14ac:dyDescent="0.15">
      <c r="B47" s="1201"/>
      <c r="C47" s="1202"/>
      <c r="D47" s="85"/>
      <c r="E47" s="1205" t="s">
        <v>30</v>
      </c>
      <c r="F47" s="1205"/>
      <c r="G47" s="1205"/>
      <c r="H47" s="1206"/>
      <c r="I47" s="86" t="s">
        <v>481</v>
      </c>
      <c r="J47" s="87" t="s">
        <v>481</v>
      </c>
      <c r="K47" s="87" t="s">
        <v>481</v>
      </c>
      <c r="L47" s="87" t="s">
        <v>481</v>
      </c>
      <c r="M47" s="88" t="s">
        <v>481</v>
      </c>
    </row>
    <row r="48" spans="2:13" ht="27.75" customHeight="1" x14ac:dyDescent="0.15">
      <c r="B48" s="1203"/>
      <c r="C48" s="1204"/>
      <c r="D48" s="85"/>
      <c r="E48" s="1205" t="s">
        <v>31</v>
      </c>
      <c r="F48" s="1205"/>
      <c r="G48" s="1205"/>
      <c r="H48" s="1206"/>
      <c r="I48" s="86" t="s">
        <v>481</v>
      </c>
      <c r="J48" s="87" t="s">
        <v>481</v>
      </c>
      <c r="K48" s="87" t="s">
        <v>481</v>
      </c>
      <c r="L48" s="87" t="s">
        <v>481</v>
      </c>
      <c r="M48" s="88" t="s">
        <v>481</v>
      </c>
    </row>
    <row r="49" spans="2:13" ht="27.75" customHeight="1" x14ac:dyDescent="0.15">
      <c r="B49" s="1199" t="s">
        <v>32</v>
      </c>
      <c r="C49" s="1200"/>
      <c r="D49" s="89"/>
      <c r="E49" s="1205" t="s">
        <v>33</v>
      </c>
      <c r="F49" s="1205"/>
      <c r="G49" s="1205"/>
      <c r="H49" s="1206"/>
      <c r="I49" s="86">
        <v>3479</v>
      </c>
      <c r="J49" s="87">
        <v>3537</v>
      </c>
      <c r="K49" s="87">
        <v>3511</v>
      </c>
      <c r="L49" s="87">
        <v>3313</v>
      </c>
      <c r="M49" s="88">
        <v>3103</v>
      </c>
    </row>
    <row r="50" spans="2:13" ht="27.75" customHeight="1" x14ac:dyDescent="0.15">
      <c r="B50" s="1201"/>
      <c r="C50" s="1202"/>
      <c r="D50" s="85"/>
      <c r="E50" s="1205" t="s">
        <v>34</v>
      </c>
      <c r="F50" s="1205"/>
      <c r="G50" s="1205"/>
      <c r="H50" s="1206"/>
      <c r="I50" s="86" t="s">
        <v>481</v>
      </c>
      <c r="J50" s="87" t="s">
        <v>481</v>
      </c>
      <c r="K50" s="87" t="s">
        <v>481</v>
      </c>
      <c r="L50" s="87" t="s">
        <v>481</v>
      </c>
      <c r="M50" s="88" t="s">
        <v>481</v>
      </c>
    </row>
    <row r="51" spans="2:13" ht="27.75" customHeight="1" x14ac:dyDescent="0.15">
      <c r="B51" s="1203"/>
      <c r="C51" s="1204"/>
      <c r="D51" s="85"/>
      <c r="E51" s="1205" t="s">
        <v>35</v>
      </c>
      <c r="F51" s="1205"/>
      <c r="G51" s="1205"/>
      <c r="H51" s="1206"/>
      <c r="I51" s="86">
        <v>2717</v>
      </c>
      <c r="J51" s="87">
        <v>2865</v>
      </c>
      <c r="K51" s="87">
        <v>2888</v>
      </c>
      <c r="L51" s="87">
        <v>2828</v>
      </c>
      <c r="M51" s="88">
        <v>2754</v>
      </c>
    </row>
    <row r="52" spans="2:13" ht="27.75" customHeight="1" thickBot="1" x14ac:dyDescent="0.2">
      <c r="B52" s="1207" t="s">
        <v>36</v>
      </c>
      <c r="C52" s="1208"/>
      <c r="D52" s="90"/>
      <c r="E52" s="1209" t="s">
        <v>37</v>
      </c>
      <c r="F52" s="1209"/>
      <c r="G52" s="1209"/>
      <c r="H52" s="1210"/>
      <c r="I52" s="91">
        <v>-1770</v>
      </c>
      <c r="J52" s="92">
        <v>-1878</v>
      </c>
      <c r="K52" s="92">
        <v>-1723</v>
      </c>
      <c r="L52" s="92">
        <v>-1199</v>
      </c>
      <c r="M52" s="93">
        <v>-791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0" zoomScaleNormal="5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564</v>
      </c>
      <c r="I42" s="352"/>
      <c r="J42" s="352"/>
      <c r="K42" s="352"/>
      <c r="L42" s="244"/>
      <c r="M42" s="244"/>
      <c r="N42" s="244"/>
      <c r="O42" s="244"/>
    </row>
    <row r="43" spans="2:17" x14ac:dyDescent="0.15">
      <c r="B43" s="248"/>
      <c r="C43" s="244"/>
      <c r="D43" s="244"/>
      <c r="E43" s="244"/>
      <c r="F43" s="244"/>
      <c r="G43" s="1215" t="s">
        <v>574</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565</v>
      </c>
    </row>
    <row r="50" spans="1:17" x14ac:dyDescent="0.15">
      <c r="B50" s="248"/>
      <c r="C50" s="244"/>
      <c r="D50" s="244"/>
      <c r="E50" s="244"/>
      <c r="F50" s="244"/>
      <c r="G50" s="1224"/>
      <c r="H50" s="1225"/>
      <c r="I50" s="1225"/>
      <c r="J50" s="1226"/>
      <c r="K50" s="354" t="s">
        <v>521</v>
      </c>
      <c r="L50" s="354" t="s">
        <v>522</v>
      </c>
      <c r="M50" s="354" t="s">
        <v>523</v>
      </c>
      <c r="N50" s="354" t="s">
        <v>524</v>
      </c>
      <c r="O50" s="354" t="s">
        <v>525</v>
      </c>
    </row>
    <row r="51" spans="1:17" x14ac:dyDescent="0.15">
      <c r="B51" s="248"/>
      <c r="C51" s="244"/>
      <c r="D51" s="244"/>
      <c r="E51" s="244"/>
      <c r="F51" s="244"/>
      <c r="G51" s="1227" t="s">
        <v>566</v>
      </c>
      <c r="H51" s="1228"/>
      <c r="I51" s="1233" t="s">
        <v>567</v>
      </c>
      <c r="J51" s="1233"/>
      <c r="K51" s="1235"/>
      <c r="L51" s="1235"/>
      <c r="M51" s="1235"/>
      <c r="N51" s="1235"/>
      <c r="O51" s="1236"/>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568</v>
      </c>
      <c r="J53" s="1237"/>
      <c r="K53" s="1238"/>
      <c r="L53" s="1238"/>
      <c r="M53" s="1238"/>
      <c r="N53" s="1238"/>
      <c r="O53" s="1240">
        <v>50.5</v>
      </c>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1" t="s">
        <v>569</v>
      </c>
      <c r="H55" s="1242"/>
      <c r="I55" s="1237" t="s">
        <v>567</v>
      </c>
      <c r="J55" s="1237"/>
      <c r="K55" s="1235"/>
      <c r="L55" s="1235"/>
      <c r="M55" s="1235"/>
      <c r="N55" s="1235"/>
      <c r="O55" s="1236">
        <v>0.8</v>
      </c>
    </row>
    <row r="56" spans="1:17" x14ac:dyDescent="0.15">
      <c r="A56" s="355"/>
      <c r="B56" s="248"/>
      <c r="C56" s="244"/>
      <c r="D56" s="244"/>
      <c r="E56" s="244"/>
      <c r="F56" s="244"/>
      <c r="G56" s="1243"/>
      <c r="H56" s="1244"/>
      <c r="I56" s="1237"/>
      <c r="J56" s="1237"/>
      <c r="K56" s="1236"/>
      <c r="L56" s="1236"/>
      <c r="M56" s="1236"/>
      <c r="N56" s="1236"/>
      <c r="O56" s="1236"/>
    </row>
    <row r="57" spans="1:17" s="355" customFormat="1" x14ac:dyDescent="0.15">
      <c r="B57" s="356"/>
      <c r="C57" s="352"/>
      <c r="D57" s="352"/>
      <c r="E57" s="352"/>
      <c r="F57" s="352"/>
      <c r="G57" s="1243"/>
      <c r="H57" s="1244"/>
      <c r="I57" s="1247" t="s">
        <v>568</v>
      </c>
      <c r="J57" s="1247"/>
      <c r="K57" s="1238"/>
      <c r="L57" s="1238"/>
      <c r="M57" s="1238"/>
      <c r="N57" s="1238"/>
      <c r="O57" s="1240">
        <v>56.4</v>
      </c>
      <c r="P57" s="357"/>
      <c r="Q57" s="356"/>
    </row>
    <row r="58" spans="1:17" s="355" customFormat="1" x14ac:dyDescent="0.15">
      <c r="A58" s="243"/>
      <c r="B58" s="356"/>
      <c r="C58" s="352"/>
      <c r="D58" s="352"/>
      <c r="E58" s="352"/>
      <c r="F58" s="352"/>
      <c r="G58" s="1245"/>
      <c r="H58" s="1246"/>
      <c r="I58" s="1247"/>
      <c r="J58" s="1247"/>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570</v>
      </c>
      <c r="C63" s="244"/>
      <c r="D63" s="244"/>
      <c r="E63" s="244"/>
      <c r="F63" s="244"/>
      <c r="G63" s="244"/>
      <c r="H63" s="244"/>
      <c r="I63" s="244"/>
      <c r="J63" s="244"/>
      <c r="K63" s="244"/>
      <c r="L63" s="244"/>
      <c r="M63" s="244"/>
      <c r="N63" s="244"/>
      <c r="O63" s="244"/>
    </row>
    <row r="64" spans="1:17" x14ac:dyDescent="0.15">
      <c r="B64" s="248"/>
      <c r="C64" s="244"/>
      <c r="D64" s="244"/>
      <c r="E64" s="244"/>
      <c r="F64" s="244"/>
      <c r="G64" s="351" t="s">
        <v>564</v>
      </c>
      <c r="I64" s="352"/>
      <c r="J64" s="352"/>
      <c r="K64" s="352"/>
      <c r="L64" s="244"/>
      <c r="M64" s="244"/>
      <c r="N64" s="244"/>
      <c r="O64" s="244"/>
    </row>
    <row r="65" spans="2:30" x14ac:dyDescent="0.15">
      <c r="B65" s="248"/>
      <c r="C65" s="244"/>
      <c r="D65" s="244"/>
      <c r="E65" s="244"/>
      <c r="F65" s="244"/>
      <c r="G65" s="1248" t="s">
        <v>571</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572</v>
      </c>
      <c r="I71" s="368"/>
      <c r="J71" s="364"/>
      <c r="K71" s="364"/>
      <c r="L71" s="365"/>
      <c r="M71" s="364"/>
      <c r="N71" s="365"/>
      <c r="O71" s="366"/>
    </row>
    <row r="72" spans="2:30" x14ac:dyDescent="0.15">
      <c r="B72" s="248"/>
      <c r="C72" s="244"/>
      <c r="D72" s="244"/>
      <c r="E72" s="244"/>
      <c r="F72" s="244"/>
      <c r="G72" s="1224"/>
      <c r="H72" s="1225"/>
      <c r="I72" s="1225"/>
      <c r="J72" s="1226"/>
      <c r="K72" s="354" t="s">
        <v>521</v>
      </c>
      <c r="L72" s="354" t="s">
        <v>522</v>
      </c>
      <c r="M72" s="354" t="s">
        <v>523</v>
      </c>
      <c r="N72" s="354" t="s">
        <v>524</v>
      </c>
      <c r="O72" s="354" t="s">
        <v>525</v>
      </c>
    </row>
    <row r="73" spans="2:30" x14ac:dyDescent="0.15">
      <c r="B73" s="248"/>
      <c r="C73" s="244"/>
      <c r="D73" s="244"/>
      <c r="E73" s="244"/>
      <c r="F73" s="244"/>
      <c r="G73" s="1227" t="s">
        <v>566</v>
      </c>
      <c r="H73" s="1228"/>
      <c r="I73" s="1233" t="s">
        <v>567</v>
      </c>
      <c r="J73" s="1233"/>
      <c r="K73" s="1249"/>
      <c r="L73" s="1249"/>
      <c r="M73" s="1236"/>
      <c r="N73" s="1236"/>
      <c r="O73" s="1236"/>
      <c r="S73" s="243">
        <v>9.9</v>
      </c>
    </row>
    <row r="74" spans="2:30" x14ac:dyDescent="0.15">
      <c r="B74" s="248"/>
      <c r="C74" s="244"/>
      <c r="D74" s="244"/>
      <c r="E74" s="244"/>
      <c r="F74" s="244"/>
      <c r="G74" s="1229"/>
      <c r="H74" s="1230"/>
      <c r="I74" s="1234"/>
      <c r="J74" s="1234"/>
      <c r="K74" s="1249"/>
      <c r="L74" s="1249"/>
      <c r="M74" s="1236"/>
      <c r="N74" s="1236"/>
      <c r="O74" s="1236"/>
    </row>
    <row r="75" spans="2:30" x14ac:dyDescent="0.15">
      <c r="B75" s="248"/>
      <c r="C75" s="244"/>
      <c r="D75" s="244"/>
      <c r="E75" s="244"/>
      <c r="F75" s="244"/>
      <c r="G75" s="1229"/>
      <c r="H75" s="1230"/>
      <c r="I75" s="1237" t="s">
        <v>573</v>
      </c>
      <c r="J75" s="1237"/>
      <c r="K75" s="1240">
        <v>5.0999999999999996</v>
      </c>
      <c r="L75" s="1240">
        <v>4.2</v>
      </c>
      <c r="M75" s="1240">
        <v>3.6</v>
      </c>
      <c r="N75" s="1240">
        <v>3.6</v>
      </c>
      <c r="O75" s="1240">
        <v>3.8</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1" t="s">
        <v>569</v>
      </c>
      <c r="H77" s="1242"/>
      <c r="I77" s="1237" t="s">
        <v>567</v>
      </c>
      <c r="J77" s="1237"/>
      <c r="K77" s="1249">
        <v>38.6</v>
      </c>
      <c r="L77" s="1249">
        <v>28.4</v>
      </c>
      <c r="M77" s="1236">
        <v>20.5</v>
      </c>
      <c r="N77" s="1236">
        <v>17.899999999999999</v>
      </c>
      <c r="O77" s="1236">
        <v>0.8</v>
      </c>
      <c r="R77" s="243">
        <v>12.3</v>
      </c>
      <c r="T77" s="243">
        <v>11.1</v>
      </c>
    </row>
    <row r="78" spans="2:30" x14ac:dyDescent="0.15">
      <c r="B78" s="248"/>
      <c r="C78" s="244"/>
      <c r="D78" s="244"/>
      <c r="E78" s="244"/>
      <c r="F78" s="244"/>
      <c r="G78" s="1243"/>
      <c r="H78" s="1244"/>
      <c r="I78" s="1237"/>
      <c r="J78" s="1237"/>
      <c r="K78" s="1249"/>
      <c r="L78" s="1249"/>
      <c r="M78" s="1236"/>
      <c r="N78" s="1236"/>
      <c r="O78" s="1236"/>
    </row>
    <row r="79" spans="2:30" x14ac:dyDescent="0.15">
      <c r="B79" s="248"/>
      <c r="C79" s="244"/>
      <c r="D79" s="244"/>
      <c r="E79" s="244"/>
      <c r="F79" s="244"/>
      <c r="G79" s="1243"/>
      <c r="H79" s="1244"/>
      <c r="I79" s="1250" t="s">
        <v>573</v>
      </c>
      <c r="J79" s="1247"/>
      <c r="K79" s="1251">
        <v>12.6</v>
      </c>
      <c r="L79" s="1251">
        <v>11.4</v>
      </c>
      <c r="M79" s="1251">
        <v>10.5</v>
      </c>
      <c r="N79" s="1251">
        <v>9.5</v>
      </c>
      <c r="O79" s="1251">
        <v>8.1</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73639</v>
      </c>
      <c r="E3" s="116"/>
      <c r="F3" s="117">
        <v>92021</v>
      </c>
      <c r="G3" s="118"/>
      <c r="H3" s="119"/>
    </row>
    <row r="4" spans="1:8" x14ac:dyDescent="0.15">
      <c r="A4" s="120"/>
      <c r="B4" s="121"/>
      <c r="C4" s="122"/>
      <c r="D4" s="123">
        <v>27754</v>
      </c>
      <c r="E4" s="124"/>
      <c r="F4" s="125">
        <v>52579</v>
      </c>
      <c r="G4" s="126"/>
      <c r="H4" s="127"/>
    </row>
    <row r="5" spans="1:8" x14ac:dyDescent="0.15">
      <c r="A5" s="108" t="s">
        <v>515</v>
      </c>
      <c r="B5" s="113"/>
      <c r="C5" s="114"/>
      <c r="D5" s="115">
        <v>50687</v>
      </c>
      <c r="E5" s="116"/>
      <c r="F5" s="117">
        <v>94828</v>
      </c>
      <c r="G5" s="118"/>
      <c r="H5" s="119"/>
    </row>
    <row r="6" spans="1:8" x14ac:dyDescent="0.15">
      <c r="A6" s="120"/>
      <c r="B6" s="121"/>
      <c r="C6" s="122"/>
      <c r="D6" s="123">
        <v>39522</v>
      </c>
      <c r="E6" s="124"/>
      <c r="F6" s="125">
        <v>55133</v>
      </c>
      <c r="G6" s="126"/>
      <c r="H6" s="127"/>
    </row>
    <row r="7" spans="1:8" x14ac:dyDescent="0.15">
      <c r="A7" s="108" t="s">
        <v>516</v>
      </c>
      <c r="B7" s="113"/>
      <c r="C7" s="114"/>
      <c r="D7" s="115">
        <v>60630</v>
      </c>
      <c r="E7" s="116"/>
      <c r="F7" s="117">
        <v>119674</v>
      </c>
      <c r="G7" s="118"/>
      <c r="H7" s="119"/>
    </row>
    <row r="8" spans="1:8" x14ac:dyDescent="0.15">
      <c r="A8" s="120"/>
      <c r="B8" s="121"/>
      <c r="C8" s="122"/>
      <c r="D8" s="123">
        <v>30176</v>
      </c>
      <c r="E8" s="124"/>
      <c r="F8" s="125">
        <v>57803</v>
      </c>
      <c r="G8" s="126"/>
      <c r="H8" s="127"/>
    </row>
    <row r="9" spans="1:8" x14ac:dyDescent="0.15">
      <c r="A9" s="108" t="s">
        <v>517</v>
      </c>
      <c r="B9" s="113"/>
      <c r="C9" s="114"/>
      <c r="D9" s="115">
        <v>66805</v>
      </c>
      <c r="E9" s="116"/>
      <c r="F9" s="117">
        <v>119685</v>
      </c>
      <c r="G9" s="118"/>
      <c r="H9" s="119"/>
    </row>
    <row r="10" spans="1:8" x14ac:dyDescent="0.15">
      <c r="A10" s="120"/>
      <c r="B10" s="121"/>
      <c r="C10" s="122"/>
      <c r="D10" s="123">
        <v>59482</v>
      </c>
      <c r="E10" s="124"/>
      <c r="F10" s="125">
        <v>68464</v>
      </c>
      <c r="G10" s="126"/>
      <c r="H10" s="127"/>
    </row>
    <row r="11" spans="1:8" x14ac:dyDescent="0.15">
      <c r="A11" s="108" t="s">
        <v>518</v>
      </c>
      <c r="B11" s="113"/>
      <c r="C11" s="114"/>
      <c r="D11" s="115">
        <v>46693</v>
      </c>
      <c r="E11" s="116"/>
      <c r="F11" s="117">
        <v>128611</v>
      </c>
      <c r="G11" s="118"/>
      <c r="H11" s="119"/>
    </row>
    <row r="12" spans="1:8" x14ac:dyDescent="0.15">
      <c r="A12" s="120"/>
      <c r="B12" s="121"/>
      <c r="C12" s="128"/>
      <c r="D12" s="123">
        <v>33835</v>
      </c>
      <c r="E12" s="124"/>
      <c r="F12" s="125">
        <v>61552</v>
      </c>
      <c r="G12" s="126"/>
      <c r="H12" s="127"/>
    </row>
    <row r="13" spans="1:8" x14ac:dyDescent="0.15">
      <c r="A13" s="108"/>
      <c r="B13" s="113"/>
      <c r="C13" s="129"/>
      <c r="D13" s="130">
        <v>59691</v>
      </c>
      <c r="E13" s="131"/>
      <c r="F13" s="132">
        <v>110964</v>
      </c>
      <c r="G13" s="133"/>
      <c r="H13" s="119"/>
    </row>
    <row r="14" spans="1:8" x14ac:dyDescent="0.15">
      <c r="A14" s="120"/>
      <c r="B14" s="121"/>
      <c r="C14" s="122"/>
      <c r="D14" s="123">
        <v>38154</v>
      </c>
      <c r="E14" s="124"/>
      <c r="F14" s="125">
        <v>59106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5.54</v>
      </c>
      <c r="C19" s="134">
        <f>ROUND(VALUE(SUBSTITUTE(実質収支比率等に係る経年分析!G$48,"▲","-")),2)</f>
        <v>6.17</v>
      </c>
      <c r="D19" s="134">
        <f>ROUND(VALUE(SUBSTITUTE(実質収支比率等に係る経年分析!H$48,"▲","-")),2)</f>
        <v>7.81</v>
      </c>
      <c r="E19" s="134">
        <f>ROUND(VALUE(SUBSTITUTE(実質収支比率等に係る経年分析!I$48,"▲","-")),2)</f>
        <v>8.44</v>
      </c>
      <c r="F19" s="134">
        <f>ROUND(VALUE(SUBSTITUTE(実質収支比率等に係る経年分析!J$48,"▲","-")),2)</f>
        <v>4.6399999999999997</v>
      </c>
    </row>
    <row r="20" spans="1:11" x14ac:dyDescent="0.15">
      <c r="A20" s="134" t="s">
        <v>42</v>
      </c>
      <c r="B20" s="134">
        <f>ROUND(VALUE(SUBSTITUTE(実質収支比率等に係る経年分析!F$47,"▲","-")),2)</f>
        <v>65.349999999999994</v>
      </c>
      <c r="C20" s="134">
        <f>ROUND(VALUE(SUBSTITUTE(実質収支比率等に係る経年分析!G$47,"▲","-")),2)</f>
        <v>65.540000000000006</v>
      </c>
      <c r="D20" s="134">
        <f>ROUND(VALUE(SUBSTITUTE(実質収支比率等に係る経年分析!H$47,"▲","-")),2)</f>
        <v>65.709999999999994</v>
      </c>
      <c r="E20" s="134">
        <f>ROUND(VALUE(SUBSTITUTE(実質収支比率等に係る経年分析!I$47,"▲","-")),2)</f>
        <v>60.64</v>
      </c>
      <c r="F20" s="134">
        <f>ROUND(VALUE(SUBSTITUTE(実質収支比率等に係る経年分析!J$47,"▲","-")),2)</f>
        <v>54.13</v>
      </c>
    </row>
    <row r="21" spans="1:11" x14ac:dyDescent="0.15">
      <c r="A21" s="134" t="s">
        <v>43</v>
      </c>
      <c r="B21" s="134">
        <f>IF(ISNUMBER(VALUE(SUBSTITUTE(実質収支比率等に係る経年分析!F$49,"▲","-"))),ROUND(VALUE(SUBSTITUTE(実質収支比率等に係る経年分析!F$49,"▲","-")),2),NA())</f>
        <v>2.35</v>
      </c>
      <c r="C21" s="134">
        <f>IF(ISNUMBER(VALUE(SUBSTITUTE(実質収支比率等に係る経年分析!G$49,"▲","-"))),ROUND(VALUE(SUBSTITUTE(実質収支比率等に係る経年分析!G$49,"▲","-")),2),NA())</f>
        <v>-0.31</v>
      </c>
      <c r="D21" s="134">
        <f>IF(ISNUMBER(VALUE(SUBSTITUTE(実質収支比率等に係る経年分析!H$49,"▲","-"))),ROUND(VALUE(SUBSTITUTE(実質収支比率等に係る経年分析!H$49,"▲","-")),2),NA())</f>
        <v>1.1499999999999999</v>
      </c>
      <c r="E21" s="134">
        <f>IF(ISNUMBER(VALUE(SUBSTITUTE(実質収支比率等に係る経年分析!I$49,"▲","-"))),ROUND(VALUE(SUBSTITUTE(実質収支比率等に係る経年分析!I$49,"▲","-")),2),NA())</f>
        <v>-5.23</v>
      </c>
      <c r="F21" s="134">
        <f>IF(ISNUMBER(VALUE(SUBSTITUTE(実質収支比率等に係る経年分析!J$49,"▲","-"))),ROUND(VALUE(SUBSTITUTE(実質収支比率等に係る経年分析!J$49,"▲","-")),2),NA())</f>
        <v>-7.56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郡指導主事共同設置事業特別会計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0.56000000000000005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0.39</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1.75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4.5999999999999996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261</v>
      </c>
      <c r="E42" s="136"/>
      <c r="F42" s="136"/>
      <c r="G42" s="136">
        <f>'実質公債費比率（分子）の構造'!L$52</f>
        <v>254</v>
      </c>
      <c r="H42" s="136"/>
      <c r="I42" s="136"/>
      <c r="J42" s="136">
        <f>'実質公債費比率（分子）の構造'!M$52</f>
        <v>243</v>
      </c>
      <c r="K42" s="136"/>
      <c r="L42" s="136"/>
      <c r="M42" s="136">
        <f>'実質公債費比率（分子）の構造'!N$52</f>
        <v>257</v>
      </c>
      <c r="N42" s="136"/>
      <c r="O42" s="136"/>
      <c r="P42" s="136">
        <f>'実質公債費比率（分子）の構造'!O$52</f>
        <v>267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24</v>
      </c>
      <c r="C45" s="136"/>
      <c r="D45" s="136"/>
      <c r="E45" s="136">
        <f>'実質公債費比率（分子）の構造'!L$49</f>
        <v>32</v>
      </c>
      <c r="F45" s="136"/>
      <c r="G45" s="136"/>
      <c r="H45" s="136">
        <f>'実質公債費比率（分子）の構造'!M$49</f>
        <v>43</v>
      </c>
      <c r="I45" s="136"/>
      <c r="J45" s="136"/>
      <c r="K45" s="136">
        <f>'実質公債費比率（分子）の構造'!N$49</f>
        <v>56</v>
      </c>
      <c r="L45" s="136"/>
      <c r="M45" s="136"/>
      <c r="N45" s="136">
        <f>'実質公債費比率（分子）の構造'!O$49</f>
        <v>61</v>
      </c>
      <c r="O45" s="136"/>
      <c r="P45" s="136"/>
    </row>
    <row r="46" spans="1:16" x14ac:dyDescent="0.15">
      <c r="A46" s="136" t="s">
        <v>54</v>
      </c>
      <c r="B46" s="136">
        <f>'実質公債費比率（分子）の構造'!K$48</f>
        <v>15</v>
      </c>
      <c r="C46" s="136"/>
      <c r="D46" s="136"/>
      <c r="E46" s="136">
        <f>'実質公債費比率（分子）の構造'!L$48</f>
        <v>12</v>
      </c>
      <c r="F46" s="136"/>
      <c r="G46" s="136"/>
      <c r="H46" s="136">
        <f>'実質公債費比率（分子）の構造'!M$48</f>
        <v>8</v>
      </c>
      <c r="I46" s="136"/>
      <c r="J46" s="136"/>
      <c r="K46" s="136">
        <f>'実質公債費比率（分子）の構造'!N$48</f>
        <v>11</v>
      </c>
      <c r="L46" s="136"/>
      <c r="M46" s="136"/>
      <c r="N46" s="136">
        <f>'実質公債費比率（分子）の構造'!O$48</f>
        <v>21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314</v>
      </c>
      <c r="C49" s="136"/>
      <c r="D49" s="136"/>
      <c r="E49" s="136">
        <f>'実質公債費比率（分子）の構造'!L$45</f>
        <v>287</v>
      </c>
      <c r="F49" s="136"/>
      <c r="G49" s="136"/>
      <c r="H49" s="136">
        <f>'実質公債費比率（分子）の構造'!M$45</f>
        <v>268</v>
      </c>
      <c r="I49" s="136"/>
      <c r="J49" s="136"/>
      <c r="K49" s="136">
        <f>'実質公債費比率（分子）の構造'!N$45</f>
        <v>279</v>
      </c>
      <c r="L49" s="136"/>
      <c r="M49" s="136"/>
      <c r="N49" s="136">
        <f>'実質公債費比率（分子）の構造'!O$45</f>
        <v>284</v>
      </c>
      <c r="O49" s="136"/>
      <c r="P49" s="136"/>
    </row>
    <row r="50" spans="1:16" x14ac:dyDescent="0.15">
      <c r="A50" s="136" t="s">
        <v>58</v>
      </c>
      <c r="B50" s="136" t="e">
        <f>NA()</f>
        <v>#N/A</v>
      </c>
      <c r="C50" s="136">
        <f>IF(ISNUMBER('実質公債費比率（分子）の構造'!K$53),'実質公債費比率（分子）の構造'!K$53,NA())</f>
        <v>92</v>
      </c>
      <c r="D50" s="136" t="e">
        <f>NA()</f>
        <v>#N/A</v>
      </c>
      <c r="E50" s="136" t="e">
        <f>NA()</f>
        <v>#N/A</v>
      </c>
      <c r="F50" s="136">
        <f>IF(ISNUMBER('実質公債費比率（分子）の構造'!L$53),'実質公債費比率（分子）の構造'!L$53,NA())</f>
        <v>77</v>
      </c>
      <c r="G50" s="136" t="e">
        <f>NA()</f>
        <v>#N/A</v>
      </c>
      <c r="H50" s="136" t="e">
        <f>NA()</f>
        <v>#N/A</v>
      </c>
      <c r="I50" s="136">
        <f>IF(ISNUMBER('実質公債費比率（分子）の構造'!M$53),'実質公債費比率（分子）の構造'!M$53,NA())</f>
        <v>76</v>
      </c>
      <c r="J50" s="136" t="e">
        <f>NA()</f>
        <v>#N/A</v>
      </c>
      <c r="K50" s="136" t="e">
        <f>NA()</f>
        <v>#N/A</v>
      </c>
      <c r="L50" s="136">
        <f>IF(ISNUMBER('実質公債費比率（分子）の構造'!N$53),'実質公債費比率（分子）の構造'!N$53,NA())</f>
        <v>89</v>
      </c>
      <c r="M50" s="136" t="e">
        <f>NA()</f>
        <v>#N/A</v>
      </c>
      <c r="N50" s="136" t="e">
        <f>NA()</f>
        <v>#N/A</v>
      </c>
      <c r="O50" s="136">
        <f>IF(ISNUMBER('実質公債費比率（分子）の構造'!O$53),'実質公債費比率（分子）の構造'!O$53,NA())</f>
        <v>99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2717</v>
      </c>
      <c r="E56" s="135"/>
      <c r="F56" s="135"/>
      <c r="G56" s="135">
        <f>'将来負担比率（分子）の構造'!J$51</f>
        <v>2865</v>
      </c>
      <c r="H56" s="135"/>
      <c r="I56" s="135"/>
      <c r="J56" s="135">
        <f>'将来負担比率（分子）の構造'!K$51</f>
        <v>2888</v>
      </c>
      <c r="K56" s="135"/>
      <c r="L56" s="135"/>
      <c r="M56" s="135">
        <f>'将来負担比率（分子）の構造'!L$51</f>
        <v>2828</v>
      </c>
      <c r="N56" s="135"/>
      <c r="O56" s="135"/>
      <c r="P56" s="135">
        <f>'将来負担比率（分子）の構造'!M$51</f>
        <v>2754</v>
      </c>
    </row>
    <row r="57" spans="1:16" x14ac:dyDescent="0.15">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3479</v>
      </c>
      <c r="E58" s="135"/>
      <c r="F58" s="135"/>
      <c r="G58" s="135">
        <f>'将来負担比率（分子）の構造'!J$49</f>
        <v>3537</v>
      </c>
      <c r="H58" s="135"/>
      <c r="I58" s="135"/>
      <c r="J58" s="135">
        <f>'将来負担比率（分子）の構造'!K$49</f>
        <v>3511</v>
      </c>
      <c r="K58" s="135"/>
      <c r="L58" s="135"/>
      <c r="M58" s="135">
        <f>'将来負担比率（分子）の構造'!L$49</f>
        <v>3313</v>
      </c>
      <c r="N58" s="135"/>
      <c r="O58" s="135"/>
      <c r="P58" s="135">
        <f>'将来負担比率（分子）の構造'!M$49</f>
        <v>3103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787</v>
      </c>
      <c r="C62" s="135"/>
      <c r="D62" s="135"/>
      <c r="E62" s="135">
        <f>'将来負担比率（分子）の構造'!J$45</f>
        <v>801</v>
      </c>
      <c r="F62" s="135"/>
      <c r="G62" s="135"/>
      <c r="H62" s="135">
        <f>'将来負担比率（分子）の構造'!K$45</f>
        <v>869</v>
      </c>
      <c r="I62" s="135"/>
      <c r="J62" s="135"/>
      <c r="K62" s="135">
        <f>'将来負担比率（分子）の構造'!L$45</f>
        <v>677</v>
      </c>
      <c r="L62" s="135"/>
      <c r="M62" s="135"/>
      <c r="N62" s="135">
        <f>'将来負担比率（分子）の構造'!M$45</f>
        <v>629</v>
      </c>
      <c r="O62" s="135"/>
      <c r="P62" s="135"/>
    </row>
    <row r="63" spans="1:16" x14ac:dyDescent="0.15">
      <c r="A63" s="135" t="s">
        <v>27</v>
      </c>
      <c r="B63" s="135">
        <f>'将来負担比率（分子）の構造'!I$44</f>
        <v>392</v>
      </c>
      <c r="C63" s="135"/>
      <c r="D63" s="135"/>
      <c r="E63" s="135">
        <f>'将来負担比率（分子）の構造'!J$44</f>
        <v>258</v>
      </c>
      <c r="F63" s="135"/>
      <c r="G63" s="135"/>
      <c r="H63" s="135">
        <f>'将来負担比率（分子）の構造'!K$44</f>
        <v>295</v>
      </c>
      <c r="I63" s="135"/>
      <c r="J63" s="135"/>
      <c r="K63" s="135">
        <f>'将来負担比率（分子）の構造'!L$44</f>
        <v>252</v>
      </c>
      <c r="L63" s="135"/>
      <c r="M63" s="135"/>
      <c r="N63" s="135">
        <f>'将来負担比率（分子）の構造'!M$44</f>
        <v>200</v>
      </c>
      <c r="O63" s="135"/>
      <c r="P63" s="135"/>
    </row>
    <row r="64" spans="1:16" x14ac:dyDescent="0.15">
      <c r="A64" s="135" t="s">
        <v>26</v>
      </c>
      <c r="B64" s="135">
        <f>'将来負担比率（分子）の構造'!I$43</f>
        <v>10</v>
      </c>
      <c r="C64" s="135"/>
      <c r="D64" s="135"/>
      <c r="E64" s="135">
        <f>'将来負担比率（分子）の構造'!J$43</f>
        <v>23</v>
      </c>
      <c r="F64" s="135"/>
      <c r="G64" s="135"/>
      <c r="H64" s="135">
        <f>'将来負担比率（分子）の構造'!K$43</f>
        <v>42</v>
      </c>
      <c r="I64" s="135"/>
      <c r="J64" s="135"/>
      <c r="K64" s="135">
        <f>'将来負担比率（分子）の構造'!L$43</f>
        <v>581</v>
      </c>
      <c r="L64" s="135"/>
      <c r="M64" s="135"/>
      <c r="N64" s="135">
        <f>'将来負担比率（分子）の構造'!M$43</f>
        <v>897</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3236</v>
      </c>
      <c r="C66" s="135"/>
      <c r="D66" s="135"/>
      <c r="E66" s="135">
        <f>'将来負担比率（分子）の構造'!J$41</f>
        <v>3442</v>
      </c>
      <c r="F66" s="135"/>
      <c r="G66" s="135"/>
      <c r="H66" s="135">
        <f>'将来負担比率（分子）の構造'!K$41</f>
        <v>3471</v>
      </c>
      <c r="I66" s="135"/>
      <c r="J66" s="135"/>
      <c r="K66" s="135">
        <f>'将来負担比率（分子）の構造'!L$41</f>
        <v>3430</v>
      </c>
      <c r="L66" s="135"/>
      <c r="M66" s="135"/>
      <c r="N66" s="135">
        <f>'将来負担比率（分子）の構造'!M$41</f>
        <v>3341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734128</v>
      </c>
      <c r="S5" s="669"/>
      <c r="T5" s="669"/>
      <c r="U5" s="669"/>
      <c r="V5" s="669"/>
      <c r="W5" s="669"/>
      <c r="X5" s="669"/>
      <c r="Y5" s="716"/>
      <c r="Z5" s="729">
        <v>17.8</v>
      </c>
      <c r="AA5" s="729"/>
      <c r="AB5" s="729"/>
      <c r="AC5" s="729"/>
      <c r="AD5" s="730">
        <v>734128</v>
      </c>
      <c r="AE5" s="730"/>
      <c r="AF5" s="730"/>
      <c r="AG5" s="730"/>
      <c r="AH5" s="730"/>
      <c r="AI5" s="730"/>
      <c r="AJ5" s="730"/>
      <c r="AK5" s="730"/>
      <c r="AL5" s="717">
        <v>29.5</v>
      </c>
      <c r="AM5" s="686"/>
      <c r="AN5" s="686"/>
      <c r="AO5" s="718"/>
      <c r="AP5" s="705" t="s">
        <v>206</v>
      </c>
      <c r="AQ5" s="706"/>
      <c r="AR5" s="706"/>
      <c r="AS5" s="706"/>
      <c r="AT5" s="706"/>
      <c r="AU5" s="706"/>
      <c r="AV5" s="706"/>
      <c r="AW5" s="706"/>
      <c r="AX5" s="706"/>
      <c r="AY5" s="706"/>
      <c r="AZ5" s="706"/>
      <c r="BA5" s="706"/>
      <c r="BB5" s="706"/>
      <c r="BC5" s="706"/>
      <c r="BD5" s="706"/>
      <c r="BE5" s="706"/>
      <c r="BF5" s="707"/>
      <c r="BG5" s="618">
        <v>734128</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38356</v>
      </c>
      <c r="S6" s="619"/>
      <c r="T6" s="619"/>
      <c r="U6" s="619"/>
      <c r="V6" s="619"/>
      <c r="W6" s="619"/>
      <c r="X6" s="619"/>
      <c r="Y6" s="620"/>
      <c r="Z6" s="671">
        <v>0.9</v>
      </c>
      <c r="AA6" s="671"/>
      <c r="AB6" s="671"/>
      <c r="AC6" s="671"/>
      <c r="AD6" s="672">
        <v>38356</v>
      </c>
      <c r="AE6" s="672"/>
      <c r="AF6" s="672"/>
      <c r="AG6" s="672"/>
      <c r="AH6" s="672"/>
      <c r="AI6" s="672"/>
      <c r="AJ6" s="672"/>
      <c r="AK6" s="672"/>
      <c r="AL6" s="641">
        <v>1.5</v>
      </c>
      <c r="AM6" s="673"/>
      <c r="AN6" s="673"/>
      <c r="AO6" s="674"/>
      <c r="AP6" s="615" t="s">
        <v>212</v>
      </c>
      <c r="AQ6" s="616"/>
      <c r="AR6" s="616"/>
      <c r="AS6" s="616"/>
      <c r="AT6" s="616"/>
      <c r="AU6" s="616"/>
      <c r="AV6" s="616"/>
      <c r="AW6" s="616"/>
      <c r="AX6" s="616"/>
      <c r="AY6" s="616"/>
      <c r="AZ6" s="616"/>
      <c r="BA6" s="616"/>
      <c r="BB6" s="616"/>
      <c r="BC6" s="616"/>
      <c r="BD6" s="616"/>
      <c r="BE6" s="616"/>
      <c r="BF6" s="617"/>
      <c r="BG6" s="618">
        <v>734128</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70969</v>
      </c>
      <c r="CS6" s="619"/>
      <c r="CT6" s="619"/>
      <c r="CU6" s="619"/>
      <c r="CV6" s="619"/>
      <c r="CW6" s="619"/>
      <c r="CX6" s="619"/>
      <c r="CY6" s="620"/>
      <c r="CZ6" s="671">
        <v>1.8</v>
      </c>
      <c r="DA6" s="671"/>
      <c r="DB6" s="671"/>
      <c r="DC6" s="671"/>
      <c r="DD6" s="624" t="s">
        <v>207</v>
      </c>
      <c r="DE6" s="619"/>
      <c r="DF6" s="619"/>
      <c r="DG6" s="619"/>
      <c r="DH6" s="619"/>
      <c r="DI6" s="619"/>
      <c r="DJ6" s="619"/>
      <c r="DK6" s="619"/>
      <c r="DL6" s="619"/>
      <c r="DM6" s="619"/>
      <c r="DN6" s="619"/>
      <c r="DO6" s="619"/>
      <c r="DP6" s="620"/>
      <c r="DQ6" s="624">
        <v>70969</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1895</v>
      </c>
      <c r="S7" s="619"/>
      <c r="T7" s="619"/>
      <c r="U7" s="619"/>
      <c r="V7" s="619"/>
      <c r="W7" s="619"/>
      <c r="X7" s="619"/>
      <c r="Y7" s="620"/>
      <c r="Z7" s="671">
        <v>0</v>
      </c>
      <c r="AA7" s="671"/>
      <c r="AB7" s="671"/>
      <c r="AC7" s="671"/>
      <c r="AD7" s="672">
        <v>1895</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384919</v>
      </c>
      <c r="BH7" s="619"/>
      <c r="BI7" s="619"/>
      <c r="BJ7" s="619"/>
      <c r="BK7" s="619"/>
      <c r="BL7" s="619"/>
      <c r="BM7" s="619"/>
      <c r="BN7" s="620"/>
      <c r="BO7" s="671">
        <v>52.4</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740613</v>
      </c>
      <c r="CS7" s="619"/>
      <c r="CT7" s="619"/>
      <c r="CU7" s="619"/>
      <c r="CV7" s="619"/>
      <c r="CW7" s="619"/>
      <c r="CX7" s="619"/>
      <c r="CY7" s="620"/>
      <c r="CZ7" s="671">
        <v>18.7</v>
      </c>
      <c r="DA7" s="671"/>
      <c r="DB7" s="671"/>
      <c r="DC7" s="671"/>
      <c r="DD7" s="624">
        <v>16075</v>
      </c>
      <c r="DE7" s="619"/>
      <c r="DF7" s="619"/>
      <c r="DG7" s="619"/>
      <c r="DH7" s="619"/>
      <c r="DI7" s="619"/>
      <c r="DJ7" s="619"/>
      <c r="DK7" s="619"/>
      <c r="DL7" s="619"/>
      <c r="DM7" s="619"/>
      <c r="DN7" s="619"/>
      <c r="DO7" s="619"/>
      <c r="DP7" s="620"/>
      <c r="DQ7" s="624">
        <v>682177</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6450</v>
      </c>
      <c r="S8" s="619"/>
      <c r="T8" s="619"/>
      <c r="U8" s="619"/>
      <c r="V8" s="619"/>
      <c r="W8" s="619"/>
      <c r="X8" s="619"/>
      <c r="Y8" s="620"/>
      <c r="Z8" s="671">
        <v>0.2</v>
      </c>
      <c r="AA8" s="671"/>
      <c r="AB8" s="671"/>
      <c r="AC8" s="671"/>
      <c r="AD8" s="672">
        <v>6450</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14488</v>
      </c>
      <c r="BH8" s="619"/>
      <c r="BI8" s="619"/>
      <c r="BJ8" s="619"/>
      <c r="BK8" s="619"/>
      <c r="BL8" s="619"/>
      <c r="BM8" s="619"/>
      <c r="BN8" s="620"/>
      <c r="BO8" s="671">
        <v>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988186</v>
      </c>
      <c r="CS8" s="619"/>
      <c r="CT8" s="619"/>
      <c r="CU8" s="619"/>
      <c r="CV8" s="619"/>
      <c r="CW8" s="619"/>
      <c r="CX8" s="619"/>
      <c r="CY8" s="620"/>
      <c r="CZ8" s="671">
        <v>25</v>
      </c>
      <c r="DA8" s="671"/>
      <c r="DB8" s="671"/>
      <c r="DC8" s="671"/>
      <c r="DD8" s="624" t="s">
        <v>207</v>
      </c>
      <c r="DE8" s="619"/>
      <c r="DF8" s="619"/>
      <c r="DG8" s="619"/>
      <c r="DH8" s="619"/>
      <c r="DI8" s="619"/>
      <c r="DJ8" s="619"/>
      <c r="DK8" s="619"/>
      <c r="DL8" s="619"/>
      <c r="DM8" s="619"/>
      <c r="DN8" s="619"/>
      <c r="DO8" s="619"/>
      <c r="DP8" s="620"/>
      <c r="DQ8" s="624">
        <v>607486</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5862</v>
      </c>
      <c r="S9" s="619"/>
      <c r="T9" s="619"/>
      <c r="U9" s="619"/>
      <c r="V9" s="619"/>
      <c r="W9" s="619"/>
      <c r="X9" s="619"/>
      <c r="Y9" s="620"/>
      <c r="Z9" s="671">
        <v>0.1</v>
      </c>
      <c r="AA9" s="671"/>
      <c r="AB9" s="671"/>
      <c r="AC9" s="671"/>
      <c r="AD9" s="672">
        <v>5862</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345464</v>
      </c>
      <c r="BH9" s="619"/>
      <c r="BI9" s="619"/>
      <c r="BJ9" s="619"/>
      <c r="BK9" s="619"/>
      <c r="BL9" s="619"/>
      <c r="BM9" s="619"/>
      <c r="BN9" s="620"/>
      <c r="BO9" s="671">
        <v>47.1</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630615</v>
      </c>
      <c r="CS9" s="619"/>
      <c r="CT9" s="619"/>
      <c r="CU9" s="619"/>
      <c r="CV9" s="619"/>
      <c r="CW9" s="619"/>
      <c r="CX9" s="619"/>
      <c r="CY9" s="620"/>
      <c r="CZ9" s="671">
        <v>15.9</v>
      </c>
      <c r="DA9" s="671"/>
      <c r="DB9" s="671"/>
      <c r="DC9" s="671"/>
      <c r="DD9" s="624">
        <v>17548</v>
      </c>
      <c r="DE9" s="619"/>
      <c r="DF9" s="619"/>
      <c r="DG9" s="619"/>
      <c r="DH9" s="619"/>
      <c r="DI9" s="619"/>
      <c r="DJ9" s="619"/>
      <c r="DK9" s="619"/>
      <c r="DL9" s="619"/>
      <c r="DM9" s="619"/>
      <c r="DN9" s="619"/>
      <c r="DO9" s="619"/>
      <c r="DP9" s="620"/>
      <c r="DQ9" s="624">
        <v>613944</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140038</v>
      </c>
      <c r="S10" s="619"/>
      <c r="T10" s="619"/>
      <c r="U10" s="619"/>
      <c r="V10" s="619"/>
      <c r="W10" s="619"/>
      <c r="X10" s="619"/>
      <c r="Y10" s="620"/>
      <c r="Z10" s="671">
        <v>3.4</v>
      </c>
      <c r="AA10" s="671"/>
      <c r="AB10" s="671"/>
      <c r="AC10" s="671"/>
      <c r="AD10" s="672">
        <v>140038</v>
      </c>
      <c r="AE10" s="672"/>
      <c r="AF10" s="672"/>
      <c r="AG10" s="672"/>
      <c r="AH10" s="672"/>
      <c r="AI10" s="672"/>
      <c r="AJ10" s="672"/>
      <c r="AK10" s="672"/>
      <c r="AL10" s="641">
        <v>5.6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12554</v>
      </c>
      <c r="BH10" s="619"/>
      <c r="BI10" s="619"/>
      <c r="BJ10" s="619"/>
      <c r="BK10" s="619"/>
      <c r="BL10" s="619"/>
      <c r="BM10" s="619"/>
      <c r="BN10" s="620"/>
      <c r="BO10" s="671">
        <v>1.7</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12413</v>
      </c>
      <c r="BH11" s="619"/>
      <c r="BI11" s="619"/>
      <c r="BJ11" s="619"/>
      <c r="BK11" s="619"/>
      <c r="BL11" s="619"/>
      <c r="BM11" s="619"/>
      <c r="BN11" s="620"/>
      <c r="BO11" s="671">
        <v>1.7</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165468</v>
      </c>
      <c r="CS11" s="619"/>
      <c r="CT11" s="619"/>
      <c r="CU11" s="619"/>
      <c r="CV11" s="619"/>
      <c r="CW11" s="619"/>
      <c r="CX11" s="619"/>
      <c r="CY11" s="620"/>
      <c r="CZ11" s="671">
        <v>4.2</v>
      </c>
      <c r="DA11" s="671"/>
      <c r="DB11" s="671"/>
      <c r="DC11" s="671"/>
      <c r="DD11" s="624">
        <v>44638</v>
      </c>
      <c r="DE11" s="619"/>
      <c r="DF11" s="619"/>
      <c r="DG11" s="619"/>
      <c r="DH11" s="619"/>
      <c r="DI11" s="619"/>
      <c r="DJ11" s="619"/>
      <c r="DK11" s="619"/>
      <c r="DL11" s="619"/>
      <c r="DM11" s="619"/>
      <c r="DN11" s="619"/>
      <c r="DO11" s="619"/>
      <c r="DP11" s="620"/>
      <c r="DQ11" s="624">
        <v>134470</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277216</v>
      </c>
      <c r="BH12" s="619"/>
      <c r="BI12" s="619"/>
      <c r="BJ12" s="619"/>
      <c r="BK12" s="619"/>
      <c r="BL12" s="619"/>
      <c r="BM12" s="619"/>
      <c r="BN12" s="620"/>
      <c r="BO12" s="671">
        <v>37.799999999999997</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61955</v>
      </c>
      <c r="CS12" s="619"/>
      <c r="CT12" s="619"/>
      <c r="CU12" s="619"/>
      <c r="CV12" s="619"/>
      <c r="CW12" s="619"/>
      <c r="CX12" s="619"/>
      <c r="CY12" s="620"/>
      <c r="CZ12" s="671">
        <v>1.6</v>
      </c>
      <c r="DA12" s="671"/>
      <c r="DB12" s="671"/>
      <c r="DC12" s="671"/>
      <c r="DD12" s="624">
        <v>972</v>
      </c>
      <c r="DE12" s="619"/>
      <c r="DF12" s="619"/>
      <c r="DG12" s="619"/>
      <c r="DH12" s="619"/>
      <c r="DI12" s="619"/>
      <c r="DJ12" s="619"/>
      <c r="DK12" s="619"/>
      <c r="DL12" s="619"/>
      <c r="DM12" s="619"/>
      <c r="DN12" s="619"/>
      <c r="DO12" s="619"/>
      <c r="DP12" s="620"/>
      <c r="DQ12" s="624">
        <v>57580</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9219</v>
      </c>
      <c r="S13" s="619"/>
      <c r="T13" s="619"/>
      <c r="U13" s="619"/>
      <c r="V13" s="619"/>
      <c r="W13" s="619"/>
      <c r="X13" s="619"/>
      <c r="Y13" s="620"/>
      <c r="Z13" s="671">
        <v>0.2</v>
      </c>
      <c r="AA13" s="671"/>
      <c r="AB13" s="671"/>
      <c r="AC13" s="671"/>
      <c r="AD13" s="672">
        <v>9219</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277115</v>
      </c>
      <c r="BH13" s="619"/>
      <c r="BI13" s="619"/>
      <c r="BJ13" s="619"/>
      <c r="BK13" s="619"/>
      <c r="BL13" s="619"/>
      <c r="BM13" s="619"/>
      <c r="BN13" s="620"/>
      <c r="BO13" s="671">
        <v>37.700000000000003</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362732</v>
      </c>
      <c r="CS13" s="619"/>
      <c r="CT13" s="619"/>
      <c r="CU13" s="619"/>
      <c r="CV13" s="619"/>
      <c r="CW13" s="619"/>
      <c r="CX13" s="619"/>
      <c r="CY13" s="620"/>
      <c r="CZ13" s="671">
        <v>9.1999999999999993</v>
      </c>
      <c r="DA13" s="671"/>
      <c r="DB13" s="671"/>
      <c r="DC13" s="671"/>
      <c r="DD13" s="624">
        <v>230244</v>
      </c>
      <c r="DE13" s="619"/>
      <c r="DF13" s="619"/>
      <c r="DG13" s="619"/>
      <c r="DH13" s="619"/>
      <c r="DI13" s="619"/>
      <c r="DJ13" s="619"/>
      <c r="DK13" s="619"/>
      <c r="DL13" s="619"/>
      <c r="DM13" s="619"/>
      <c r="DN13" s="619"/>
      <c r="DO13" s="619"/>
      <c r="DP13" s="620"/>
      <c r="DQ13" s="624">
        <v>326942</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26483</v>
      </c>
      <c r="BH14" s="619"/>
      <c r="BI14" s="619"/>
      <c r="BJ14" s="619"/>
      <c r="BK14" s="619"/>
      <c r="BL14" s="619"/>
      <c r="BM14" s="619"/>
      <c r="BN14" s="620"/>
      <c r="BO14" s="671">
        <v>3.6</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243217</v>
      </c>
      <c r="CS14" s="619"/>
      <c r="CT14" s="619"/>
      <c r="CU14" s="619"/>
      <c r="CV14" s="619"/>
      <c r="CW14" s="619"/>
      <c r="CX14" s="619"/>
      <c r="CY14" s="620"/>
      <c r="CZ14" s="671">
        <v>6.1</v>
      </c>
      <c r="DA14" s="671"/>
      <c r="DB14" s="671"/>
      <c r="DC14" s="671"/>
      <c r="DD14" s="624">
        <v>43430</v>
      </c>
      <c r="DE14" s="619"/>
      <c r="DF14" s="619"/>
      <c r="DG14" s="619"/>
      <c r="DH14" s="619"/>
      <c r="DI14" s="619"/>
      <c r="DJ14" s="619"/>
      <c r="DK14" s="619"/>
      <c r="DL14" s="619"/>
      <c r="DM14" s="619"/>
      <c r="DN14" s="619"/>
      <c r="DO14" s="619"/>
      <c r="DP14" s="620"/>
      <c r="DQ14" s="624">
        <v>196330</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3555</v>
      </c>
      <c r="S15" s="619"/>
      <c r="T15" s="619"/>
      <c r="U15" s="619"/>
      <c r="V15" s="619"/>
      <c r="W15" s="619"/>
      <c r="X15" s="619"/>
      <c r="Y15" s="620"/>
      <c r="Z15" s="671">
        <v>0.1</v>
      </c>
      <c r="AA15" s="671"/>
      <c r="AB15" s="671"/>
      <c r="AC15" s="671"/>
      <c r="AD15" s="672">
        <v>3555</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45510</v>
      </c>
      <c r="BH15" s="619"/>
      <c r="BI15" s="619"/>
      <c r="BJ15" s="619"/>
      <c r="BK15" s="619"/>
      <c r="BL15" s="619"/>
      <c r="BM15" s="619"/>
      <c r="BN15" s="620"/>
      <c r="BO15" s="671">
        <v>6.2</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396718</v>
      </c>
      <c r="CS15" s="619"/>
      <c r="CT15" s="619"/>
      <c r="CU15" s="619"/>
      <c r="CV15" s="619"/>
      <c r="CW15" s="619"/>
      <c r="CX15" s="619"/>
      <c r="CY15" s="620"/>
      <c r="CZ15" s="671">
        <v>10</v>
      </c>
      <c r="DA15" s="671"/>
      <c r="DB15" s="671"/>
      <c r="DC15" s="671"/>
      <c r="DD15" s="624">
        <v>47160</v>
      </c>
      <c r="DE15" s="619"/>
      <c r="DF15" s="619"/>
      <c r="DG15" s="619"/>
      <c r="DH15" s="619"/>
      <c r="DI15" s="619"/>
      <c r="DJ15" s="619"/>
      <c r="DK15" s="619"/>
      <c r="DL15" s="619"/>
      <c r="DM15" s="619"/>
      <c r="DN15" s="619"/>
      <c r="DO15" s="619"/>
      <c r="DP15" s="620"/>
      <c r="DQ15" s="624">
        <v>356077</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1645841</v>
      </c>
      <c r="S16" s="619"/>
      <c r="T16" s="619"/>
      <c r="U16" s="619"/>
      <c r="V16" s="619"/>
      <c r="W16" s="619"/>
      <c r="X16" s="619"/>
      <c r="Y16" s="620"/>
      <c r="Z16" s="671">
        <v>39.9</v>
      </c>
      <c r="AA16" s="671"/>
      <c r="AB16" s="671"/>
      <c r="AC16" s="671"/>
      <c r="AD16" s="672">
        <v>1536717</v>
      </c>
      <c r="AE16" s="672"/>
      <c r="AF16" s="672"/>
      <c r="AG16" s="672"/>
      <c r="AH16" s="672"/>
      <c r="AI16" s="672"/>
      <c r="AJ16" s="672"/>
      <c r="AK16" s="672"/>
      <c r="AL16" s="641">
        <v>61.8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13756</v>
      </c>
      <c r="CS16" s="619"/>
      <c r="CT16" s="619"/>
      <c r="CU16" s="619"/>
      <c r="CV16" s="619"/>
      <c r="CW16" s="619"/>
      <c r="CX16" s="619"/>
      <c r="CY16" s="620"/>
      <c r="CZ16" s="671">
        <v>0.3</v>
      </c>
      <c r="DA16" s="671"/>
      <c r="DB16" s="671"/>
      <c r="DC16" s="671"/>
      <c r="DD16" s="624" t="s">
        <v>108</v>
      </c>
      <c r="DE16" s="619"/>
      <c r="DF16" s="619"/>
      <c r="DG16" s="619"/>
      <c r="DH16" s="619"/>
      <c r="DI16" s="619"/>
      <c r="DJ16" s="619"/>
      <c r="DK16" s="619"/>
      <c r="DL16" s="619"/>
      <c r="DM16" s="619"/>
      <c r="DN16" s="619"/>
      <c r="DO16" s="619"/>
      <c r="DP16" s="620"/>
      <c r="DQ16" s="624">
        <v>3240</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1536717</v>
      </c>
      <c r="S17" s="619"/>
      <c r="T17" s="619"/>
      <c r="U17" s="619"/>
      <c r="V17" s="619"/>
      <c r="W17" s="619"/>
      <c r="X17" s="619"/>
      <c r="Y17" s="620"/>
      <c r="Z17" s="671">
        <v>37.299999999999997</v>
      </c>
      <c r="AA17" s="671"/>
      <c r="AB17" s="671"/>
      <c r="AC17" s="671"/>
      <c r="AD17" s="672">
        <v>1536717</v>
      </c>
      <c r="AE17" s="672"/>
      <c r="AF17" s="672"/>
      <c r="AG17" s="672"/>
      <c r="AH17" s="672"/>
      <c r="AI17" s="672"/>
      <c r="AJ17" s="672"/>
      <c r="AK17" s="672"/>
      <c r="AL17" s="641">
        <v>61.8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284043</v>
      </c>
      <c r="CS17" s="619"/>
      <c r="CT17" s="619"/>
      <c r="CU17" s="619"/>
      <c r="CV17" s="619"/>
      <c r="CW17" s="619"/>
      <c r="CX17" s="619"/>
      <c r="CY17" s="620"/>
      <c r="CZ17" s="671">
        <v>7.2</v>
      </c>
      <c r="DA17" s="671"/>
      <c r="DB17" s="671"/>
      <c r="DC17" s="671"/>
      <c r="DD17" s="624" t="s">
        <v>108</v>
      </c>
      <c r="DE17" s="619"/>
      <c r="DF17" s="619"/>
      <c r="DG17" s="619"/>
      <c r="DH17" s="619"/>
      <c r="DI17" s="619"/>
      <c r="DJ17" s="619"/>
      <c r="DK17" s="619"/>
      <c r="DL17" s="619"/>
      <c r="DM17" s="619"/>
      <c r="DN17" s="619"/>
      <c r="DO17" s="619"/>
      <c r="DP17" s="620"/>
      <c r="DQ17" s="624">
        <v>284043</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109123</v>
      </c>
      <c r="S18" s="619"/>
      <c r="T18" s="619"/>
      <c r="U18" s="619"/>
      <c r="V18" s="619"/>
      <c r="W18" s="619"/>
      <c r="X18" s="619"/>
      <c r="Y18" s="620"/>
      <c r="Z18" s="671">
        <v>2.6</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2585344</v>
      </c>
      <c r="S20" s="619"/>
      <c r="T20" s="619"/>
      <c r="U20" s="619"/>
      <c r="V20" s="619"/>
      <c r="W20" s="619"/>
      <c r="X20" s="619"/>
      <c r="Y20" s="620"/>
      <c r="Z20" s="671">
        <v>62.7</v>
      </c>
      <c r="AA20" s="671"/>
      <c r="AB20" s="671"/>
      <c r="AC20" s="671"/>
      <c r="AD20" s="672">
        <v>2476220</v>
      </c>
      <c r="AE20" s="672"/>
      <c r="AF20" s="672"/>
      <c r="AG20" s="672"/>
      <c r="AH20" s="672"/>
      <c r="AI20" s="672"/>
      <c r="AJ20" s="672"/>
      <c r="AK20" s="672"/>
      <c r="AL20" s="641">
        <v>99.5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3958272</v>
      </c>
      <c r="CS20" s="619"/>
      <c r="CT20" s="619"/>
      <c r="CU20" s="619"/>
      <c r="CV20" s="619"/>
      <c r="CW20" s="619"/>
      <c r="CX20" s="619"/>
      <c r="CY20" s="620"/>
      <c r="CZ20" s="671">
        <v>100</v>
      </c>
      <c r="DA20" s="671"/>
      <c r="DB20" s="671"/>
      <c r="DC20" s="671"/>
      <c r="DD20" s="624">
        <v>400067</v>
      </c>
      <c r="DE20" s="619"/>
      <c r="DF20" s="619"/>
      <c r="DG20" s="619"/>
      <c r="DH20" s="619"/>
      <c r="DI20" s="619"/>
      <c r="DJ20" s="619"/>
      <c r="DK20" s="619"/>
      <c r="DL20" s="619"/>
      <c r="DM20" s="619"/>
      <c r="DN20" s="619"/>
      <c r="DO20" s="619"/>
      <c r="DP20" s="620"/>
      <c r="DQ20" s="624">
        <v>3333258</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800</v>
      </c>
      <c r="S21" s="619"/>
      <c r="T21" s="619"/>
      <c r="U21" s="619"/>
      <c r="V21" s="619"/>
      <c r="W21" s="619"/>
      <c r="X21" s="619"/>
      <c r="Y21" s="620"/>
      <c r="Z21" s="671">
        <v>0</v>
      </c>
      <c r="AA21" s="671"/>
      <c r="AB21" s="671"/>
      <c r="AC21" s="671"/>
      <c r="AD21" s="672">
        <v>800</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19664</v>
      </c>
      <c r="S22" s="619"/>
      <c r="T22" s="619"/>
      <c r="U22" s="619"/>
      <c r="V22" s="619"/>
      <c r="W22" s="619"/>
      <c r="X22" s="619"/>
      <c r="Y22" s="620"/>
      <c r="Z22" s="671">
        <v>0.5</v>
      </c>
      <c r="AA22" s="671"/>
      <c r="AB22" s="671"/>
      <c r="AC22" s="671"/>
      <c r="AD22" s="672">
        <v>113</v>
      </c>
      <c r="AE22" s="672"/>
      <c r="AF22" s="672"/>
      <c r="AG22" s="672"/>
      <c r="AH22" s="672"/>
      <c r="AI22" s="672"/>
      <c r="AJ22" s="672"/>
      <c r="AK22" s="672"/>
      <c r="AL22" s="641">
        <v>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76840</v>
      </c>
      <c r="S23" s="619"/>
      <c r="T23" s="619"/>
      <c r="U23" s="619"/>
      <c r="V23" s="619"/>
      <c r="W23" s="619"/>
      <c r="X23" s="619"/>
      <c r="Y23" s="620"/>
      <c r="Z23" s="671">
        <v>1.9</v>
      </c>
      <c r="AA23" s="671"/>
      <c r="AB23" s="671"/>
      <c r="AC23" s="671"/>
      <c r="AD23" s="672">
        <v>3600</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5827</v>
      </c>
      <c r="S24" s="619"/>
      <c r="T24" s="619"/>
      <c r="U24" s="619"/>
      <c r="V24" s="619"/>
      <c r="W24" s="619"/>
      <c r="X24" s="619"/>
      <c r="Y24" s="620"/>
      <c r="Z24" s="671">
        <v>0.1</v>
      </c>
      <c r="AA24" s="671"/>
      <c r="AB24" s="671"/>
      <c r="AC24" s="671"/>
      <c r="AD24" s="672">
        <v>231</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1268915</v>
      </c>
      <c r="CS24" s="669"/>
      <c r="CT24" s="669"/>
      <c r="CU24" s="669"/>
      <c r="CV24" s="669"/>
      <c r="CW24" s="669"/>
      <c r="CX24" s="669"/>
      <c r="CY24" s="716"/>
      <c r="CZ24" s="720">
        <v>32.1</v>
      </c>
      <c r="DA24" s="721"/>
      <c r="DB24" s="721"/>
      <c r="DC24" s="722"/>
      <c r="DD24" s="715">
        <v>1002760</v>
      </c>
      <c r="DE24" s="669"/>
      <c r="DF24" s="669"/>
      <c r="DG24" s="669"/>
      <c r="DH24" s="669"/>
      <c r="DI24" s="669"/>
      <c r="DJ24" s="669"/>
      <c r="DK24" s="716"/>
      <c r="DL24" s="715">
        <v>988271</v>
      </c>
      <c r="DM24" s="669"/>
      <c r="DN24" s="669"/>
      <c r="DO24" s="669"/>
      <c r="DP24" s="669"/>
      <c r="DQ24" s="669"/>
      <c r="DR24" s="669"/>
      <c r="DS24" s="669"/>
      <c r="DT24" s="669"/>
      <c r="DU24" s="669"/>
      <c r="DV24" s="716"/>
      <c r="DW24" s="717">
        <v>37.5</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257170</v>
      </c>
      <c r="S25" s="619"/>
      <c r="T25" s="619"/>
      <c r="U25" s="619"/>
      <c r="V25" s="619"/>
      <c r="W25" s="619"/>
      <c r="X25" s="619"/>
      <c r="Y25" s="620"/>
      <c r="Z25" s="671">
        <v>6.2</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668301</v>
      </c>
      <c r="CS25" s="637"/>
      <c r="CT25" s="637"/>
      <c r="CU25" s="637"/>
      <c r="CV25" s="637"/>
      <c r="CW25" s="637"/>
      <c r="CX25" s="637"/>
      <c r="CY25" s="638"/>
      <c r="CZ25" s="621">
        <v>16.899999999999999</v>
      </c>
      <c r="DA25" s="639"/>
      <c r="DB25" s="639"/>
      <c r="DC25" s="640"/>
      <c r="DD25" s="624">
        <v>609750</v>
      </c>
      <c r="DE25" s="637"/>
      <c r="DF25" s="637"/>
      <c r="DG25" s="637"/>
      <c r="DH25" s="637"/>
      <c r="DI25" s="637"/>
      <c r="DJ25" s="637"/>
      <c r="DK25" s="638"/>
      <c r="DL25" s="624">
        <v>598962</v>
      </c>
      <c r="DM25" s="637"/>
      <c r="DN25" s="637"/>
      <c r="DO25" s="637"/>
      <c r="DP25" s="637"/>
      <c r="DQ25" s="637"/>
      <c r="DR25" s="637"/>
      <c r="DS25" s="637"/>
      <c r="DT25" s="637"/>
      <c r="DU25" s="637"/>
      <c r="DV25" s="638"/>
      <c r="DW25" s="641">
        <v>22.8</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407551</v>
      </c>
      <c r="CS26" s="619"/>
      <c r="CT26" s="619"/>
      <c r="CU26" s="619"/>
      <c r="CV26" s="619"/>
      <c r="CW26" s="619"/>
      <c r="CX26" s="619"/>
      <c r="CY26" s="620"/>
      <c r="CZ26" s="621">
        <v>10.3</v>
      </c>
      <c r="DA26" s="639"/>
      <c r="DB26" s="639"/>
      <c r="DC26" s="640"/>
      <c r="DD26" s="624">
        <v>352548</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206192</v>
      </c>
      <c r="S27" s="619"/>
      <c r="T27" s="619"/>
      <c r="U27" s="619"/>
      <c r="V27" s="619"/>
      <c r="W27" s="619"/>
      <c r="X27" s="619"/>
      <c r="Y27" s="620"/>
      <c r="Z27" s="671">
        <v>5</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734128</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316571</v>
      </c>
      <c r="CS27" s="637"/>
      <c r="CT27" s="637"/>
      <c r="CU27" s="637"/>
      <c r="CV27" s="637"/>
      <c r="CW27" s="637"/>
      <c r="CX27" s="637"/>
      <c r="CY27" s="638"/>
      <c r="CZ27" s="621">
        <v>8</v>
      </c>
      <c r="DA27" s="639"/>
      <c r="DB27" s="639"/>
      <c r="DC27" s="640"/>
      <c r="DD27" s="624">
        <v>108967</v>
      </c>
      <c r="DE27" s="637"/>
      <c r="DF27" s="637"/>
      <c r="DG27" s="637"/>
      <c r="DH27" s="637"/>
      <c r="DI27" s="637"/>
      <c r="DJ27" s="637"/>
      <c r="DK27" s="638"/>
      <c r="DL27" s="624">
        <v>105266</v>
      </c>
      <c r="DM27" s="637"/>
      <c r="DN27" s="637"/>
      <c r="DO27" s="637"/>
      <c r="DP27" s="637"/>
      <c r="DQ27" s="637"/>
      <c r="DR27" s="637"/>
      <c r="DS27" s="637"/>
      <c r="DT27" s="637"/>
      <c r="DU27" s="637"/>
      <c r="DV27" s="638"/>
      <c r="DW27" s="641">
        <v>4</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6849</v>
      </c>
      <c r="S28" s="619"/>
      <c r="T28" s="619"/>
      <c r="U28" s="619"/>
      <c r="V28" s="619"/>
      <c r="W28" s="619"/>
      <c r="X28" s="619"/>
      <c r="Y28" s="620"/>
      <c r="Z28" s="671">
        <v>0.2</v>
      </c>
      <c r="AA28" s="671"/>
      <c r="AB28" s="671"/>
      <c r="AC28" s="671"/>
      <c r="AD28" s="672">
        <v>6528</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284043</v>
      </c>
      <c r="CS28" s="619"/>
      <c r="CT28" s="619"/>
      <c r="CU28" s="619"/>
      <c r="CV28" s="619"/>
      <c r="CW28" s="619"/>
      <c r="CX28" s="619"/>
      <c r="CY28" s="620"/>
      <c r="CZ28" s="621">
        <v>7.2</v>
      </c>
      <c r="DA28" s="639"/>
      <c r="DB28" s="639"/>
      <c r="DC28" s="640"/>
      <c r="DD28" s="624">
        <v>284043</v>
      </c>
      <c r="DE28" s="619"/>
      <c r="DF28" s="619"/>
      <c r="DG28" s="619"/>
      <c r="DH28" s="619"/>
      <c r="DI28" s="619"/>
      <c r="DJ28" s="619"/>
      <c r="DK28" s="620"/>
      <c r="DL28" s="624">
        <v>284043</v>
      </c>
      <c r="DM28" s="619"/>
      <c r="DN28" s="619"/>
      <c r="DO28" s="619"/>
      <c r="DP28" s="619"/>
      <c r="DQ28" s="619"/>
      <c r="DR28" s="619"/>
      <c r="DS28" s="619"/>
      <c r="DT28" s="619"/>
      <c r="DU28" s="619"/>
      <c r="DV28" s="620"/>
      <c r="DW28" s="641">
        <v>10.8</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48340</v>
      </c>
      <c r="S29" s="619"/>
      <c r="T29" s="619"/>
      <c r="U29" s="619"/>
      <c r="V29" s="619"/>
      <c r="W29" s="619"/>
      <c r="X29" s="619"/>
      <c r="Y29" s="620"/>
      <c r="Z29" s="671">
        <v>1.2</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284043</v>
      </c>
      <c r="CS29" s="637"/>
      <c r="CT29" s="637"/>
      <c r="CU29" s="637"/>
      <c r="CV29" s="637"/>
      <c r="CW29" s="637"/>
      <c r="CX29" s="637"/>
      <c r="CY29" s="638"/>
      <c r="CZ29" s="621">
        <v>7.2</v>
      </c>
      <c r="DA29" s="639"/>
      <c r="DB29" s="639"/>
      <c r="DC29" s="640"/>
      <c r="DD29" s="624">
        <v>284043</v>
      </c>
      <c r="DE29" s="637"/>
      <c r="DF29" s="637"/>
      <c r="DG29" s="637"/>
      <c r="DH29" s="637"/>
      <c r="DI29" s="637"/>
      <c r="DJ29" s="637"/>
      <c r="DK29" s="638"/>
      <c r="DL29" s="624">
        <v>284043</v>
      </c>
      <c r="DM29" s="637"/>
      <c r="DN29" s="637"/>
      <c r="DO29" s="637"/>
      <c r="DP29" s="637"/>
      <c r="DQ29" s="637"/>
      <c r="DR29" s="637"/>
      <c r="DS29" s="637"/>
      <c r="DT29" s="637"/>
      <c r="DU29" s="637"/>
      <c r="DV29" s="638"/>
      <c r="DW29" s="641">
        <v>10.8</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454296</v>
      </c>
      <c r="S30" s="619"/>
      <c r="T30" s="619"/>
      <c r="U30" s="619"/>
      <c r="V30" s="619"/>
      <c r="W30" s="619"/>
      <c r="X30" s="619"/>
      <c r="Y30" s="620"/>
      <c r="Z30" s="671">
        <v>11</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98.4</v>
      </c>
      <c r="BH30" s="685"/>
      <c r="BI30" s="685"/>
      <c r="BJ30" s="685"/>
      <c r="BK30" s="685"/>
      <c r="BL30" s="685"/>
      <c r="BM30" s="686">
        <v>93.8</v>
      </c>
      <c r="BN30" s="685"/>
      <c r="BO30" s="685"/>
      <c r="BP30" s="685"/>
      <c r="BQ30" s="687"/>
      <c r="BR30" s="684">
        <v>98.2</v>
      </c>
      <c r="BS30" s="685"/>
      <c r="BT30" s="685"/>
      <c r="BU30" s="685"/>
      <c r="BV30" s="685"/>
      <c r="BW30" s="685"/>
      <c r="BX30" s="686">
        <v>92.7</v>
      </c>
      <c r="BY30" s="685"/>
      <c r="BZ30" s="685"/>
      <c r="CA30" s="685"/>
      <c r="CB30" s="687"/>
      <c r="CD30" s="690"/>
      <c r="CE30" s="691"/>
      <c r="CF30" s="655" t="s">
        <v>290</v>
      </c>
      <c r="CG30" s="652"/>
      <c r="CH30" s="652"/>
      <c r="CI30" s="652"/>
      <c r="CJ30" s="652"/>
      <c r="CK30" s="652"/>
      <c r="CL30" s="652"/>
      <c r="CM30" s="652"/>
      <c r="CN30" s="652"/>
      <c r="CO30" s="652"/>
      <c r="CP30" s="652"/>
      <c r="CQ30" s="653"/>
      <c r="CR30" s="618">
        <v>248626</v>
      </c>
      <c r="CS30" s="619"/>
      <c r="CT30" s="619"/>
      <c r="CU30" s="619"/>
      <c r="CV30" s="619"/>
      <c r="CW30" s="619"/>
      <c r="CX30" s="619"/>
      <c r="CY30" s="620"/>
      <c r="CZ30" s="621">
        <v>6.3</v>
      </c>
      <c r="DA30" s="639"/>
      <c r="DB30" s="639"/>
      <c r="DC30" s="640"/>
      <c r="DD30" s="624">
        <v>248626</v>
      </c>
      <c r="DE30" s="619"/>
      <c r="DF30" s="619"/>
      <c r="DG30" s="619"/>
      <c r="DH30" s="619"/>
      <c r="DI30" s="619"/>
      <c r="DJ30" s="619"/>
      <c r="DK30" s="620"/>
      <c r="DL30" s="624">
        <v>248626</v>
      </c>
      <c r="DM30" s="619"/>
      <c r="DN30" s="619"/>
      <c r="DO30" s="619"/>
      <c r="DP30" s="619"/>
      <c r="DQ30" s="619"/>
      <c r="DR30" s="619"/>
      <c r="DS30" s="619"/>
      <c r="DT30" s="619"/>
      <c r="DU30" s="619"/>
      <c r="DV30" s="620"/>
      <c r="DW30" s="641">
        <v>9.4</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242819</v>
      </c>
      <c r="S31" s="619"/>
      <c r="T31" s="619"/>
      <c r="U31" s="619"/>
      <c r="V31" s="619"/>
      <c r="W31" s="619"/>
      <c r="X31" s="619"/>
      <c r="Y31" s="620"/>
      <c r="Z31" s="671">
        <v>5.9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95.5</v>
      </c>
      <c r="BN31" s="683"/>
      <c r="BO31" s="683"/>
      <c r="BP31" s="683"/>
      <c r="BQ31" s="647"/>
      <c r="BR31" s="682">
        <v>98.9</v>
      </c>
      <c r="BS31" s="637"/>
      <c r="BT31" s="637"/>
      <c r="BU31" s="637"/>
      <c r="BV31" s="637"/>
      <c r="BW31" s="637"/>
      <c r="BX31" s="673">
        <v>93.7</v>
      </c>
      <c r="BY31" s="683"/>
      <c r="BZ31" s="683"/>
      <c r="CA31" s="683"/>
      <c r="CB31" s="647"/>
      <c r="CD31" s="690"/>
      <c r="CE31" s="691"/>
      <c r="CF31" s="655" t="s">
        <v>294</v>
      </c>
      <c r="CG31" s="652"/>
      <c r="CH31" s="652"/>
      <c r="CI31" s="652"/>
      <c r="CJ31" s="652"/>
      <c r="CK31" s="652"/>
      <c r="CL31" s="652"/>
      <c r="CM31" s="652"/>
      <c r="CN31" s="652"/>
      <c r="CO31" s="652"/>
      <c r="CP31" s="652"/>
      <c r="CQ31" s="653"/>
      <c r="CR31" s="618">
        <v>35417</v>
      </c>
      <c r="CS31" s="637"/>
      <c r="CT31" s="637"/>
      <c r="CU31" s="637"/>
      <c r="CV31" s="637"/>
      <c r="CW31" s="637"/>
      <c r="CX31" s="637"/>
      <c r="CY31" s="638"/>
      <c r="CZ31" s="621">
        <v>0.9</v>
      </c>
      <c r="DA31" s="639"/>
      <c r="DB31" s="639"/>
      <c r="DC31" s="640"/>
      <c r="DD31" s="624">
        <v>35417</v>
      </c>
      <c r="DE31" s="637"/>
      <c r="DF31" s="637"/>
      <c r="DG31" s="637"/>
      <c r="DH31" s="637"/>
      <c r="DI31" s="637"/>
      <c r="DJ31" s="637"/>
      <c r="DK31" s="638"/>
      <c r="DL31" s="624">
        <v>35417</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60886</v>
      </c>
      <c r="S32" s="619"/>
      <c r="T32" s="619"/>
      <c r="U32" s="619"/>
      <c r="V32" s="619"/>
      <c r="W32" s="619"/>
      <c r="X32" s="619"/>
      <c r="Y32" s="620"/>
      <c r="Z32" s="671">
        <v>1.5</v>
      </c>
      <c r="AA32" s="671"/>
      <c r="AB32" s="671"/>
      <c r="AC32" s="671"/>
      <c r="AD32" s="672">
        <v>1019</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97.4</v>
      </c>
      <c r="BH32" s="603"/>
      <c r="BI32" s="603"/>
      <c r="BJ32" s="603"/>
      <c r="BK32" s="603"/>
      <c r="BL32" s="603"/>
      <c r="BM32" s="666">
        <v>90.7</v>
      </c>
      <c r="BN32" s="603"/>
      <c r="BO32" s="603"/>
      <c r="BP32" s="603"/>
      <c r="BQ32" s="660"/>
      <c r="BR32" s="681">
        <v>97.1</v>
      </c>
      <c r="BS32" s="603"/>
      <c r="BT32" s="603"/>
      <c r="BU32" s="603"/>
      <c r="BV32" s="603"/>
      <c r="BW32" s="603"/>
      <c r="BX32" s="666">
        <v>90.3</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158700</v>
      </c>
      <c r="S33" s="619"/>
      <c r="T33" s="619"/>
      <c r="U33" s="619"/>
      <c r="V33" s="619"/>
      <c r="W33" s="619"/>
      <c r="X33" s="619"/>
      <c r="Y33" s="620"/>
      <c r="Z33" s="671">
        <v>3.8</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2275534</v>
      </c>
      <c r="CS33" s="637"/>
      <c r="CT33" s="637"/>
      <c r="CU33" s="637"/>
      <c r="CV33" s="637"/>
      <c r="CW33" s="637"/>
      <c r="CX33" s="637"/>
      <c r="CY33" s="638"/>
      <c r="CZ33" s="621">
        <v>57.5</v>
      </c>
      <c r="DA33" s="639"/>
      <c r="DB33" s="639"/>
      <c r="DC33" s="640"/>
      <c r="DD33" s="624">
        <v>2025163</v>
      </c>
      <c r="DE33" s="637"/>
      <c r="DF33" s="637"/>
      <c r="DG33" s="637"/>
      <c r="DH33" s="637"/>
      <c r="DI33" s="637"/>
      <c r="DJ33" s="637"/>
      <c r="DK33" s="638"/>
      <c r="DL33" s="624">
        <v>1042810</v>
      </c>
      <c r="DM33" s="637"/>
      <c r="DN33" s="637"/>
      <c r="DO33" s="637"/>
      <c r="DP33" s="637"/>
      <c r="DQ33" s="637"/>
      <c r="DR33" s="637"/>
      <c r="DS33" s="637"/>
      <c r="DT33" s="637"/>
      <c r="DU33" s="637"/>
      <c r="DV33" s="638"/>
      <c r="DW33" s="641">
        <v>39.6</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799060</v>
      </c>
      <c r="CS34" s="619"/>
      <c r="CT34" s="619"/>
      <c r="CU34" s="619"/>
      <c r="CV34" s="619"/>
      <c r="CW34" s="619"/>
      <c r="CX34" s="619"/>
      <c r="CY34" s="620"/>
      <c r="CZ34" s="621">
        <v>20.2</v>
      </c>
      <c r="DA34" s="639"/>
      <c r="DB34" s="639"/>
      <c r="DC34" s="640"/>
      <c r="DD34" s="624">
        <v>669287</v>
      </c>
      <c r="DE34" s="619"/>
      <c r="DF34" s="619"/>
      <c r="DG34" s="619"/>
      <c r="DH34" s="619"/>
      <c r="DI34" s="619"/>
      <c r="DJ34" s="619"/>
      <c r="DK34" s="620"/>
      <c r="DL34" s="624">
        <v>418376</v>
      </c>
      <c r="DM34" s="619"/>
      <c r="DN34" s="619"/>
      <c r="DO34" s="619"/>
      <c r="DP34" s="619"/>
      <c r="DQ34" s="619"/>
      <c r="DR34" s="619"/>
      <c r="DS34" s="619"/>
      <c r="DT34" s="619"/>
      <c r="DU34" s="619"/>
      <c r="DV34" s="620"/>
      <c r="DW34" s="641">
        <v>15.9</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143900</v>
      </c>
      <c r="S35" s="619"/>
      <c r="T35" s="619"/>
      <c r="U35" s="619"/>
      <c r="V35" s="619"/>
      <c r="W35" s="619"/>
      <c r="X35" s="619"/>
      <c r="Y35" s="620"/>
      <c r="Z35" s="671">
        <v>3.5</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786172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45249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43072</v>
      </c>
      <c r="CS35" s="637"/>
      <c r="CT35" s="637"/>
      <c r="CU35" s="637"/>
      <c r="CV35" s="637"/>
      <c r="CW35" s="637"/>
      <c r="CX35" s="637"/>
      <c r="CY35" s="638"/>
      <c r="CZ35" s="621">
        <v>1.1000000000000001</v>
      </c>
      <c r="DA35" s="639"/>
      <c r="DB35" s="639"/>
      <c r="DC35" s="640"/>
      <c r="DD35" s="624">
        <v>35403</v>
      </c>
      <c r="DE35" s="637"/>
      <c r="DF35" s="637"/>
      <c r="DG35" s="637"/>
      <c r="DH35" s="637"/>
      <c r="DI35" s="637"/>
      <c r="DJ35" s="637"/>
      <c r="DK35" s="638"/>
      <c r="DL35" s="624">
        <v>29312</v>
      </c>
      <c r="DM35" s="637"/>
      <c r="DN35" s="637"/>
      <c r="DO35" s="637"/>
      <c r="DP35" s="637"/>
      <c r="DQ35" s="637"/>
      <c r="DR35" s="637"/>
      <c r="DS35" s="637"/>
      <c r="DT35" s="637"/>
      <c r="DU35" s="637"/>
      <c r="DV35" s="638"/>
      <c r="DW35" s="641">
        <v>1.1000000000000001</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4123727</v>
      </c>
      <c r="S36" s="659"/>
      <c r="T36" s="659"/>
      <c r="U36" s="659"/>
      <c r="V36" s="659"/>
      <c r="W36" s="659"/>
      <c r="X36" s="659"/>
      <c r="Y36" s="662"/>
      <c r="Z36" s="663">
        <v>100</v>
      </c>
      <c r="AA36" s="663"/>
      <c r="AB36" s="663"/>
      <c r="AC36" s="663"/>
      <c r="AD36" s="664">
        <v>2488511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425700</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-17362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429709</v>
      </c>
      <c r="CS36" s="619"/>
      <c r="CT36" s="619"/>
      <c r="CU36" s="619"/>
      <c r="CV36" s="619"/>
      <c r="CW36" s="619"/>
      <c r="CX36" s="619"/>
      <c r="CY36" s="620"/>
      <c r="CZ36" s="621">
        <v>10.9</v>
      </c>
      <c r="DA36" s="639"/>
      <c r="DB36" s="639"/>
      <c r="DC36" s="640"/>
      <c r="DD36" s="624">
        <v>392314</v>
      </c>
      <c r="DE36" s="619"/>
      <c r="DF36" s="619"/>
      <c r="DG36" s="619"/>
      <c r="DH36" s="619"/>
      <c r="DI36" s="619"/>
      <c r="DJ36" s="619"/>
      <c r="DK36" s="620"/>
      <c r="DL36" s="624">
        <v>314485</v>
      </c>
      <c r="DM36" s="619"/>
      <c r="DN36" s="619"/>
      <c r="DO36" s="619"/>
      <c r="DP36" s="619"/>
      <c r="DQ36" s="619"/>
      <c r="DR36" s="619"/>
      <c r="DS36" s="619"/>
      <c r="DT36" s="619"/>
      <c r="DU36" s="619"/>
      <c r="DV36" s="620"/>
      <c r="DW36" s="641">
        <v>11.9</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25402</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1220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74400</v>
      </c>
      <c r="CS37" s="637"/>
      <c r="CT37" s="637"/>
      <c r="CU37" s="637"/>
      <c r="CV37" s="637"/>
      <c r="CW37" s="637"/>
      <c r="CX37" s="637"/>
      <c r="CY37" s="638"/>
      <c r="CZ37" s="621">
        <v>1.9</v>
      </c>
      <c r="DA37" s="639"/>
      <c r="DB37" s="639"/>
      <c r="DC37" s="640"/>
      <c r="DD37" s="624">
        <v>74400</v>
      </c>
      <c r="DE37" s="637"/>
      <c r="DF37" s="637"/>
      <c r="DG37" s="637"/>
      <c r="DH37" s="637"/>
      <c r="DI37" s="637"/>
      <c r="DJ37" s="637"/>
      <c r="DK37" s="638"/>
      <c r="DL37" s="624">
        <v>74400</v>
      </c>
      <c r="DM37" s="637"/>
      <c r="DN37" s="637"/>
      <c r="DO37" s="637"/>
      <c r="DP37" s="637"/>
      <c r="DQ37" s="637"/>
      <c r="DR37" s="637"/>
      <c r="DS37" s="637"/>
      <c r="DT37" s="637"/>
      <c r="DU37" s="637"/>
      <c r="DV37" s="638"/>
      <c r="DW37" s="641">
        <v>2.8</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2180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778585</v>
      </c>
      <c r="CS38" s="619"/>
      <c r="CT38" s="619"/>
      <c r="CU38" s="619"/>
      <c r="CV38" s="619"/>
      <c r="CW38" s="619"/>
      <c r="CX38" s="619"/>
      <c r="CY38" s="620"/>
      <c r="CZ38" s="621">
        <v>19.7</v>
      </c>
      <c r="DA38" s="639"/>
      <c r="DB38" s="639"/>
      <c r="DC38" s="640"/>
      <c r="DD38" s="624">
        <v>703227</v>
      </c>
      <c r="DE38" s="619"/>
      <c r="DF38" s="619"/>
      <c r="DG38" s="619"/>
      <c r="DH38" s="619"/>
      <c r="DI38" s="619"/>
      <c r="DJ38" s="619"/>
      <c r="DK38" s="620"/>
      <c r="DL38" s="624">
        <v>280637</v>
      </c>
      <c r="DM38" s="619"/>
      <c r="DN38" s="619"/>
      <c r="DO38" s="619"/>
      <c r="DP38" s="619"/>
      <c r="DQ38" s="619"/>
      <c r="DR38" s="619"/>
      <c r="DS38" s="619"/>
      <c r="DT38" s="619"/>
      <c r="DU38" s="619"/>
      <c r="DV38" s="620"/>
      <c r="DW38" s="641">
        <v>10.7</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91</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225108</v>
      </c>
      <c r="CS39" s="637"/>
      <c r="CT39" s="637"/>
      <c r="CU39" s="637"/>
      <c r="CV39" s="637"/>
      <c r="CW39" s="637"/>
      <c r="CX39" s="637"/>
      <c r="CY39" s="638"/>
      <c r="CZ39" s="621">
        <v>5.7</v>
      </c>
      <c r="DA39" s="639"/>
      <c r="DB39" s="639"/>
      <c r="DC39" s="640"/>
      <c r="DD39" s="624">
        <v>224932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76846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t="s">
        <v>108</v>
      </c>
      <c r="CS40" s="619"/>
      <c r="CT40" s="619"/>
      <c r="CU40" s="619"/>
      <c r="CV40" s="619"/>
      <c r="CW40" s="619"/>
      <c r="CX40" s="619"/>
      <c r="CY40" s="620"/>
      <c r="CZ40" s="621" t="s">
        <v>108</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258224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257</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413823</v>
      </c>
      <c r="CS42" s="619"/>
      <c r="CT42" s="619"/>
      <c r="CU42" s="619"/>
      <c r="CV42" s="619"/>
      <c r="CW42" s="619"/>
      <c r="CX42" s="619"/>
      <c r="CY42" s="620"/>
      <c r="CZ42" s="621">
        <v>10.5</v>
      </c>
      <c r="DA42" s="622"/>
      <c r="DB42" s="622"/>
      <c r="DC42" s="623"/>
      <c r="DD42" s="624">
        <v>305335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108</v>
      </c>
      <c r="CS43" s="637"/>
      <c r="CT43" s="637"/>
      <c r="CU43" s="637"/>
      <c r="CV43" s="637"/>
      <c r="CW43" s="637"/>
      <c r="CX43" s="637"/>
      <c r="CY43" s="638"/>
      <c r="CZ43" s="621" t="s">
        <v>108</v>
      </c>
      <c r="DA43" s="639"/>
      <c r="DB43" s="639"/>
      <c r="DC43" s="640"/>
      <c r="DD43" s="624" t="s">
        <v>108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400067</v>
      </c>
      <c r="CS44" s="619"/>
      <c r="CT44" s="619"/>
      <c r="CU44" s="619"/>
      <c r="CV44" s="619"/>
      <c r="CW44" s="619"/>
      <c r="CX44" s="619"/>
      <c r="CY44" s="620"/>
      <c r="CZ44" s="621">
        <v>10.1</v>
      </c>
      <c r="DA44" s="622"/>
      <c r="DB44" s="622"/>
      <c r="DC44" s="623"/>
      <c r="DD44" s="624">
        <v>302095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110173</v>
      </c>
      <c r="CS45" s="637"/>
      <c r="CT45" s="637"/>
      <c r="CU45" s="637"/>
      <c r="CV45" s="637"/>
      <c r="CW45" s="637"/>
      <c r="CX45" s="637"/>
      <c r="CY45" s="638"/>
      <c r="CZ45" s="621">
        <v>2.8</v>
      </c>
      <c r="DA45" s="639"/>
      <c r="DB45" s="639"/>
      <c r="DC45" s="640"/>
      <c r="DD45" s="624">
        <v>26533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289894</v>
      </c>
      <c r="CS46" s="619"/>
      <c r="CT46" s="619"/>
      <c r="CU46" s="619"/>
      <c r="CV46" s="619"/>
      <c r="CW46" s="619"/>
      <c r="CX46" s="619"/>
      <c r="CY46" s="620"/>
      <c r="CZ46" s="621">
        <v>7.3</v>
      </c>
      <c r="DA46" s="622"/>
      <c r="DB46" s="622"/>
      <c r="DC46" s="623"/>
      <c r="DD46" s="624">
        <v>275562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13756</v>
      </c>
      <c r="CS47" s="637"/>
      <c r="CT47" s="637"/>
      <c r="CU47" s="637"/>
      <c r="CV47" s="637"/>
      <c r="CW47" s="637"/>
      <c r="CX47" s="637"/>
      <c r="CY47" s="638"/>
      <c r="CZ47" s="621">
        <v>0.3</v>
      </c>
      <c r="DA47" s="639"/>
      <c r="DB47" s="639"/>
      <c r="DC47" s="640"/>
      <c r="DD47" s="624">
        <v>3240</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108</v>
      </c>
      <c r="CS48" s="619"/>
      <c r="CT48" s="619"/>
      <c r="CU48" s="619"/>
      <c r="CV48" s="619"/>
      <c r="CW48" s="619"/>
      <c r="CX48" s="619"/>
      <c r="CY48" s="620"/>
      <c r="CZ48" s="621" t="s">
        <v>108</v>
      </c>
      <c r="DA48" s="622"/>
      <c r="DB48" s="622"/>
      <c r="DC48" s="623"/>
      <c r="DD48" s="624" t="s">
        <v>108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3958272</v>
      </c>
      <c r="CS49" s="603"/>
      <c r="CT49" s="603"/>
      <c r="CU49" s="603"/>
      <c r="CV49" s="603"/>
      <c r="CW49" s="603"/>
      <c r="CX49" s="603"/>
      <c r="CY49" s="604"/>
      <c r="CZ49" s="605">
        <v>100</v>
      </c>
      <c r="DA49" s="606"/>
      <c r="DB49" s="606"/>
      <c r="DC49" s="607"/>
      <c r="DD49" s="608">
        <v>3333258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4105</v>
      </c>
      <c r="R7" s="1131"/>
      <c r="S7" s="1131"/>
      <c r="T7" s="1131"/>
      <c r="U7" s="1131"/>
      <c r="V7" s="1131">
        <v>3941</v>
      </c>
      <c r="W7" s="1131"/>
      <c r="X7" s="1131"/>
      <c r="Y7" s="1131"/>
      <c r="Z7" s="1131"/>
      <c r="AA7" s="1131">
        <v>165</v>
      </c>
      <c r="AB7" s="1131"/>
      <c r="AC7" s="1131"/>
      <c r="AD7" s="1131"/>
      <c r="AE7" s="1132"/>
      <c r="AF7" s="1133">
        <v>119</v>
      </c>
      <c r="AG7" s="1134"/>
      <c r="AH7" s="1134"/>
      <c r="AI7" s="1134"/>
      <c r="AJ7" s="1135"/>
      <c r="AK7" s="1117" t="s">
        <v>539</v>
      </c>
      <c r="AL7" s="1118"/>
      <c r="AM7" s="1118"/>
      <c r="AN7" s="1118"/>
      <c r="AO7" s="1118"/>
      <c r="AP7" s="1118">
        <v>3339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t="s">
        <v>551</v>
      </c>
      <c r="BS7" s="1121" t="s">
        <v>552</v>
      </c>
      <c r="BT7" s="1122"/>
      <c r="BU7" s="1122"/>
      <c r="BV7" s="1122"/>
      <c r="BW7" s="1122"/>
      <c r="BX7" s="1122"/>
      <c r="BY7" s="1122"/>
      <c r="BZ7" s="1122"/>
      <c r="CA7" s="1122"/>
      <c r="CB7" s="1122"/>
      <c r="CC7" s="1122"/>
      <c r="CD7" s="1122"/>
      <c r="CE7" s="1122"/>
      <c r="CF7" s="1122"/>
      <c r="CG7" s="1123"/>
      <c r="CH7" s="1114">
        <v>0</v>
      </c>
      <c r="CI7" s="1115"/>
      <c r="CJ7" s="1115"/>
      <c r="CK7" s="1115"/>
      <c r="CL7" s="1116"/>
      <c r="CM7" s="1114">
        <v>4</v>
      </c>
      <c r="CN7" s="1115"/>
      <c r="CO7" s="1115"/>
      <c r="CP7" s="1115"/>
      <c r="CQ7" s="1116"/>
      <c r="CR7" s="1114">
        <v>2</v>
      </c>
      <c r="CS7" s="1115"/>
      <c r="CT7" s="1115"/>
      <c r="CU7" s="1115"/>
      <c r="CV7" s="1116"/>
      <c r="CW7" s="1114" t="s">
        <v>539</v>
      </c>
      <c r="CX7" s="1115"/>
      <c r="CY7" s="1115"/>
      <c r="CZ7" s="1115"/>
      <c r="DA7" s="1116"/>
      <c r="DB7" s="1114" t="s">
        <v>539</v>
      </c>
      <c r="DC7" s="1115"/>
      <c r="DD7" s="1115"/>
      <c r="DE7" s="1115"/>
      <c r="DF7" s="1116"/>
      <c r="DG7" s="1114" t="s">
        <v>539</v>
      </c>
      <c r="DH7" s="1115"/>
      <c r="DI7" s="1115"/>
      <c r="DJ7" s="1115"/>
      <c r="DK7" s="1116"/>
      <c r="DL7" s="1114" t="s">
        <v>539</v>
      </c>
      <c r="DM7" s="1115"/>
      <c r="DN7" s="1115"/>
      <c r="DO7" s="1115"/>
      <c r="DP7" s="1116"/>
      <c r="DQ7" s="1114" t="s">
        <v>553</v>
      </c>
      <c r="DR7" s="1115"/>
      <c r="DS7" s="1115"/>
      <c r="DT7" s="1115"/>
      <c r="DU7" s="1116"/>
      <c r="DV7" s="1141"/>
      <c r="DW7" s="1142"/>
      <c r="DX7" s="1142"/>
      <c r="DY7" s="1142"/>
      <c r="DZ7" s="1143"/>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1</v>
      </c>
      <c r="R8" s="1070"/>
      <c r="S8" s="1070"/>
      <c r="T8" s="1070"/>
      <c r="U8" s="1070"/>
      <c r="V8" s="1070">
        <v>1</v>
      </c>
      <c r="W8" s="1070"/>
      <c r="X8" s="1070"/>
      <c r="Y8" s="1070"/>
      <c r="Z8" s="1070"/>
      <c r="AA8" s="1070">
        <v>0</v>
      </c>
      <c r="AB8" s="1070"/>
      <c r="AC8" s="1070"/>
      <c r="AD8" s="1070"/>
      <c r="AE8" s="1071"/>
      <c r="AF8" s="1045">
        <v>0</v>
      </c>
      <c r="AG8" s="1046"/>
      <c r="AH8" s="1046"/>
      <c r="AI8" s="1046"/>
      <c r="AJ8" s="1047"/>
      <c r="AK8" s="1112" t="s">
        <v>539</v>
      </c>
      <c r="AL8" s="1113"/>
      <c r="AM8" s="1113"/>
      <c r="AN8" s="1113"/>
      <c r="AO8" s="1113"/>
      <c r="AP8" s="1113">
        <v>2</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363</v>
      </c>
      <c r="C9" s="1064"/>
      <c r="D9" s="1064"/>
      <c r="E9" s="1064"/>
      <c r="F9" s="1064"/>
      <c r="G9" s="1064"/>
      <c r="H9" s="1064"/>
      <c r="I9" s="1064"/>
      <c r="J9" s="1064"/>
      <c r="K9" s="1064"/>
      <c r="L9" s="1064"/>
      <c r="M9" s="1064"/>
      <c r="N9" s="1064"/>
      <c r="O9" s="1064"/>
      <c r="P9" s="1065"/>
      <c r="Q9" s="1069">
        <v>21</v>
      </c>
      <c r="R9" s="1070"/>
      <c r="S9" s="1070"/>
      <c r="T9" s="1070"/>
      <c r="U9" s="1070"/>
      <c r="V9" s="1070">
        <v>21</v>
      </c>
      <c r="W9" s="1070"/>
      <c r="X9" s="1070"/>
      <c r="Y9" s="1070"/>
      <c r="Z9" s="1070"/>
      <c r="AA9" s="1070">
        <v>0</v>
      </c>
      <c r="AB9" s="1070"/>
      <c r="AC9" s="1070"/>
      <c r="AD9" s="1070"/>
      <c r="AE9" s="1071"/>
      <c r="AF9" s="1045">
        <v>0</v>
      </c>
      <c r="AG9" s="1046"/>
      <c r="AH9" s="1046"/>
      <c r="AI9" s="1046"/>
      <c r="AJ9" s="1047"/>
      <c r="AK9" s="1112" t="s">
        <v>539</v>
      </c>
      <c r="AL9" s="1113"/>
      <c r="AM9" s="1113"/>
      <c r="AN9" s="1113"/>
      <c r="AO9" s="1113"/>
      <c r="AP9" s="1113" t="s">
        <v>539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4">
        <v>4124</v>
      </c>
      <c r="R23" s="1095"/>
      <c r="S23" s="1095"/>
      <c r="T23" s="1095"/>
      <c r="U23" s="1095"/>
      <c r="V23" s="1095">
        <v>3958</v>
      </c>
      <c r="W23" s="1095"/>
      <c r="X23" s="1095"/>
      <c r="Y23" s="1095"/>
      <c r="Z23" s="1095"/>
      <c r="AA23" s="1095">
        <v>165</v>
      </c>
      <c r="AB23" s="1095"/>
      <c r="AC23" s="1095"/>
      <c r="AD23" s="1095"/>
      <c r="AE23" s="1096"/>
      <c r="AF23" s="1097">
        <v>120</v>
      </c>
      <c r="AG23" s="1095"/>
      <c r="AH23" s="1095"/>
      <c r="AI23" s="1095"/>
      <c r="AJ23" s="1098"/>
      <c r="AK23" s="1099"/>
      <c r="AL23" s="1100"/>
      <c r="AM23" s="1100"/>
      <c r="AN23" s="1100"/>
      <c r="AO23" s="1100"/>
      <c r="AP23" s="1095">
        <v>3341</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377</v>
      </c>
      <c r="C28" s="1077"/>
      <c r="D28" s="1077"/>
      <c r="E28" s="1077"/>
      <c r="F28" s="1077"/>
      <c r="G28" s="1077"/>
      <c r="H28" s="1077"/>
      <c r="I28" s="1077"/>
      <c r="J28" s="1077"/>
      <c r="K28" s="1077"/>
      <c r="L28" s="1077"/>
      <c r="M28" s="1077"/>
      <c r="N28" s="1077"/>
      <c r="O28" s="1077"/>
      <c r="P28" s="1078"/>
      <c r="Q28" s="1079">
        <v>1030</v>
      </c>
      <c r="R28" s="1080"/>
      <c r="S28" s="1080"/>
      <c r="T28" s="1080"/>
      <c r="U28" s="1080"/>
      <c r="V28" s="1080">
        <v>985</v>
      </c>
      <c r="W28" s="1080"/>
      <c r="X28" s="1080"/>
      <c r="Y28" s="1080"/>
      <c r="Z28" s="1080"/>
      <c r="AA28" s="1080">
        <v>45</v>
      </c>
      <c r="AB28" s="1080"/>
      <c r="AC28" s="1080"/>
      <c r="AD28" s="1080"/>
      <c r="AE28" s="1081"/>
      <c r="AF28" s="1082">
        <v>45</v>
      </c>
      <c r="AG28" s="1080"/>
      <c r="AH28" s="1080"/>
      <c r="AI28" s="1080"/>
      <c r="AJ28" s="1083"/>
      <c r="AK28" s="1084">
        <v>77</v>
      </c>
      <c r="AL28" s="1072"/>
      <c r="AM28" s="1072"/>
      <c r="AN28" s="1072"/>
      <c r="AO28" s="1072"/>
      <c r="AP28" s="1072" t="s">
        <v>539</v>
      </c>
      <c r="AQ28" s="1072"/>
      <c r="AR28" s="1072"/>
      <c r="AS28" s="1072"/>
      <c r="AT28" s="1072"/>
      <c r="AU28" s="1072" t="s">
        <v>539</v>
      </c>
      <c r="AV28" s="1072"/>
      <c r="AW28" s="1072"/>
      <c r="AX28" s="1072"/>
      <c r="AY28" s="1072"/>
      <c r="AZ28" s="1073" t="s">
        <v>539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378</v>
      </c>
      <c r="C29" s="1064"/>
      <c r="D29" s="1064"/>
      <c r="E29" s="1064"/>
      <c r="F29" s="1064"/>
      <c r="G29" s="1064"/>
      <c r="H29" s="1064"/>
      <c r="I29" s="1064"/>
      <c r="J29" s="1064"/>
      <c r="K29" s="1064"/>
      <c r="L29" s="1064"/>
      <c r="M29" s="1064"/>
      <c r="N29" s="1064"/>
      <c r="O29" s="1064"/>
      <c r="P29" s="1065"/>
      <c r="Q29" s="1069">
        <v>797</v>
      </c>
      <c r="R29" s="1070"/>
      <c r="S29" s="1070"/>
      <c r="T29" s="1070"/>
      <c r="U29" s="1070"/>
      <c r="V29" s="1070">
        <v>789</v>
      </c>
      <c r="W29" s="1070"/>
      <c r="X29" s="1070"/>
      <c r="Y29" s="1070"/>
      <c r="Z29" s="1070"/>
      <c r="AA29" s="1070">
        <v>8</v>
      </c>
      <c r="AB29" s="1070"/>
      <c r="AC29" s="1070"/>
      <c r="AD29" s="1070"/>
      <c r="AE29" s="1071"/>
      <c r="AF29" s="1045">
        <v>8</v>
      </c>
      <c r="AG29" s="1046"/>
      <c r="AH29" s="1046"/>
      <c r="AI29" s="1046"/>
      <c r="AJ29" s="1047"/>
      <c r="AK29" s="999">
        <v>123</v>
      </c>
      <c r="AL29" s="1007"/>
      <c r="AM29" s="1007"/>
      <c r="AN29" s="1007"/>
      <c r="AO29" s="1007"/>
      <c r="AP29" s="1007" t="s">
        <v>539</v>
      </c>
      <c r="AQ29" s="1007"/>
      <c r="AR29" s="1007"/>
      <c r="AS29" s="1007"/>
      <c r="AT29" s="1007"/>
      <c r="AU29" s="1007" t="s">
        <v>539</v>
      </c>
      <c r="AV29" s="1007"/>
      <c r="AW29" s="1007"/>
      <c r="AX29" s="1007"/>
      <c r="AY29" s="1007"/>
      <c r="AZ29" s="1068" t="s">
        <v>539</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379</v>
      </c>
      <c r="C30" s="1064"/>
      <c r="D30" s="1064"/>
      <c r="E30" s="1064"/>
      <c r="F30" s="1064"/>
      <c r="G30" s="1064"/>
      <c r="H30" s="1064"/>
      <c r="I30" s="1064"/>
      <c r="J30" s="1064"/>
      <c r="K30" s="1064"/>
      <c r="L30" s="1064"/>
      <c r="M30" s="1064"/>
      <c r="N30" s="1064"/>
      <c r="O30" s="1064"/>
      <c r="P30" s="1065"/>
      <c r="Q30" s="1069">
        <v>178</v>
      </c>
      <c r="R30" s="1070"/>
      <c r="S30" s="1070"/>
      <c r="T30" s="1070"/>
      <c r="U30" s="1070"/>
      <c r="V30" s="1070">
        <v>176</v>
      </c>
      <c r="W30" s="1070"/>
      <c r="X30" s="1070"/>
      <c r="Y30" s="1070"/>
      <c r="Z30" s="1070"/>
      <c r="AA30" s="1070">
        <v>2</v>
      </c>
      <c r="AB30" s="1070"/>
      <c r="AC30" s="1070"/>
      <c r="AD30" s="1070"/>
      <c r="AE30" s="1071"/>
      <c r="AF30" s="1045">
        <v>2</v>
      </c>
      <c r="AG30" s="1046"/>
      <c r="AH30" s="1046"/>
      <c r="AI30" s="1046"/>
      <c r="AJ30" s="1047"/>
      <c r="AK30" s="999">
        <v>127</v>
      </c>
      <c r="AL30" s="1007"/>
      <c r="AM30" s="1007"/>
      <c r="AN30" s="1007"/>
      <c r="AO30" s="1007"/>
      <c r="AP30" s="1007" t="s">
        <v>539</v>
      </c>
      <c r="AQ30" s="1007"/>
      <c r="AR30" s="1007"/>
      <c r="AS30" s="1007"/>
      <c r="AT30" s="1007"/>
      <c r="AU30" s="1007" t="s">
        <v>539</v>
      </c>
      <c r="AV30" s="1007"/>
      <c r="AW30" s="1007"/>
      <c r="AX30" s="1007"/>
      <c r="AY30" s="1007"/>
      <c r="AZ30" s="1068" t="s">
        <v>539</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380</v>
      </c>
      <c r="C31" s="1064"/>
      <c r="D31" s="1064"/>
      <c r="E31" s="1064"/>
      <c r="F31" s="1064"/>
      <c r="G31" s="1064"/>
      <c r="H31" s="1064"/>
      <c r="I31" s="1064"/>
      <c r="J31" s="1064"/>
      <c r="K31" s="1064"/>
      <c r="L31" s="1064"/>
      <c r="M31" s="1064"/>
      <c r="N31" s="1064"/>
      <c r="O31" s="1064"/>
      <c r="P31" s="1065"/>
      <c r="Q31" s="1069">
        <v>9</v>
      </c>
      <c r="R31" s="1070"/>
      <c r="S31" s="1070"/>
      <c r="T31" s="1070"/>
      <c r="U31" s="1070"/>
      <c r="V31" s="1070">
        <v>4</v>
      </c>
      <c r="W31" s="1070"/>
      <c r="X31" s="1070"/>
      <c r="Y31" s="1070"/>
      <c r="Z31" s="1070"/>
      <c r="AA31" s="1070">
        <v>5</v>
      </c>
      <c r="AB31" s="1070"/>
      <c r="AC31" s="1070"/>
      <c r="AD31" s="1070"/>
      <c r="AE31" s="1071"/>
      <c r="AF31" s="1045">
        <v>5</v>
      </c>
      <c r="AG31" s="1046"/>
      <c r="AH31" s="1046"/>
      <c r="AI31" s="1046"/>
      <c r="AJ31" s="1047"/>
      <c r="AK31" s="999" t="s">
        <v>539</v>
      </c>
      <c r="AL31" s="1007"/>
      <c r="AM31" s="1007"/>
      <c r="AN31" s="1007"/>
      <c r="AO31" s="1007"/>
      <c r="AP31" s="1007" t="s">
        <v>539</v>
      </c>
      <c r="AQ31" s="1007"/>
      <c r="AR31" s="1007"/>
      <c r="AS31" s="1007"/>
      <c r="AT31" s="1007"/>
      <c r="AU31" s="1007" t="s">
        <v>539</v>
      </c>
      <c r="AV31" s="1007"/>
      <c r="AW31" s="1007"/>
      <c r="AX31" s="1007"/>
      <c r="AY31" s="1007"/>
      <c r="AZ31" s="1068" t="s">
        <v>539</v>
      </c>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381</v>
      </c>
      <c r="C32" s="1064"/>
      <c r="D32" s="1064"/>
      <c r="E32" s="1064"/>
      <c r="F32" s="1064"/>
      <c r="G32" s="1064"/>
      <c r="H32" s="1064"/>
      <c r="I32" s="1064"/>
      <c r="J32" s="1064"/>
      <c r="K32" s="1064"/>
      <c r="L32" s="1064"/>
      <c r="M32" s="1064"/>
      <c r="N32" s="1064"/>
      <c r="O32" s="1064"/>
      <c r="P32" s="1065"/>
      <c r="Q32" s="1069">
        <v>1126</v>
      </c>
      <c r="R32" s="1070"/>
      <c r="S32" s="1070"/>
      <c r="T32" s="1070"/>
      <c r="U32" s="1070"/>
      <c r="V32" s="1070">
        <v>1116</v>
      </c>
      <c r="W32" s="1070"/>
      <c r="X32" s="1070"/>
      <c r="Y32" s="1070"/>
      <c r="Z32" s="1070"/>
      <c r="AA32" s="1070">
        <v>10</v>
      </c>
      <c r="AB32" s="1070"/>
      <c r="AC32" s="1070"/>
      <c r="AD32" s="1070"/>
      <c r="AE32" s="1071"/>
      <c r="AF32" s="1045">
        <v>10</v>
      </c>
      <c r="AG32" s="1046"/>
      <c r="AH32" s="1046"/>
      <c r="AI32" s="1046"/>
      <c r="AJ32" s="1047"/>
      <c r="AK32" s="999">
        <v>426</v>
      </c>
      <c r="AL32" s="1007"/>
      <c r="AM32" s="1007"/>
      <c r="AN32" s="1007"/>
      <c r="AO32" s="1007"/>
      <c r="AP32" s="1007">
        <v>897</v>
      </c>
      <c r="AQ32" s="1007"/>
      <c r="AR32" s="1007"/>
      <c r="AS32" s="1007"/>
      <c r="AT32" s="1007"/>
      <c r="AU32" s="1007">
        <v>897</v>
      </c>
      <c r="AV32" s="1007"/>
      <c r="AW32" s="1007"/>
      <c r="AX32" s="1007"/>
      <c r="AY32" s="1007"/>
      <c r="AZ32" s="1068" t="s">
        <v>539</v>
      </c>
      <c r="BA32" s="1068"/>
      <c r="BB32" s="1068"/>
      <c r="BC32" s="1068"/>
      <c r="BD32" s="1068"/>
      <c r="BE32" s="1058" t="s">
        <v>382</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999"/>
      <c r="AL33" s="1007"/>
      <c r="AM33" s="1007"/>
      <c r="AN33" s="1007"/>
      <c r="AO33" s="1007"/>
      <c r="AP33" s="1007"/>
      <c r="AQ33" s="1007"/>
      <c r="AR33" s="1007"/>
      <c r="AS33" s="1007"/>
      <c r="AT33" s="1007"/>
      <c r="AU33" s="1007"/>
      <c r="AV33" s="1007"/>
      <c r="AW33" s="1007"/>
      <c r="AX33" s="1007"/>
      <c r="AY33" s="100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999"/>
      <c r="AL34" s="1007"/>
      <c r="AM34" s="1007"/>
      <c r="AN34" s="1007"/>
      <c r="AO34" s="1007"/>
      <c r="AP34" s="1007"/>
      <c r="AQ34" s="1007"/>
      <c r="AR34" s="1007"/>
      <c r="AS34" s="1007"/>
      <c r="AT34" s="1007"/>
      <c r="AU34" s="1007"/>
      <c r="AV34" s="1007"/>
      <c r="AW34" s="1007"/>
      <c r="AX34" s="1007"/>
      <c r="AY34" s="100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999"/>
      <c r="AL35" s="1007"/>
      <c r="AM35" s="1007"/>
      <c r="AN35" s="1007"/>
      <c r="AO35" s="1007"/>
      <c r="AP35" s="1007"/>
      <c r="AQ35" s="1007"/>
      <c r="AR35" s="1007"/>
      <c r="AS35" s="1007"/>
      <c r="AT35" s="1007"/>
      <c r="AU35" s="1007"/>
      <c r="AV35" s="1007"/>
      <c r="AW35" s="1007"/>
      <c r="AX35" s="1007"/>
      <c r="AY35" s="100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999"/>
      <c r="AL36" s="1007"/>
      <c r="AM36" s="1007"/>
      <c r="AN36" s="1007"/>
      <c r="AO36" s="1007"/>
      <c r="AP36" s="1007"/>
      <c r="AQ36" s="1007"/>
      <c r="AR36" s="1007"/>
      <c r="AS36" s="1007"/>
      <c r="AT36" s="1007"/>
      <c r="AU36" s="1007"/>
      <c r="AV36" s="1007"/>
      <c r="AW36" s="1007"/>
      <c r="AX36" s="1007"/>
      <c r="AY36" s="100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999"/>
      <c r="AL37" s="1007"/>
      <c r="AM37" s="1007"/>
      <c r="AN37" s="1007"/>
      <c r="AO37" s="1007"/>
      <c r="AP37" s="1007"/>
      <c r="AQ37" s="1007"/>
      <c r="AR37" s="1007"/>
      <c r="AS37" s="1007"/>
      <c r="AT37" s="1007"/>
      <c r="AU37" s="1007"/>
      <c r="AV37" s="1007"/>
      <c r="AW37" s="1007"/>
      <c r="AX37" s="1007"/>
      <c r="AY37" s="100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999"/>
      <c r="AL38" s="1007"/>
      <c r="AM38" s="1007"/>
      <c r="AN38" s="1007"/>
      <c r="AO38" s="1007"/>
      <c r="AP38" s="1007"/>
      <c r="AQ38" s="1007"/>
      <c r="AR38" s="1007"/>
      <c r="AS38" s="1007"/>
      <c r="AT38" s="1007"/>
      <c r="AU38" s="1007"/>
      <c r="AV38" s="1007"/>
      <c r="AW38" s="1007"/>
      <c r="AX38" s="1007"/>
      <c r="AY38" s="100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999"/>
      <c r="AL39" s="1007"/>
      <c r="AM39" s="1007"/>
      <c r="AN39" s="1007"/>
      <c r="AO39" s="1007"/>
      <c r="AP39" s="1007"/>
      <c r="AQ39" s="1007"/>
      <c r="AR39" s="1007"/>
      <c r="AS39" s="1007"/>
      <c r="AT39" s="1007"/>
      <c r="AU39" s="1007"/>
      <c r="AV39" s="1007"/>
      <c r="AW39" s="1007"/>
      <c r="AX39" s="1007"/>
      <c r="AY39" s="100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999"/>
      <c r="AL40" s="1007"/>
      <c r="AM40" s="1007"/>
      <c r="AN40" s="1007"/>
      <c r="AO40" s="1007"/>
      <c r="AP40" s="1007"/>
      <c r="AQ40" s="1007"/>
      <c r="AR40" s="1007"/>
      <c r="AS40" s="1007"/>
      <c r="AT40" s="1007"/>
      <c r="AU40" s="1007"/>
      <c r="AV40" s="1007"/>
      <c r="AW40" s="1007"/>
      <c r="AX40" s="1007"/>
      <c r="AY40" s="100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999"/>
      <c r="AL41" s="1007"/>
      <c r="AM41" s="1007"/>
      <c r="AN41" s="1007"/>
      <c r="AO41" s="1007"/>
      <c r="AP41" s="1007"/>
      <c r="AQ41" s="1007"/>
      <c r="AR41" s="1007"/>
      <c r="AS41" s="1007"/>
      <c r="AT41" s="1007"/>
      <c r="AU41" s="1007"/>
      <c r="AV41" s="1007"/>
      <c r="AW41" s="1007"/>
      <c r="AX41" s="1007"/>
      <c r="AY41" s="100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999"/>
      <c r="AL42" s="1007"/>
      <c r="AM42" s="1007"/>
      <c r="AN42" s="1007"/>
      <c r="AO42" s="1007"/>
      <c r="AP42" s="1007"/>
      <c r="AQ42" s="1007"/>
      <c r="AR42" s="1007"/>
      <c r="AS42" s="1007"/>
      <c r="AT42" s="1007"/>
      <c r="AU42" s="1007"/>
      <c r="AV42" s="1007"/>
      <c r="AW42" s="1007"/>
      <c r="AX42" s="1007"/>
      <c r="AY42" s="100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999"/>
      <c r="AL43" s="1007"/>
      <c r="AM43" s="1007"/>
      <c r="AN43" s="1007"/>
      <c r="AO43" s="1007"/>
      <c r="AP43" s="1007"/>
      <c r="AQ43" s="1007"/>
      <c r="AR43" s="1007"/>
      <c r="AS43" s="1007"/>
      <c r="AT43" s="1007"/>
      <c r="AU43" s="1007"/>
      <c r="AV43" s="1007"/>
      <c r="AW43" s="1007"/>
      <c r="AX43" s="1007"/>
      <c r="AY43" s="100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999"/>
      <c r="AL44" s="1007"/>
      <c r="AM44" s="1007"/>
      <c r="AN44" s="1007"/>
      <c r="AO44" s="1007"/>
      <c r="AP44" s="1007"/>
      <c r="AQ44" s="1007"/>
      <c r="AR44" s="1007"/>
      <c r="AS44" s="1007"/>
      <c r="AT44" s="1007"/>
      <c r="AU44" s="1007"/>
      <c r="AV44" s="1007"/>
      <c r="AW44" s="1007"/>
      <c r="AX44" s="1007"/>
      <c r="AY44" s="100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999"/>
      <c r="AL45" s="1007"/>
      <c r="AM45" s="1007"/>
      <c r="AN45" s="1007"/>
      <c r="AO45" s="1007"/>
      <c r="AP45" s="1007"/>
      <c r="AQ45" s="1007"/>
      <c r="AR45" s="1007"/>
      <c r="AS45" s="1007"/>
      <c r="AT45" s="1007"/>
      <c r="AU45" s="1007"/>
      <c r="AV45" s="1007"/>
      <c r="AW45" s="1007"/>
      <c r="AX45" s="1007"/>
      <c r="AY45" s="100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999"/>
      <c r="AL46" s="1007"/>
      <c r="AM46" s="1007"/>
      <c r="AN46" s="1007"/>
      <c r="AO46" s="1007"/>
      <c r="AP46" s="1007"/>
      <c r="AQ46" s="1007"/>
      <c r="AR46" s="1007"/>
      <c r="AS46" s="1007"/>
      <c r="AT46" s="1007"/>
      <c r="AU46" s="1007"/>
      <c r="AV46" s="1007"/>
      <c r="AW46" s="1007"/>
      <c r="AX46" s="1007"/>
      <c r="AY46" s="100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999"/>
      <c r="AL47" s="1007"/>
      <c r="AM47" s="1007"/>
      <c r="AN47" s="1007"/>
      <c r="AO47" s="1007"/>
      <c r="AP47" s="1007"/>
      <c r="AQ47" s="1007"/>
      <c r="AR47" s="1007"/>
      <c r="AS47" s="1007"/>
      <c r="AT47" s="1007"/>
      <c r="AU47" s="1007"/>
      <c r="AV47" s="1007"/>
      <c r="AW47" s="1007"/>
      <c r="AX47" s="1007"/>
      <c r="AY47" s="100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999"/>
      <c r="AL48" s="1007"/>
      <c r="AM48" s="1007"/>
      <c r="AN48" s="1007"/>
      <c r="AO48" s="1007"/>
      <c r="AP48" s="1007"/>
      <c r="AQ48" s="1007"/>
      <c r="AR48" s="1007"/>
      <c r="AS48" s="1007"/>
      <c r="AT48" s="1007"/>
      <c r="AU48" s="1007"/>
      <c r="AV48" s="1007"/>
      <c r="AW48" s="1007"/>
      <c r="AX48" s="1007"/>
      <c r="AY48" s="100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999"/>
      <c r="AL49" s="1007"/>
      <c r="AM49" s="1007"/>
      <c r="AN49" s="1007"/>
      <c r="AO49" s="1007"/>
      <c r="AP49" s="1007"/>
      <c r="AQ49" s="1007"/>
      <c r="AR49" s="1007"/>
      <c r="AS49" s="1007"/>
      <c r="AT49" s="1007"/>
      <c r="AU49" s="1007"/>
      <c r="AV49" s="1007"/>
      <c r="AW49" s="1007"/>
      <c r="AX49" s="1007"/>
      <c r="AY49" s="100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365</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70</v>
      </c>
      <c r="AG63" s="985"/>
      <c r="AH63" s="985"/>
      <c r="AI63" s="985"/>
      <c r="AJ63" s="1056"/>
      <c r="AK63" s="1057"/>
      <c r="AL63" s="989"/>
      <c r="AM63" s="989"/>
      <c r="AN63" s="989"/>
      <c r="AO63" s="989"/>
      <c r="AP63" s="985">
        <v>897</v>
      </c>
      <c r="AQ63" s="985"/>
      <c r="AR63" s="985"/>
      <c r="AS63" s="985"/>
      <c r="AT63" s="985"/>
      <c r="AU63" s="985">
        <v>897</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387</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133</v>
      </c>
      <c r="R68" s="1008"/>
      <c r="S68" s="1008"/>
      <c r="T68" s="1008"/>
      <c r="U68" s="1008"/>
      <c r="V68" s="1008">
        <v>128</v>
      </c>
      <c r="W68" s="1008"/>
      <c r="X68" s="1008"/>
      <c r="Y68" s="1008"/>
      <c r="Z68" s="1008"/>
      <c r="AA68" s="1008">
        <v>6</v>
      </c>
      <c r="AB68" s="1008"/>
      <c r="AC68" s="1008"/>
      <c r="AD68" s="1008"/>
      <c r="AE68" s="1008"/>
      <c r="AF68" s="1008">
        <v>6</v>
      </c>
      <c r="AG68" s="1008"/>
      <c r="AH68" s="1008"/>
      <c r="AI68" s="1008"/>
      <c r="AJ68" s="1008"/>
      <c r="AK68" s="1008" t="s">
        <v>539</v>
      </c>
      <c r="AL68" s="1008"/>
      <c r="AM68" s="1008"/>
      <c r="AN68" s="1008"/>
      <c r="AO68" s="1008"/>
      <c r="AP68" s="1008" t="s">
        <v>539</v>
      </c>
      <c r="AQ68" s="1008"/>
      <c r="AR68" s="1008"/>
      <c r="AS68" s="1008"/>
      <c r="AT68" s="1008"/>
      <c r="AU68" s="1008" t="s">
        <v>539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2" t="s">
        <v>541</v>
      </c>
      <c r="C69" s="1003"/>
      <c r="D69" s="1003"/>
      <c r="E69" s="1003"/>
      <c r="F69" s="1003"/>
      <c r="G69" s="1003"/>
      <c r="H69" s="1003"/>
      <c r="I69" s="1003"/>
      <c r="J69" s="1003"/>
      <c r="K69" s="1003"/>
      <c r="L69" s="1003"/>
      <c r="M69" s="1003"/>
      <c r="N69" s="1003"/>
      <c r="O69" s="1003"/>
      <c r="P69" s="1004"/>
      <c r="Q69" s="1006">
        <v>379</v>
      </c>
      <c r="R69" s="1007"/>
      <c r="S69" s="1007"/>
      <c r="T69" s="1007"/>
      <c r="U69" s="1007"/>
      <c r="V69" s="1007">
        <v>372</v>
      </c>
      <c r="W69" s="1007"/>
      <c r="X69" s="1007"/>
      <c r="Y69" s="1007"/>
      <c r="Z69" s="1007"/>
      <c r="AA69" s="1007">
        <v>7</v>
      </c>
      <c r="AB69" s="1007"/>
      <c r="AC69" s="1007"/>
      <c r="AD69" s="1007"/>
      <c r="AE69" s="1007"/>
      <c r="AF69" s="1007">
        <v>7</v>
      </c>
      <c r="AG69" s="1007"/>
      <c r="AH69" s="1007"/>
      <c r="AI69" s="1007"/>
      <c r="AJ69" s="1007"/>
      <c r="AK69" s="1007" t="s">
        <v>539</v>
      </c>
      <c r="AL69" s="1007"/>
      <c r="AM69" s="1007"/>
      <c r="AN69" s="1007"/>
      <c r="AO69" s="1007"/>
      <c r="AP69" s="1007" t="s">
        <v>539</v>
      </c>
      <c r="AQ69" s="1007"/>
      <c r="AR69" s="1007"/>
      <c r="AS69" s="1007"/>
      <c r="AT69" s="1007"/>
      <c r="AU69" s="1007" t="s">
        <v>539</v>
      </c>
      <c r="AV69" s="1007"/>
      <c r="AW69" s="1007"/>
      <c r="AX69" s="1007"/>
      <c r="AY69" s="1007"/>
      <c r="AZ69" s="1000"/>
      <c r="BA69" s="1000"/>
      <c r="BB69" s="1000"/>
      <c r="BC69" s="1000"/>
      <c r="BD69" s="1001"/>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2" t="s">
        <v>542</v>
      </c>
      <c r="C70" s="1003"/>
      <c r="D70" s="1003"/>
      <c r="E70" s="1003"/>
      <c r="F70" s="1003"/>
      <c r="G70" s="1003"/>
      <c r="H70" s="1003"/>
      <c r="I70" s="1003"/>
      <c r="J70" s="1003"/>
      <c r="K70" s="1003"/>
      <c r="L70" s="1003"/>
      <c r="M70" s="1003"/>
      <c r="N70" s="1003"/>
      <c r="O70" s="1003"/>
      <c r="P70" s="1004"/>
      <c r="Q70" s="1006">
        <v>56</v>
      </c>
      <c r="R70" s="1007"/>
      <c r="S70" s="1007"/>
      <c r="T70" s="1007"/>
      <c r="U70" s="1007"/>
      <c r="V70" s="1007">
        <v>55</v>
      </c>
      <c r="W70" s="1007"/>
      <c r="X70" s="1007"/>
      <c r="Y70" s="1007"/>
      <c r="Z70" s="1007"/>
      <c r="AA70" s="1007">
        <v>2</v>
      </c>
      <c r="AB70" s="1007"/>
      <c r="AC70" s="1007"/>
      <c r="AD70" s="1007"/>
      <c r="AE70" s="1007"/>
      <c r="AF70" s="1007">
        <v>2</v>
      </c>
      <c r="AG70" s="1007"/>
      <c r="AH70" s="1007"/>
      <c r="AI70" s="1007"/>
      <c r="AJ70" s="1007"/>
      <c r="AK70" s="1007">
        <v>7</v>
      </c>
      <c r="AL70" s="1007"/>
      <c r="AM70" s="1007"/>
      <c r="AN70" s="1007"/>
      <c r="AO70" s="1007"/>
      <c r="AP70" s="1007" t="s">
        <v>539</v>
      </c>
      <c r="AQ70" s="1007"/>
      <c r="AR70" s="1007"/>
      <c r="AS70" s="1007"/>
      <c r="AT70" s="1007"/>
      <c r="AU70" s="1007" t="s">
        <v>539</v>
      </c>
      <c r="AV70" s="1007"/>
      <c r="AW70" s="1007"/>
      <c r="AX70" s="1007"/>
      <c r="AY70" s="1007"/>
      <c r="AZ70" s="1000"/>
      <c r="BA70" s="1000"/>
      <c r="BB70" s="1000"/>
      <c r="BC70" s="1000"/>
      <c r="BD70" s="1001"/>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2" t="s">
        <v>543</v>
      </c>
      <c r="C71" s="1003"/>
      <c r="D71" s="1003"/>
      <c r="E71" s="1003"/>
      <c r="F71" s="1003"/>
      <c r="G71" s="1003"/>
      <c r="H71" s="1003"/>
      <c r="I71" s="1003"/>
      <c r="J71" s="1003"/>
      <c r="K71" s="1003"/>
      <c r="L71" s="1003"/>
      <c r="M71" s="1003"/>
      <c r="N71" s="1003"/>
      <c r="O71" s="1003"/>
      <c r="P71" s="1004"/>
      <c r="Q71" s="1006">
        <v>284</v>
      </c>
      <c r="R71" s="1007"/>
      <c r="S71" s="1007"/>
      <c r="T71" s="1007"/>
      <c r="U71" s="1007"/>
      <c r="V71" s="1007">
        <v>273</v>
      </c>
      <c r="W71" s="1007"/>
      <c r="X71" s="1007"/>
      <c r="Y71" s="1007"/>
      <c r="Z71" s="1007"/>
      <c r="AA71" s="1007">
        <v>11</v>
      </c>
      <c r="AB71" s="1007"/>
      <c r="AC71" s="1007"/>
      <c r="AD71" s="1007"/>
      <c r="AE71" s="1007"/>
      <c r="AF71" s="1007">
        <v>11</v>
      </c>
      <c r="AG71" s="1007"/>
      <c r="AH71" s="1007"/>
      <c r="AI71" s="1007"/>
      <c r="AJ71" s="1007"/>
      <c r="AK71" s="1007">
        <v>7</v>
      </c>
      <c r="AL71" s="1007"/>
      <c r="AM71" s="1007"/>
      <c r="AN71" s="1007"/>
      <c r="AO71" s="1007"/>
      <c r="AP71" s="1007" t="s">
        <v>539</v>
      </c>
      <c r="AQ71" s="1007"/>
      <c r="AR71" s="1007"/>
      <c r="AS71" s="1007"/>
      <c r="AT71" s="1007"/>
      <c r="AU71" s="1007" t="s">
        <v>539</v>
      </c>
      <c r="AV71" s="1007"/>
      <c r="AW71" s="1007"/>
      <c r="AX71" s="1007"/>
      <c r="AY71" s="1007"/>
      <c r="AZ71" s="1000"/>
      <c r="BA71" s="1000"/>
      <c r="BB71" s="1000"/>
      <c r="BC71" s="1000"/>
      <c r="BD71" s="1001"/>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2" t="s">
        <v>544</v>
      </c>
      <c r="C72" s="1003"/>
      <c r="D72" s="1003"/>
      <c r="E72" s="1003"/>
      <c r="F72" s="1003"/>
      <c r="G72" s="1003"/>
      <c r="H72" s="1003"/>
      <c r="I72" s="1003"/>
      <c r="J72" s="1003"/>
      <c r="K72" s="1003"/>
      <c r="L72" s="1003"/>
      <c r="M72" s="1003"/>
      <c r="N72" s="1003"/>
      <c r="O72" s="1003"/>
      <c r="P72" s="1004"/>
      <c r="Q72" s="1006">
        <v>382</v>
      </c>
      <c r="R72" s="1007"/>
      <c r="S72" s="1007"/>
      <c r="T72" s="1007"/>
      <c r="U72" s="1007"/>
      <c r="V72" s="1007">
        <v>364</v>
      </c>
      <c r="W72" s="1007"/>
      <c r="X72" s="1007"/>
      <c r="Y72" s="1007"/>
      <c r="Z72" s="1007"/>
      <c r="AA72" s="1007">
        <v>19</v>
      </c>
      <c r="AB72" s="1007"/>
      <c r="AC72" s="1007"/>
      <c r="AD72" s="1007"/>
      <c r="AE72" s="1007"/>
      <c r="AF72" s="1007">
        <v>19</v>
      </c>
      <c r="AG72" s="1007"/>
      <c r="AH72" s="1007"/>
      <c r="AI72" s="1007"/>
      <c r="AJ72" s="1007"/>
      <c r="AK72" s="1007">
        <v>43</v>
      </c>
      <c r="AL72" s="1007"/>
      <c r="AM72" s="1007"/>
      <c r="AN72" s="1007"/>
      <c r="AO72" s="1007"/>
      <c r="AP72" s="1007">
        <v>24</v>
      </c>
      <c r="AQ72" s="1007"/>
      <c r="AR72" s="1007"/>
      <c r="AS72" s="1007"/>
      <c r="AT72" s="1007"/>
      <c r="AU72" s="1007">
        <v>24</v>
      </c>
      <c r="AV72" s="1007"/>
      <c r="AW72" s="1007"/>
      <c r="AX72" s="1007"/>
      <c r="AY72" s="1007"/>
      <c r="AZ72" s="1000"/>
      <c r="BA72" s="1000"/>
      <c r="BB72" s="1000"/>
      <c r="BC72" s="1000"/>
      <c r="BD72" s="1001"/>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2" t="s">
        <v>545</v>
      </c>
      <c r="C73" s="1003"/>
      <c r="D73" s="1003"/>
      <c r="E73" s="1003"/>
      <c r="F73" s="1003"/>
      <c r="G73" s="1003"/>
      <c r="H73" s="1003"/>
      <c r="I73" s="1003"/>
      <c r="J73" s="1003"/>
      <c r="K73" s="1003"/>
      <c r="L73" s="1003"/>
      <c r="M73" s="1003"/>
      <c r="N73" s="1003"/>
      <c r="O73" s="1003"/>
      <c r="P73" s="1004"/>
      <c r="Q73" s="1006">
        <v>400</v>
      </c>
      <c r="R73" s="1007"/>
      <c r="S73" s="1007"/>
      <c r="T73" s="1007"/>
      <c r="U73" s="1007"/>
      <c r="V73" s="1007">
        <v>386</v>
      </c>
      <c r="W73" s="1007"/>
      <c r="X73" s="1007"/>
      <c r="Y73" s="1007"/>
      <c r="Z73" s="1007"/>
      <c r="AA73" s="1007">
        <v>13</v>
      </c>
      <c r="AB73" s="1007"/>
      <c r="AC73" s="1007"/>
      <c r="AD73" s="1007"/>
      <c r="AE73" s="1007"/>
      <c r="AF73" s="1007">
        <v>13</v>
      </c>
      <c r="AG73" s="1007"/>
      <c r="AH73" s="1007"/>
      <c r="AI73" s="1007"/>
      <c r="AJ73" s="1007"/>
      <c r="AK73" s="1007">
        <v>84</v>
      </c>
      <c r="AL73" s="1007"/>
      <c r="AM73" s="1007"/>
      <c r="AN73" s="1007"/>
      <c r="AO73" s="1007"/>
      <c r="AP73" s="1007" t="s">
        <v>539</v>
      </c>
      <c r="AQ73" s="1007"/>
      <c r="AR73" s="1007"/>
      <c r="AS73" s="1007"/>
      <c r="AT73" s="1007"/>
      <c r="AU73" s="1007" t="s">
        <v>539</v>
      </c>
      <c r="AV73" s="1007"/>
      <c r="AW73" s="1007"/>
      <c r="AX73" s="1007"/>
      <c r="AY73" s="1007"/>
      <c r="AZ73" s="1000"/>
      <c r="BA73" s="1000"/>
      <c r="BB73" s="1000"/>
      <c r="BC73" s="1000"/>
      <c r="BD73" s="1001"/>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2" t="s">
        <v>546</v>
      </c>
      <c r="C74" s="1003"/>
      <c r="D74" s="1003"/>
      <c r="E74" s="1003"/>
      <c r="F74" s="1003"/>
      <c r="G74" s="1003"/>
      <c r="H74" s="1003"/>
      <c r="I74" s="1003"/>
      <c r="J74" s="1003"/>
      <c r="K74" s="1003"/>
      <c r="L74" s="1003"/>
      <c r="M74" s="1003"/>
      <c r="N74" s="1003"/>
      <c r="O74" s="1003"/>
      <c r="P74" s="1004"/>
      <c r="Q74" s="1006">
        <v>63</v>
      </c>
      <c r="R74" s="1007"/>
      <c r="S74" s="1007"/>
      <c r="T74" s="1007"/>
      <c r="U74" s="1007"/>
      <c r="V74" s="1007">
        <v>62</v>
      </c>
      <c r="W74" s="1007"/>
      <c r="X74" s="1007"/>
      <c r="Y74" s="1007"/>
      <c r="Z74" s="1007"/>
      <c r="AA74" s="1007">
        <v>1</v>
      </c>
      <c r="AB74" s="1007"/>
      <c r="AC74" s="1007"/>
      <c r="AD74" s="1007"/>
      <c r="AE74" s="1007"/>
      <c r="AF74" s="1007">
        <v>1</v>
      </c>
      <c r="AG74" s="1007"/>
      <c r="AH74" s="1007"/>
      <c r="AI74" s="1007"/>
      <c r="AJ74" s="1007"/>
      <c r="AK74" s="1007" t="s">
        <v>539</v>
      </c>
      <c r="AL74" s="1007"/>
      <c r="AM74" s="1007"/>
      <c r="AN74" s="1007"/>
      <c r="AO74" s="1007"/>
      <c r="AP74" s="1007" t="s">
        <v>539</v>
      </c>
      <c r="AQ74" s="1007"/>
      <c r="AR74" s="1007"/>
      <c r="AS74" s="1007"/>
      <c r="AT74" s="1007"/>
      <c r="AU74" s="1007" t="s">
        <v>539</v>
      </c>
      <c r="AV74" s="1007"/>
      <c r="AW74" s="1007"/>
      <c r="AX74" s="1007"/>
      <c r="AY74" s="1007"/>
      <c r="AZ74" s="1000"/>
      <c r="BA74" s="1000"/>
      <c r="BB74" s="1000"/>
      <c r="BC74" s="1000"/>
      <c r="BD74" s="1001"/>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2" t="s">
        <v>547</v>
      </c>
      <c r="C75" s="1003"/>
      <c r="D75" s="1003"/>
      <c r="E75" s="1003"/>
      <c r="F75" s="1003"/>
      <c r="G75" s="1003"/>
      <c r="H75" s="1003"/>
      <c r="I75" s="1003"/>
      <c r="J75" s="1003"/>
      <c r="K75" s="1003"/>
      <c r="L75" s="1003"/>
      <c r="M75" s="1003"/>
      <c r="N75" s="1003"/>
      <c r="O75" s="1003"/>
      <c r="P75" s="1004"/>
      <c r="Q75" s="1005">
        <v>49</v>
      </c>
      <c r="R75" s="998"/>
      <c r="S75" s="998"/>
      <c r="T75" s="998"/>
      <c r="U75" s="999"/>
      <c r="V75" s="997">
        <v>48</v>
      </c>
      <c r="W75" s="998"/>
      <c r="X75" s="998"/>
      <c r="Y75" s="998"/>
      <c r="Z75" s="999"/>
      <c r="AA75" s="997">
        <v>1</v>
      </c>
      <c r="AB75" s="998"/>
      <c r="AC75" s="998"/>
      <c r="AD75" s="998"/>
      <c r="AE75" s="999"/>
      <c r="AF75" s="997">
        <v>1</v>
      </c>
      <c r="AG75" s="998"/>
      <c r="AH75" s="998"/>
      <c r="AI75" s="998"/>
      <c r="AJ75" s="999"/>
      <c r="AK75" s="997" t="s">
        <v>539</v>
      </c>
      <c r="AL75" s="998"/>
      <c r="AM75" s="998"/>
      <c r="AN75" s="998"/>
      <c r="AO75" s="999"/>
      <c r="AP75" s="997" t="s">
        <v>539</v>
      </c>
      <c r="AQ75" s="998"/>
      <c r="AR75" s="998"/>
      <c r="AS75" s="998"/>
      <c r="AT75" s="999"/>
      <c r="AU75" s="997" t="s">
        <v>539</v>
      </c>
      <c r="AV75" s="998"/>
      <c r="AW75" s="998"/>
      <c r="AX75" s="998"/>
      <c r="AY75" s="999"/>
      <c r="AZ75" s="1000"/>
      <c r="BA75" s="1000"/>
      <c r="BB75" s="1000"/>
      <c r="BC75" s="1000"/>
      <c r="BD75" s="1001"/>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2" t="s">
        <v>548</v>
      </c>
      <c r="C76" s="1003"/>
      <c r="D76" s="1003"/>
      <c r="E76" s="1003"/>
      <c r="F76" s="1003"/>
      <c r="G76" s="1003"/>
      <c r="H76" s="1003"/>
      <c r="I76" s="1003"/>
      <c r="J76" s="1003"/>
      <c r="K76" s="1003"/>
      <c r="L76" s="1003"/>
      <c r="M76" s="1003"/>
      <c r="N76" s="1003"/>
      <c r="O76" s="1003"/>
      <c r="P76" s="1004"/>
      <c r="Q76" s="1005">
        <v>8</v>
      </c>
      <c r="R76" s="998"/>
      <c r="S76" s="998"/>
      <c r="T76" s="998"/>
      <c r="U76" s="999"/>
      <c r="V76" s="997">
        <v>6</v>
      </c>
      <c r="W76" s="998"/>
      <c r="X76" s="998"/>
      <c r="Y76" s="998"/>
      <c r="Z76" s="999"/>
      <c r="AA76" s="997">
        <v>1</v>
      </c>
      <c r="AB76" s="998"/>
      <c r="AC76" s="998"/>
      <c r="AD76" s="998"/>
      <c r="AE76" s="999"/>
      <c r="AF76" s="997">
        <v>1</v>
      </c>
      <c r="AG76" s="998"/>
      <c r="AH76" s="998"/>
      <c r="AI76" s="998"/>
      <c r="AJ76" s="999"/>
      <c r="AK76" s="997" t="s">
        <v>539</v>
      </c>
      <c r="AL76" s="998"/>
      <c r="AM76" s="998"/>
      <c r="AN76" s="998"/>
      <c r="AO76" s="999"/>
      <c r="AP76" s="997" t="s">
        <v>539</v>
      </c>
      <c r="AQ76" s="998"/>
      <c r="AR76" s="998"/>
      <c r="AS76" s="998"/>
      <c r="AT76" s="999"/>
      <c r="AU76" s="997" t="s">
        <v>539</v>
      </c>
      <c r="AV76" s="998"/>
      <c r="AW76" s="998"/>
      <c r="AX76" s="998"/>
      <c r="AY76" s="999"/>
      <c r="AZ76" s="1000"/>
      <c r="BA76" s="1000"/>
      <c r="BB76" s="1000"/>
      <c r="BC76" s="1000"/>
      <c r="BD76" s="1001"/>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2" t="s">
        <v>549</v>
      </c>
      <c r="C77" s="1003"/>
      <c r="D77" s="1003"/>
      <c r="E77" s="1003"/>
      <c r="F77" s="1003"/>
      <c r="G77" s="1003"/>
      <c r="H77" s="1003"/>
      <c r="I77" s="1003"/>
      <c r="J77" s="1003"/>
      <c r="K77" s="1003"/>
      <c r="L77" s="1003"/>
      <c r="M77" s="1003"/>
      <c r="N77" s="1003"/>
      <c r="O77" s="1003"/>
      <c r="P77" s="1004"/>
      <c r="Q77" s="1005">
        <v>6256</v>
      </c>
      <c r="R77" s="998"/>
      <c r="S77" s="998"/>
      <c r="T77" s="998"/>
      <c r="U77" s="999"/>
      <c r="V77" s="997">
        <v>5232</v>
      </c>
      <c r="W77" s="998"/>
      <c r="X77" s="998"/>
      <c r="Y77" s="998"/>
      <c r="Z77" s="999"/>
      <c r="AA77" s="997">
        <v>1024</v>
      </c>
      <c r="AB77" s="998"/>
      <c r="AC77" s="998"/>
      <c r="AD77" s="998"/>
      <c r="AE77" s="999"/>
      <c r="AF77" s="997">
        <v>1024</v>
      </c>
      <c r="AG77" s="998"/>
      <c r="AH77" s="998"/>
      <c r="AI77" s="998"/>
      <c r="AJ77" s="999"/>
      <c r="AK77" s="997">
        <v>16</v>
      </c>
      <c r="AL77" s="998"/>
      <c r="AM77" s="998"/>
      <c r="AN77" s="998"/>
      <c r="AO77" s="999"/>
      <c r="AP77" s="997" t="s">
        <v>539</v>
      </c>
      <c r="AQ77" s="998"/>
      <c r="AR77" s="998"/>
      <c r="AS77" s="998"/>
      <c r="AT77" s="999"/>
      <c r="AU77" s="997" t="s">
        <v>539</v>
      </c>
      <c r="AV77" s="998"/>
      <c r="AW77" s="998"/>
      <c r="AX77" s="998"/>
      <c r="AY77" s="999"/>
      <c r="AZ77" s="1000"/>
      <c r="BA77" s="1000"/>
      <c r="BB77" s="1000"/>
      <c r="BC77" s="1000"/>
      <c r="BD77" s="1001"/>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2" t="s">
        <v>550</v>
      </c>
      <c r="C78" s="1003"/>
      <c r="D78" s="1003"/>
      <c r="E78" s="1003"/>
      <c r="F78" s="1003"/>
      <c r="G78" s="1003"/>
      <c r="H78" s="1003"/>
      <c r="I78" s="1003"/>
      <c r="J78" s="1003"/>
      <c r="K78" s="1003"/>
      <c r="L78" s="1003"/>
      <c r="M78" s="1003"/>
      <c r="N78" s="1003"/>
      <c r="O78" s="1003"/>
      <c r="P78" s="1004"/>
      <c r="Q78" s="1006">
        <v>124</v>
      </c>
      <c r="R78" s="1007"/>
      <c r="S78" s="1007"/>
      <c r="T78" s="1007"/>
      <c r="U78" s="1007"/>
      <c r="V78" s="1007">
        <v>117</v>
      </c>
      <c r="W78" s="1007"/>
      <c r="X78" s="1007"/>
      <c r="Y78" s="1007"/>
      <c r="Z78" s="1007"/>
      <c r="AA78" s="1007">
        <v>8</v>
      </c>
      <c r="AB78" s="1007"/>
      <c r="AC78" s="1007"/>
      <c r="AD78" s="1007"/>
      <c r="AE78" s="1007"/>
      <c r="AF78" s="1007">
        <v>8</v>
      </c>
      <c r="AG78" s="1007"/>
      <c r="AH78" s="1007"/>
      <c r="AI78" s="1007"/>
      <c r="AJ78" s="1007"/>
      <c r="AK78" s="1007" t="s">
        <v>539</v>
      </c>
      <c r="AL78" s="1007"/>
      <c r="AM78" s="1007"/>
      <c r="AN78" s="1007"/>
      <c r="AO78" s="1007"/>
      <c r="AP78" s="1007">
        <v>1794</v>
      </c>
      <c r="AQ78" s="1007"/>
      <c r="AR78" s="1007"/>
      <c r="AS78" s="1007"/>
      <c r="AT78" s="1007"/>
      <c r="AU78" s="1007">
        <v>6</v>
      </c>
      <c r="AV78" s="1007"/>
      <c r="AW78" s="1007"/>
      <c r="AX78" s="1007"/>
      <c r="AY78" s="1007"/>
      <c r="AZ78" s="1000"/>
      <c r="BA78" s="1000"/>
      <c r="BB78" s="1000"/>
      <c r="BC78" s="1000"/>
      <c r="BD78" s="1001"/>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2" t="s">
        <v>561</v>
      </c>
      <c r="C79" s="1003"/>
      <c r="D79" s="1003"/>
      <c r="E79" s="1003"/>
      <c r="F79" s="1003"/>
      <c r="G79" s="1003"/>
      <c r="H79" s="1003"/>
      <c r="I79" s="1003"/>
      <c r="J79" s="1003"/>
      <c r="K79" s="1003"/>
      <c r="L79" s="1003"/>
      <c r="M79" s="1003"/>
      <c r="N79" s="1003"/>
      <c r="O79" s="1003"/>
      <c r="P79" s="1004"/>
      <c r="Q79" s="1006">
        <v>4</v>
      </c>
      <c r="R79" s="1007"/>
      <c r="S79" s="1007"/>
      <c r="T79" s="1007"/>
      <c r="U79" s="1007"/>
      <c r="V79" s="1007">
        <v>2</v>
      </c>
      <c r="W79" s="1007"/>
      <c r="X79" s="1007"/>
      <c r="Y79" s="1007"/>
      <c r="Z79" s="1007"/>
      <c r="AA79" s="1007">
        <v>2</v>
      </c>
      <c r="AB79" s="1007"/>
      <c r="AC79" s="1007"/>
      <c r="AD79" s="1007"/>
      <c r="AE79" s="1007"/>
      <c r="AF79" s="1007">
        <v>2</v>
      </c>
      <c r="AG79" s="1007"/>
      <c r="AH79" s="1007"/>
      <c r="AI79" s="1007"/>
      <c r="AJ79" s="1007"/>
      <c r="AK79" s="1007">
        <v>0</v>
      </c>
      <c r="AL79" s="1007"/>
      <c r="AM79" s="1007"/>
      <c r="AN79" s="1007"/>
      <c r="AO79" s="1007"/>
      <c r="AP79" s="1007" t="s">
        <v>539</v>
      </c>
      <c r="AQ79" s="1007"/>
      <c r="AR79" s="1007"/>
      <c r="AS79" s="1007"/>
      <c r="AT79" s="1007"/>
      <c r="AU79" s="1007" t="s">
        <v>539</v>
      </c>
      <c r="AV79" s="1007"/>
      <c r="AW79" s="1007"/>
      <c r="AX79" s="1007"/>
      <c r="AY79" s="1007"/>
      <c r="AZ79" s="1000"/>
      <c r="BA79" s="1000"/>
      <c r="BB79" s="1000"/>
      <c r="BC79" s="1000"/>
      <c r="BD79" s="1001"/>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2" t="s">
        <v>560</v>
      </c>
      <c r="C80" s="1003"/>
      <c r="D80" s="1003"/>
      <c r="E80" s="1003"/>
      <c r="F80" s="1003"/>
      <c r="G80" s="1003"/>
      <c r="H80" s="1003"/>
      <c r="I80" s="1003"/>
      <c r="J80" s="1003"/>
      <c r="K80" s="1003"/>
      <c r="L80" s="1003"/>
      <c r="M80" s="1003"/>
      <c r="N80" s="1003"/>
      <c r="O80" s="1003"/>
      <c r="P80" s="1004"/>
      <c r="Q80" s="1006">
        <v>86</v>
      </c>
      <c r="R80" s="1007"/>
      <c r="S80" s="1007"/>
      <c r="T80" s="1007"/>
      <c r="U80" s="1007"/>
      <c r="V80" s="1007">
        <v>83</v>
      </c>
      <c r="W80" s="1007"/>
      <c r="X80" s="1007"/>
      <c r="Y80" s="1007"/>
      <c r="Z80" s="1007"/>
      <c r="AA80" s="1007">
        <v>3</v>
      </c>
      <c r="AB80" s="1007"/>
      <c r="AC80" s="1007"/>
      <c r="AD80" s="1007"/>
      <c r="AE80" s="1007"/>
      <c r="AF80" s="1007">
        <v>3</v>
      </c>
      <c r="AG80" s="1007"/>
      <c r="AH80" s="1007"/>
      <c r="AI80" s="1007"/>
      <c r="AJ80" s="1007"/>
      <c r="AK80" s="1007" t="s">
        <v>481</v>
      </c>
      <c r="AL80" s="1007"/>
      <c r="AM80" s="1007"/>
      <c r="AN80" s="1007"/>
      <c r="AO80" s="1007"/>
      <c r="AP80" s="1007" t="s">
        <v>481</v>
      </c>
      <c r="AQ80" s="1007"/>
      <c r="AR80" s="1007"/>
      <c r="AS80" s="1007"/>
      <c r="AT80" s="1007"/>
      <c r="AU80" s="1007" t="s">
        <v>481</v>
      </c>
      <c r="AV80" s="1007"/>
      <c r="AW80" s="1007"/>
      <c r="AX80" s="1007"/>
      <c r="AY80" s="1007"/>
      <c r="AZ80" s="1000"/>
      <c r="BA80" s="1000"/>
      <c r="BB80" s="1000"/>
      <c r="BC80" s="1000"/>
      <c r="BD80" s="1001"/>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2" t="s">
        <v>559</v>
      </c>
      <c r="C81" s="1003"/>
      <c r="D81" s="1003"/>
      <c r="E81" s="1003"/>
      <c r="F81" s="1003"/>
      <c r="G81" s="1003"/>
      <c r="H81" s="1003"/>
      <c r="I81" s="1003"/>
      <c r="J81" s="1003"/>
      <c r="K81" s="1003"/>
      <c r="L81" s="1003"/>
      <c r="M81" s="1003"/>
      <c r="N81" s="1003"/>
      <c r="O81" s="1003"/>
      <c r="P81" s="1004"/>
      <c r="Q81" s="1006">
        <v>209</v>
      </c>
      <c r="R81" s="1007"/>
      <c r="S81" s="1007"/>
      <c r="T81" s="1007"/>
      <c r="U81" s="1007"/>
      <c r="V81" s="1007">
        <v>207</v>
      </c>
      <c r="W81" s="1007"/>
      <c r="X81" s="1007"/>
      <c r="Y81" s="1007"/>
      <c r="Z81" s="1007"/>
      <c r="AA81" s="1007">
        <v>2</v>
      </c>
      <c r="AB81" s="1007"/>
      <c r="AC81" s="1007"/>
      <c r="AD81" s="1007"/>
      <c r="AE81" s="1007"/>
      <c r="AF81" s="1007">
        <v>212</v>
      </c>
      <c r="AG81" s="1007"/>
      <c r="AH81" s="1007"/>
      <c r="AI81" s="1007"/>
      <c r="AJ81" s="1007"/>
      <c r="AK81" s="1007" t="s">
        <v>481</v>
      </c>
      <c r="AL81" s="1007"/>
      <c r="AM81" s="1007"/>
      <c r="AN81" s="1007"/>
      <c r="AO81" s="1007"/>
      <c r="AP81" s="1007" t="s">
        <v>481</v>
      </c>
      <c r="AQ81" s="1007"/>
      <c r="AR81" s="1007"/>
      <c r="AS81" s="1007"/>
      <c r="AT81" s="1007"/>
      <c r="AU81" s="1007" t="s">
        <v>481</v>
      </c>
      <c r="AV81" s="1007"/>
      <c r="AW81" s="1007"/>
      <c r="AX81" s="1007"/>
      <c r="AY81" s="1007"/>
      <c r="AZ81" s="1000"/>
      <c r="BA81" s="1000"/>
      <c r="BB81" s="1000"/>
      <c r="BC81" s="1000"/>
      <c r="BD81" s="1001"/>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2" t="s">
        <v>558</v>
      </c>
      <c r="C82" s="1003"/>
      <c r="D82" s="1003"/>
      <c r="E82" s="1003"/>
      <c r="F82" s="1003"/>
      <c r="G82" s="1003"/>
      <c r="H82" s="1003"/>
      <c r="I82" s="1003"/>
      <c r="J82" s="1003"/>
      <c r="K82" s="1003"/>
      <c r="L82" s="1003"/>
      <c r="M82" s="1003"/>
      <c r="N82" s="1003"/>
      <c r="O82" s="1003"/>
      <c r="P82" s="1004"/>
      <c r="Q82" s="1006">
        <v>1669</v>
      </c>
      <c r="R82" s="1007"/>
      <c r="S82" s="1007"/>
      <c r="T82" s="1007"/>
      <c r="U82" s="1007"/>
      <c r="V82" s="1007">
        <v>1634</v>
      </c>
      <c r="W82" s="1007"/>
      <c r="X82" s="1007"/>
      <c r="Y82" s="1007"/>
      <c r="Z82" s="1007"/>
      <c r="AA82" s="1007">
        <v>35</v>
      </c>
      <c r="AB82" s="1007"/>
      <c r="AC82" s="1007"/>
      <c r="AD82" s="1007"/>
      <c r="AE82" s="1007"/>
      <c r="AF82" s="1007">
        <v>35</v>
      </c>
      <c r="AG82" s="1007"/>
      <c r="AH82" s="1007"/>
      <c r="AI82" s="1007"/>
      <c r="AJ82" s="1007"/>
      <c r="AK82" s="1007" t="s">
        <v>481</v>
      </c>
      <c r="AL82" s="1007"/>
      <c r="AM82" s="1007"/>
      <c r="AN82" s="1007"/>
      <c r="AO82" s="1007"/>
      <c r="AP82" s="1007">
        <v>2573</v>
      </c>
      <c r="AQ82" s="1007"/>
      <c r="AR82" s="1007"/>
      <c r="AS82" s="1007"/>
      <c r="AT82" s="1007"/>
      <c r="AU82" s="1007">
        <v>170</v>
      </c>
      <c r="AV82" s="1007"/>
      <c r="AW82" s="1007"/>
      <c r="AX82" s="1007"/>
      <c r="AY82" s="1007"/>
      <c r="AZ82" s="1000"/>
      <c r="BA82" s="1000"/>
      <c r="BB82" s="1000"/>
      <c r="BC82" s="1000"/>
      <c r="BD82" s="1001"/>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2" t="s">
        <v>557</v>
      </c>
      <c r="C83" s="1003"/>
      <c r="D83" s="1003"/>
      <c r="E83" s="1003"/>
      <c r="F83" s="1003"/>
      <c r="G83" s="1003"/>
      <c r="H83" s="1003"/>
      <c r="I83" s="1003"/>
      <c r="J83" s="1003"/>
      <c r="K83" s="1003"/>
      <c r="L83" s="1003"/>
      <c r="M83" s="1003"/>
      <c r="N83" s="1003"/>
      <c r="O83" s="1003"/>
      <c r="P83" s="1004"/>
      <c r="Q83" s="1006">
        <v>237</v>
      </c>
      <c r="R83" s="1007"/>
      <c r="S83" s="1007"/>
      <c r="T83" s="1007"/>
      <c r="U83" s="1007"/>
      <c r="V83" s="1007">
        <v>151</v>
      </c>
      <c r="W83" s="1007"/>
      <c r="X83" s="1007"/>
      <c r="Y83" s="1007"/>
      <c r="Z83" s="1007"/>
      <c r="AA83" s="1007">
        <v>87</v>
      </c>
      <c r="AB83" s="1007"/>
      <c r="AC83" s="1007"/>
      <c r="AD83" s="1007"/>
      <c r="AE83" s="1007"/>
      <c r="AF83" s="1007">
        <v>87</v>
      </c>
      <c r="AG83" s="1007"/>
      <c r="AH83" s="1007"/>
      <c r="AI83" s="1007"/>
      <c r="AJ83" s="1007"/>
      <c r="AK83" s="1007" t="s">
        <v>481</v>
      </c>
      <c r="AL83" s="1007"/>
      <c r="AM83" s="1007"/>
      <c r="AN83" s="1007"/>
      <c r="AO83" s="1007"/>
      <c r="AP83" s="1007" t="s">
        <v>481</v>
      </c>
      <c r="AQ83" s="1007"/>
      <c r="AR83" s="1007"/>
      <c r="AS83" s="1007"/>
      <c r="AT83" s="1007"/>
      <c r="AU83" s="1007" t="s">
        <v>481</v>
      </c>
      <c r="AV83" s="1007"/>
      <c r="AW83" s="1007"/>
      <c r="AX83" s="1007"/>
      <c r="AY83" s="1007"/>
      <c r="AZ83" s="1000"/>
      <c r="BA83" s="1000"/>
      <c r="BB83" s="1000"/>
      <c r="BC83" s="1000"/>
      <c r="BD83" s="1001"/>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2" t="s">
        <v>556</v>
      </c>
      <c r="C84" s="1003"/>
      <c r="D84" s="1003"/>
      <c r="E84" s="1003"/>
      <c r="F84" s="1003"/>
      <c r="G84" s="1003"/>
      <c r="H84" s="1003"/>
      <c r="I84" s="1003"/>
      <c r="J84" s="1003"/>
      <c r="K84" s="1003"/>
      <c r="L84" s="1003"/>
      <c r="M84" s="1003"/>
      <c r="N84" s="1003"/>
      <c r="O84" s="1003"/>
      <c r="P84" s="1004"/>
      <c r="Q84" s="1006">
        <v>74</v>
      </c>
      <c r="R84" s="1007"/>
      <c r="S84" s="1007"/>
      <c r="T84" s="1007"/>
      <c r="U84" s="1007"/>
      <c r="V84" s="1007">
        <v>37</v>
      </c>
      <c r="W84" s="1007"/>
      <c r="X84" s="1007"/>
      <c r="Y84" s="1007"/>
      <c r="Z84" s="1007"/>
      <c r="AA84" s="1007">
        <v>37</v>
      </c>
      <c r="AB84" s="1007"/>
      <c r="AC84" s="1007"/>
      <c r="AD84" s="1007"/>
      <c r="AE84" s="1007"/>
      <c r="AF84" s="1007">
        <v>37</v>
      </c>
      <c r="AG84" s="1007"/>
      <c r="AH84" s="1007"/>
      <c r="AI84" s="1007"/>
      <c r="AJ84" s="1007"/>
      <c r="AK84" s="1007" t="s">
        <v>481</v>
      </c>
      <c r="AL84" s="1007"/>
      <c r="AM84" s="1007"/>
      <c r="AN84" s="1007"/>
      <c r="AO84" s="1007"/>
      <c r="AP84" s="1007" t="s">
        <v>481</v>
      </c>
      <c r="AQ84" s="1007"/>
      <c r="AR84" s="1007"/>
      <c r="AS84" s="1007"/>
      <c r="AT84" s="1007"/>
      <c r="AU84" s="1007" t="s">
        <v>481</v>
      </c>
      <c r="AV84" s="1007"/>
      <c r="AW84" s="1007"/>
      <c r="AX84" s="1007"/>
      <c r="AY84" s="1007"/>
      <c r="AZ84" s="1000"/>
      <c r="BA84" s="1000"/>
      <c r="BB84" s="1000"/>
      <c r="BC84" s="1000"/>
      <c r="BD84" s="1001"/>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2" t="s">
        <v>555</v>
      </c>
      <c r="C85" s="1003"/>
      <c r="D85" s="1003"/>
      <c r="E85" s="1003"/>
      <c r="F85" s="1003"/>
      <c r="G85" s="1003"/>
      <c r="H85" s="1003"/>
      <c r="I85" s="1003"/>
      <c r="J85" s="1003"/>
      <c r="K85" s="1003"/>
      <c r="L85" s="1003"/>
      <c r="M85" s="1003"/>
      <c r="N85" s="1003"/>
      <c r="O85" s="1003"/>
      <c r="P85" s="1004"/>
      <c r="Q85" s="1006">
        <v>179</v>
      </c>
      <c r="R85" s="1007"/>
      <c r="S85" s="1007"/>
      <c r="T85" s="1007"/>
      <c r="U85" s="1007"/>
      <c r="V85" s="1007">
        <v>176</v>
      </c>
      <c r="W85" s="1007"/>
      <c r="X85" s="1007"/>
      <c r="Y85" s="1007"/>
      <c r="Z85" s="1007"/>
      <c r="AA85" s="1007">
        <v>3</v>
      </c>
      <c r="AB85" s="1007"/>
      <c r="AC85" s="1007"/>
      <c r="AD85" s="1007"/>
      <c r="AE85" s="1007"/>
      <c r="AF85" s="1007">
        <v>3</v>
      </c>
      <c r="AG85" s="1007"/>
      <c r="AH85" s="1007"/>
      <c r="AI85" s="1007"/>
      <c r="AJ85" s="1007"/>
      <c r="AK85" s="1007" t="s">
        <v>481</v>
      </c>
      <c r="AL85" s="1007"/>
      <c r="AM85" s="1007"/>
      <c r="AN85" s="1007"/>
      <c r="AO85" s="1007"/>
      <c r="AP85" s="1007" t="s">
        <v>481</v>
      </c>
      <c r="AQ85" s="1007"/>
      <c r="AR85" s="1007"/>
      <c r="AS85" s="1007"/>
      <c r="AT85" s="1007"/>
      <c r="AU85" s="1007" t="s">
        <v>481</v>
      </c>
      <c r="AV85" s="1007"/>
      <c r="AW85" s="1007"/>
      <c r="AX85" s="1007"/>
      <c r="AY85" s="1007"/>
      <c r="AZ85" s="1000"/>
      <c r="BA85" s="1000"/>
      <c r="BB85" s="1000"/>
      <c r="BC85" s="1000"/>
      <c r="BD85" s="1001"/>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2" t="s">
        <v>554</v>
      </c>
      <c r="C86" s="1003"/>
      <c r="D86" s="1003"/>
      <c r="E86" s="1003"/>
      <c r="F86" s="1003"/>
      <c r="G86" s="1003"/>
      <c r="H86" s="1003"/>
      <c r="I86" s="1003"/>
      <c r="J86" s="1003"/>
      <c r="K86" s="1003"/>
      <c r="L86" s="1003"/>
      <c r="M86" s="1003"/>
      <c r="N86" s="1003"/>
      <c r="O86" s="1003"/>
      <c r="P86" s="1004"/>
      <c r="Q86" s="1005">
        <v>206788</v>
      </c>
      <c r="R86" s="998"/>
      <c r="S86" s="998"/>
      <c r="T86" s="998"/>
      <c r="U86" s="999"/>
      <c r="V86" s="997">
        <v>199254</v>
      </c>
      <c r="W86" s="998"/>
      <c r="X86" s="998"/>
      <c r="Y86" s="998"/>
      <c r="Z86" s="999"/>
      <c r="AA86" s="997">
        <v>7534</v>
      </c>
      <c r="AB86" s="998"/>
      <c r="AC86" s="998"/>
      <c r="AD86" s="998"/>
      <c r="AE86" s="999"/>
      <c r="AF86" s="997">
        <v>7534</v>
      </c>
      <c r="AG86" s="998"/>
      <c r="AH86" s="998"/>
      <c r="AI86" s="998"/>
      <c r="AJ86" s="999"/>
      <c r="AK86" s="997">
        <v>168</v>
      </c>
      <c r="AL86" s="998"/>
      <c r="AM86" s="998"/>
      <c r="AN86" s="998"/>
      <c r="AO86" s="999"/>
      <c r="AP86" s="997" t="s">
        <v>481</v>
      </c>
      <c r="AQ86" s="998"/>
      <c r="AR86" s="998"/>
      <c r="AS86" s="998"/>
      <c r="AT86" s="999"/>
      <c r="AU86" s="997" t="s">
        <v>481</v>
      </c>
      <c r="AV86" s="998"/>
      <c r="AW86" s="998"/>
      <c r="AX86" s="998"/>
      <c r="AY86" s="999"/>
      <c r="AZ86" s="1000"/>
      <c r="BA86" s="1000"/>
      <c r="BB86" s="1000"/>
      <c r="BC86" s="1000"/>
      <c r="BD86" s="1001"/>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9004</v>
      </c>
      <c r="AG88" s="985"/>
      <c r="AH88" s="985"/>
      <c r="AI88" s="985"/>
      <c r="AJ88" s="985"/>
      <c r="AK88" s="989"/>
      <c r="AL88" s="989"/>
      <c r="AM88" s="989"/>
      <c r="AN88" s="989"/>
      <c r="AO88" s="989"/>
      <c r="AP88" s="985">
        <v>4391</v>
      </c>
      <c r="AQ88" s="985"/>
      <c r="AR88" s="985"/>
      <c r="AS88" s="985"/>
      <c r="AT88" s="985"/>
      <c r="AU88" s="985">
        <v>200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v>
      </c>
      <c r="CS102" s="977"/>
      <c r="CT102" s="977"/>
      <c r="CU102" s="977"/>
      <c r="CV102" s="978"/>
      <c r="CW102" s="976" t="s">
        <v>539</v>
      </c>
      <c r="CX102" s="977"/>
      <c r="CY102" s="977"/>
      <c r="CZ102" s="977"/>
      <c r="DA102" s="978"/>
      <c r="DB102" s="976" t="s">
        <v>539</v>
      </c>
      <c r="DC102" s="977"/>
      <c r="DD102" s="977"/>
      <c r="DE102" s="977"/>
      <c r="DF102" s="978"/>
      <c r="DG102" s="976" t="s">
        <v>539</v>
      </c>
      <c r="DH102" s="977"/>
      <c r="DI102" s="977"/>
      <c r="DJ102" s="977"/>
      <c r="DK102" s="978"/>
      <c r="DL102" s="976" t="s">
        <v>539</v>
      </c>
      <c r="DM102" s="977"/>
      <c r="DN102" s="977"/>
      <c r="DO102" s="977"/>
      <c r="DP102" s="978"/>
      <c r="DQ102" s="976" t="s">
        <v>539</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284</v>
      </c>
      <c r="AG109" s="918"/>
      <c r="AH109" s="918"/>
      <c r="AI109" s="918"/>
      <c r="AJ109" s="919"/>
      <c r="AK109" s="920" t="s">
        <v>283</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284</v>
      </c>
      <c r="BW109" s="918"/>
      <c r="BX109" s="918"/>
      <c r="BY109" s="918"/>
      <c r="BZ109" s="919"/>
      <c r="CA109" s="920" t="s">
        <v>283</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284</v>
      </c>
      <c r="DM109" s="918"/>
      <c r="DN109" s="918"/>
      <c r="DO109" s="918"/>
      <c r="DP109" s="919"/>
      <c r="DQ109" s="920" t="s">
        <v>283</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267737</v>
      </c>
      <c r="AB110" s="903"/>
      <c r="AC110" s="903"/>
      <c r="AD110" s="903"/>
      <c r="AE110" s="904"/>
      <c r="AF110" s="905">
        <v>278641</v>
      </c>
      <c r="AG110" s="903"/>
      <c r="AH110" s="903"/>
      <c r="AI110" s="903"/>
      <c r="AJ110" s="904"/>
      <c r="AK110" s="905">
        <v>284043</v>
      </c>
      <c r="AL110" s="903"/>
      <c r="AM110" s="903"/>
      <c r="AN110" s="903"/>
      <c r="AO110" s="904"/>
      <c r="AP110" s="906">
        <v>12.3</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3470593</v>
      </c>
      <c r="BR110" s="830"/>
      <c r="BS110" s="830"/>
      <c r="BT110" s="830"/>
      <c r="BU110" s="830"/>
      <c r="BV110" s="830">
        <v>3430467</v>
      </c>
      <c r="BW110" s="830"/>
      <c r="BX110" s="830"/>
      <c r="BY110" s="830"/>
      <c r="BZ110" s="830"/>
      <c r="CA110" s="830">
        <v>3340541</v>
      </c>
      <c r="CB110" s="830"/>
      <c r="CC110" s="830"/>
      <c r="CD110" s="830"/>
      <c r="CE110" s="830"/>
      <c r="CF110" s="891">
        <v>144.69999999999999</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406</v>
      </c>
      <c r="BR111" s="801"/>
      <c r="BS111" s="801"/>
      <c r="BT111" s="801"/>
      <c r="BU111" s="801"/>
      <c r="BV111" s="801" t="s">
        <v>406</v>
      </c>
      <c r="BW111" s="801"/>
      <c r="BX111" s="801"/>
      <c r="BY111" s="801"/>
      <c r="BZ111" s="801"/>
      <c r="CA111" s="801" t="s">
        <v>406</v>
      </c>
      <c r="CB111" s="801"/>
      <c r="CC111" s="801"/>
      <c r="CD111" s="801"/>
      <c r="CE111" s="801"/>
      <c r="CF111" s="878" t="s">
        <v>406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42161</v>
      </c>
      <c r="BR112" s="801"/>
      <c r="BS112" s="801"/>
      <c r="BT112" s="801"/>
      <c r="BU112" s="801"/>
      <c r="BV112" s="801">
        <v>581410</v>
      </c>
      <c r="BW112" s="801"/>
      <c r="BX112" s="801"/>
      <c r="BY112" s="801"/>
      <c r="BZ112" s="801"/>
      <c r="CA112" s="801">
        <v>896895</v>
      </c>
      <c r="CB112" s="801"/>
      <c r="CC112" s="801"/>
      <c r="CD112" s="801"/>
      <c r="CE112" s="801"/>
      <c r="CF112" s="878">
        <v>38.9</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8458</v>
      </c>
      <c r="AB113" s="939"/>
      <c r="AC113" s="939"/>
      <c r="AD113" s="939"/>
      <c r="AE113" s="940"/>
      <c r="AF113" s="941">
        <v>11408</v>
      </c>
      <c r="AG113" s="939"/>
      <c r="AH113" s="939"/>
      <c r="AI113" s="939"/>
      <c r="AJ113" s="940"/>
      <c r="AK113" s="941">
        <v>20550</v>
      </c>
      <c r="AL113" s="939"/>
      <c r="AM113" s="939"/>
      <c r="AN113" s="939"/>
      <c r="AO113" s="940"/>
      <c r="AP113" s="942">
        <v>0.9</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v>294733</v>
      </c>
      <c r="BR113" s="801"/>
      <c r="BS113" s="801"/>
      <c r="BT113" s="801"/>
      <c r="BU113" s="801"/>
      <c r="BV113" s="801">
        <v>252332</v>
      </c>
      <c r="BW113" s="801"/>
      <c r="BX113" s="801"/>
      <c r="BY113" s="801"/>
      <c r="BZ113" s="801"/>
      <c r="CA113" s="801">
        <v>199589</v>
      </c>
      <c r="CB113" s="801"/>
      <c r="CC113" s="801"/>
      <c r="CD113" s="801"/>
      <c r="CE113" s="801"/>
      <c r="CF113" s="878">
        <v>8.6</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43324</v>
      </c>
      <c r="AB114" s="814"/>
      <c r="AC114" s="814"/>
      <c r="AD114" s="814"/>
      <c r="AE114" s="815"/>
      <c r="AF114" s="816">
        <v>56106</v>
      </c>
      <c r="AG114" s="814"/>
      <c r="AH114" s="814"/>
      <c r="AI114" s="814"/>
      <c r="AJ114" s="815"/>
      <c r="AK114" s="816">
        <v>61448</v>
      </c>
      <c r="AL114" s="814"/>
      <c r="AM114" s="814"/>
      <c r="AN114" s="814"/>
      <c r="AO114" s="815"/>
      <c r="AP114" s="784">
        <v>2.7</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869327</v>
      </c>
      <c r="BR114" s="801"/>
      <c r="BS114" s="801"/>
      <c r="BT114" s="801"/>
      <c r="BU114" s="801"/>
      <c r="BV114" s="801">
        <v>676753</v>
      </c>
      <c r="BW114" s="801"/>
      <c r="BX114" s="801"/>
      <c r="BY114" s="801"/>
      <c r="BZ114" s="801"/>
      <c r="CA114" s="801">
        <v>628946</v>
      </c>
      <c r="CB114" s="801"/>
      <c r="CC114" s="801"/>
      <c r="CD114" s="801"/>
      <c r="CE114" s="801"/>
      <c r="CF114" s="878">
        <v>27.2</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406</v>
      </c>
      <c r="AB115" s="939"/>
      <c r="AC115" s="939"/>
      <c r="AD115" s="939"/>
      <c r="AE115" s="940"/>
      <c r="AF115" s="941" t="s">
        <v>406</v>
      </c>
      <c r="AG115" s="939"/>
      <c r="AH115" s="939"/>
      <c r="AI115" s="939"/>
      <c r="AJ115" s="940"/>
      <c r="AK115" s="941" t="s">
        <v>406</v>
      </c>
      <c r="AL115" s="939"/>
      <c r="AM115" s="939"/>
      <c r="AN115" s="939"/>
      <c r="AO115" s="940"/>
      <c r="AP115" s="942" t="s">
        <v>406</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t="s">
        <v>406</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319519</v>
      </c>
      <c r="AB117" s="925"/>
      <c r="AC117" s="925"/>
      <c r="AD117" s="925"/>
      <c r="AE117" s="926"/>
      <c r="AF117" s="928">
        <v>346155</v>
      </c>
      <c r="AG117" s="925"/>
      <c r="AH117" s="925"/>
      <c r="AI117" s="925"/>
      <c r="AJ117" s="926"/>
      <c r="AK117" s="928">
        <v>366041</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426</v>
      </c>
      <c r="BR117" s="888"/>
      <c r="BS117" s="888"/>
      <c r="BT117" s="888"/>
      <c r="BU117" s="888"/>
      <c r="BV117" s="888" t="s">
        <v>426</v>
      </c>
      <c r="BW117" s="888"/>
      <c r="BX117" s="888"/>
      <c r="BY117" s="888"/>
      <c r="BZ117" s="888"/>
      <c r="CA117" s="888" t="s">
        <v>426</v>
      </c>
      <c r="CB117" s="888"/>
      <c r="CC117" s="888"/>
      <c r="CD117" s="888"/>
      <c r="CE117" s="888"/>
      <c r="CF117" s="878" t="s">
        <v>426</v>
      </c>
      <c r="CG117" s="879"/>
      <c r="CH117" s="879"/>
      <c r="CI117" s="879"/>
      <c r="CJ117" s="879"/>
      <c r="CK117" s="947"/>
      <c r="CL117" s="896"/>
      <c r="CM117" s="833" t="s">
        <v>427</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426</v>
      </c>
      <c r="DH117" s="814"/>
      <c r="DI117" s="814"/>
      <c r="DJ117" s="814"/>
      <c r="DK117" s="815"/>
      <c r="DL117" s="816" t="s">
        <v>426</v>
      </c>
      <c r="DM117" s="814"/>
      <c r="DN117" s="814"/>
      <c r="DO117" s="814"/>
      <c r="DP117" s="815"/>
      <c r="DQ117" s="816" t="s">
        <v>426</v>
      </c>
      <c r="DR117" s="814"/>
      <c r="DS117" s="814"/>
      <c r="DT117" s="814"/>
      <c r="DU117" s="815"/>
      <c r="DV117" s="784" t="s">
        <v>426</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284</v>
      </c>
      <c r="AG118" s="918"/>
      <c r="AH118" s="918"/>
      <c r="AI118" s="918"/>
      <c r="AJ118" s="919"/>
      <c r="AK118" s="920" t="s">
        <v>283</v>
      </c>
      <c r="AL118" s="918"/>
      <c r="AM118" s="918"/>
      <c r="AN118" s="918"/>
      <c r="AO118" s="919"/>
      <c r="AP118" s="921" t="s">
        <v>398</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428</v>
      </c>
      <c r="BP118" s="868"/>
      <c r="BQ118" s="887">
        <v>4676814</v>
      </c>
      <c r="BR118" s="888"/>
      <c r="BS118" s="888"/>
      <c r="BT118" s="888"/>
      <c r="BU118" s="888"/>
      <c r="BV118" s="888">
        <v>4940962</v>
      </c>
      <c r="BW118" s="888"/>
      <c r="BX118" s="888"/>
      <c r="BY118" s="888"/>
      <c r="BZ118" s="888"/>
      <c r="CA118" s="888">
        <v>5065971</v>
      </c>
      <c r="CB118" s="888"/>
      <c r="CC118" s="888"/>
      <c r="CD118" s="888"/>
      <c r="CE118" s="888"/>
      <c r="CF118" s="773"/>
      <c r="CG118" s="774"/>
      <c r="CH118" s="774"/>
      <c r="CI118" s="774"/>
      <c r="CJ118" s="871"/>
      <c r="CK118" s="947"/>
      <c r="CL118" s="896"/>
      <c r="CM118" s="833" t="s">
        <v>429</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430</v>
      </c>
      <c r="DH118" s="814"/>
      <c r="DI118" s="814"/>
      <c r="DJ118" s="814"/>
      <c r="DK118" s="815"/>
      <c r="DL118" s="816" t="s">
        <v>430</v>
      </c>
      <c r="DM118" s="814"/>
      <c r="DN118" s="814"/>
      <c r="DO118" s="814"/>
      <c r="DP118" s="815"/>
      <c r="DQ118" s="816" t="s">
        <v>430</v>
      </c>
      <c r="DR118" s="814"/>
      <c r="DS118" s="814"/>
      <c r="DT118" s="814"/>
      <c r="DU118" s="815"/>
      <c r="DV118" s="784" t="s">
        <v>430</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430</v>
      </c>
      <c r="AB119" s="903"/>
      <c r="AC119" s="903"/>
      <c r="AD119" s="903"/>
      <c r="AE119" s="904"/>
      <c r="AF119" s="905" t="s">
        <v>430</v>
      </c>
      <c r="AG119" s="903"/>
      <c r="AH119" s="903"/>
      <c r="AI119" s="903"/>
      <c r="AJ119" s="904"/>
      <c r="AK119" s="905" t="s">
        <v>430</v>
      </c>
      <c r="AL119" s="903"/>
      <c r="AM119" s="903"/>
      <c r="AN119" s="903"/>
      <c r="AO119" s="904"/>
      <c r="AP119" s="906" t="s">
        <v>430</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3511344</v>
      </c>
      <c r="BR119" s="830"/>
      <c r="BS119" s="830"/>
      <c r="BT119" s="830"/>
      <c r="BU119" s="830"/>
      <c r="BV119" s="830">
        <v>3312727</v>
      </c>
      <c r="BW119" s="830"/>
      <c r="BX119" s="830"/>
      <c r="BY119" s="830"/>
      <c r="BZ119" s="830"/>
      <c r="CA119" s="830">
        <v>3102629</v>
      </c>
      <c r="CB119" s="830"/>
      <c r="CC119" s="830"/>
      <c r="CD119" s="830"/>
      <c r="CE119" s="830"/>
      <c r="CF119" s="891">
        <v>134.4</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430</v>
      </c>
      <c r="DH119" s="747"/>
      <c r="DI119" s="747"/>
      <c r="DJ119" s="747"/>
      <c r="DK119" s="748"/>
      <c r="DL119" s="749" t="s">
        <v>430</v>
      </c>
      <c r="DM119" s="747"/>
      <c r="DN119" s="747"/>
      <c r="DO119" s="747"/>
      <c r="DP119" s="748"/>
      <c r="DQ119" s="749" t="s">
        <v>430</v>
      </c>
      <c r="DR119" s="747"/>
      <c r="DS119" s="747"/>
      <c r="DT119" s="747"/>
      <c r="DU119" s="748"/>
      <c r="DV119" s="837" t="s">
        <v>430</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430</v>
      </c>
      <c r="AB120" s="814"/>
      <c r="AC120" s="814"/>
      <c r="AD120" s="814"/>
      <c r="AE120" s="815"/>
      <c r="AF120" s="816" t="s">
        <v>430</v>
      </c>
      <c r="AG120" s="814"/>
      <c r="AH120" s="814"/>
      <c r="AI120" s="814"/>
      <c r="AJ120" s="815"/>
      <c r="AK120" s="816" t="s">
        <v>430</v>
      </c>
      <c r="AL120" s="814"/>
      <c r="AM120" s="814"/>
      <c r="AN120" s="814"/>
      <c r="AO120" s="815"/>
      <c r="AP120" s="784" t="s">
        <v>430</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t="s">
        <v>430</v>
      </c>
      <c r="BR120" s="801"/>
      <c r="BS120" s="801"/>
      <c r="BT120" s="801"/>
      <c r="BU120" s="801"/>
      <c r="BV120" s="801" t="s">
        <v>430</v>
      </c>
      <c r="BW120" s="801"/>
      <c r="BX120" s="801"/>
      <c r="BY120" s="801"/>
      <c r="BZ120" s="801"/>
      <c r="CA120" s="801" t="s">
        <v>430</v>
      </c>
      <c r="CB120" s="801"/>
      <c r="CC120" s="801"/>
      <c r="CD120" s="801"/>
      <c r="CE120" s="801"/>
      <c r="CF120" s="878" t="s">
        <v>430</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42161</v>
      </c>
      <c r="DH120" s="830"/>
      <c r="DI120" s="830"/>
      <c r="DJ120" s="830"/>
      <c r="DK120" s="830"/>
      <c r="DL120" s="830">
        <v>581410</v>
      </c>
      <c r="DM120" s="830"/>
      <c r="DN120" s="830"/>
      <c r="DO120" s="830"/>
      <c r="DP120" s="830"/>
      <c r="DQ120" s="830">
        <v>896895</v>
      </c>
      <c r="DR120" s="830"/>
      <c r="DS120" s="830"/>
      <c r="DT120" s="830"/>
      <c r="DU120" s="830"/>
      <c r="DV120" s="831">
        <v>38.9</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430</v>
      </c>
      <c r="AB121" s="814"/>
      <c r="AC121" s="814"/>
      <c r="AD121" s="814"/>
      <c r="AE121" s="815"/>
      <c r="AF121" s="816" t="s">
        <v>430</v>
      </c>
      <c r="AG121" s="814"/>
      <c r="AH121" s="814"/>
      <c r="AI121" s="814"/>
      <c r="AJ121" s="815"/>
      <c r="AK121" s="816" t="s">
        <v>430</v>
      </c>
      <c r="AL121" s="814"/>
      <c r="AM121" s="814"/>
      <c r="AN121" s="814"/>
      <c r="AO121" s="815"/>
      <c r="AP121" s="784" t="s">
        <v>430</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2888375</v>
      </c>
      <c r="BR121" s="888"/>
      <c r="BS121" s="888"/>
      <c r="BT121" s="888"/>
      <c r="BU121" s="888"/>
      <c r="BV121" s="888">
        <v>2827559</v>
      </c>
      <c r="BW121" s="888"/>
      <c r="BX121" s="888"/>
      <c r="BY121" s="888"/>
      <c r="BZ121" s="888"/>
      <c r="CA121" s="888">
        <v>2754140</v>
      </c>
      <c r="CB121" s="888"/>
      <c r="CC121" s="888"/>
      <c r="CD121" s="888"/>
      <c r="CE121" s="888"/>
      <c r="CF121" s="889">
        <v>119.3</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439</v>
      </c>
      <c r="BP122" s="868"/>
      <c r="BQ122" s="869">
        <v>6399719</v>
      </c>
      <c r="BR122" s="870"/>
      <c r="BS122" s="870"/>
      <c r="BT122" s="870"/>
      <c r="BU122" s="870"/>
      <c r="BV122" s="870">
        <v>6140286</v>
      </c>
      <c r="BW122" s="870"/>
      <c r="BX122" s="870"/>
      <c r="BY122" s="870"/>
      <c r="BZ122" s="870"/>
      <c r="CA122" s="870">
        <v>5856769</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t="s">
        <v>441</v>
      </c>
      <c r="DH122" s="801"/>
      <c r="DI122" s="801"/>
      <c r="DJ122" s="801"/>
      <c r="DK122" s="801"/>
      <c r="DL122" s="801" t="s">
        <v>441</v>
      </c>
      <c r="DM122" s="801"/>
      <c r="DN122" s="801"/>
      <c r="DO122" s="801"/>
      <c r="DP122" s="801"/>
      <c r="DQ122" s="801" t="s">
        <v>441</v>
      </c>
      <c r="DR122" s="801"/>
      <c r="DS122" s="801"/>
      <c r="DT122" s="801"/>
      <c r="DU122" s="801"/>
      <c r="DV122" s="853" t="s">
        <v>441</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441</v>
      </c>
      <c r="BR123" s="862"/>
      <c r="BS123" s="862"/>
      <c r="BT123" s="862"/>
      <c r="BU123" s="862"/>
      <c r="BV123" s="862" t="s">
        <v>441</v>
      </c>
      <c r="BW123" s="862"/>
      <c r="BX123" s="862"/>
      <c r="BY123" s="862"/>
      <c r="BZ123" s="862"/>
      <c r="CA123" s="862" t="s">
        <v>441</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441</v>
      </c>
      <c r="DH123" s="814"/>
      <c r="DI123" s="814"/>
      <c r="DJ123" s="814"/>
      <c r="DK123" s="815"/>
      <c r="DL123" s="816" t="s">
        <v>441</v>
      </c>
      <c r="DM123" s="814"/>
      <c r="DN123" s="814"/>
      <c r="DO123" s="814"/>
      <c r="DP123" s="815"/>
      <c r="DQ123" s="816" t="s">
        <v>441</v>
      </c>
      <c r="DR123" s="814"/>
      <c r="DS123" s="814"/>
      <c r="DT123" s="814"/>
      <c r="DU123" s="815"/>
      <c r="DV123" s="784" t="s">
        <v>441</v>
      </c>
      <c r="DW123" s="785"/>
      <c r="DX123" s="785"/>
      <c r="DY123" s="785"/>
      <c r="DZ123" s="786"/>
    </row>
    <row r="124" spans="1:130" s="197" customFormat="1" ht="26.25" customHeight="1" x14ac:dyDescent="0.15">
      <c r="A124" s="895"/>
      <c r="B124" s="896"/>
      <c r="C124" s="833" t="s">
        <v>427</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429</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x14ac:dyDescent="0.15">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t="s">
        <v>458</v>
      </c>
      <c r="AB128" s="754"/>
      <c r="AC128" s="754"/>
      <c r="AD128" s="754"/>
      <c r="AE128" s="755"/>
      <c r="AF128" s="756" t="s">
        <v>458</v>
      </c>
      <c r="AG128" s="754"/>
      <c r="AH128" s="754"/>
      <c r="AI128" s="754"/>
      <c r="AJ128" s="755"/>
      <c r="AK128" s="756" t="s">
        <v>458</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460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461</v>
      </c>
      <c r="X129" s="811"/>
      <c r="Y129" s="811"/>
      <c r="Z129" s="812"/>
      <c r="AA129" s="813">
        <v>2500943</v>
      </c>
      <c r="AB129" s="814"/>
      <c r="AC129" s="814"/>
      <c r="AD129" s="814"/>
      <c r="AE129" s="815"/>
      <c r="AF129" s="816">
        <v>2474188</v>
      </c>
      <c r="AG129" s="814"/>
      <c r="AH129" s="814"/>
      <c r="AI129" s="814"/>
      <c r="AJ129" s="815"/>
      <c r="AK129" s="816">
        <v>2576861</v>
      </c>
      <c r="AL129" s="814"/>
      <c r="AM129" s="814"/>
      <c r="AN129" s="814"/>
      <c r="AO129" s="815"/>
      <c r="AP129" s="817"/>
      <c r="AQ129" s="818"/>
      <c r="AR129" s="818"/>
      <c r="AS129" s="818"/>
      <c r="AT129" s="819"/>
      <c r="AU129" s="235"/>
      <c r="AV129" s="235"/>
      <c r="AW129" s="235"/>
      <c r="AX129" s="802" t="s">
        <v>462</v>
      </c>
      <c r="AY129" s="798"/>
      <c r="AZ129" s="798"/>
      <c r="BA129" s="798"/>
      <c r="BB129" s="798"/>
      <c r="BC129" s="798"/>
      <c r="BD129" s="798"/>
      <c r="BE129" s="799"/>
      <c r="BF129" s="803">
        <v>3.8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463</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464</v>
      </c>
      <c r="X130" s="811"/>
      <c r="Y130" s="811"/>
      <c r="Z130" s="812"/>
      <c r="AA130" s="813">
        <v>242929</v>
      </c>
      <c r="AB130" s="814"/>
      <c r="AC130" s="814"/>
      <c r="AD130" s="814"/>
      <c r="AE130" s="815"/>
      <c r="AF130" s="816">
        <v>257316</v>
      </c>
      <c r="AG130" s="814"/>
      <c r="AH130" s="814"/>
      <c r="AI130" s="814"/>
      <c r="AJ130" s="815"/>
      <c r="AK130" s="816">
        <v>268476</v>
      </c>
      <c r="AL130" s="814"/>
      <c r="AM130" s="814"/>
      <c r="AN130" s="814"/>
      <c r="AO130" s="815"/>
      <c r="AP130" s="817"/>
      <c r="AQ130" s="818"/>
      <c r="AR130" s="818"/>
      <c r="AS130" s="818"/>
      <c r="AT130" s="819"/>
      <c r="AU130" s="235"/>
      <c r="AV130" s="235"/>
      <c r="AW130" s="235"/>
      <c r="AX130" s="781" t="s">
        <v>465</v>
      </c>
      <c r="AY130" s="782"/>
      <c r="AZ130" s="782"/>
      <c r="BA130" s="782"/>
      <c r="BB130" s="782"/>
      <c r="BC130" s="782"/>
      <c r="BD130" s="782"/>
      <c r="BE130" s="783"/>
      <c r="BF130" s="735" t="s">
        <v>430</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2258014</v>
      </c>
      <c r="AB131" s="747"/>
      <c r="AC131" s="747"/>
      <c r="AD131" s="747"/>
      <c r="AE131" s="748"/>
      <c r="AF131" s="749">
        <v>2216872</v>
      </c>
      <c r="AG131" s="747"/>
      <c r="AH131" s="747"/>
      <c r="AI131" s="747"/>
      <c r="AJ131" s="748"/>
      <c r="AK131" s="749">
        <v>2308385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3.3919187389999998</v>
      </c>
      <c r="AB132" s="770"/>
      <c r="AC132" s="770"/>
      <c r="AD132" s="770"/>
      <c r="AE132" s="771"/>
      <c r="AF132" s="772">
        <v>4.0074032239999999</v>
      </c>
      <c r="AG132" s="770"/>
      <c r="AH132" s="770"/>
      <c r="AI132" s="770"/>
      <c r="AJ132" s="771"/>
      <c r="AK132" s="772">
        <v>4.226547998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3.6</v>
      </c>
      <c r="AB133" s="779"/>
      <c r="AC133" s="779"/>
      <c r="AD133" s="779"/>
      <c r="AE133" s="780"/>
      <c r="AF133" s="778">
        <v>3.6</v>
      </c>
      <c r="AG133" s="779"/>
      <c r="AH133" s="779"/>
      <c r="AI133" s="779"/>
      <c r="AJ133" s="780"/>
      <c r="AK133" s="778">
        <v>3.8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9" t="s">
        <v>472</v>
      </c>
      <c r="L7" s="254"/>
      <c r="M7" s="255" t="s">
        <v>473</v>
      </c>
      <c r="N7" s="256"/>
    </row>
    <row r="8" spans="1:16" x14ac:dyDescent="0.15">
      <c r="A8" s="248"/>
      <c r="B8" s="244"/>
      <c r="C8" s="244"/>
      <c r="D8" s="244"/>
      <c r="E8" s="244"/>
      <c r="F8" s="244"/>
      <c r="G8" s="257"/>
      <c r="H8" s="258"/>
      <c r="I8" s="258"/>
      <c r="J8" s="259"/>
      <c r="K8" s="1150"/>
      <c r="L8" s="260" t="s">
        <v>474</v>
      </c>
      <c r="M8" s="261" t="s">
        <v>475</v>
      </c>
      <c r="N8" s="262" t="s">
        <v>476</v>
      </c>
    </row>
    <row r="9" spans="1:16" x14ac:dyDescent="0.15">
      <c r="A9" s="248"/>
      <c r="B9" s="244"/>
      <c r="C9" s="244"/>
      <c r="D9" s="244"/>
      <c r="E9" s="244"/>
      <c r="F9" s="244"/>
      <c r="G9" s="1163" t="s">
        <v>477</v>
      </c>
      <c r="H9" s="1164"/>
      <c r="I9" s="1164"/>
      <c r="J9" s="1165"/>
      <c r="K9" s="263">
        <v>668301</v>
      </c>
      <c r="L9" s="264">
        <v>78000</v>
      </c>
      <c r="M9" s="265">
        <v>105093</v>
      </c>
      <c r="N9" s="266">
        <v>-25.8</v>
      </c>
    </row>
    <row r="10" spans="1:16" x14ac:dyDescent="0.15">
      <c r="A10" s="248"/>
      <c r="B10" s="244"/>
      <c r="C10" s="244"/>
      <c r="D10" s="244"/>
      <c r="E10" s="244"/>
      <c r="F10" s="244"/>
      <c r="G10" s="1163" t="s">
        <v>478</v>
      </c>
      <c r="H10" s="1164"/>
      <c r="I10" s="1164"/>
      <c r="J10" s="1165"/>
      <c r="K10" s="267">
        <v>128584</v>
      </c>
      <c r="L10" s="268">
        <v>15007</v>
      </c>
      <c r="M10" s="269">
        <v>11546</v>
      </c>
      <c r="N10" s="270">
        <v>30</v>
      </c>
    </row>
    <row r="11" spans="1:16" ht="13.5" customHeight="1" x14ac:dyDescent="0.15">
      <c r="A11" s="248"/>
      <c r="B11" s="244"/>
      <c r="C11" s="244"/>
      <c r="D11" s="244"/>
      <c r="E11" s="244"/>
      <c r="F11" s="244"/>
      <c r="G11" s="1163" t="s">
        <v>479</v>
      </c>
      <c r="H11" s="1164"/>
      <c r="I11" s="1164"/>
      <c r="J11" s="1165"/>
      <c r="K11" s="267">
        <v>12811</v>
      </c>
      <c r="L11" s="268">
        <v>1495</v>
      </c>
      <c r="M11" s="269">
        <v>13382</v>
      </c>
      <c r="N11" s="270">
        <v>-88.8</v>
      </c>
    </row>
    <row r="12" spans="1:16" ht="13.5" customHeight="1" x14ac:dyDescent="0.15">
      <c r="A12" s="248"/>
      <c r="B12" s="244"/>
      <c r="C12" s="244"/>
      <c r="D12" s="244"/>
      <c r="E12" s="244"/>
      <c r="F12" s="244"/>
      <c r="G12" s="1163" t="s">
        <v>480</v>
      </c>
      <c r="H12" s="1164"/>
      <c r="I12" s="1164"/>
      <c r="J12" s="1165"/>
      <c r="K12" s="267" t="s">
        <v>481</v>
      </c>
      <c r="L12" s="268" t="s">
        <v>481</v>
      </c>
      <c r="M12" s="269">
        <v>1458</v>
      </c>
      <c r="N12" s="270" t="s">
        <v>481</v>
      </c>
    </row>
    <row r="13" spans="1:16" ht="13.5" customHeight="1" x14ac:dyDescent="0.15">
      <c r="A13" s="248"/>
      <c r="B13" s="244"/>
      <c r="C13" s="244"/>
      <c r="D13" s="244"/>
      <c r="E13" s="244"/>
      <c r="F13" s="244"/>
      <c r="G13" s="1163" t="s">
        <v>482</v>
      </c>
      <c r="H13" s="1164"/>
      <c r="I13" s="1164"/>
      <c r="J13" s="1165"/>
      <c r="K13" s="267" t="s">
        <v>481</v>
      </c>
      <c r="L13" s="268" t="s">
        <v>481</v>
      </c>
      <c r="M13" s="269" t="s">
        <v>481</v>
      </c>
      <c r="N13" s="270" t="s">
        <v>481</v>
      </c>
    </row>
    <row r="14" spans="1:16" ht="13.5" customHeight="1" x14ac:dyDescent="0.15">
      <c r="A14" s="248"/>
      <c r="B14" s="244"/>
      <c r="C14" s="244"/>
      <c r="D14" s="244"/>
      <c r="E14" s="244"/>
      <c r="F14" s="244"/>
      <c r="G14" s="1163" t="s">
        <v>483</v>
      </c>
      <c r="H14" s="1164"/>
      <c r="I14" s="1164"/>
      <c r="J14" s="1165"/>
      <c r="K14" s="267" t="s">
        <v>481</v>
      </c>
      <c r="L14" s="268" t="s">
        <v>481</v>
      </c>
      <c r="M14" s="269">
        <v>5712</v>
      </c>
      <c r="N14" s="270" t="s">
        <v>481</v>
      </c>
    </row>
    <row r="15" spans="1:16" ht="13.5" customHeight="1" x14ac:dyDescent="0.15">
      <c r="A15" s="248"/>
      <c r="B15" s="244"/>
      <c r="C15" s="244"/>
      <c r="D15" s="244"/>
      <c r="E15" s="244"/>
      <c r="F15" s="244"/>
      <c r="G15" s="1163" t="s">
        <v>484</v>
      </c>
      <c r="H15" s="1164"/>
      <c r="I15" s="1164"/>
      <c r="J15" s="1165"/>
      <c r="K15" s="267" t="s">
        <v>481</v>
      </c>
      <c r="L15" s="268" t="s">
        <v>481</v>
      </c>
      <c r="M15" s="269">
        <v>2855</v>
      </c>
      <c r="N15" s="270" t="s">
        <v>481</v>
      </c>
    </row>
    <row r="16" spans="1:16" x14ac:dyDescent="0.15">
      <c r="A16" s="248"/>
      <c r="B16" s="244"/>
      <c r="C16" s="244"/>
      <c r="D16" s="244"/>
      <c r="E16" s="244"/>
      <c r="F16" s="244"/>
      <c r="G16" s="1166" t="s">
        <v>485</v>
      </c>
      <c r="H16" s="1167"/>
      <c r="I16" s="1167"/>
      <c r="J16" s="1168"/>
      <c r="K16" s="268">
        <v>-62024</v>
      </c>
      <c r="L16" s="268">
        <v>-7239</v>
      </c>
      <c r="M16" s="269">
        <v>-10245</v>
      </c>
      <c r="N16" s="270">
        <v>-29.3</v>
      </c>
    </row>
    <row r="17" spans="1:16" x14ac:dyDescent="0.15">
      <c r="A17" s="248"/>
      <c r="B17" s="244"/>
      <c r="C17" s="244"/>
      <c r="D17" s="244"/>
      <c r="E17" s="244"/>
      <c r="F17" s="244"/>
      <c r="G17" s="1166" t="s">
        <v>167</v>
      </c>
      <c r="H17" s="1167"/>
      <c r="I17" s="1167"/>
      <c r="J17" s="1168"/>
      <c r="K17" s="268">
        <v>747672</v>
      </c>
      <c r="L17" s="268">
        <v>87263</v>
      </c>
      <c r="M17" s="269">
        <v>129801</v>
      </c>
      <c r="N17" s="270">
        <v>-32.799999999999997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0" t="s">
        <v>490</v>
      </c>
      <c r="H21" s="1161"/>
      <c r="I21" s="1161"/>
      <c r="J21" s="1162"/>
      <c r="K21" s="280">
        <v>9.8000000000000007</v>
      </c>
      <c r="L21" s="281">
        <v>12.01</v>
      </c>
      <c r="M21" s="282">
        <v>-2.21</v>
      </c>
      <c r="N21" s="249"/>
      <c r="O21" s="283"/>
      <c r="P21" s="279"/>
    </row>
    <row r="22" spans="1:16" s="284" customFormat="1" x14ac:dyDescent="0.15">
      <c r="A22" s="279"/>
      <c r="B22" s="249"/>
      <c r="C22" s="249"/>
      <c r="D22" s="249"/>
      <c r="E22" s="249"/>
      <c r="F22" s="249"/>
      <c r="G22" s="1160" t="s">
        <v>491</v>
      </c>
      <c r="H22" s="1161"/>
      <c r="I22" s="1161"/>
      <c r="J22" s="1162"/>
      <c r="K22" s="285">
        <v>93.2</v>
      </c>
      <c r="L22" s="286">
        <v>95.9</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9" t="s">
        <v>472</v>
      </c>
      <c r="L30" s="254"/>
      <c r="M30" s="255" t="s">
        <v>473</v>
      </c>
      <c r="N30" s="256"/>
    </row>
    <row r="31" spans="1:16" x14ac:dyDescent="0.15">
      <c r="A31" s="248"/>
      <c r="B31" s="244"/>
      <c r="C31" s="244"/>
      <c r="D31" s="244"/>
      <c r="E31" s="244"/>
      <c r="F31" s="244"/>
      <c r="G31" s="257"/>
      <c r="H31" s="258"/>
      <c r="I31" s="258"/>
      <c r="J31" s="259"/>
      <c r="K31" s="1150"/>
      <c r="L31" s="260" t="s">
        <v>474</v>
      </c>
      <c r="M31" s="261" t="s">
        <v>475</v>
      </c>
      <c r="N31" s="262" t="s">
        <v>476</v>
      </c>
    </row>
    <row r="32" spans="1:16" ht="27" customHeight="1" x14ac:dyDescent="0.15">
      <c r="A32" s="248"/>
      <c r="B32" s="244"/>
      <c r="C32" s="244"/>
      <c r="D32" s="244"/>
      <c r="E32" s="244"/>
      <c r="F32" s="244"/>
      <c r="G32" s="1151" t="s">
        <v>495</v>
      </c>
      <c r="H32" s="1152"/>
      <c r="I32" s="1152"/>
      <c r="J32" s="1153"/>
      <c r="K32" s="294">
        <v>284043</v>
      </c>
      <c r="L32" s="294">
        <v>33152</v>
      </c>
      <c r="M32" s="295">
        <v>66201</v>
      </c>
      <c r="N32" s="296">
        <v>-49.9</v>
      </c>
    </row>
    <row r="33" spans="1:16" ht="13.5" customHeight="1" x14ac:dyDescent="0.15">
      <c r="A33" s="248"/>
      <c r="B33" s="244"/>
      <c r="C33" s="244"/>
      <c r="D33" s="244"/>
      <c r="E33" s="244"/>
      <c r="F33" s="244"/>
      <c r="G33" s="1151" t="s">
        <v>496</v>
      </c>
      <c r="H33" s="1152"/>
      <c r="I33" s="1152"/>
      <c r="J33" s="1153"/>
      <c r="K33" s="294" t="s">
        <v>481</v>
      </c>
      <c r="L33" s="294" t="s">
        <v>481</v>
      </c>
      <c r="M33" s="295" t="s">
        <v>481</v>
      </c>
      <c r="N33" s="296" t="s">
        <v>481</v>
      </c>
    </row>
    <row r="34" spans="1:16" ht="27" customHeight="1" x14ac:dyDescent="0.15">
      <c r="A34" s="248"/>
      <c r="B34" s="244"/>
      <c r="C34" s="244"/>
      <c r="D34" s="244"/>
      <c r="E34" s="244"/>
      <c r="F34" s="244"/>
      <c r="G34" s="1151" t="s">
        <v>497</v>
      </c>
      <c r="H34" s="1152"/>
      <c r="I34" s="1152"/>
      <c r="J34" s="1153"/>
      <c r="K34" s="294" t="s">
        <v>481</v>
      </c>
      <c r="L34" s="294" t="s">
        <v>481</v>
      </c>
      <c r="M34" s="295" t="s">
        <v>481</v>
      </c>
      <c r="N34" s="296" t="s">
        <v>481</v>
      </c>
    </row>
    <row r="35" spans="1:16" ht="27" customHeight="1" x14ac:dyDescent="0.15">
      <c r="A35" s="248"/>
      <c r="B35" s="244"/>
      <c r="C35" s="244"/>
      <c r="D35" s="244"/>
      <c r="E35" s="244"/>
      <c r="F35" s="244"/>
      <c r="G35" s="1151" t="s">
        <v>498</v>
      </c>
      <c r="H35" s="1152"/>
      <c r="I35" s="1152"/>
      <c r="J35" s="1153"/>
      <c r="K35" s="294">
        <v>20550</v>
      </c>
      <c r="L35" s="294">
        <v>2398</v>
      </c>
      <c r="M35" s="295">
        <v>21827</v>
      </c>
      <c r="N35" s="296">
        <v>-89</v>
      </c>
    </row>
    <row r="36" spans="1:16" ht="27" customHeight="1" x14ac:dyDescent="0.15">
      <c r="A36" s="248"/>
      <c r="B36" s="244"/>
      <c r="C36" s="244"/>
      <c r="D36" s="244"/>
      <c r="E36" s="244"/>
      <c r="F36" s="244"/>
      <c r="G36" s="1151" t="s">
        <v>499</v>
      </c>
      <c r="H36" s="1152"/>
      <c r="I36" s="1152"/>
      <c r="J36" s="1153"/>
      <c r="K36" s="294">
        <v>61448</v>
      </c>
      <c r="L36" s="294">
        <v>7172</v>
      </c>
      <c r="M36" s="295">
        <v>5334</v>
      </c>
      <c r="N36" s="296">
        <v>34.5</v>
      </c>
    </row>
    <row r="37" spans="1:16" ht="13.5" customHeight="1" x14ac:dyDescent="0.15">
      <c r="A37" s="248"/>
      <c r="B37" s="244"/>
      <c r="C37" s="244"/>
      <c r="D37" s="244"/>
      <c r="E37" s="244"/>
      <c r="F37" s="244"/>
      <c r="G37" s="1151" t="s">
        <v>500</v>
      </c>
      <c r="H37" s="1152"/>
      <c r="I37" s="1152"/>
      <c r="J37" s="1153"/>
      <c r="K37" s="294" t="s">
        <v>481</v>
      </c>
      <c r="L37" s="294" t="s">
        <v>481</v>
      </c>
      <c r="M37" s="295">
        <v>1051</v>
      </c>
      <c r="N37" s="296" t="s">
        <v>481</v>
      </c>
    </row>
    <row r="38" spans="1:16" ht="27" customHeight="1" x14ac:dyDescent="0.15">
      <c r="A38" s="248"/>
      <c r="B38" s="244"/>
      <c r="C38" s="244"/>
      <c r="D38" s="244"/>
      <c r="E38" s="244"/>
      <c r="F38" s="244"/>
      <c r="G38" s="1154" t="s">
        <v>501</v>
      </c>
      <c r="H38" s="1155"/>
      <c r="I38" s="1155"/>
      <c r="J38" s="1156"/>
      <c r="K38" s="297" t="s">
        <v>481</v>
      </c>
      <c r="L38" s="297" t="s">
        <v>481</v>
      </c>
      <c r="M38" s="298">
        <v>4</v>
      </c>
      <c r="N38" s="299" t="s">
        <v>481</v>
      </c>
      <c r="O38" s="293"/>
    </row>
    <row r="39" spans="1:16" x14ac:dyDescent="0.15">
      <c r="A39" s="248"/>
      <c r="B39" s="244"/>
      <c r="C39" s="244"/>
      <c r="D39" s="244"/>
      <c r="E39" s="244"/>
      <c r="F39" s="244"/>
      <c r="G39" s="1154" t="s">
        <v>502</v>
      </c>
      <c r="H39" s="1155"/>
      <c r="I39" s="1155"/>
      <c r="J39" s="1156"/>
      <c r="K39" s="300" t="s">
        <v>481</v>
      </c>
      <c r="L39" s="300" t="s">
        <v>481</v>
      </c>
      <c r="M39" s="301">
        <v>-2306</v>
      </c>
      <c r="N39" s="302" t="s">
        <v>481</v>
      </c>
      <c r="O39" s="293"/>
    </row>
    <row r="40" spans="1:16" ht="27" customHeight="1" x14ac:dyDescent="0.15">
      <c r="A40" s="248"/>
      <c r="B40" s="244"/>
      <c r="C40" s="244"/>
      <c r="D40" s="244"/>
      <c r="E40" s="244"/>
      <c r="F40" s="244"/>
      <c r="G40" s="1151" t="s">
        <v>503</v>
      </c>
      <c r="H40" s="1152"/>
      <c r="I40" s="1152"/>
      <c r="J40" s="1153"/>
      <c r="K40" s="300">
        <v>-268476</v>
      </c>
      <c r="L40" s="300">
        <v>-31335</v>
      </c>
      <c r="M40" s="301">
        <v>-67056</v>
      </c>
      <c r="N40" s="302">
        <v>-53.3</v>
      </c>
      <c r="O40" s="293"/>
    </row>
    <row r="41" spans="1:16" x14ac:dyDescent="0.15">
      <c r="A41" s="248"/>
      <c r="B41" s="244"/>
      <c r="C41" s="244"/>
      <c r="D41" s="244"/>
      <c r="E41" s="244"/>
      <c r="F41" s="244"/>
      <c r="G41" s="1157" t="s">
        <v>278</v>
      </c>
      <c r="H41" s="1158"/>
      <c r="I41" s="1158"/>
      <c r="J41" s="1159"/>
      <c r="K41" s="294">
        <v>97565</v>
      </c>
      <c r="L41" s="300">
        <v>11387</v>
      </c>
      <c r="M41" s="301">
        <v>25054</v>
      </c>
      <c r="N41" s="302">
        <v>-54.6</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4" t="s">
        <v>472</v>
      </c>
      <c r="J49" s="1146" t="s">
        <v>507</v>
      </c>
      <c r="K49" s="1147"/>
      <c r="L49" s="1147"/>
      <c r="M49" s="1147"/>
      <c r="N49" s="1148"/>
    </row>
    <row r="50" spans="1:14" x14ac:dyDescent="0.15">
      <c r="A50" s="248"/>
      <c r="B50" s="244"/>
      <c r="C50" s="244"/>
      <c r="D50" s="244"/>
      <c r="E50" s="244"/>
      <c r="F50" s="244"/>
      <c r="G50" s="312"/>
      <c r="H50" s="313"/>
      <c r="I50" s="1145"/>
      <c r="J50" s="314" t="s">
        <v>508</v>
      </c>
      <c r="K50" s="315" t="s">
        <v>509</v>
      </c>
      <c r="L50" s="316" t="s">
        <v>510</v>
      </c>
      <c r="M50" s="317" t="s">
        <v>511</v>
      </c>
      <c r="N50" s="318" t="s">
        <v>512</v>
      </c>
    </row>
    <row r="51" spans="1:14" x14ac:dyDescent="0.15">
      <c r="A51" s="248"/>
      <c r="B51" s="244"/>
      <c r="C51" s="244"/>
      <c r="D51" s="244"/>
      <c r="E51" s="244"/>
      <c r="F51" s="244"/>
      <c r="G51" s="310" t="s">
        <v>513</v>
      </c>
      <c r="H51" s="311"/>
      <c r="I51" s="319">
        <v>653029</v>
      </c>
      <c r="J51" s="320">
        <v>73639</v>
      </c>
      <c r="K51" s="321">
        <v>-12.4</v>
      </c>
      <c r="L51" s="322">
        <v>92021</v>
      </c>
      <c r="M51" s="323">
        <v>-31.1</v>
      </c>
      <c r="N51" s="324">
        <v>18.7</v>
      </c>
    </row>
    <row r="52" spans="1:14" x14ac:dyDescent="0.15">
      <c r="A52" s="248"/>
      <c r="B52" s="244"/>
      <c r="C52" s="244"/>
      <c r="D52" s="244"/>
      <c r="E52" s="244"/>
      <c r="F52" s="244"/>
      <c r="G52" s="325"/>
      <c r="H52" s="326" t="s">
        <v>514</v>
      </c>
      <c r="I52" s="327">
        <v>246123</v>
      </c>
      <c r="J52" s="328">
        <v>27754</v>
      </c>
      <c r="K52" s="329">
        <v>8.5</v>
      </c>
      <c r="L52" s="330">
        <v>52579</v>
      </c>
      <c r="M52" s="331">
        <v>-9.1999999999999993</v>
      </c>
      <c r="N52" s="332">
        <v>17.7</v>
      </c>
    </row>
    <row r="53" spans="1:14" x14ac:dyDescent="0.15">
      <c r="A53" s="248"/>
      <c r="B53" s="244"/>
      <c r="C53" s="244"/>
      <c r="D53" s="244"/>
      <c r="E53" s="244"/>
      <c r="F53" s="244"/>
      <c r="G53" s="310" t="s">
        <v>515</v>
      </c>
      <c r="H53" s="311"/>
      <c r="I53" s="319">
        <v>445840</v>
      </c>
      <c r="J53" s="320">
        <v>50687</v>
      </c>
      <c r="K53" s="321">
        <v>-31.2</v>
      </c>
      <c r="L53" s="322">
        <v>94828</v>
      </c>
      <c r="M53" s="323">
        <v>3.1</v>
      </c>
      <c r="N53" s="324">
        <v>-34.299999999999997</v>
      </c>
    </row>
    <row r="54" spans="1:14" x14ac:dyDescent="0.15">
      <c r="A54" s="248"/>
      <c r="B54" s="244"/>
      <c r="C54" s="244"/>
      <c r="D54" s="244"/>
      <c r="E54" s="244"/>
      <c r="F54" s="244"/>
      <c r="G54" s="325"/>
      <c r="H54" s="326" t="s">
        <v>514</v>
      </c>
      <c r="I54" s="327">
        <v>347636</v>
      </c>
      <c r="J54" s="328">
        <v>39522</v>
      </c>
      <c r="K54" s="329">
        <v>42.4</v>
      </c>
      <c r="L54" s="330">
        <v>55133</v>
      </c>
      <c r="M54" s="331">
        <v>4.9000000000000004</v>
      </c>
      <c r="N54" s="332">
        <v>37.5</v>
      </c>
    </row>
    <row r="55" spans="1:14" x14ac:dyDescent="0.15">
      <c r="A55" s="248"/>
      <c r="B55" s="244"/>
      <c r="C55" s="244"/>
      <c r="D55" s="244"/>
      <c r="E55" s="244"/>
      <c r="F55" s="244"/>
      <c r="G55" s="310" t="s">
        <v>516</v>
      </c>
      <c r="H55" s="311"/>
      <c r="I55" s="319">
        <v>527969</v>
      </c>
      <c r="J55" s="320">
        <v>60630</v>
      </c>
      <c r="K55" s="321">
        <v>19.600000000000001</v>
      </c>
      <c r="L55" s="322">
        <v>119674</v>
      </c>
      <c r="M55" s="323">
        <v>26.2</v>
      </c>
      <c r="N55" s="324">
        <v>-6.6</v>
      </c>
    </row>
    <row r="56" spans="1:14" x14ac:dyDescent="0.15">
      <c r="A56" s="248"/>
      <c r="B56" s="244"/>
      <c r="C56" s="244"/>
      <c r="D56" s="244"/>
      <c r="E56" s="244"/>
      <c r="F56" s="244"/>
      <c r="G56" s="325"/>
      <c r="H56" s="326" t="s">
        <v>514</v>
      </c>
      <c r="I56" s="327">
        <v>262772</v>
      </c>
      <c r="J56" s="328">
        <v>30176</v>
      </c>
      <c r="K56" s="329">
        <v>-23.6</v>
      </c>
      <c r="L56" s="330">
        <v>57803</v>
      </c>
      <c r="M56" s="331">
        <v>4.8</v>
      </c>
      <c r="N56" s="332">
        <v>-28.4</v>
      </c>
    </row>
    <row r="57" spans="1:14" x14ac:dyDescent="0.15">
      <c r="A57" s="248"/>
      <c r="B57" s="244"/>
      <c r="C57" s="244"/>
      <c r="D57" s="244"/>
      <c r="E57" s="244"/>
      <c r="F57" s="244"/>
      <c r="G57" s="310" t="s">
        <v>517</v>
      </c>
      <c r="H57" s="311"/>
      <c r="I57" s="319">
        <v>576196</v>
      </c>
      <c r="J57" s="320">
        <v>66805</v>
      </c>
      <c r="K57" s="321">
        <v>10.199999999999999</v>
      </c>
      <c r="L57" s="322">
        <v>119685</v>
      </c>
      <c r="M57" s="323">
        <v>0</v>
      </c>
      <c r="N57" s="324">
        <v>10.199999999999999</v>
      </c>
    </row>
    <row r="58" spans="1:14" x14ac:dyDescent="0.15">
      <c r="A58" s="248"/>
      <c r="B58" s="244"/>
      <c r="C58" s="244"/>
      <c r="D58" s="244"/>
      <c r="E58" s="244"/>
      <c r="F58" s="244"/>
      <c r="G58" s="325"/>
      <c r="H58" s="326" t="s">
        <v>514</v>
      </c>
      <c r="I58" s="327">
        <v>513028</v>
      </c>
      <c r="J58" s="328">
        <v>59482</v>
      </c>
      <c r="K58" s="329">
        <v>97.1</v>
      </c>
      <c r="L58" s="330">
        <v>68464</v>
      </c>
      <c r="M58" s="331">
        <v>18.399999999999999</v>
      </c>
      <c r="N58" s="332">
        <v>78.7</v>
      </c>
    </row>
    <row r="59" spans="1:14" x14ac:dyDescent="0.15">
      <c r="A59" s="248"/>
      <c r="B59" s="244"/>
      <c r="C59" s="244"/>
      <c r="D59" s="244"/>
      <c r="E59" s="244"/>
      <c r="F59" s="244"/>
      <c r="G59" s="310" t="s">
        <v>518</v>
      </c>
      <c r="H59" s="311"/>
      <c r="I59" s="319">
        <v>400067</v>
      </c>
      <c r="J59" s="320">
        <v>46693</v>
      </c>
      <c r="K59" s="321">
        <v>-30.1</v>
      </c>
      <c r="L59" s="322">
        <v>128611</v>
      </c>
      <c r="M59" s="323">
        <v>7.5</v>
      </c>
      <c r="N59" s="324">
        <v>-37.6</v>
      </c>
    </row>
    <row r="60" spans="1:14" x14ac:dyDescent="0.15">
      <c r="A60" s="248"/>
      <c r="B60" s="244"/>
      <c r="C60" s="244"/>
      <c r="D60" s="244"/>
      <c r="E60" s="244"/>
      <c r="F60" s="244"/>
      <c r="G60" s="325"/>
      <c r="H60" s="326" t="s">
        <v>514</v>
      </c>
      <c r="I60" s="333">
        <v>289894</v>
      </c>
      <c r="J60" s="328">
        <v>33835</v>
      </c>
      <c r="K60" s="329">
        <v>-43.1</v>
      </c>
      <c r="L60" s="330">
        <v>61552</v>
      </c>
      <c r="M60" s="331">
        <v>-10.1</v>
      </c>
      <c r="N60" s="332">
        <v>-33</v>
      </c>
    </row>
    <row r="61" spans="1:14" x14ac:dyDescent="0.15">
      <c r="A61" s="248"/>
      <c r="B61" s="244"/>
      <c r="C61" s="244"/>
      <c r="D61" s="244"/>
      <c r="E61" s="244"/>
      <c r="F61" s="244"/>
      <c r="G61" s="310" t="s">
        <v>519</v>
      </c>
      <c r="H61" s="334"/>
      <c r="I61" s="335">
        <v>520620</v>
      </c>
      <c r="J61" s="336">
        <v>59691</v>
      </c>
      <c r="K61" s="337">
        <v>-8.8000000000000007</v>
      </c>
      <c r="L61" s="338">
        <v>110964</v>
      </c>
      <c r="M61" s="339">
        <v>1.1000000000000001</v>
      </c>
      <c r="N61" s="324">
        <v>-9.9</v>
      </c>
    </row>
    <row r="62" spans="1:14" x14ac:dyDescent="0.15">
      <c r="A62" s="248"/>
      <c r="B62" s="244"/>
      <c r="C62" s="244"/>
      <c r="D62" s="244"/>
      <c r="E62" s="244"/>
      <c r="F62" s="244"/>
      <c r="G62" s="325"/>
      <c r="H62" s="326" t="s">
        <v>514</v>
      </c>
      <c r="I62" s="327">
        <v>331891</v>
      </c>
      <c r="J62" s="328">
        <v>38154</v>
      </c>
      <c r="K62" s="329">
        <v>16.3</v>
      </c>
      <c r="L62" s="330">
        <v>59106</v>
      </c>
      <c r="M62" s="331">
        <v>1.8</v>
      </c>
      <c r="N62" s="332">
        <v>14.5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65.349999999999994</v>
      </c>
      <c r="G47" s="12">
        <v>65.540000000000006</v>
      </c>
      <c r="H47" s="12">
        <v>65.709999999999994</v>
      </c>
      <c r="I47" s="12">
        <v>60.64</v>
      </c>
      <c r="J47" s="13">
        <v>54.13</v>
      </c>
    </row>
    <row r="48" spans="2:10" ht="57.75" customHeight="1" x14ac:dyDescent="0.15">
      <c r="B48" s="14"/>
      <c r="C48" s="1171" t="s">
        <v>4</v>
      </c>
      <c r="D48" s="1171"/>
      <c r="E48" s="1172"/>
      <c r="F48" s="15">
        <v>5.54</v>
      </c>
      <c r="G48" s="16">
        <v>6.17</v>
      </c>
      <c r="H48" s="16">
        <v>7.81</v>
      </c>
      <c r="I48" s="16">
        <v>8.44</v>
      </c>
      <c r="J48" s="17">
        <v>4.6399999999999997</v>
      </c>
    </row>
    <row r="49" spans="2:10" ht="57.75" customHeight="1" thickBot="1" x14ac:dyDescent="0.2">
      <c r="B49" s="18"/>
      <c r="C49" s="1173" t="s">
        <v>5</v>
      </c>
      <c r="D49" s="1173"/>
      <c r="E49" s="1174"/>
      <c r="F49" s="19">
        <v>2.35</v>
      </c>
      <c r="G49" s="20" t="s">
        <v>526</v>
      </c>
      <c r="H49" s="20">
        <v>1.1499999999999999</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2017-04-25T08:45:10Z</cp:lastPrinted>
  <dcterms:created xsi:type="dcterms:W3CDTF">2017-02-15T20:06:29Z</dcterms:created>
  <dcterms:modified xsi:type="dcterms:W3CDTF">2017-05-25T00:32:11Z</dcterms:modified>
</cp:coreProperties>
</file>