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225" windowWidth="19965" windowHeight="8025" tabRatio="764" activeTab="0"/>
  </bookViews>
  <sheets>
    <sheet name="第１号被保険者数" sheetId="1" r:id="rId1"/>
    <sheet name="認定者数" sheetId="2" r:id="rId2"/>
    <sheet name="認定者数（２割負担対象者）" sheetId="3" r:id="rId3"/>
    <sheet name="サービス受給者数" sheetId="4" r:id="rId4"/>
    <sheet name="給付費" sheetId="5" r:id="rId5"/>
    <sheet name="一人あたり支給額" sheetId="6" r:id="rId6"/>
    <sheet name="高額介護サービス" sheetId="7" r:id="rId7"/>
    <sheet name="特定入所者" sheetId="8" r:id="rId8"/>
    <sheet name="Sheet6" sheetId="9" r:id="rId9"/>
  </sheets>
  <definedNames/>
  <calcPr fullCalcOnLoad="1"/>
</workbook>
</file>

<file path=xl/sharedStrings.xml><?xml version="1.0" encoding="utf-8"?>
<sst xmlns="http://schemas.openxmlformats.org/spreadsheetml/2006/main" count="584" uniqueCount="117">
  <si>
    <t>保険者名</t>
  </si>
  <si>
    <t>都道府県</t>
  </si>
  <si>
    <t>朝日町</t>
  </si>
  <si>
    <t>明和町</t>
  </si>
  <si>
    <t>三重県</t>
  </si>
  <si>
    <t>津市</t>
  </si>
  <si>
    <t>四日市市</t>
  </si>
  <si>
    <t>伊勢市</t>
  </si>
  <si>
    <t>松阪市</t>
  </si>
  <si>
    <t>桑名市</t>
  </si>
  <si>
    <t>名張市</t>
  </si>
  <si>
    <t>鳥羽市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</si>
  <si>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</si>
  <si>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</si>
  <si>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</si>
  <si>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</si>
  <si>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</si>
  <si>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</si>
  <si>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</si>
  <si>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</si>
  <si>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</si>
  <si>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</si>
  <si>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</si>
  <si>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</si>
  <si>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</si>
  <si>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紀北広域連合</t>
  </si>
  <si>
    <t>紀南介護保険広域連合</t>
  </si>
  <si>
    <t>鈴鹿亀山地区広域連合</t>
  </si>
  <si>
    <t>（単位：人）</t>
  </si>
  <si>
    <t>総数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</si>
  <si>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</si>
  <si>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</si>
  <si>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</si>
  <si>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</si>
  <si>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</si>
  <si>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</si>
  <si>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</si>
  <si>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</si>
  <si>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</si>
  <si>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（単位：人）</t>
  </si>
  <si>
    <t>前月末現在　</t>
  </si>
  <si>
    <t>当月中増</t>
  </si>
  <si>
    <t>当月中減</t>
  </si>
  <si>
    <t>当月末現在</t>
  </si>
  <si>
    <t>６５歳以上</t>
  </si>
  <si>
    <t>７５歳以上</t>
  </si>
  <si>
    <t>７５歳未満</t>
  </si>
  <si>
    <t>三重県</t>
  </si>
  <si>
    <t>（再掲）第１号被保険者</t>
  </si>
  <si>
    <t>（再掲）第１号被保険者　－65歳以上70歳未満－</t>
  </si>
  <si>
    <t>（再掲）第１号被保険者　－70歳以上75歳未満－</t>
  </si>
  <si>
    <t>（再掲）第１号被保険者　－75歳以上80歳未満－</t>
  </si>
  <si>
    <t>（再掲）第１号被保険者　－80歳以上85歳未満－</t>
  </si>
  <si>
    <t>（再掲）第１号被保険者　－85歳以上90歳未満－</t>
  </si>
  <si>
    <t>（再掲）第１号被保険者　－90歳以上－</t>
  </si>
  <si>
    <t>（再掲）第２号被保険者</t>
  </si>
  <si>
    <t>経過的
要介護</t>
  </si>
  <si>
    <t>居宅サービス受給者数</t>
  </si>
  <si>
    <t>地域密着型サービス受給者数</t>
  </si>
  <si>
    <t>施設サービス受給者数</t>
  </si>
  <si>
    <t>受　給　者　合　計</t>
  </si>
  <si>
    <t>被保険者数</t>
  </si>
  <si>
    <t>認定者数</t>
  </si>
  <si>
    <t>割合</t>
  </si>
  <si>
    <t>認定者に占める受給者</t>
  </si>
  <si>
    <t>（単位：千円）</t>
  </si>
  <si>
    <t>保険者名</t>
  </si>
  <si>
    <t>合計 －給付費－</t>
  </si>
  <si>
    <t>（再掲）居宅（介護予防）サービス</t>
  </si>
  <si>
    <t>（再掲）地域密着型（介護予防）サービス</t>
  </si>
  <si>
    <t>（再掲）施設サービス</t>
  </si>
  <si>
    <t>要支援１</t>
  </si>
  <si>
    <t>要支援２</t>
  </si>
  <si>
    <t>経過的
要介護</t>
  </si>
  <si>
    <t>要介護１</t>
  </si>
  <si>
    <t>要介護２</t>
  </si>
  <si>
    <t>要介護３</t>
  </si>
  <si>
    <t>要介護４</t>
  </si>
  <si>
    <t>要介護５</t>
  </si>
  <si>
    <t>計</t>
  </si>
  <si>
    <t>受給者一人あたり支給額</t>
  </si>
  <si>
    <t>居宅</t>
  </si>
  <si>
    <t>地域密着型</t>
  </si>
  <si>
    <t>施設</t>
  </si>
  <si>
    <t>総計</t>
  </si>
  <si>
    <t>受給者</t>
  </si>
  <si>
    <t>支給額
（千円）</t>
  </si>
  <si>
    <t>食費・居住費　－合計－</t>
  </si>
  <si>
    <t>（再掲）食費　－計－</t>
  </si>
  <si>
    <t>（単位：千円）</t>
  </si>
  <si>
    <t>（再掲）居住費（滞在費）　－計－</t>
  </si>
  <si>
    <t>介護保険実施状況</t>
  </si>
  <si>
    <t>65歳以上70歳未満</t>
  </si>
  <si>
    <t>70歳以上75歳未満</t>
  </si>
  <si>
    <t>75歳以上80歳未満</t>
  </si>
  <si>
    <t>80歳以上85歳未満</t>
  </si>
  <si>
    <t>85歳以上90歳未満</t>
  </si>
  <si>
    <t>90歳以上</t>
  </si>
  <si>
    <t>2割負担</t>
  </si>
  <si>
    <t>（単位：千円）</t>
  </si>
  <si>
    <t>世帯合算</t>
  </si>
  <si>
    <t>その他</t>
  </si>
  <si>
    <t>認定者数に占める
２割負担対象者</t>
  </si>
  <si>
    <t>６５才以上高齢者
に占める認定者</t>
  </si>
  <si>
    <t>介護保険実施状況</t>
  </si>
  <si>
    <t>高額介護（介護予防）サービス費　総数－給付費－</t>
  </si>
  <si>
    <t>一人あたり支給額（円）</t>
  </si>
  <si>
    <t>介護給付・予防給付受給者一人あたり支給額【平成２８年７月暫定版】</t>
  </si>
  <si>
    <t>　第１号被保険者数【平成２８年８月分暫定版】</t>
  </si>
  <si>
    <t>平成２８年８月末現在</t>
  </si>
  <si>
    <t>平成２８年８月末現在</t>
  </si>
  <si>
    <t>現物給付（６月サービス分）</t>
  </si>
  <si>
    <t>償還給付（７月支出決定分）</t>
  </si>
  <si>
    <t>償還給付（７月支出決定分）</t>
  </si>
  <si>
    <t>　【平成２８年８月暫定版】</t>
  </si>
  <si>
    <t>償還給付（７月支出決定分）</t>
  </si>
  <si>
    <t>　　三　　重　　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</si>
</sst>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  <numFmt numFmtId="177" formatCode="0.0%"/>
    <numFmt numFmtId="178" formatCode="#,###;[Red]\-#,##0;&quot;-&quot;;@"/>
    <numFmt numFmtId="179" formatCode="#,##0_ "/>
    <numFmt numFmtId="180" formatCode="#,##0.000_ 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6"/>
      <name val="丸ｺﾞｼｯｸ体Ca-B(GT)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rgb="FFFF0000"/>
      <name val="ＭＳ Ｐ明朝"/>
      <family val="1"/>
    </font>
    <font>
      <sz val="10"/>
      <color rgb="FFFF0000"/>
      <name val="ＭＳ Ｐ明朝"/>
      <family val="1"/>
    </font>
    <font>
      <sz val="14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/>
      <right/>
      <top style="medium"/>
      <bottom style="hair"/>
    </border>
    <border>
      <left/>
      <right style="medium"/>
      <top style="medium"/>
      <bottom/>
    </border>
    <border>
      <left style="hair"/>
      <right/>
      <top style="hair"/>
      <bottom/>
    </border>
    <border>
      <left style="hair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hair"/>
      <right style="medium"/>
      <top/>
      <bottom style="medium"/>
    </border>
    <border>
      <left style="thin"/>
      <right style="medium"/>
      <top style="medium"/>
      <bottom style="double"/>
    </border>
    <border>
      <left style="medium"/>
      <right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double"/>
    </border>
    <border>
      <left style="medium"/>
      <right style="thin"/>
      <top style="medium"/>
      <bottom style="double"/>
    </border>
    <border>
      <left/>
      <right style="thin"/>
      <top style="medium"/>
      <bottom style="double"/>
    </border>
    <border>
      <left/>
      <right style="thin"/>
      <top/>
      <bottom/>
    </border>
    <border>
      <left style="thin"/>
      <right style="thin"/>
      <top style="double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/>
      <top style="medium"/>
      <bottom style="double"/>
    </border>
    <border>
      <left style="hair"/>
      <right style="medium"/>
      <top style="medium"/>
      <bottom style="double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medium"/>
    </border>
    <border>
      <left style="double"/>
      <right/>
      <top style="medium"/>
      <bottom style="double"/>
    </border>
    <border>
      <left style="double"/>
      <right/>
      <top style="double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/>
      <top/>
      <bottom style="medium"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thin"/>
      <right style="double"/>
      <top/>
      <bottom style="medium"/>
    </border>
    <border>
      <left style="thin"/>
      <right style="double"/>
      <top style="medium"/>
      <bottom style="double"/>
    </border>
    <border>
      <left style="double"/>
      <right style="thin"/>
      <top style="medium"/>
      <bottom style="double"/>
    </border>
    <border>
      <left style="double"/>
      <right style="thin"/>
      <top style="double"/>
      <bottom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/>
      <bottom style="medium"/>
    </border>
    <border>
      <left style="thin"/>
      <right style="medium"/>
      <top style="double"/>
      <bottom>
        <color indexed="63"/>
      </bottom>
    </border>
    <border>
      <left style="hair"/>
      <right style="hair"/>
      <top/>
      <bottom/>
    </border>
    <border>
      <left style="hair"/>
      <right style="hair"/>
      <top/>
      <bottom style="medium"/>
    </border>
    <border>
      <left/>
      <right/>
      <top style="medium"/>
      <bottom style="double"/>
    </border>
    <border>
      <left style="hair"/>
      <right style="hair"/>
      <top style="medium"/>
      <bottom style="double"/>
    </border>
    <border>
      <left/>
      <right style="medium"/>
      <top style="medium"/>
      <bottom style="double"/>
    </border>
    <border>
      <left style="hair"/>
      <right/>
      <top/>
      <bottom/>
    </border>
    <border>
      <left style="hair"/>
      <right style="medium"/>
      <top/>
      <bottom/>
    </border>
    <border>
      <left/>
      <right>
        <color indexed="63"/>
      </right>
      <top style="medium"/>
      <bottom style="medium"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hair"/>
      <right style="medium"/>
      <top style="hair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double"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/>
      <right/>
      <top style="thin"/>
      <bottom/>
    </border>
    <border>
      <left style="hair"/>
      <right style="hair"/>
      <top style="thin"/>
      <bottom/>
    </border>
    <border>
      <left/>
      <right style="medium"/>
      <top style="thin"/>
      <bottom/>
    </border>
  </borders>
  <cellStyleXfs count="10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8" fillId="31" borderId="4" applyNumberFormat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49" fillId="32" borderId="0" applyNumberFormat="0" applyBorder="0" applyAlignment="0" applyProtection="0"/>
    <xf numFmtId="0" fontId="49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NumberFormat="1" applyFont="1" applyBorder="1" applyAlignment="1">
      <alignment vertical="center" shrinkToFit="1"/>
    </xf>
    <xf numFmtId="0" fontId="3" fillId="0" borderId="0" xfId="0" applyFont="1" applyFill="1" applyAlignment="1">
      <alignment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6" fontId="5" fillId="0" borderId="15" xfId="0" applyNumberFormat="1" applyFont="1" applyBorder="1" applyAlignment="1">
      <alignment horizontal="right" vertical="center" shrinkToFit="1"/>
    </xf>
    <xf numFmtId="176" fontId="5" fillId="0" borderId="16" xfId="0" applyNumberFormat="1" applyFont="1" applyBorder="1" applyAlignment="1">
      <alignment horizontal="right" vertical="center" shrinkToFit="1"/>
    </xf>
    <xf numFmtId="176" fontId="5" fillId="0" borderId="10" xfId="0" applyNumberFormat="1" applyFont="1" applyBorder="1" applyAlignment="1">
      <alignment horizontal="right" vertical="center" shrinkToFit="1"/>
    </xf>
    <xf numFmtId="176" fontId="5" fillId="0" borderId="12" xfId="0" applyNumberFormat="1" applyFont="1" applyBorder="1" applyAlignment="1">
      <alignment horizontal="right" vertical="center" shrinkToFit="1"/>
    </xf>
    <xf numFmtId="176" fontId="5" fillId="0" borderId="14" xfId="0" applyNumberFormat="1" applyFont="1" applyBorder="1" applyAlignment="1">
      <alignment horizontal="right" vertical="center" shrinkToFit="1"/>
    </xf>
    <xf numFmtId="176" fontId="5" fillId="0" borderId="11" xfId="0" applyNumberFormat="1" applyFont="1" applyBorder="1" applyAlignment="1">
      <alignment horizontal="right" vertical="center" shrinkToFit="1"/>
    </xf>
    <xf numFmtId="0" fontId="4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38" fontId="3" fillId="0" borderId="0" xfId="80" applyFont="1" applyAlignment="1">
      <alignment horizontal="center" vertical="center"/>
    </xf>
    <xf numFmtId="0" fontId="5" fillId="0" borderId="17" xfId="0" applyFont="1" applyBorder="1" applyAlignment="1">
      <alignment horizontal="distributed" vertical="center" wrapText="1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176" fontId="50" fillId="0" borderId="21" xfId="0" applyNumberFormat="1" applyFont="1" applyBorder="1" applyAlignment="1">
      <alignment horizontal="right" vertical="center" shrinkToFit="1"/>
    </xf>
    <xf numFmtId="176" fontId="50" fillId="0" borderId="22" xfId="0" applyNumberFormat="1" applyFont="1" applyBorder="1" applyAlignment="1">
      <alignment horizontal="right" vertical="center" shrinkToFit="1"/>
    </xf>
    <xf numFmtId="176" fontId="50" fillId="0" borderId="20" xfId="0" applyNumberFormat="1" applyFont="1" applyBorder="1" applyAlignment="1">
      <alignment horizontal="right" vertical="center" shrinkToFit="1"/>
    </xf>
    <xf numFmtId="176" fontId="50" fillId="0" borderId="23" xfId="0" applyNumberFormat="1" applyFont="1" applyBorder="1" applyAlignment="1">
      <alignment horizontal="right" vertical="center" shrinkToFit="1"/>
    </xf>
    <xf numFmtId="0" fontId="5" fillId="0" borderId="24" xfId="0" applyFont="1" applyBorder="1" applyAlignment="1">
      <alignment horizontal="distributed" vertical="center"/>
    </xf>
    <xf numFmtId="38" fontId="5" fillId="0" borderId="25" xfId="80" applyFont="1" applyBorder="1" applyAlignment="1">
      <alignment horizontal="right" vertical="center"/>
    </xf>
    <xf numFmtId="38" fontId="5" fillId="0" borderId="26" xfId="80" applyFont="1" applyBorder="1" applyAlignment="1">
      <alignment horizontal="right" vertical="center"/>
    </xf>
    <xf numFmtId="38" fontId="5" fillId="0" borderId="24" xfId="80" applyFont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28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left" vertical="center"/>
    </xf>
    <xf numFmtId="176" fontId="5" fillId="0" borderId="30" xfId="0" applyNumberFormat="1" applyFont="1" applyFill="1" applyBorder="1" applyAlignment="1">
      <alignment horizontal="right" vertical="center" shrinkToFit="1"/>
    </xf>
    <xf numFmtId="176" fontId="5" fillId="0" borderId="16" xfId="0" applyNumberFormat="1" applyFont="1" applyFill="1" applyBorder="1" applyAlignment="1">
      <alignment horizontal="right" vertical="center" shrinkToFit="1"/>
    </xf>
    <xf numFmtId="176" fontId="5" fillId="0" borderId="10" xfId="0" applyNumberFormat="1" applyFont="1" applyFill="1" applyBorder="1" applyAlignment="1">
      <alignment horizontal="right" vertical="center" shrinkToFit="1"/>
    </xf>
    <xf numFmtId="0" fontId="5" fillId="0" borderId="22" xfId="0" applyFont="1" applyFill="1" applyBorder="1" applyAlignment="1">
      <alignment horizontal="left" vertical="center"/>
    </xf>
    <xf numFmtId="176" fontId="5" fillId="0" borderId="31" xfId="0" applyNumberFormat="1" applyFont="1" applyFill="1" applyBorder="1" applyAlignment="1">
      <alignment horizontal="right" vertical="center" shrinkToFit="1"/>
    </xf>
    <xf numFmtId="176" fontId="5" fillId="0" borderId="14" xfId="0" applyNumberFormat="1" applyFont="1" applyFill="1" applyBorder="1" applyAlignment="1">
      <alignment horizontal="right" vertical="center" shrinkToFit="1"/>
    </xf>
    <xf numFmtId="176" fontId="5" fillId="0" borderId="11" xfId="0" applyNumberFormat="1" applyFont="1" applyFill="1" applyBorder="1" applyAlignment="1">
      <alignment horizontal="right" vertical="center" shrinkToFit="1"/>
    </xf>
    <xf numFmtId="0" fontId="5" fillId="0" borderId="32" xfId="0" applyFont="1" applyFill="1" applyBorder="1" applyAlignment="1">
      <alignment horizontal="distributed" vertical="center"/>
    </xf>
    <xf numFmtId="38" fontId="5" fillId="0" borderId="33" xfId="80" applyFont="1" applyFill="1" applyBorder="1" applyAlignment="1">
      <alignment horizontal="right" vertical="center"/>
    </xf>
    <xf numFmtId="38" fontId="5" fillId="0" borderId="26" xfId="80" applyFont="1" applyFill="1" applyBorder="1" applyAlignment="1">
      <alignment horizontal="right" vertical="center"/>
    </xf>
    <xf numFmtId="38" fontId="5" fillId="0" borderId="26" xfId="80" applyFont="1" applyFill="1" applyBorder="1" applyAlignment="1">
      <alignment horizontal="right" vertical="center" wrapText="1"/>
    </xf>
    <xf numFmtId="38" fontId="5" fillId="0" borderId="24" xfId="8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176" fontId="50" fillId="0" borderId="31" xfId="0" applyNumberFormat="1" applyFont="1" applyBorder="1" applyAlignment="1">
      <alignment horizontal="right" vertical="center" shrinkToFit="1"/>
    </xf>
    <xf numFmtId="38" fontId="5" fillId="0" borderId="34" xfId="80" applyFont="1" applyFill="1" applyBorder="1" applyAlignment="1">
      <alignment horizontal="right" vertical="center"/>
    </xf>
    <xf numFmtId="176" fontId="5" fillId="0" borderId="35" xfId="0" applyNumberFormat="1" applyFont="1" applyFill="1" applyBorder="1" applyAlignment="1">
      <alignment horizontal="right" vertical="center" shrinkToFit="1"/>
    </xf>
    <xf numFmtId="176" fontId="5" fillId="0" borderId="36" xfId="0" applyNumberFormat="1" applyFont="1" applyFill="1" applyBorder="1" applyAlignment="1">
      <alignment horizontal="right" vertical="center" shrinkToFit="1"/>
    </xf>
    <xf numFmtId="176" fontId="5" fillId="0" borderId="0" xfId="0" applyNumberFormat="1" applyFont="1" applyBorder="1" applyAlignment="1">
      <alignment horizontal="right" vertical="center" shrinkToFit="1"/>
    </xf>
    <xf numFmtId="177" fontId="5" fillId="0" borderId="37" xfId="80" applyNumberFormat="1" applyFont="1" applyBorder="1" applyAlignment="1">
      <alignment horizontal="right" vertical="center"/>
    </xf>
    <xf numFmtId="176" fontId="5" fillId="0" borderId="38" xfId="0" applyNumberFormat="1" applyFont="1" applyBorder="1" applyAlignment="1">
      <alignment horizontal="right" vertical="center" shrinkToFit="1"/>
    </xf>
    <xf numFmtId="177" fontId="5" fillId="0" borderId="39" xfId="80" applyNumberFormat="1" applyFont="1" applyBorder="1" applyAlignment="1">
      <alignment horizontal="right" vertical="center"/>
    </xf>
    <xf numFmtId="0" fontId="4" fillId="0" borderId="40" xfId="0" applyFont="1" applyBorder="1" applyAlignment="1">
      <alignment vertical="center" shrinkToFit="1"/>
    </xf>
    <xf numFmtId="0" fontId="4" fillId="0" borderId="41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38" fontId="5" fillId="0" borderId="43" xfId="80" applyFont="1" applyBorder="1" applyAlignment="1">
      <alignment horizontal="right" vertical="center"/>
    </xf>
    <xf numFmtId="38" fontId="5" fillId="0" borderId="44" xfId="80" applyFont="1" applyBorder="1" applyAlignment="1">
      <alignment horizontal="right" vertical="center"/>
    </xf>
    <xf numFmtId="177" fontId="5" fillId="0" borderId="45" xfId="80" applyNumberFormat="1" applyFont="1" applyBorder="1" applyAlignment="1">
      <alignment horizontal="right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distributed" vertical="center"/>
    </xf>
    <xf numFmtId="177" fontId="5" fillId="0" borderId="48" xfId="80" applyNumberFormat="1" applyFont="1" applyFill="1" applyBorder="1" applyAlignment="1">
      <alignment horizontal="right" vertical="center"/>
    </xf>
    <xf numFmtId="177" fontId="5" fillId="0" borderId="49" xfId="0" applyNumberFormat="1" applyFont="1" applyFill="1" applyBorder="1" applyAlignment="1">
      <alignment horizontal="right" vertical="center" shrinkToFit="1"/>
    </xf>
    <xf numFmtId="177" fontId="5" fillId="0" borderId="50" xfId="0" applyNumberFormat="1" applyFont="1" applyFill="1" applyBorder="1" applyAlignment="1">
      <alignment horizontal="right" vertical="center" shrinkToFit="1"/>
    </xf>
    <xf numFmtId="178" fontId="3" fillId="0" borderId="0" xfId="0" applyNumberFormat="1" applyFont="1" applyAlignment="1">
      <alignment vertical="center"/>
    </xf>
    <xf numFmtId="178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 wrapText="1"/>
    </xf>
    <xf numFmtId="178" fontId="4" fillId="0" borderId="0" xfId="0" applyNumberFormat="1" applyFont="1" applyAlignment="1">
      <alignment horizontal="right"/>
    </xf>
    <xf numFmtId="178" fontId="4" fillId="0" borderId="21" xfId="0" applyNumberFormat="1" applyFont="1" applyBorder="1" applyAlignment="1">
      <alignment horizontal="distributed" vertical="center"/>
    </xf>
    <xf numFmtId="178" fontId="4" fillId="0" borderId="21" xfId="0" applyNumberFormat="1" applyFont="1" applyBorder="1" applyAlignment="1">
      <alignment horizontal="distributed" vertical="center" wrapText="1"/>
    </xf>
    <xf numFmtId="178" fontId="4" fillId="0" borderId="14" xfId="0" applyNumberFormat="1" applyFont="1" applyBorder="1" applyAlignment="1">
      <alignment horizontal="distributed" vertical="center"/>
    </xf>
    <xf numFmtId="178" fontId="4" fillId="0" borderId="28" xfId="0" applyNumberFormat="1" applyFont="1" applyBorder="1" applyAlignment="1">
      <alignment horizontal="distributed" vertical="center"/>
    </xf>
    <xf numFmtId="178" fontId="4" fillId="0" borderId="11" xfId="0" applyNumberFormat="1" applyFont="1" applyBorder="1" applyAlignment="1">
      <alignment horizontal="distributed" vertical="center"/>
    </xf>
    <xf numFmtId="178" fontId="5" fillId="0" borderId="48" xfId="0" applyNumberFormat="1" applyFont="1" applyBorder="1" applyAlignment="1">
      <alignment horizontal="distributed" vertical="center"/>
    </xf>
    <xf numFmtId="38" fontId="5" fillId="0" borderId="34" xfId="80" applyFont="1" applyBorder="1" applyAlignment="1">
      <alignment horizontal="right" vertical="center"/>
    </xf>
    <xf numFmtId="38" fontId="5" fillId="0" borderId="34" xfId="80" applyFont="1" applyBorder="1" applyAlignment="1">
      <alignment horizontal="right" vertical="center" wrapText="1"/>
    </xf>
    <xf numFmtId="38" fontId="5" fillId="0" borderId="26" xfId="80" applyFont="1" applyBorder="1" applyAlignment="1">
      <alignment horizontal="right" vertical="center"/>
    </xf>
    <xf numFmtId="38" fontId="5" fillId="0" borderId="24" xfId="80" applyFont="1" applyBorder="1" applyAlignment="1">
      <alignment horizontal="right" vertical="center"/>
    </xf>
    <xf numFmtId="0" fontId="5" fillId="0" borderId="30" xfId="0" applyNumberFormat="1" applyFont="1" applyFill="1" applyBorder="1" applyAlignment="1">
      <alignment horizontal="right" vertical="center" shrinkToFit="1"/>
    </xf>
    <xf numFmtId="176" fontId="50" fillId="0" borderId="36" xfId="0" applyNumberFormat="1" applyFont="1" applyBorder="1" applyAlignment="1">
      <alignment horizontal="right" vertical="center" shrinkToFit="1"/>
    </xf>
    <xf numFmtId="178" fontId="6" fillId="0" borderId="0" xfId="0" applyNumberFormat="1" applyFont="1" applyAlignment="1">
      <alignment/>
    </xf>
    <xf numFmtId="178" fontId="5" fillId="0" borderId="34" xfId="0" applyNumberFormat="1" applyFont="1" applyBorder="1" applyAlignment="1">
      <alignment horizontal="right" vertical="center"/>
    </xf>
    <xf numFmtId="178" fontId="5" fillId="0" borderId="34" xfId="0" applyNumberFormat="1" applyFont="1" applyBorder="1" applyAlignment="1">
      <alignment horizontal="right" vertical="center" wrapText="1"/>
    </xf>
    <xf numFmtId="178" fontId="5" fillId="0" borderId="26" xfId="0" applyNumberFormat="1" applyFont="1" applyBorder="1" applyAlignment="1">
      <alignment horizontal="right" vertical="center"/>
    </xf>
    <xf numFmtId="178" fontId="5" fillId="0" borderId="24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8" fontId="6" fillId="0" borderId="34" xfId="80" applyFont="1" applyBorder="1" applyAlignment="1">
      <alignment vertical="center"/>
    </xf>
    <xf numFmtId="38" fontId="6" fillId="0" borderId="26" xfId="80" applyFont="1" applyBorder="1" applyAlignment="1">
      <alignment vertical="center"/>
    </xf>
    <xf numFmtId="38" fontId="6" fillId="0" borderId="32" xfId="80" applyFont="1" applyBorder="1" applyAlignment="1">
      <alignment vertical="center"/>
    </xf>
    <xf numFmtId="38" fontId="5" fillId="0" borderId="51" xfId="80" applyFont="1" applyBorder="1" applyAlignment="1">
      <alignment vertical="center"/>
    </xf>
    <xf numFmtId="38" fontId="5" fillId="0" borderId="52" xfId="80" applyFont="1" applyBorder="1" applyAlignment="1">
      <alignment vertical="center"/>
    </xf>
    <xf numFmtId="0" fontId="8" fillId="0" borderId="13" xfId="0" applyNumberFormat="1" applyFont="1" applyFill="1" applyBorder="1" applyAlignment="1">
      <alignment horizontal="center" wrapText="1"/>
    </xf>
    <xf numFmtId="0" fontId="8" fillId="0" borderId="53" xfId="0" applyNumberFormat="1" applyFont="1" applyFill="1" applyBorder="1" applyAlignment="1">
      <alignment horizontal="center" wrapText="1"/>
    </xf>
    <xf numFmtId="0" fontId="8" fillId="33" borderId="54" xfId="0" applyNumberFormat="1" applyFont="1" applyFill="1" applyBorder="1" applyAlignment="1">
      <alignment horizontal="center" wrapText="1" shrinkToFit="1"/>
    </xf>
    <xf numFmtId="0" fontId="8" fillId="0" borderId="13" xfId="0" applyNumberFormat="1" applyFont="1" applyFill="1" applyBorder="1" applyAlignment="1">
      <alignment horizontal="center" wrapText="1" shrinkToFit="1"/>
    </xf>
    <xf numFmtId="0" fontId="8" fillId="0" borderId="53" xfId="0" applyNumberFormat="1" applyFont="1" applyFill="1" applyBorder="1" applyAlignment="1">
      <alignment horizontal="center" wrapText="1" shrinkToFit="1"/>
    </xf>
    <xf numFmtId="0" fontId="8" fillId="0" borderId="28" xfId="0" applyNumberFormat="1" applyFont="1" applyFill="1" applyBorder="1" applyAlignment="1">
      <alignment horizont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78" fontId="8" fillId="0" borderId="25" xfId="0" applyNumberFormat="1" applyFont="1" applyBorder="1" applyAlignment="1">
      <alignment horizontal="distributed" vertical="center"/>
    </xf>
    <xf numFmtId="178" fontId="8" fillId="0" borderId="55" xfId="0" applyNumberFormat="1" applyFont="1" applyBorder="1" applyAlignment="1">
      <alignment vertical="center"/>
    </xf>
    <xf numFmtId="178" fontId="8" fillId="0" borderId="15" xfId="0" applyNumberFormat="1" applyFont="1" applyBorder="1" applyAlignment="1">
      <alignment vertical="center"/>
    </xf>
    <xf numFmtId="0" fontId="8" fillId="0" borderId="15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33" borderId="56" xfId="0" applyNumberFormat="1" applyFont="1" applyFill="1" applyBorder="1" applyAlignment="1">
      <alignment horizontal="center" wrapText="1" shrinkToFit="1"/>
    </xf>
    <xf numFmtId="3" fontId="10" fillId="33" borderId="57" xfId="0" applyNumberFormat="1" applyFont="1" applyFill="1" applyBorder="1" applyAlignment="1">
      <alignment shrinkToFit="1"/>
    </xf>
    <xf numFmtId="3" fontId="8" fillId="33" borderId="58" xfId="0" applyNumberFormat="1" applyFont="1" applyFill="1" applyBorder="1" applyAlignment="1">
      <alignment shrinkToFit="1"/>
    </xf>
    <xf numFmtId="3" fontId="8" fillId="33" borderId="59" xfId="0" applyNumberFormat="1" applyFont="1" applyFill="1" applyBorder="1" applyAlignment="1">
      <alignment shrinkToFit="1"/>
    </xf>
    <xf numFmtId="38" fontId="8" fillId="33" borderId="59" xfId="80" applyNumberFormat="1" applyFont="1" applyFill="1" applyBorder="1" applyAlignment="1">
      <alignment shrinkToFit="1"/>
    </xf>
    <xf numFmtId="3" fontId="8" fillId="33" borderId="60" xfId="0" applyNumberFormat="1" applyFont="1" applyFill="1" applyBorder="1" applyAlignment="1">
      <alignment shrinkToFit="1"/>
    </xf>
    <xf numFmtId="3" fontId="8" fillId="0" borderId="36" xfId="0" applyNumberFormat="1" applyFont="1" applyBorder="1" applyAlignment="1">
      <alignment shrinkToFit="1"/>
    </xf>
    <xf numFmtId="3" fontId="8" fillId="0" borderId="61" xfId="0" applyNumberFormat="1" applyFont="1" applyBorder="1" applyAlignment="1">
      <alignment shrinkToFit="1"/>
    </xf>
    <xf numFmtId="3" fontId="8" fillId="0" borderId="16" xfId="0" applyNumberFormat="1" applyFont="1" applyBorder="1" applyAlignment="1">
      <alignment shrinkToFit="1"/>
    </xf>
    <xf numFmtId="3" fontId="8" fillId="0" borderId="62" xfId="0" applyNumberFormat="1" applyFont="1" applyBorder="1" applyAlignment="1">
      <alignment shrinkToFit="1"/>
    </xf>
    <xf numFmtId="38" fontId="8" fillId="0" borderId="16" xfId="80" applyNumberFormat="1" applyFont="1" applyFill="1" applyBorder="1" applyAlignment="1">
      <alignment shrinkToFit="1"/>
    </xf>
    <xf numFmtId="38" fontId="8" fillId="0" borderId="62" xfId="80" applyNumberFormat="1" applyFont="1" applyFill="1" applyBorder="1" applyAlignment="1">
      <alignment shrinkToFit="1"/>
    </xf>
    <xf numFmtId="3" fontId="8" fillId="0" borderId="14" xfId="0" applyNumberFormat="1" applyFont="1" applyBorder="1" applyAlignment="1">
      <alignment shrinkToFit="1"/>
    </xf>
    <xf numFmtId="3" fontId="8" fillId="0" borderId="63" xfId="0" applyNumberFormat="1" applyFont="1" applyBorder="1" applyAlignment="1">
      <alignment shrinkToFit="1"/>
    </xf>
    <xf numFmtId="3" fontId="10" fillId="0" borderId="26" xfId="0" applyNumberFormat="1" applyFont="1" applyBorder="1" applyAlignment="1">
      <alignment shrinkToFit="1"/>
    </xf>
    <xf numFmtId="3" fontId="10" fillId="0" borderId="64" xfId="0" applyNumberFormat="1" applyFont="1" applyBorder="1" applyAlignment="1">
      <alignment shrinkToFit="1"/>
    </xf>
    <xf numFmtId="3" fontId="10" fillId="33" borderId="65" xfId="0" applyNumberFormat="1" applyFont="1" applyFill="1" applyBorder="1" applyAlignment="1">
      <alignment shrinkToFit="1"/>
    </xf>
    <xf numFmtId="3" fontId="8" fillId="33" borderId="66" xfId="0" applyNumberFormat="1" applyFont="1" applyFill="1" applyBorder="1" applyAlignment="1">
      <alignment shrinkToFit="1"/>
    </xf>
    <xf numFmtId="179" fontId="8" fillId="0" borderId="61" xfId="0" applyNumberFormat="1" applyFont="1" applyBorder="1" applyAlignment="1">
      <alignment shrinkToFit="1"/>
    </xf>
    <xf numFmtId="3" fontId="8" fillId="33" borderId="67" xfId="0" applyNumberFormat="1" applyFont="1" applyFill="1" applyBorder="1" applyAlignment="1">
      <alignment shrinkToFit="1"/>
    </xf>
    <xf numFmtId="179" fontId="8" fillId="0" borderId="62" xfId="0" applyNumberFormat="1" applyFont="1" applyBorder="1" applyAlignment="1">
      <alignment shrinkToFit="1"/>
    </xf>
    <xf numFmtId="38" fontId="8" fillId="33" borderId="67" xfId="80" applyNumberFormat="1" applyFont="1" applyFill="1" applyBorder="1" applyAlignment="1">
      <alignment shrinkToFit="1"/>
    </xf>
    <xf numFmtId="179" fontId="8" fillId="0" borderId="62" xfId="80" applyNumberFormat="1" applyFont="1" applyFill="1" applyBorder="1" applyAlignment="1">
      <alignment shrinkToFit="1"/>
    </xf>
    <xf numFmtId="3" fontId="8" fillId="33" borderId="68" xfId="0" applyNumberFormat="1" applyFont="1" applyFill="1" applyBorder="1" applyAlignment="1">
      <alignment shrinkToFit="1"/>
    </xf>
    <xf numFmtId="179" fontId="8" fillId="0" borderId="63" xfId="0" applyNumberFormat="1" applyFont="1" applyBorder="1" applyAlignment="1">
      <alignment shrinkToFit="1"/>
    </xf>
    <xf numFmtId="38" fontId="10" fillId="0" borderId="26" xfId="0" applyNumberFormat="1" applyFont="1" applyBorder="1" applyAlignment="1">
      <alignment shrinkToFit="1"/>
    </xf>
    <xf numFmtId="179" fontId="10" fillId="0" borderId="24" xfId="80" applyNumberFormat="1" applyFont="1" applyFill="1" applyBorder="1" applyAlignment="1">
      <alignment shrinkToFit="1"/>
    </xf>
    <xf numFmtId="38" fontId="8" fillId="0" borderId="36" xfId="0" applyNumberFormat="1" applyFont="1" applyBorder="1" applyAlignment="1">
      <alignment shrinkToFit="1"/>
    </xf>
    <xf numFmtId="179" fontId="8" fillId="0" borderId="69" xfId="80" applyNumberFormat="1" applyFont="1" applyFill="1" applyBorder="1" applyAlignment="1">
      <alignment shrinkToFit="1"/>
    </xf>
    <xf numFmtId="38" fontId="8" fillId="0" borderId="16" xfId="0" applyNumberFormat="1" applyFont="1" applyBorder="1" applyAlignment="1">
      <alignment shrinkToFit="1"/>
    </xf>
    <xf numFmtId="179" fontId="8" fillId="0" borderId="10" xfId="80" applyNumberFormat="1" applyFont="1" applyFill="1" applyBorder="1" applyAlignment="1">
      <alignment shrinkToFit="1"/>
    </xf>
    <xf numFmtId="38" fontId="8" fillId="0" borderId="14" xfId="0" applyNumberFormat="1" applyFont="1" applyBorder="1" applyAlignment="1">
      <alignment shrinkToFit="1"/>
    </xf>
    <xf numFmtId="179" fontId="8" fillId="0" borderId="11" xfId="80" applyNumberFormat="1" applyFont="1" applyFill="1" applyBorder="1" applyAlignment="1">
      <alignment shrinkToFit="1"/>
    </xf>
    <xf numFmtId="176" fontId="50" fillId="0" borderId="0" xfId="0" applyNumberFormat="1" applyFont="1" applyBorder="1" applyAlignment="1">
      <alignment horizontal="right" vertical="center" shrinkToFit="1"/>
    </xf>
    <xf numFmtId="176" fontId="50" fillId="0" borderId="38" xfId="0" applyNumberFormat="1" applyFont="1" applyBorder="1" applyAlignment="1">
      <alignment horizontal="right" vertical="center" shrinkToFit="1"/>
    </xf>
    <xf numFmtId="0" fontId="3" fillId="0" borderId="0" xfId="0" applyNumberFormat="1" applyFont="1" applyFill="1" applyBorder="1" applyAlignment="1">
      <alignment vertical="center" shrinkToFi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176" fontId="5" fillId="0" borderId="25" xfId="0" applyNumberFormat="1" applyFont="1" applyBorder="1" applyAlignment="1">
      <alignment horizontal="right" vertical="center" shrinkToFit="1"/>
    </xf>
    <xf numFmtId="176" fontId="5" fillId="0" borderId="26" xfId="0" applyNumberFormat="1" applyFont="1" applyBorder="1" applyAlignment="1">
      <alignment horizontal="right" vertical="center" shrinkToFit="1"/>
    </xf>
    <xf numFmtId="176" fontId="5" fillId="0" borderId="24" xfId="0" applyNumberFormat="1" applyFont="1" applyBorder="1" applyAlignment="1">
      <alignment horizontal="right" vertical="center" shrinkToFit="1"/>
    </xf>
    <xf numFmtId="178" fontId="4" fillId="0" borderId="0" xfId="0" applyNumberFormat="1" applyFont="1" applyAlignment="1">
      <alignment vertical="center"/>
    </xf>
    <xf numFmtId="176" fontId="50" fillId="0" borderId="70" xfId="0" applyNumberFormat="1" applyFont="1" applyBorder="1" applyAlignment="1">
      <alignment horizontal="right" vertical="center" shrinkToFit="1"/>
    </xf>
    <xf numFmtId="176" fontId="50" fillId="0" borderId="37" xfId="0" applyNumberFormat="1" applyFont="1" applyBorder="1" applyAlignment="1">
      <alignment horizontal="right" vertical="center" shrinkToFit="1"/>
    </xf>
    <xf numFmtId="176" fontId="50" fillId="0" borderId="71" xfId="0" applyNumberFormat="1" applyFont="1" applyBorder="1" applyAlignment="1">
      <alignment horizontal="right" vertical="center" shrinkToFit="1"/>
    </xf>
    <xf numFmtId="176" fontId="50" fillId="0" borderId="39" xfId="0" applyNumberFormat="1" applyFont="1" applyBorder="1" applyAlignment="1">
      <alignment horizontal="right" vertical="center" shrinkToFit="1"/>
    </xf>
    <xf numFmtId="0" fontId="4" fillId="0" borderId="59" xfId="0" applyNumberFormat="1" applyFont="1" applyFill="1" applyBorder="1" applyAlignment="1">
      <alignment horizontal="distributed" vertical="center"/>
    </xf>
    <xf numFmtId="178" fontId="5" fillId="0" borderId="24" xfId="80" applyNumberFormat="1" applyFont="1" applyBorder="1" applyAlignment="1">
      <alignment vertical="center"/>
    </xf>
    <xf numFmtId="176" fontId="50" fillId="0" borderId="72" xfId="0" applyNumberFormat="1" applyFont="1" applyBorder="1" applyAlignment="1">
      <alignment horizontal="right" vertical="center" shrinkToFit="1"/>
    </xf>
    <xf numFmtId="176" fontId="50" fillId="0" borderId="73" xfId="0" applyNumberFormat="1" applyFont="1" applyBorder="1" applyAlignment="1">
      <alignment horizontal="right" vertical="center" shrinkToFit="1"/>
    </xf>
    <xf numFmtId="176" fontId="50" fillId="0" borderId="74" xfId="0" applyNumberFormat="1" applyFont="1" applyBorder="1" applyAlignment="1">
      <alignment horizontal="right" vertical="center" shrinkToFit="1"/>
    </xf>
    <xf numFmtId="0" fontId="5" fillId="0" borderId="49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178" fontId="0" fillId="0" borderId="0" xfId="0" applyNumberFormat="1" applyAlignment="1">
      <alignment/>
    </xf>
    <xf numFmtId="0" fontId="53" fillId="0" borderId="0" xfId="0" applyFont="1" applyFill="1" applyAlignment="1">
      <alignment vertical="center"/>
    </xf>
    <xf numFmtId="176" fontId="50" fillId="0" borderId="29" xfId="0" applyNumberFormat="1" applyFont="1" applyBorder="1" applyAlignment="1">
      <alignment horizontal="right" vertical="center" shrinkToFit="1"/>
    </xf>
    <xf numFmtId="176" fontId="50" fillId="0" borderId="75" xfId="0" applyNumberFormat="1" applyFont="1" applyBorder="1" applyAlignment="1">
      <alignment horizontal="right" vertical="center" shrinkToFit="1"/>
    </xf>
    <xf numFmtId="176" fontId="50" fillId="0" borderId="76" xfId="0" applyNumberFormat="1" applyFont="1" applyBorder="1" applyAlignment="1">
      <alignment horizontal="right" vertical="center" shrinkToFit="1"/>
    </xf>
    <xf numFmtId="176" fontId="50" fillId="0" borderId="35" xfId="0" applyNumberFormat="1" applyFont="1" applyBorder="1" applyAlignment="1">
      <alignment horizontal="right" vertical="center" shrinkToFit="1"/>
    </xf>
    <xf numFmtId="176" fontId="50" fillId="0" borderId="30" xfId="0" applyNumberFormat="1" applyFont="1" applyBorder="1" applyAlignment="1">
      <alignment horizontal="right" vertical="center" shrinkToFit="1"/>
    </xf>
    <xf numFmtId="176" fontId="50" fillId="0" borderId="16" xfId="0" applyNumberFormat="1" applyFont="1" applyBorder="1" applyAlignment="1">
      <alignment horizontal="right" vertical="center" shrinkToFit="1"/>
    </xf>
    <xf numFmtId="176" fontId="50" fillId="0" borderId="10" xfId="0" applyNumberFormat="1" applyFont="1" applyBorder="1" applyAlignment="1">
      <alignment horizontal="right" vertical="center" shrinkToFit="1"/>
    </xf>
    <xf numFmtId="176" fontId="50" fillId="0" borderId="14" xfId="0" applyNumberFormat="1" applyFont="1" applyBorder="1" applyAlignment="1">
      <alignment horizontal="right" vertical="center" shrinkToFit="1"/>
    </xf>
    <xf numFmtId="176" fontId="50" fillId="0" borderId="11" xfId="0" applyNumberFormat="1" applyFont="1" applyBorder="1" applyAlignment="1">
      <alignment horizontal="right" vertical="center" shrinkToFit="1"/>
    </xf>
    <xf numFmtId="0" fontId="0" fillId="34" borderId="0" xfId="0" applyFill="1" applyAlignment="1">
      <alignment/>
    </xf>
    <xf numFmtId="178" fontId="9" fillId="34" borderId="0" xfId="0" applyNumberFormat="1" applyFont="1" applyFill="1" applyAlignment="1">
      <alignment/>
    </xf>
    <xf numFmtId="178" fontId="8" fillId="34" borderId="77" xfId="0" applyNumberFormat="1" applyFont="1" applyFill="1" applyBorder="1" applyAlignment="1">
      <alignment horizontal="distributed" vertical="center"/>
    </xf>
    <xf numFmtId="0" fontId="4" fillId="35" borderId="78" xfId="0" applyNumberFormat="1" applyFont="1" applyFill="1" applyBorder="1" applyAlignment="1">
      <alignment horizontal="distributed" vertical="center"/>
    </xf>
    <xf numFmtId="0" fontId="5" fillId="35" borderId="79" xfId="0" applyFont="1" applyFill="1" applyBorder="1" applyAlignment="1">
      <alignment horizontal="center" vertical="center" shrinkToFit="1"/>
    </xf>
    <xf numFmtId="0" fontId="5" fillId="35" borderId="80" xfId="0" applyFont="1" applyFill="1" applyBorder="1" applyAlignment="1">
      <alignment horizontal="center" vertical="center" shrinkToFit="1"/>
    </xf>
    <xf numFmtId="49" fontId="5" fillId="0" borderId="81" xfId="0" applyNumberFormat="1" applyFont="1" applyBorder="1" applyAlignment="1">
      <alignment horizontal="distributed" vertical="center"/>
    </xf>
    <xf numFmtId="49" fontId="5" fillId="0" borderId="10" xfId="0" applyNumberFormat="1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6" fillId="0" borderId="82" xfId="0" applyFont="1" applyBorder="1" applyAlignment="1">
      <alignment horizontal="distributed" vertical="center" indent="1"/>
    </xf>
    <xf numFmtId="0" fontId="6" fillId="0" borderId="35" xfId="0" applyFont="1" applyBorder="1" applyAlignment="1">
      <alignment horizontal="distributed" vertical="center" indent="1"/>
    </xf>
    <xf numFmtId="0" fontId="6" fillId="0" borderId="21" xfId="0" applyFont="1" applyBorder="1" applyAlignment="1">
      <alignment horizontal="distributed" vertical="center" indent="1"/>
    </xf>
    <xf numFmtId="0" fontId="6" fillId="0" borderId="83" xfId="0" applyFont="1" applyBorder="1" applyAlignment="1">
      <alignment horizontal="distributed" vertical="center" indent="1"/>
    </xf>
    <xf numFmtId="0" fontId="6" fillId="0" borderId="16" xfId="0" applyFont="1" applyBorder="1" applyAlignment="1">
      <alignment horizontal="distributed" vertical="center" indent="1"/>
    </xf>
    <xf numFmtId="0" fontId="6" fillId="0" borderId="14" xfId="0" applyFont="1" applyBorder="1" applyAlignment="1">
      <alignment horizontal="distributed" vertical="center" indent="1"/>
    </xf>
    <xf numFmtId="0" fontId="6" fillId="0" borderId="84" xfId="0" applyFont="1" applyBorder="1" applyAlignment="1">
      <alignment horizontal="distributed" vertical="center" indent="1"/>
    </xf>
    <xf numFmtId="0" fontId="6" fillId="0" borderId="29" xfId="0" applyFont="1" applyBorder="1" applyAlignment="1">
      <alignment horizontal="distributed" vertical="center" indent="1"/>
    </xf>
    <xf numFmtId="0" fontId="6" fillId="0" borderId="22" xfId="0" applyFont="1" applyBorder="1" applyAlignment="1">
      <alignment horizontal="distributed" vertical="center" indent="1"/>
    </xf>
    <xf numFmtId="0" fontId="5" fillId="0" borderId="8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86" xfId="0" applyFont="1" applyBorder="1" applyAlignment="1">
      <alignment horizontal="distributed" vertical="center"/>
    </xf>
    <xf numFmtId="0" fontId="4" fillId="0" borderId="87" xfId="0" applyFont="1" applyBorder="1" applyAlignment="1">
      <alignment horizontal="distributed" vertical="center"/>
    </xf>
    <xf numFmtId="0" fontId="4" fillId="0" borderId="87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/>
    </xf>
    <xf numFmtId="0" fontId="4" fillId="0" borderId="88" xfId="0" applyFont="1" applyBorder="1" applyAlignment="1">
      <alignment horizontal="distributed" vertical="center"/>
    </xf>
    <xf numFmtId="0" fontId="4" fillId="0" borderId="89" xfId="0" applyFont="1" applyBorder="1" applyAlignment="1">
      <alignment horizontal="distributed" vertical="center"/>
    </xf>
    <xf numFmtId="0" fontId="4" fillId="0" borderId="90" xfId="0" applyFont="1" applyBorder="1" applyAlignment="1">
      <alignment horizontal="distributed" vertical="center"/>
    </xf>
    <xf numFmtId="0" fontId="4" fillId="0" borderId="86" xfId="0" applyFont="1" applyBorder="1" applyAlignment="1">
      <alignment horizontal="distributed" vertical="center" wrapText="1"/>
    </xf>
    <xf numFmtId="0" fontId="0" fillId="0" borderId="87" xfId="0" applyFont="1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 vertical="center" wrapText="1"/>
    </xf>
    <xf numFmtId="0" fontId="0" fillId="0" borderId="88" xfId="0" applyFont="1" applyBorder="1" applyAlignment="1">
      <alignment horizontal="distributed" vertical="center" wrapText="1"/>
    </xf>
    <xf numFmtId="0" fontId="0" fillId="0" borderId="89" xfId="0" applyFont="1" applyBorder="1" applyAlignment="1">
      <alignment horizontal="distributed" vertical="center" wrapText="1"/>
    </xf>
    <xf numFmtId="0" fontId="0" fillId="0" borderId="90" xfId="0" applyFont="1" applyBorder="1" applyAlignment="1">
      <alignment horizontal="distributed" vertical="center" wrapText="1"/>
    </xf>
    <xf numFmtId="0" fontId="4" fillId="0" borderId="86" xfId="0" applyFont="1" applyBorder="1" applyAlignment="1">
      <alignment horizontal="distributed" vertical="center" indent="3"/>
    </xf>
    <xf numFmtId="0" fontId="0" fillId="0" borderId="8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4" fillId="0" borderId="87" xfId="0" applyFont="1" applyBorder="1" applyAlignment="1">
      <alignment horizontal="distributed" vertical="center" indent="3"/>
    </xf>
    <xf numFmtId="0" fontId="4" fillId="0" borderId="18" xfId="0" applyFont="1" applyBorder="1" applyAlignment="1">
      <alignment horizontal="distributed" vertical="center" indent="3"/>
    </xf>
    <xf numFmtId="0" fontId="4" fillId="0" borderId="88" xfId="0" applyFont="1" applyBorder="1" applyAlignment="1">
      <alignment horizontal="distributed" vertical="center" indent="3"/>
    </xf>
    <xf numFmtId="0" fontId="4" fillId="0" borderId="89" xfId="0" applyFont="1" applyBorder="1" applyAlignment="1">
      <alignment horizontal="distributed" vertical="center" indent="3"/>
    </xf>
    <xf numFmtId="0" fontId="4" fillId="0" borderId="90" xfId="0" applyFont="1" applyBorder="1" applyAlignment="1">
      <alignment horizontal="distributed" vertical="center" indent="3"/>
    </xf>
    <xf numFmtId="0" fontId="4" fillId="0" borderId="86" xfId="0" applyFont="1" applyBorder="1" applyAlignment="1">
      <alignment horizontal="distributed" vertical="center" indent="5"/>
    </xf>
    <xf numFmtId="0" fontId="0" fillId="0" borderId="86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5" fillId="35" borderId="79" xfId="0" applyNumberFormat="1" applyFont="1" applyFill="1" applyBorder="1" applyAlignment="1">
      <alignment horizontal="center" vertical="center" shrinkToFit="1"/>
    </xf>
    <xf numFmtId="0" fontId="5" fillId="35" borderId="91" xfId="0" applyNumberFormat="1" applyFont="1" applyFill="1" applyBorder="1" applyAlignment="1">
      <alignment horizontal="center" vertical="center" shrinkToFit="1"/>
    </xf>
    <xf numFmtId="0" fontId="5" fillId="35" borderId="8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86" xfId="0" applyFont="1" applyFill="1" applyBorder="1" applyAlignment="1">
      <alignment horizontal="distributed" vertical="center" indent="3"/>
    </xf>
    <xf numFmtId="0" fontId="0" fillId="0" borderId="87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88" xfId="0" applyFont="1" applyFill="1" applyBorder="1" applyAlignment="1">
      <alignment horizontal="distributed" vertical="center"/>
    </xf>
    <xf numFmtId="0" fontId="0" fillId="0" borderId="89" xfId="0" applyFont="1" applyFill="1" applyBorder="1" applyAlignment="1">
      <alignment horizontal="distributed" vertical="center"/>
    </xf>
    <xf numFmtId="0" fontId="0" fillId="0" borderId="90" xfId="0" applyFont="1" applyFill="1" applyBorder="1" applyAlignment="1">
      <alignment horizontal="distributed" vertical="center"/>
    </xf>
    <xf numFmtId="0" fontId="4" fillId="0" borderId="86" xfId="0" applyFont="1" applyFill="1" applyBorder="1" applyAlignment="1">
      <alignment horizontal="distributed" vertical="center" indent="5"/>
    </xf>
    <xf numFmtId="0" fontId="5" fillId="0" borderId="0" xfId="0" applyNumberFormat="1" applyFont="1" applyFill="1" applyBorder="1" applyAlignment="1">
      <alignment horizontal="center" vertical="center" shrinkToFit="1"/>
    </xf>
    <xf numFmtId="49" fontId="5" fillId="0" borderId="81" xfId="0" applyNumberFormat="1" applyFont="1" applyFill="1" applyBorder="1" applyAlignment="1">
      <alignment horizontal="distributed" vertical="center"/>
    </xf>
    <xf numFmtId="49" fontId="5" fillId="0" borderId="10" xfId="0" applyNumberFormat="1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4" fillId="0" borderId="86" xfId="0" applyFont="1" applyFill="1" applyBorder="1" applyAlignment="1">
      <alignment horizontal="distributed" vertical="center"/>
    </xf>
    <xf numFmtId="0" fontId="4" fillId="0" borderId="87" xfId="0" applyFont="1" applyFill="1" applyBorder="1" applyAlignment="1">
      <alignment horizontal="distributed" vertical="center"/>
    </xf>
    <xf numFmtId="0" fontId="4" fillId="0" borderId="87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/>
    </xf>
    <xf numFmtId="0" fontId="4" fillId="0" borderId="88" xfId="0" applyFont="1" applyFill="1" applyBorder="1" applyAlignment="1">
      <alignment horizontal="distributed" vertical="center"/>
    </xf>
    <xf numFmtId="0" fontId="4" fillId="0" borderId="89" xfId="0" applyFont="1" applyFill="1" applyBorder="1" applyAlignment="1">
      <alignment horizontal="distributed" vertical="center"/>
    </xf>
    <xf numFmtId="0" fontId="4" fillId="0" borderId="90" xfId="0" applyFont="1" applyFill="1" applyBorder="1" applyAlignment="1">
      <alignment horizontal="distributed" vertical="center"/>
    </xf>
    <xf numFmtId="0" fontId="4" fillId="0" borderId="87" xfId="0" applyFont="1" applyFill="1" applyBorder="1" applyAlignment="1">
      <alignment horizontal="distributed" vertical="center" indent="3"/>
    </xf>
    <xf numFmtId="0" fontId="4" fillId="0" borderId="18" xfId="0" applyFont="1" applyFill="1" applyBorder="1" applyAlignment="1">
      <alignment horizontal="distributed" vertical="center" indent="3"/>
    </xf>
    <xf numFmtId="0" fontId="4" fillId="0" borderId="88" xfId="0" applyFont="1" applyFill="1" applyBorder="1" applyAlignment="1">
      <alignment horizontal="distributed" vertical="center" indent="3"/>
    </xf>
    <xf numFmtId="0" fontId="4" fillId="0" borderId="89" xfId="0" applyFont="1" applyFill="1" applyBorder="1" applyAlignment="1">
      <alignment horizontal="distributed" vertical="center" indent="3"/>
    </xf>
    <xf numFmtId="0" fontId="4" fillId="0" borderId="90" xfId="0" applyFont="1" applyFill="1" applyBorder="1" applyAlignment="1">
      <alignment horizontal="distributed" vertical="center" indent="3"/>
    </xf>
    <xf numFmtId="49" fontId="5" fillId="0" borderId="84" xfId="0" applyNumberFormat="1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4" fillId="0" borderId="92" xfId="0" applyFont="1" applyFill="1" applyBorder="1" applyAlignment="1">
      <alignment horizontal="distributed" vertical="center" indent="4"/>
    </xf>
    <xf numFmtId="0" fontId="4" fillId="0" borderId="93" xfId="0" applyFont="1" applyFill="1" applyBorder="1" applyAlignment="1">
      <alignment horizontal="distributed" vertical="center" indent="4"/>
    </xf>
    <xf numFmtId="0" fontId="4" fillId="0" borderId="94" xfId="0" applyFont="1" applyFill="1" applyBorder="1" applyAlignment="1">
      <alignment horizontal="distributed" vertical="center" indent="4"/>
    </xf>
    <xf numFmtId="0" fontId="4" fillId="0" borderId="92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4" fillId="35" borderId="58" xfId="0" applyNumberFormat="1" applyFont="1" applyFill="1" applyBorder="1" applyAlignment="1">
      <alignment horizontal="distributed" vertical="center"/>
    </xf>
    <xf numFmtId="49" fontId="4" fillId="35" borderId="95" xfId="0" applyNumberFormat="1" applyFont="1" applyFill="1" applyBorder="1" applyAlignment="1">
      <alignment horizontal="distributed" vertical="center"/>
    </xf>
    <xf numFmtId="49" fontId="4" fillId="35" borderId="96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35" borderId="97" xfId="0" applyFont="1" applyFill="1" applyBorder="1" applyAlignment="1">
      <alignment horizontal="distributed" vertical="center"/>
    </xf>
    <xf numFmtId="0" fontId="4" fillId="35" borderId="98" xfId="0" applyFont="1" applyFill="1" applyBorder="1" applyAlignment="1">
      <alignment horizontal="distributed" vertical="center"/>
    </xf>
    <xf numFmtId="0" fontId="4" fillId="35" borderId="78" xfId="0" applyFont="1" applyFill="1" applyBorder="1" applyAlignment="1">
      <alignment horizontal="distributed" vertical="center"/>
    </xf>
    <xf numFmtId="178" fontId="5" fillId="0" borderId="46" xfId="0" applyNumberFormat="1" applyFont="1" applyBorder="1" applyAlignment="1">
      <alignment horizontal="distributed" vertical="center"/>
    </xf>
    <xf numFmtId="178" fontId="5" fillId="0" borderId="49" xfId="0" applyNumberFormat="1" applyFont="1" applyBorder="1" applyAlignment="1">
      <alignment horizontal="distributed" vertical="center"/>
    </xf>
    <xf numFmtId="178" fontId="5" fillId="0" borderId="50" xfId="0" applyNumberFormat="1" applyFont="1" applyBorder="1" applyAlignment="1">
      <alignment horizontal="distributed" vertical="center"/>
    </xf>
    <xf numFmtId="0" fontId="4" fillId="0" borderId="86" xfId="0" applyNumberFormat="1" applyFont="1" applyBorder="1" applyAlignment="1">
      <alignment horizontal="center" vertical="center"/>
    </xf>
    <xf numFmtId="0" fontId="4" fillId="0" borderId="8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88" xfId="0" applyNumberFormat="1" applyFont="1" applyBorder="1" applyAlignment="1">
      <alignment horizontal="center" vertical="center"/>
    </xf>
    <xf numFmtId="0" fontId="4" fillId="0" borderId="89" xfId="0" applyNumberFormat="1" applyFont="1" applyBorder="1" applyAlignment="1">
      <alignment horizontal="center" vertical="center"/>
    </xf>
    <xf numFmtId="0" fontId="4" fillId="0" borderId="90" xfId="0" applyNumberFormat="1" applyFont="1" applyBorder="1" applyAlignment="1">
      <alignment horizontal="center" vertical="center"/>
    </xf>
    <xf numFmtId="0" fontId="4" fillId="0" borderId="86" xfId="0" applyNumberFormat="1" applyFont="1" applyBorder="1" applyAlignment="1">
      <alignment horizontal="distributed" vertical="center" indent="9"/>
    </xf>
    <xf numFmtId="0" fontId="4" fillId="0" borderId="87" xfId="0" applyNumberFormat="1" applyFont="1" applyBorder="1" applyAlignment="1">
      <alignment horizontal="distributed" vertical="center" indent="9"/>
    </xf>
    <xf numFmtId="0" fontId="4" fillId="0" borderId="18" xfId="0" applyNumberFormat="1" applyFont="1" applyBorder="1" applyAlignment="1">
      <alignment horizontal="distributed" vertical="center" indent="9"/>
    </xf>
    <xf numFmtId="0" fontId="4" fillId="0" borderId="88" xfId="0" applyNumberFormat="1" applyFont="1" applyBorder="1" applyAlignment="1">
      <alignment horizontal="distributed" vertical="center" indent="9"/>
    </xf>
    <xf numFmtId="0" fontId="4" fillId="0" borderId="89" xfId="0" applyNumberFormat="1" applyFont="1" applyBorder="1" applyAlignment="1">
      <alignment horizontal="distributed" vertical="center" indent="9"/>
    </xf>
    <xf numFmtId="0" fontId="4" fillId="0" borderId="90" xfId="0" applyNumberFormat="1" applyFont="1" applyBorder="1" applyAlignment="1">
      <alignment horizontal="distributed" vertical="center" indent="9"/>
    </xf>
    <xf numFmtId="178" fontId="4" fillId="0" borderId="86" xfId="0" applyNumberFormat="1" applyFont="1" applyBorder="1" applyAlignment="1">
      <alignment horizontal="distributed" vertical="center" indent="9"/>
    </xf>
    <xf numFmtId="178" fontId="4" fillId="0" borderId="87" xfId="0" applyNumberFormat="1" applyFont="1" applyBorder="1" applyAlignment="1">
      <alignment horizontal="distributed" vertical="center" indent="9"/>
    </xf>
    <xf numFmtId="178" fontId="4" fillId="0" borderId="18" xfId="0" applyNumberFormat="1" applyFont="1" applyBorder="1" applyAlignment="1">
      <alignment horizontal="distributed" vertical="center" indent="9"/>
    </xf>
    <xf numFmtId="178" fontId="4" fillId="0" borderId="88" xfId="0" applyNumberFormat="1" applyFont="1" applyBorder="1" applyAlignment="1">
      <alignment horizontal="distributed" vertical="center" indent="9"/>
    </xf>
    <xf numFmtId="178" fontId="4" fillId="0" borderId="89" xfId="0" applyNumberFormat="1" applyFont="1" applyBorder="1" applyAlignment="1">
      <alignment horizontal="distributed" vertical="center" indent="9"/>
    </xf>
    <xf numFmtId="178" fontId="4" fillId="0" borderId="90" xfId="0" applyNumberFormat="1" applyFont="1" applyBorder="1" applyAlignment="1">
      <alignment horizontal="distributed" vertical="center" indent="9"/>
    </xf>
    <xf numFmtId="49" fontId="4" fillId="0" borderId="0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vertical="center"/>
    </xf>
    <xf numFmtId="0" fontId="4" fillId="35" borderId="58" xfId="0" applyNumberFormat="1" applyFont="1" applyFill="1" applyBorder="1" applyAlignment="1">
      <alignment horizontal="distributed" vertical="center"/>
    </xf>
    <xf numFmtId="0" fontId="0" fillId="0" borderId="95" xfId="0" applyNumberFormat="1" applyBorder="1" applyAlignment="1">
      <alignment vertical="center"/>
    </xf>
    <xf numFmtId="0" fontId="0" fillId="0" borderId="96" xfId="0" applyNumberFormat="1" applyBorder="1" applyAlignment="1">
      <alignment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4" fillId="35" borderId="97" xfId="0" applyNumberFormat="1" applyFont="1" applyFill="1" applyBorder="1" applyAlignment="1">
      <alignment horizontal="distributed" vertical="center"/>
    </xf>
    <xf numFmtId="0" fontId="5" fillId="35" borderId="98" xfId="0" applyNumberFormat="1" applyFont="1" applyFill="1" applyBorder="1" applyAlignment="1">
      <alignment vertical="center"/>
    </xf>
    <xf numFmtId="0" fontId="5" fillId="35" borderId="78" xfId="0" applyNumberFormat="1" applyFont="1" applyFill="1" applyBorder="1" applyAlignment="1">
      <alignment vertical="center"/>
    </xf>
    <xf numFmtId="0" fontId="8" fillId="34" borderId="99" xfId="0" applyFont="1" applyFill="1" applyBorder="1" applyAlignment="1">
      <alignment horizontal="center" vertical="center" wrapText="1"/>
    </xf>
    <xf numFmtId="0" fontId="8" fillId="34" borderId="100" xfId="0" applyFont="1" applyFill="1" applyBorder="1" applyAlignment="1">
      <alignment horizontal="center" vertical="center" wrapText="1"/>
    </xf>
    <xf numFmtId="0" fontId="8" fillId="34" borderId="101" xfId="0" applyFont="1" applyFill="1" applyBorder="1" applyAlignment="1">
      <alignment horizontal="center" vertical="center" wrapText="1"/>
    </xf>
    <xf numFmtId="0" fontId="8" fillId="34" borderId="102" xfId="0" applyFont="1" applyFill="1" applyBorder="1" applyAlignment="1">
      <alignment horizontal="center" vertical="center" wrapText="1"/>
    </xf>
    <xf numFmtId="0" fontId="8" fillId="34" borderId="103" xfId="0" applyFont="1" applyFill="1" applyBorder="1" applyAlignment="1">
      <alignment horizontal="center" vertical="center" wrapText="1"/>
    </xf>
    <xf numFmtId="0" fontId="8" fillId="34" borderId="104" xfId="0" applyFont="1" applyFill="1" applyBorder="1" applyAlignment="1">
      <alignment horizontal="center" vertical="center" wrapText="1"/>
    </xf>
    <xf numFmtId="0" fontId="8" fillId="34" borderId="105" xfId="0" applyFont="1" applyFill="1" applyBorder="1" applyAlignment="1">
      <alignment horizontal="center" vertical="center" wrapText="1"/>
    </xf>
    <xf numFmtId="0" fontId="8" fillId="34" borderId="86" xfId="0" applyFont="1" applyFill="1" applyBorder="1" applyAlignment="1">
      <alignment horizontal="center" vertical="center" wrapText="1"/>
    </xf>
    <xf numFmtId="0" fontId="8" fillId="34" borderId="87" xfId="0" applyFont="1" applyFill="1" applyBorder="1" applyAlignment="1">
      <alignment wrapText="1"/>
    </xf>
    <xf numFmtId="0" fontId="8" fillId="34" borderId="18" xfId="0" applyFont="1" applyFill="1" applyBorder="1" applyAlignment="1">
      <alignment wrapText="1"/>
    </xf>
    <xf numFmtId="0" fontId="8" fillId="34" borderId="12" xfId="0" applyFont="1" applyFill="1" applyBorder="1" applyAlignment="1">
      <alignment wrapText="1"/>
    </xf>
    <xf numFmtId="0" fontId="8" fillId="34" borderId="38" xfId="0" applyFont="1" applyFill="1" applyBorder="1" applyAlignment="1">
      <alignment wrapText="1"/>
    </xf>
    <xf numFmtId="0" fontId="8" fillId="34" borderId="39" xfId="0" applyFont="1" applyFill="1" applyBorder="1" applyAlignment="1">
      <alignment wrapText="1"/>
    </xf>
    <xf numFmtId="0" fontId="4" fillId="35" borderId="79" xfId="0" applyNumberFormat="1" applyFont="1" applyFill="1" applyBorder="1" applyAlignment="1">
      <alignment horizontal="distributed" vertical="center"/>
    </xf>
    <xf numFmtId="0" fontId="0" fillId="0" borderId="80" xfId="0" applyBorder="1" applyAlignment="1">
      <alignment horizontal="distributed" vertical="center"/>
    </xf>
    <xf numFmtId="0" fontId="5" fillId="0" borderId="106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178" fontId="5" fillId="0" borderId="18" xfId="0" applyNumberFormat="1" applyFont="1" applyBorder="1" applyAlignment="1">
      <alignment horizontal="distributed" vertical="center"/>
    </xf>
    <xf numFmtId="178" fontId="5" fillId="0" borderId="37" xfId="0" applyNumberFormat="1" applyFont="1" applyBorder="1" applyAlignment="1">
      <alignment horizontal="distributed" vertical="center"/>
    </xf>
    <xf numFmtId="178" fontId="5" fillId="0" borderId="39" xfId="0" applyNumberFormat="1" applyFont="1" applyBorder="1" applyAlignment="1">
      <alignment horizontal="distributed" vertical="center"/>
    </xf>
    <xf numFmtId="0" fontId="5" fillId="0" borderId="8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89" xfId="0" applyFont="1" applyBorder="1" applyAlignment="1">
      <alignment horizontal="distributed" vertical="center"/>
    </xf>
    <xf numFmtId="0" fontId="5" fillId="0" borderId="90" xfId="0" applyFont="1" applyBorder="1" applyAlignment="1">
      <alignment horizontal="distributed" vertical="center"/>
    </xf>
    <xf numFmtId="0" fontId="5" fillId="0" borderId="107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108" xfId="0" applyFont="1" applyBorder="1" applyAlignment="1">
      <alignment horizontal="distributed" vertical="center"/>
    </xf>
    <xf numFmtId="0" fontId="5" fillId="0" borderId="71" xfId="0" applyFont="1" applyBorder="1" applyAlignment="1">
      <alignment horizontal="distributed" vertical="center"/>
    </xf>
    <xf numFmtId="0" fontId="5" fillId="0" borderId="10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49" fontId="4" fillId="35" borderId="58" xfId="0" applyNumberFormat="1" applyFont="1" applyFill="1" applyBorder="1" applyAlignment="1">
      <alignment horizontal="distributed" vertical="center"/>
    </xf>
    <xf numFmtId="49" fontId="4" fillId="35" borderId="95" xfId="0" applyNumberFormat="1" applyFont="1" applyFill="1" applyBorder="1" applyAlignment="1">
      <alignment horizontal="distributed" vertical="center"/>
    </xf>
    <xf numFmtId="49" fontId="4" fillId="35" borderId="96" xfId="0" applyNumberFormat="1" applyFont="1" applyFill="1" applyBorder="1" applyAlignment="1">
      <alignment horizontal="distributed" vertical="center"/>
    </xf>
    <xf numFmtId="0" fontId="4" fillId="35" borderId="98" xfId="0" applyNumberFormat="1" applyFont="1" applyFill="1" applyBorder="1" applyAlignment="1">
      <alignment horizontal="distributed" vertical="center"/>
    </xf>
    <xf numFmtId="0" fontId="4" fillId="35" borderId="78" xfId="0" applyNumberFormat="1" applyFont="1" applyFill="1" applyBorder="1" applyAlignment="1">
      <alignment horizontal="distributed" vertical="center"/>
    </xf>
    <xf numFmtId="178" fontId="5" fillId="0" borderId="86" xfId="0" applyNumberFormat="1" applyFont="1" applyBorder="1" applyAlignment="1">
      <alignment horizontal="center" vertical="center"/>
    </xf>
    <xf numFmtId="178" fontId="5" fillId="0" borderId="87" xfId="0" applyNumberFormat="1" applyFont="1" applyBorder="1" applyAlignment="1">
      <alignment horizontal="center" vertical="center"/>
    </xf>
    <xf numFmtId="178" fontId="5" fillId="0" borderId="18" xfId="0" applyNumberFormat="1" applyFont="1" applyBorder="1" applyAlignment="1">
      <alignment horizontal="center" vertical="center"/>
    </xf>
    <xf numFmtId="178" fontId="5" fillId="0" borderId="88" xfId="0" applyNumberFormat="1" applyFont="1" applyBorder="1" applyAlignment="1">
      <alignment horizontal="center" vertical="center"/>
    </xf>
    <xf numFmtId="178" fontId="5" fillId="0" borderId="89" xfId="0" applyNumberFormat="1" applyFont="1" applyBorder="1" applyAlignment="1">
      <alignment horizontal="center" vertical="center"/>
    </xf>
    <xf numFmtId="178" fontId="5" fillId="0" borderId="90" xfId="0" applyNumberFormat="1" applyFont="1" applyBorder="1" applyAlignment="1">
      <alignment horizontal="center" vertical="center"/>
    </xf>
    <xf numFmtId="178" fontId="5" fillId="0" borderId="86" xfId="0" applyNumberFormat="1" applyFont="1" applyBorder="1" applyAlignment="1">
      <alignment horizontal="center" vertical="center"/>
    </xf>
    <xf numFmtId="178" fontId="5" fillId="0" borderId="87" xfId="0" applyNumberFormat="1" applyFont="1" applyBorder="1" applyAlignment="1">
      <alignment horizontal="center" vertical="center"/>
    </xf>
    <xf numFmtId="178" fontId="5" fillId="0" borderId="18" xfId="0" applyNumberFormat="1" applyFont="1" applyBorder="1" applyAlignment="1">
      <alignment horizontal="center" vertical="center"/>
    </xf>
    <xf numFmtId="178" fontId="5" fillId="0" borderId="88" xfId="0" applyNumberFormat="1" applyFont="1" applyBorder="1" applyAlignment="1">
      <alignment horizontal="center" vertical="center"/>
    </xf>
    <xf numFmtId="178" fontId="5" fillId="0" borderId="89" xfId="0" applyNumberFormat="1" applyFont="1" applyBorder="1" applyAlignment="1">
      <alignment horizontal="center" vertical="center"/>
    </xf>
    <xf numFmtId="178" fontId="5" fillId="0" borderId="90" xfId="0" applyNumberFormat="1" applyFont="1" applyBorder="1" applyAlignment="1">
      <alignment horizontal="center" vertical="center"/>
    </xf>
    <xf numFmtId="6" fontId="5" fillId="0" borderId="86" xfId="97" applyFont="1" applyBorder="1" applyAlignment="1">
      <alignment horizontal="center" vertical="center"/>
    </xf>
    <xf numFmtId="6" fontId="5" fillId="0" borderId="87" xfId="97" applyFont="1" applyBorder="1" applyAlignment="1">
      <alignment horizontal="center" vertical="center"/>
    </xf>
    <xf numFmtId="6" fontId="5" fillId="0" borderId="18" xfId="97" applyFont="1" applyBorder="1" applyAlignment="1">
      <alignment horizontal="center" vertical="center"/>
    </xf>
    <xf numFmtId="6" fontId="5" fillId="0" borderId="88" xfId="97" applyFont="1" applyBorder="1" applyAlignment="1">
      <alignment horizontal="center" vertical="center"/>
    </xf>
    <xf numFmtId="6" fontId="5" fillId="0" borderId="89" xfId="97" applyFont="1" applyBorder="1" applyAlignment="1">
      <alignment horizontal="center" vertical="center"/>
    </xf>
    <xf numFmtId="6" fontId="5" fillId="0" borderId="90" xfId="97" applyFont="1" applyBorder="1" applyAlignment="1">
      <alignment horizontal="center" vertical="center"/>
    </xf>
  </cellXfs>
  <cellStyles count="9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通貨 2" xfId="99"/>
    <cellStyle name="入力" xfId="100"/>
    <cellStyle name="入力 2" xfId="101"/>
    <cellStyle name="標準 2" xfId="102"/>
    <cellStyle name="標準 2 2" xfId="103"/>
    <cellStyle name="標準 3" xfId="104"/>
    <cellStyle name="標準 4" xfId="105"/>
    <cellStyle name="良い" xfId="106"/>
    <cellStyle name="良い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33"/>
  <sheetViews>
    <sheetView tabSelected="1" zoomScale="70" zoomScaleNormal="70" zoomScalePageLayoutView="0" workbookViewId="0" topLeftCell="A1">
      <selection activeCell="B8" sqref="B8"/>
    </sheetView>
  </sheetViews>
  <sheetFormatPr defaultColWidth="0" defaultRowHeight="13.5" zeroHeight="1"/>
  <cols>
    <col min="1" max="1" width="23.125" style="1" customWidth="1"/>
    <col min="2" max="2" width="12.75390625" style="1" customWidth="1"/>
    <col min="3" max="3" width="12.50390625" style="1" customWidth="1"/>
    <col min="4" max="4" width="12.75390625" style="1" customWidth="1"/>
    <col min="5" max="5" width="13.50390625" style="1" customWidth="1"/>
    <col min="6" max="7" width="14.875" style="1" customWidth="1"/>
    <col min="8" max="8" width="9.00390625" style="25" customWidth="1"/>
    <col min="9" max="9" width="0" style="25" hidden="1" customWidth="1"/>
    <col min="10" max="16384" width="9.00390625" style="25" hidden="1" customWidth="1"/>
  </cols>
  <sheetData>
    <row r="1" ht="21.75" customHeight="1" thickBot="1">
      <c r="A1" s="109" t="s">
        <v>91</v>
      </c>
    </row>
    <row r="2" spans="1:7" ht="17.25" customHeight="1" thickBot="1" thickTop="1">
      <c r="A2" s="192" t="s">
        <v>108</v>
      </c>
      <c r="B2" s="39"/>
      <c r="C2" s="39"/>
      <c r="D2" s="24"/>
      <c r="E2" s="24"/>
      <c r="F2" s="206" t="s">
        <v>109</v>
      </c>
      <c r="G2" s="207"/>
    </row>
    <row r="3" spans="1:7" ht="12.75" customHeight="1" thickTop="1">
      <c r="A3" s="26"/>
      <c r="B3" s="26"/>
      <c r="C3" s="26"/>
      <c r="D3" s="26"/>
      <c r="E3" s="26"/>
      <c r="F3" s="26"/>
      <c r="G3" s="26"/>
    </row>
    <row r="4" spans="5:7" ht="12.75" customHeight="1" thickBot="1">
      <c r="E4" s="2"/>
      <c r="F4" s="2"/>
      <c r="G4" s="2" t="s">
        <v>39</v>
      </c>
    </row>
    <row r="5" spans="1:7" ht="15" customHeight="1">
      <c r="A5" s="208" t="s">
        <v>0</v>
      </c>
      <c r="B5" s="211" t="s">
        <v>40</v>
      </c>
      <c r="C5" s="214" t="s">
        <v>41</v>
      </c>
      <c r="D5" s="214" t="s">
        <v>42</v>
      </c>
      <c r="E5" s="217" t="s">
        <v>43</v>
      </c>
      <c r="F5" s="27"/>
      <c r="G5" s="28"/>
    </row>
    <row r="6" spans="1:7" ht="15" customHeight="1">
      <c r="A6" s="209"/>
      <c r="B6" s="212"/>
      <c r="C6" s="215"/>
      <c r="D6" s="215"/>
      <c r="E6" s="218"/>
      <c r="F6" s="29" t="s">
        <v>44</v>
      </c>
      <c r="G6" s="220" t="s">
        <v>45</v>
      </c>
    </row>
    <row r="7" spans="1:7" ht="15" customHeight="1" thickBot="1">
      <c r="A7" s="210"/>
      <c r="B7" s="213"/>
      <c r="C7" s="216"/>
      <c r="D7" s="216"/>
      <c r="E7" s="219"/>
      <c r="F7" s="30" t="s">
        <v>46</v>
      </c>
      <c r="G7" s="221"/>
    </row>
    <row r="8" spans="1:7" ht="30" customHeight="1" thickBot="1">
      <c r="A8" s="35" t="s">
        <v>47</v>
      </c>
      <c r="B8" s="118">
        <v>511877</v>
      </c>
      <c r="C8" s="119">
        <v>2241</v>
      </c>
      <c r="D8" s="119">
        <v>1636</v>
      </c>
      <c r="E8" s="120">
        <v>512482</v>
      </c>
      <c r="F8" s="121">
        <v>258541</v>
      </c>
      <c r="G8" s="122">
        <v>253941</v>
      </c>
    </row>
    <row r="9" spans="1:7" ht="30" customHeight="1" thickTop="1">
      <c r="A9" s="3" t="s">
        <v>5</v>
      </c>
      <c r="B9" s="196">
        <v>78809</v>
      </c>
      <c r="C9" s="198">
        <v>291</v>
      </c>
      <c r="D9" s="198">
        <v>237</v>
      </c>
      <c r="E9" s="193">
        <v>78863</v>
      </c>
      <c r="F9" s="194">
        <v>38696</v>
      </c>
      <c r="G9" s="195">
        <v>40167</v>
      </c>
    </row>
    <row r="10" spans="1:7" ht="30" customHeight="1">
      <c r="A10" s="3" t="s">
        <v>6</v>
      </c>
      <c r="B10" s="196">
        <v>77718</v>
      </c>
      <c r="C10" s="198">
        <v>354</v>
      </c>
      <c r="D10" s="198">
        <v>213</v>
      </c>
      <c r="E10" s="193">
        <v>77859</v>
      </c>
      <c r="F10" s="194">
        <v>41247</v>
      </c>
      <c r="G10" s="195">
        <v>36612</v>
      </c>
    </row>
    <row r="11" spans="1:7" ht="30" customHeight="1">
      <c r="A11" s="3" t="s">
        <v>7</v>
      </c>
      <c r="B11" s="196">
        <v>38464</v>
      </c>
      <c r="C11" s="198">
        <v>173</v>
      </c>
      <c r="D11" s="198">
        <v>121</v>
      </c>
      <c r="E11" s="193">
        <v>38516</v>
      </c>
      <c r="F11" s="194">
        <v>18566</v>
      </c>
      <c r="G11" s="195">
        <v>19950</v>
      </c>
    </row>
    <row r="12" spans="1:7" ht="30" customHeight="1">
      <c r="A12" s="3" t="s">
        <v>8</v>
      </c>
      <c r="B12" s="196">
        <v>46549</v>
      </c>
      <c r="C12" s="198">
        <v>187</v>
      </c>
      <c r="D12" s="198">
        <v>172</v>
      </c>
      <c r="E12" s="193">
        <v>46564</v>
      </c>
      <c r="F12" s="194">
        <v>22803</v>
      </c>
      <c r="G12" s="195">
        <v>23761</v>
      </c>
    </row>
    <row r="13" spans="1:7" ht="30" customHeight="1">
      <c r="A13" s="3" t="s">
        <v>9</v>
      </c>
      <c r="B13" s="196">
        <v>35429</v>
      </c>
      <c r="C13" s="198">
        <v>187</v>
      </c>
      <c r="D13" s="198">
        <v>114</v>
      </c>
      <c r="E13" s="193">
        <v>35502</v>
      </c>
      <c r="F13" s="194">
        <v>18936</v>
      </c>
      <c r="G13" s="195">
        <v>16566</v>
      </c>
    </row>
    <row r="14" spans="1:7" ht="30" customHeight="1">
      <c r="A14" s="3" t="s">
        <v>10</v>
      </c>
      <c r="B14" s="196">
        <v>22898</v>
      </c>
      <c r="C14" s="198">
        <v>127</v>
      </c>
      <c r="D14" s="198">
        <v>55</v>
      </c>
      <c r="E14" s="193">
        <v>22970</v>
      </c>
      <c r="F14" s="194">
        <v>13006</v>
      </c>
      <c r="G14" s="195">
        <v>9964</v>
      </c>
    </row>
    <row r="15" spans="1:7" ht="30" customHeight="1">
      <c r="A15" s="3" t="s">
        <v>11</v>
      </c>
      <c r="B15" s="196">
        <v>6919</v>
      </c>
      <c r="C15" s="198">
        <v>28</v>
      </c>
      <c r="D15" s="198">
        <v>19</v>
      </c>
      <c r="E15" s="193">
        <v>6928</v>
      </c>
      <c r="F15" s="194">
        <v>3185</v>
      </c>
      <c r="G15" s="195">
        <v>3743</v>
      </c>
    </row>
    <row r="16" spans="1:7" ht="30" customHeight="1">
      <c r="A16" s="3" t="s">
        <v>12</v>
      </c>
      <c r="B16" s="196">
        <v>11774</v>
      </c>
      <c r="C16" s="198">
        <v>54</v>
      </c>
      <c r="D16" s="198">
        <v>33</v>
      </c>
      <c r="E16" s="193">
        <v>11795</v>
      </c>
      <c r="F16" s="194">
        <v>6035</v>
      </c>
      <c r="G16" s="195">
        <v>5760</v>
      </c>
    </row>
    <row r="17" spans="1:7" ht="30" customHeight="1">
      <c r="A17" s="3" t="s">
        <v>13</v>
      </c>
      <c r="B17" s="196">
        <v>19264</v>
      </c>
      <c r="C17" s="198">
        <v>82</v>
      </c>
      <c r="D17" s="198">
        <v>67</v>
      </c>
      <c r="E17" s="193">
        <v>19279</v>
      </c>
      <c r="F17" s="194">
        <v>8914</v>
      </c>
      <c r="G17" s="195">
        <v>10365</v>
      </c>
    </row>
    <row r="18" spans="1:7" ht="30" customHeight="1">
      <c r="A18" s="3" t="s">
        <v>14</v>
      </c>
      <c r="B18" s="196">
        <v>29120</v>
      </c>
      <c r="C18" s="198">
        <v>106</v>
      </c>
      <c r="D18" s="198">
        <v>116</v>
      </c>
      <c r="E18" s="193">
        <v>29110</v>
      </c>
      <c r="F18" s="194">
        <v>13687</v>
      </c>
      <c r="G18" s="195">
        <v>15423</v>
      </c>
    </row>
    <row r="19" spans="1:7" ht="30" customHeight="1">
      <c r="A19" s="3" t="s">
        <v>15</v>
      </c>
      <c r="B19" s="196">
        <v>1903</v>
      </c>
      <c r="C19" s="198">
        <v>14</v>
      </c>
      <c r="D19" s="198">
        <v>7</v>
      </c>
      <c r="E19" s="193">
        <v>1910</v>
      </c>
      <c r="F19" s="194">
        <v>1097</v>
      </c>
      <c r="G19" s="195">
        <v>813</v>
      </c>
    </row>
    <row r="20" spans="1:7" ht="30" customHeight="1">
      <c r="A20" s="3" t="s">
        <v>16</v>
      </c>
      <c r="B20" s="196">
        <v>6938</v>
      </c>
      <c r="C20" s="198">
        <v>34</v>
      </c>
      <c r="D20" s="198">
        <v>23</v>
      </c>
      <c r="E20" s="193">
        <v>6949</v>
      </c>
      <c r="F20" s="194">
        <v>4290</v>
      </c>
      <c r="G20" s="195">
        <v>2659</v>
      </c>
    </row>
    <row r="21" spans="1:7" ht="30" customHeight="1">
      <c r="A21" s="3" t="s">
        <v>17</v>
      </c>
      <c r="B21" s="196">
        <v>10236</v>
      </c>
      <c r="C21" s="198">
        <v>50</v>
      </c>
      <c r="D21" s="198">
        <v>35</v>
      </c>
      <c r="E21" s="193">
        <v>10251</v>
      </c>
      <c r="F21" s="194">
        <v>5361</v>
      </c>
      <c r="G21" s="195">
        <v>4890</v>
      </c>
    </row>
    <row r="22" spans="1:7" ht="30" customHeight="1">
      <c r="A22" s="3" t="s">
        <v>2</v>
      </c>
      <c r="B22" s="196">
        <v>2024</v>
      </c>
      <c r="C22" s="198">
        <v>10</v>
      </c>
      <c r="D22" s="198">
        <v>5</v>
      </c>
      <c r="E22" s="193">
        <v>2029</v>
      </c>
      <c r="F22" s="194">
        <v>1026</v>
      </c>
      <c r="G22" s="195">
        <v>1003</v>
      </c>
    </row>
    <row r="23" spans="1:7" ht="30" customHeight="1">
      <c r="A23" s="3" t="s">
        <v>18</v>
      </c>
      <c r="B23" s="196">
        <v>2808</v>
      </c>
      <c r="C23" s="198">
        <v>14</v>
      </c>
      <c r="D23" s="198">
        <v>8</v>
      </c>
      <c r="E23" s="193">
        <v>2814</v>
      </c>
      <c r="F23" s="194">
        <v>1465</v>
      </c>
      <c r="G23" s="195">
        <v>1349</v>
      </c>
    </row>
    <row r="24" spans="1:7" ht="30" customHeight="1">
      <c r="A24" s="3" t="s">
        <v>19</v>
      </c>
      <c r="B24" s="196">
        <v>4678</v>
      </c>
      <c r="C24" s="198">
        <v>20</v>
      </c>
      <c r="D24" s="198">
        <v>18</v>
      </c>
      <c r="E24" s="193">
        <v>4680</v>
      </c>
      <c r="F24" s="194">
        <v>2101</v>
      </c>
      <c r="G24" s="195">
        <v>2579</v>
      </c>
    </row>
    <row r="25" spans="1:7" ht="30" customHeight="1">
      <c r="A25" s="3" t="s">
        <v>3</v>
      </c>
      <c r="B25" s="196">
        <v>6459</v>
      </c>
      <c r="C25" s="198">
        <v>34</v>
      </c>
      <c r="D25" s="198">
        <v>16</v>
      </c>
      <c r="E25" s="193">
        <v>6477</v>
      </c>
      <c r="F25" s="194">
        <v>3214</v>
      </c>
      <c r="G25" s="195">
        <v>3263</v>
      </c>
    </row>
    <row r="26" spans="1:7" ht="30" customHeight="1">
      <c r="A26" s="3" t="s">
        <v>20</v>
      </c>
      <c r="B26" s="196">
        <v>3901</v>
      </c>
      <c r="C26" s="198">
        <v>14</v>
      </c>
      <c r="D26" s="198">
        <v>19</v>
      </c>
      <c r="E26" s="193">
        <v>3896</v>
      </c>
      <c r="F26" s="194">
        <v>1627</v>
      </c>
      <c r="G26" s="195">
        <v>2269</v>
      </c>
    </row>
    <row r="27" spans="1:7" ht="30" customHeight="1">
      <c r="A27" s="3" t="s">
        <v>21</v>
      </c>
      <c r="B27" s="196">
        <v>3975</v>
      </c>
      <c r="C27" s="198">
        <v>22</v>
      </c>
      <c r="D27" s="198">
        <v>13</v>
      </c>
      <c r="E27" s="193">
        <v>3984</v>
      </c>
      <c r="F27" s="194">
        <v>1973</v>
      </c>
      <c r="G27" s="195">
        <v>2011</v>
      </c>
    </row>
    <row r="28" spans="1:7" ht="30" customHeight="1">
      <c r="A28" s="3" t="s">
        <v>22</v>
      </c>
      <c r="B28" s="196">
        <v>2620</v>
      </c>
      <c r="C28" s="198">
        <v>9</v>
      </c>
      <c r="D28" s="198">
        <v>8</v>
      </c>
      <c r="E28" s="193">
        <v>2621</v>
      </c>
      <c r="F28" s="194">
        <v>1246</v>
      </c>
      <c r="G28" s="195">
        <v>1375</v>
      </c>
    </row>
    <row r="29" spans="1:7" ht="30" customHeight="1">
      <c r="A29" s="3" t="s">
        <v>23</v>
      </c>
      <c r="B29" s="196">
        <v>4040</v>
      </c>
      <c r="C29" s="198">
        <v>17</v>
      </c>
      <c r="D29" s="198">
        <v>10</v>
      </c>
      <c r="E29" s="193">
        <v>4047</v>
      </c>
      <c r="F29" s="194">
        <v>1703</v>
      </c>
      <c r="G29" s="195">
        <v>2344</v>
      </c>
    </row>
    <row r="30" spans="1:7" ht="30" customHeight="1">
      <c r="A30" s="3" t="s">
        <v>24</v>
      </c>
      <c r="B30" s="196">
        <v>6541</v>
      </c>
      <c r="C30" s="198">
        <v>23</v>
      </c>
      <c r="D30" s="198">
        <v>27</v>
      </c>
      <c r="E30" s="193">
        <v>6537</v>
      </c>
      <c r="F30" s="194">
        <v>2619</v>
      </c>
      <c r="G30" s="195">
        <v>3918</v>
      </c>
    </row>
    <row r="31" spans="1:7" ht="30" customHeight="1">
      <c r="A31" s="3" t="s">
        <v>25</v>
      </c>
      <c r="B31" s="196">
        <v>14544</v>
      </c>
      <c r="C31" s="198">
        <v>62</v>
      </c>
      <c r="D31" s="198">
        <v>62</v>
      </c>
      <c r="E31" s="193">
        <v>14544</v>
      </c>
      <c r="F31" s="194">
        <v>6601</v>
      </c>
      <c r="G31" s="195">
        <v>7943</v>
      </c>
    </row>
    <row r="32" spans="1:7" ht="30" customHeight="1">
      <c r="A32" s="3" t="s">
        <v>26</v>
      </c>
      <c r="B32" s="196">
        <v>14491</v>
      </c>
      <c r="C32" s="198">
        <v>51</v>
      </c>
      <c r="D32" s="198">
        <v>58</v>
      </c>
      <c r="E32" s="193">
        <v>14484</v>
      </c>
      <c r="F32" s="194">
        <v>6488</v>
      </c>
      <c r="G32" s="195">
        <v>7996</v>
      </c>
    </row>
    <row r="33" spans="1:7" ht="30" customHeight="1" thickBot="1">
      <c r="A33" s="4" t="s">
        <v>27</v>
      </c>
      <c r="B33" s="31">
        <v>59775</v>
      </c>
      <c r="C33" s="200">
        <v>278</v>
      </c>
      <c r="D33" s="200">
        <v>180</v>
      </c>
      <c r="E33" s="32">
        <v>59873</v>
      </c>
      <c r="F33" s="33">
        <v>32655</v>
      </c>
      <c r="G33" s="34">
        <v>27218</v>
      </c>
    </row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</sheetData>
  <sheetProtection/>
  <mergeCells count="7">
    <mergeCell ref="F2:G2"/>
    <mergeCell ref="A5:A7"/>
    <mergeCell ref="B5:B7"/>
    <mergeCell ref="C5:C7"/>
    <mergeCell ref="D5:D7"/>
    <mergeCell ref="E5:E7"/>
    <mergeCell ref="G6:G7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X33"/>
  <sheetViews>
    <sheetView zoomScale="70" zoomScaleNormal="70" zoomScaleSheetLayoutView="80" workbookViewId="0" topLeftCell="A1">
      <selection activeCell="U2" sqref="U2:W2"/>
    </sheetView>
  </sheetViews>
  <sheetFormatPr defaultColWidth="0" defaultRowHeight="13.5" zeroHeight="1"/>
  <cols>
    <col min="1" max="1" width="25.00390625" style="23" customWidth="1"/>
    <col min="2" max="76" width="8.125" style="23" customWidth="1"/>
    <col min="77" max="77" width="9.00390625" style="12" customWidth="1"/>
    <col min="78" max="16384" width="0" style="12" hidden="1" customWidth="1"/>
  </cols>
  <sheetData>
    <row r="1" spans="1:50" ht="21.75" customHeight="1" thickBot="1">
      <c r="A1" s="109"/>
      <c r="Z1" s="109"/>
      <c r="AX1" s="109"/>
    </row>
    <row r="2" spans="1:76" s="8" customFormat="1" ht="17.25" customHeight="1" thickBot="1" thickTop="1">
      <c r="A2" s="5"/>
      <c r="B2" s="114"/>
      <c r="C2" s="114"/>
      <c r="D2" s="114"/>
      <c r="E2" s="5"/>
      <c r="F2" s="5"/>
      <c r="J2" s="5"/>
      <c r="K2" s="5"/>
      <c r="L2" s="5"/>
      <c r="M2" s="5"/>
      <c r="N2" s="5"/>
      <c r="O2" s="5"/>
      <c r="P2" s="7"/>
      <c r="Q2" s="7"/>
      <c r="R2" s="5"/>
      <c r="S2" s="5"/>
      <c r="T2" s="5"/>
      <c r="U2" s="253" t="s">
        <v>110</v>
      </c>
      <c r="V2" s="254"/>
      <c r="W2" s="255"/>
      <c r="X2" s="7"/>
      <c r="Y2" s="7"/>
      <c r="Z2" s="5"/>
      <c r="AA2" s="114"/>
      <c r="AB2" s="114"/>
      <c r="AC2" s="114"/>
      <c r="AD2" s="114"/>
      <c r="AE2" s="5"/>
      <c r="AI2" s="5"/>
      <c r="AJ2" s="5"/>
      <c r="AK2" s="5"/>
      <c r="AL2" s="5"/>
      <c r="AM2" s="5"/>
      <c r="AN2" s="7"/>
      <c r="AO2" s="7"/>
      <c r="AP2" s="5"/>
      <c r="AQ2" s="5"/>
      <c r="AR2" s="5"/>
      <c r="AS2" s="5"/>
      <c r="AT2" s="253" t="str">
        <f>U2</f>
        <v>平成２８年８月末現在</v>
      </c>
      <c r="AU2" s="254"/>
      <c r="AV2" s="255"/>
      <c r="AW2" s="7"/>
      <c r="AX2" s="256"/>
      <c r="AY2" s="257"/>
      <c r="AZ2" s="257"/>
      <c r="BA2" s="257"/>
      <c r="BB2" s="257"/>
      <c r="BC2" s="5"/>
      <c r="BG2" s="5"/>
      <c r="BH2" s="5"/>
      <c r="BI2" s="5"/>
      <c r="BJ2" s="5"/>
      <c r="BK2" s="5"/>
      <c r="BL2" s="7"/>
      <c r="BM2" s="7"/>
      <c r="BN2" s="5"/>
      <c r="BO2" s="5"/>
      <c r="BP2" s="5"/>
      <c r="BQ2" s="5"/>
      <c r="BR2" s="5"/>
      <c r="BS2" s="5"/>
      <c r="BT2" s="7"/>
      <c r="BU2" s="253" t="str">
        <f>U2</f>
        <v>平成２８年８月末現在</v>
      </c>
      <c r="BV2" s="254"/>
      <c r="BW2" s="255"/>
      <c r="BX2" s="7"/>
    </row>
    <row r="3" spans="1:76" s="8" customFormat="1" ht="12.75" customHeight="1" thickTop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</row>
    <row r="4" spans="1:76" ht="12.75" customHeight="1" thickBot="1">
      <c r="A4" s="1"/>
      <c r="B4" s="1"/>
      <c r="C4" s="1"/>
      <c r="D4" s="1"/>
      <c r="E4" s="1"/>
      <c r="F4" s="1"/>
      <c r="G4" s="1"/>
      <c r="H4" s="1"/>
      <c r="I4" s="2" t="s">
        <v>28</v>
      </c>
      <c r="J4" s="1"/>
      <c r="K4" s="1"/>
      <c r="L4" s="1"/>
      <c r="M4" s="1"/>
      <c r="N4" s="1"/>
      <c r="O4" s="1"/>
      <c r="P4" s="1"/>
      <c r="Q4" s="2" t="s">
        <v>28</v>
      </c>
      <c r="R4" s="1"/>
      <c r="S4" s="1"/>
      <c r="T4" s="1"/>
      <c r="U4" s="1"/>
      <c r="V4" s="1"/>
      <c r="W4" s="1"/>
      <c r="X4" s="1"/>
      <c r="Y4" s="2" t="s">
        <v>28</v>
      </c>
      <c r="Z4" s="1"/>
      <c r="AA4" s="1"/>
      <c r="AB4" s="1"/>
      <c r="AC4" s="1"/>
      <c r="AD4" s="1"/>
      <c r="AE4" s="1"/>
      <c r="AF4" s="1"/>
      <c r="AG4" s="2" t="s">
        <v>28</v>
      </c>
      <c r="AH4" s="1"/>
      <c r="AI4" s="1"/>
      <c r="AJ4" s="1"/>
      <c r="AK4" s="1"/>
      <c r="AL4" s="1"/>
      <c r="AM4" s="1"/>
      <c r="AN4" s="1"/>
      <c r="AO4" s="2" t="s">
        <v>28</v>
      </c>
      <c r="AP4" s="1"/>
      <c r="AQ4" s="1"/>
      <c r="AR4" s="1"/>
      <c r="AS4" s="1"/>
      <c r="AT4" s="1"/>
      <c r="AU4" s="1"/>
      <c r="AV4" s="1"/>
      <c r="AW4" s="2" t="s">
        <v>28</v>
      </c>
      <c r="AX4" s="1"/>
      <c r="AY4" s="1"/>
      <c r="AZ4" s="1"/>
      <c r="BA4" s="1"/>
      <c r="BB4" s="1"/>
      <c r="BC4" s="1"/>
      <c r="BD4" s="1"/>
      <c r="BE4" s="2" t="s">
        <v>28</v>
      </c>
      <c r="BF4" s="1"/>
      <c r="BG4" s="1"/>
      <c r="BH4" s="1"/>
      <c r="BI4" s="1"/>
      <c r="BJ4" s="1"/>
      <c r="BK4" s="1"/>
      <c r="BL4" s="1"/>
      <c r="BM4" s="2" t="s">
        <v>28</v>
      </c>
      <c r="BN4" s="1"/>
      <c r="BO4" s="1"/>
      <c r="BP4" s="1"/>
      <c r="BQ4" s="1"/>
      <c r="BR4" s="1"/>
      <c r="BS4" s="1"/>
      <c r="BT4" s="1"/>
      <c r="BU4" s="11" t="s">
        <v>28</v>
      </c>
      <c r="BV4" s="11"/>
      <c r="BW4" s="11"/>
      <c r="BX4" s="11"/>
    </row>
    <row r="5" spans="1:76" ht="15" customHeight="1">
      <c r="A5" s="208" t="s">
        <v>0</v>
      </c>
      <c r="B5" s="222" t="s">
        <v>29</v>
      </c>
      <c r="C5" s="223"/>
      <c r="D5" s="223"/>
      <c r="E5" s="224"/>
      <c r="F5" s="224"/>
      <c r="G5" s="224"/>
      <c r="H5" s="224"/>
      <c r="I5" s="225"/>
      <c r="J5" s="229" t="s">
        <v>48</v>
      </c>
      <c r="K5" s="230"/>
      <c r="L5" s="230"/>
      <c r="M5" s="230"/>
      <c r="N5" s="230"/>
      <c r="O5" s="230"/>
      <c r="P5" s="230"/>
      <c r="Q5" s="231"/>
      <c r="R5" s="235" t="s">
        <v>49</v>
      </c>
      <c r="S5" s="236"/>
      <c r="T5" s="236"/>
      <c r="U5" s="236"/>
      <c r="V5" s="236"/>
      <c r="W5" s="236"/>
      <c r="X5" s="236"/>
      <c r="Y5" s="237"/>
      <c r="Z5" s="235" t="s">
        <v>50</v>
      </c>
      <c r="AA5" s="236"/>
      <c r="AB5" s="236"/>
      <c r="AC5" s="236"/>
      <c r="AD5" s="236"/>
      <c r="AE5" s="236"/>
      <c r="AF5" s="236"/>
      <c r="AG5" s="237"/>
      <c r="AH5" s="235" t="s">
        <v>51</v>
      </c>
      <c r="AI5" s="241"/>
      <c r="AJ5" s="241"/>
      <c r="AK5" s="241"/>
      <c r="AL5" s="241"/>
      <c r="AM5" s="241"/>
      <c r="AN5" s="241"/>
      <c r="AO5" s="242"/>
      <c r="AP5" s="235" t="s">
        <v>52</v>
      </c>
      <c r="AQ5" s="236"/>
      <c r="AR5" s="236"/>
      <c r="AS5" s="236"/>
      <c r="AT5" s="236"/>
      <c r="AU5" s="236"/>
      <c r="AV5" s="236"/>
      <c r="AW5" s="237"/>
      <c r="AX5" s="235" t="s">
        <v>53</v>
      </c>
      <c r="AY5" s="236"/>
      <c r="AZ5" s="236"/>
      <c r="BA5" s="236"/>
      <c r="BB5" s="236"/>
      <c r="BC5" s="236"/>
      <c r="BD5" s="236"/>
      <c r="BE5" s="237"/>
      <c r="BF5" s="246" t="s">
        <v>54</v>
      </c>
      <c r="BG5" s="236"/>
      <c r="BH5" s="236"/>
      <c r="BI5" s="236"/>
      <c r="BJ5" s="236"/>
      <c r="BK5" s="236"/>
      <c r="BL5" s="236"/>
      <c r="BM5" s="237"/>
      <c r="BN5" s="229" t="s">
        <v>55</v>
      </c>
      <c r="BO5" s="230"/>
      <c r="BP5" s="230"/>
      <c r="BQ5" s="230"/>
      <c r="BR5" s="230"/>
      <c r="BS5" s="230"/>
      <c r="BT5" s="230"/>
      <c r="BU5" s="231"/>
      <c r="BV5" s="247" t="s">
        <v>103</v>
      </c>
      <c r="BW5" s="248"/>
      <c r="BX5" s="249"/>
    </row>
    <row r="6" spans="1:76" ht="41.25" customHeight="1">
      <c r="A6" s="209"/>
      <c r="B6" s="226"/>
      <c r="C6" s="227"/>
      <c r="D6" s="227"/>
      <c r="E6" s="227"/>
      <c r="F6" s="227"/>
      <c r="G6" s="227"/>
      <c r="H6" s="227"/>
      <c r="I6" s="228"/>
      <c r="J6" s="232"/>
      <c r="K6" s="233"/>
      <c r="L6" s="233"/>
      <c r="M6" s="233"/>
      <c r="N6" s="233"/>
      <c r="O6" s="233"/>
      <c r="P6" s="233"/>
      <c r="Q6" s="234"/>
      <c r="R6" s="238"/>
      <c r="S6" s="239"/>
      <c r="T6" s="239"/>
      <c r="U6" s="239"/>
      <c r="V6" s="239"/>
      <c r="W6" s="239"/>
      <c r="X6" s="239"/>
      <c r="Y6" s="240"/>
      <c r="Z6" s="238"/>
      <c r="AA6" s="239"/>
      <c r="AB6" s="239"/>
      <c r="AC6" s="239"/>
      <c r="AD6" s="239"/>
      <c r="AE6" s="239"/>
      <c r="AF6" s="239"/>
      <c r="AG6" s="240"/>
      <c r="AH6" s="243"/>
      <c r="AI6" s="244"/>
      <c r="AJ6" s="244"/>
      <c r="AK6" s="244"/>
      <c r="AL6" s="244"/>
      <c r="AM6" s="244"/>
      <c r="AN6" s="244"/>
      <c r="AO6" s="245"/>
      <c r="AP6" s="238"/>
      <c r="AQ6" s="239"/>
      <c r="AR6" s="239"/>
      <c r="AS6" s="239"/>
      <c r="AT6" s="239"/>
      <c r="AU6" s="239"/>
      <c r="AV6" s="239"/>
      <c r="AW6" s="240"/>
      <c r="AX6" s="238"/>
      <c r="AY6" s="239"/>
      <c r="AZ6" s="239"/>
      <c r="BA6" s="239"/>
      <c r="BB6" s="239"/>
      <c r="BC6" s="239"/>
      <c r="BD6" s="239"/>
      <c r="BE6" s="240"/>
      <c r="BF6" s="238"/>
      <c r="BG6" s="239"/>
      <c r="BH6" s="239"/>
      <c r="BI6" s="239"/>
      <c r="BJ6" s="239"/>
      <c r="BK6" s="239"/>
      <c r="BL6" s="239"/>
      <c r="BM6" s="240"/>
      <c r="BN6" s="232"/>
      <c r="BO6" s="233"/>
      <c r="BP6" s="233"/>
      <c r="BQ6" s="233"/>
      <c r="BR6" s="233"/>
      <c r="BS6" s="233"/>
      <c r="BT6" s="233"/>
      <c r="BU6" s="234"/>
      <c r="BV6" s="250"/>
      <c r="BW6" s="251"/>
      <c r="BX6" s="252"/>
    </row>
    <row r="7" spans="1:76" ht="15" customHeight="1" thickBot="1">
      <c r="A7" s="210"/>
      <c r="B7" s="13" t="s">
        <v>30</v>
      </c>
      <c r="C7" s="14" t="s">
        <v>31</v>
      </c>
      <c r="D7" s="15" t="s">
        <v>32</v>
      </c>
      <c r="E7" s="15" t="s">
        <v>33</v>
      </c>
      <c r="F7" s="15" t="s">
        <v>34</v>
      </c>
      <c r="G7" s="15" t="s">
        <v>35</v>
      </c>
      <c r="H7" s="15" t="s">
        <v>36</v>
      </c>
      <c r="I7" s="16" t="s">
        <v>37</v>
      </c>
      <c r="J7" s="13" t="s">
        <v>30</v>
      </c>
      <c r="K7" s="14" t="s">
        <v>31</v>
      </c>
      <c r="L7" s="15" t="s">
        <v>32</v>
      </c>
      <c r="M7" s="15" t="s">
        <v>33</v>
      </c>
      <c r="N7" s="15" t="s">
        <v>34</v>
      </c>
      <c r="O7" s="15" t="s">
        <v>35</v>
      </c>
      <c r="P7" s="15" t="s">
        <v>36</v>
      </c>
      <c r="Q7" s="16" t="s">
        <v>38</v>
      </c>
      <c r="R7" s="13" t="s">
        <v>30</v>
      </c>
      <c r="S7" s="14" t="s">
        <v>31</v>
      </c>
      <c r="T7" s="15" t="s">
        <v>32</v>
      </c>
      <c r="U7" s="15" t="s">
        <v>33</v>
      </c>
      <c r="V7" s="15" t="s">
        <v>34</v>
      </c>
      <c r="W7" s="15" t="s">
        <v>35</v>
      </c>
      <c r="X7" s="15" t="s">
        <v>36</v>
      </c>
      <c r="Y7" s="16" t="s">
        <v>38</v>
      </c>
      <c r="Z7" s="13" t="s">
        <v>30</v>
      </c>
      <c r="AA7" s="14" t="s">
        <v>31</v>
      </c>
      <c r="AB7" s="15" t="s">
        <v>32</v>
      </c>
      <c r="AC7" s="15" t="s">
        <v>33</v>
      </c>
      <c r="AD7" s="15" t="s">
        <v>34</v>
      </c>
      <c r="AE7" s="15" t="s">
        <v>35</v>
      </c>
      <c r="AF7" s="15" t="s">
        <v>36</v>
      </c>
      <c r="AG7" s="16" t="s">
        <v>38</v>
      </c>
      <c r="AH7" s="13" t="s">
        <v>30</v>
      </c>
      <c r="AI7" s="14" t="s">
        <v>31</v>
      </c>
      <c r="AJ7" s="15" t="s">
        <v>32</v>
      </c>
      <c r="AK7" s="15" t="s">
        <v>33</v>
      </c>
      <c r="AL7" s="15" t="s">
        <v>34</v>
      </c>
      <c r="AM7" s="15" t="s">
        <v>35</v>
      </c>
      <c r="AN7" s="15" t="s">
        <v>36</v>
      </c>
      <c r="AO7" s="16" t="s">
        <v>38</v>
      </c>
      <c r="AP7" s="13" t="s">
        <v>30</v>
      </c>
      <c r="AQ7" s="14" t="s">
        <v>31</v>
      </c>
      <c r="AR7" s="15" t="s">
        <v>32</v>
      </c>
      <c r="AS7" s="15" t="s">
        <v>33</v>
      </c>
      <c r="AT7" s="15" t="s">
        <v>34</v>
      </c>
      <c r="AU7" s="15" t="s">
        <v>35</v>
      </c>
      <c r="AV7" s="15" t="s">
        <v>36</v>
      </c>
      <c r="AW7" s="16" t="s">
        <v>38</v>
      </c>
      <c r="AX7" s="13" t="s">
        <v>30</v>
      </c>
      <c r="AY7" s="14" t="s">
        <v>31</v>
      </c>
      <c r="AZ7" s="15" t="s">
        <v>32</v>
      </c>
      <c r="BA7" s="15" t="s">
        <v>33</v>
      </c>
      <c r="BB7" s="15" t="s">
        <v>34</v>
      </c>
      <c r="BC7" s="15" t="s">
        <v>35</v>
      </c>
      <c r="BD7" s="15" t="s">
        <v>36</v>
      </c>
      <c r="BE7" s="16" t="s">
        <v>38</v>
      </c>
      <c r="BF7" s="13" t="s">
        <v>30</v>
      </c>
      <c r="BG7" s="14" t="s">
        <v>31</v>
      </c>
      <c r="BH7" s="15" t="s">
        <v>32</v>
      </c>
      <c r="BI7" s="15" t="s">
        <v>33</v>
      </c>
      <c r="BJ7" s="15" t="s">
        <v>34</v>
      </c>
      <c r="BK7" s="15" t="s">
        <v>35</v>
      </c>
      <c r="BL7" s="15" t="s">
        <v>36</v>
      </c>
      <c r="BM7" s="16" t="s">
        <v>38</v>
      </c>
      <c r="BN7" s="13" t="s">
        <v>30</v>
      </c>
      <c r="BO7" s="14" t="s">
        <v>31</v>
      </c>
      <c r="BP7" s="15" t="s">
        <v>32</v>
      </c>
      <c r="BQ7" s="15" t="s">
        <v>33</v>
      </c>
      <c r="BR7" s="15" t="s">
        <v>34</v>
      </c>
      <c r="BS7" s="15" t="s">
        <v>35</v>
      </c>
      <c r="BT7" s="15" t="s">
        <v>36</v>
      </c>
      <c r="BU7" s="16" t="s">
        <v>38</v>
      </c>
      <c r="BV7" s="80" t="s">
        <v>61</v>
      </c>
      <c r="BW7" s="81" t="s">
        <v>62</v>
      </c>
      <c r="BX7" s="82" t="s">
        <v>63</v>
      </c>
    </row>
    <row r="8" spans="1:76" ht="30" customHeight="1" thickBot="1">
      <c r="A8" s="35" t="s">
        <v>47</v>
      </c>
      <c r="B8" s="36">
        <v>12267</v>
      </c>
      <c r="C8" s="37">
        <v>12885</v>
      </c>
      <c r="D8" s="37">
        <v>19339</v>
      </c>
      <c r="E8" s="37">
        <v>17177</v>
      </c>
      <c r="F8" s="37">
        <v>12813</v>
      </c>
      <c r="G8" s="37">
        <v>12341</v>
      </c>
      <c r="H8" s="37">
        <v>9508</v>
      </c>
      <c r="I8" s="38">
        <v>96330</v>
      </c>
      <c r="J8" s="36">
        <v>12105</v>
      </c>
      <c r="K8" s="37">
        <v>12605</v>
      </c>
      <c r="L8" s="37">
        <v>18974</v>
      </c>
      <c r="M8" s="37">
        <v>16734</v>
      </c>
      <c r="N8" s="37">
        <v>12544</v>
      </c>
      <c r="O8" s="37">
        <v>12145</v>
      </c>
      <c r="P8" s="37">
        <v>9212</v>
      </c>
      <c r="Q8" s="38">
        <v>94319</v>
      </c>
      <c r="R8" s="36">
        <v>573</v>
      </c>
      <c r="S8" s="37">
        <v>577</v>
      </c>
      <c r="T8" s="37">
        <v>775</v>
      </c>
      <c r="U8" s="37">
        <v>736</v>
      </c>
      <c r="V8" s="37">
        <v>492</v>
      </c>
      <c r="W8" s="37">
        <v>452</v>
      </c>
      <c r="X8" s="37">
        <v>432</v>
      </c>
      <c r="Y8" s="38">
        <v>4037</v>
      </c>
      <c r="Z8" s="36">
        <v>1060</v>
      </c>
      <c r="AA8" s="37">
        <v>980</v>
      </c>
      <c r="AB8" s="37">
        <v>1191</v>
      </c>
      <c r="AC8" s="37">
        <v>1108</v>
      </c>
      <c r="AD8" s="37">
        <v>769</v>
      </c>
      <c r="AE8" s="37">
        <v>696</v>
      </c>
      <c r="AF8" s="37">
        <v>592</v>
      </c>
      <c r="AG8" s="38">
        <v>6396</v>
      </c>
      <c r="AH8" s="36">
        <v>2179</v>
      </c>
      <c r="AI8" s="37">
        <v>1993</v>
      </c>
      <c r="AJ8" s="37">
        <v>2572</v>
      </c>
      <c r="AK8" s="37">
        <v>2116</v>
      </c>
      <c r="AL8" s="37">
        <v>1459</v>
      </c>
      <c r="AM8" s="37">
        <v>1320</v>
      </c>
      <c r="AN8" s="37">
        <v>1099</v>
      </c>
      <c r="AO8" s="38">
        <v>12738</v>
      </c>
      <c r="AP8" s="36">
        <v>3862</v>
      </c>
      <c r="AQ8" s="37">
        <v>3559</v>
      </c>
      <c r="AR8" s="37">
        <v>4868</v>
      </c>
      <c r="AS8" s="37">
        <v>3974</v>
      </c>
      <c r="AT8" s="37">
        <v>2606</v>
      </c>
      <c r="AU8" s="37">
        <v>2446</v>
      </c>
      <c r="AV8" s="37">
        <v>1803</v>
      </c>
      <c r="AW8" s="38">
        <v>23118</v>
      </c>
      <c r="AX8" s="36">
        <v>3098</v>
      </c>
      <c r="AY8" s="37">
        <v>3548</v>
      </c>
      <c r="AZ8" s="37">
        <v>5609</v>
      </c>
      <c r="BA8" s="37">
        <v>4732</v>
      </c>
      <c r="BB8" s="37">
        <v>3525</v>
      </c>
      <c r="BC8" s="37">
        <v>3128</v>
      </c>
      <c r="BD8" s="37">
        <v>2438</v>
      </c>
      <c r="BE8" s="38">
        <v>26078</v>
      </c>
      <c r="BF8" s="36">
        <v>1333</v>
      </c>
      <c r="BG8" s="37">
        <v>1948</v>
      </c>
      <c r="BH8" s="37">
        <v>3959</v>
      </c>
      <c r="BI8" s="37">
        <v>4068</v>
      </c>
      <c r="BJ8" s="37">
        <v>3693</v>
      </c>
      <c r="BK8" s="37">
        <v>4103</v>
      </c>
      <c r="BL8" s="37">
        <v>2848</v>
      </c>
      <c r="BM8" s="38">
        <v>21952</v>
      </c>
      <c r="BN8" s="36">
        <v>162</v>
      </c>
      <c r="BO8" s="37">
        <v>280</v>
      </c>
      <c r="BP8" s="37">
        <v>365</v>
      </c>
      <c r="BQ8" s="37">
        <v>443</v>
      </c>
      <c r="BR8" s="37">
        <v>269</v>
      </c>
      <c r="BS8" s="37">
        <v>196</v>
      </c>
      <c r="BT8" s="37">
        <v>296</v>
      </c>
      <c r="BU8" s="38">
        <v>2011</v>
      </c>
      <c r="BV8" s="83">
        <v>512482</v>
      </c>
      <c r="BW8" s="84">
        <v>94319</v>
      </c>
      <c r="BX8" s="85">
        <v>0.18404353713886537</v>
      </c>
    </row>
    <row r="9" spans="1:76" ht="30" customHeight="1" thickTop="1">
      <c r="A9" s="3" t="s">
        <v>5</v>
      </c>
      <c r="B9" s="17">
        <v>1967</v>
      </c>
      <c r="C9" s="18">
        <v>2531</v>
      </c>
      <c r="D9" s="18">
        <v>3090</v>
      </c>
      <c r="E9" s="18">
        <v>3067</v>
      </c>
      <c r="F9" s="18">
        <v>2192</v>
      </c>
      <c r="G9" s="18">
        <v>2123</v>
      </c>
      <c r="H9" s="18">
        <v>1758</v>
      </c>
      <c r="I9" s="19">
        <v>16728</v>
      </c>
      <c r="J9" s="17">
        <v>1943</v>
      </c>
      <c r="K9" s="18">
        <v>2497</v>
      </c>
      <c r="L9" s="18">
        <v>3048</v>
      </c>
      <c r="M9" s="18">
        <v>2979</v>
      </c>
      <c r="N9" s="18">
        <v>2154</v>
      </c>
      <c r="O9" s="18">
        <v>2091</v>
      </c>
      <c r="P9" s="18">
        <v>1703</v>
      </c>
      <c r="Q9" s="19">
        <v>16415</v>
      </c>
      <c r="R9" s="17">
        <v>84</v>
      </c>
      <c r="S9" s="18">
        <v>112</v>
      </c>
      <c r="T9" s="18">
        <v>119</v>
      </c>
      <c r="U9" s="18">
        <v>132</v>
      </c>
      <c r="V9" s="18">
        <v>65</v>
      </c>
      <c r="W9" s="18">
        <v>69</v>
      </c>
      <c r="X9" s="18">
        <v>65</v>
      </c>
      <c r="Y9" s="19">
        <v>646</v>
      </c>
      <c r="Z9" s="17">
        <v>183</v>
      </c>
      <c r="AA9" s="18">
        <v>204</v>
      </c>
      <c r="AB9" s="18">
        <v>193</v>
      </c>
      <c r="AC9" s="18">
        <v>207</v>
      </c>
      <c r="AD9" s="18">
        <v>127</v>
      </c>
      <c r="AE9" s="18">
        <v>108</v>
      </c>
      <c r="AF9" s="18">
        <v>109</v>
      </c>
      <c r="AG9" s="19">
        <v>1131</v>
      </c>
      <c r="AH9" s="17">
        <v>363</v>
      </c>
      <c r="AI9" s="18">
        <v>412</v>
      </c>
      <c r="AJ9" s="18">
        <v>411</v>
      </c>
      <c r="AK9" s="18">
        <v>361</v>
      </c>
      <c r="AL9" s="18">
        <v>276</v>
      </c>
      <c r="AM9" s="18">
        <v>228</v>
      </c>
      <c r="AN9" s="18">
        <v>211</v>
      </c>
      <c r="AO9" s="19">
        <v>2262</v>
      </c>
      <c r="AP9" s="17">
        <v>615</v>
      </c>
      <c r="AQ9" s="18">
        <v>711</v>
      </c>
      <c r="AR9" s="18">
        <v>817</v>
      </c>
      <c r="AS9" s="18">
        <v>760</v>
      </c>
      <c r="AT9" s="18">
        <v>473</v>
      </c>
      <c r="AU9" s="18">
        <v>424</v>
      </c>
      <c r="AV9" s="18">
        <v>334</v>
      </c>
      <c r="AW9" s="19">
        <v>4134</v>
      </c>
      <c r="AX9" s="17">
        <v>522</v>
      </c>
      <c r="AY9" s="18">
        <v>687</v>
      </c>
      <c r="AZ9" s="18">
        <v>918</v>
      </c>
      <c r="BA9" s="18">
        <v>851</v>
      </c>
      <c r="BB9" s="18">
        <v>596</v>
      </c>
      <c r="BC9" s="18">
        <v>545</v>
      </c>
      <c r="BD9" s="18">
        <v>457</v>
      </c>
      <c r="BE9" s="19">
        <v>4576</v>
      </c>
      <c r="BF9" s="17">
        <v>176</v>
      </c>
      <c r="BG9" s="18">
        <v>371</v>
      </c>
      <c r="BH9" s="18">
        <v>590</v>
      </c>
      <c r="BI9" s="18">
        <v>668</v>
      </c>
      <c r="BJ9" s="18">
        <v>617</v>
      </c>
      <c r="BK9" s="18">
        <v>717</v>
      </c>
      <c r="BL9" s="18">
        <v>527</v>
      </c>
      <c r="BM9" s="19">
        <v>3666</v>
      </c>
      <c r="BN9" s="17">
        <v>24</v>
      </c>
      <c r="BO9" s="18">
        <v>34</v>
      </c>
      <c r="BP9" s="18">
        <v>42</v>
      </c>
      <c r="BQ9" s="18">
        <v>88</v>
      </c>
      <c r="BR9" s="18">
        <v>38</v>
      </c>
      <c r="BS9" s="18">
        <v>32</v>
      </c>
      <c r="BT9" s="18">
        <v>55</v>
      </c>
      <c r="BU9" s="19">
        <v>313</v>
      </c>
      <c r="BV9" s="17">
        <v>78863</v>
      </c>
      <c r="BW9" s="76">
        <v>16415</v>
      </c>
      <c r="BX9" s="77">
        <v>0.20814577178144378</v>
      </c>
    </row>
    <row r="10" spans="1:76" ht="30" customHeight="1">
      <c r="A10" s="3" t="s">
        <v>6</v>
      </c>
      <c r="B10" s="17">
        <v>2919</v>
      </c>
      <c r="C10" s="18">
        <v>1951</v>
      </c>
      <c r="D10" s="18">
        <v>2721</v>
      </c>
      <c r="E10" s="18">
        <v>1581</v>
      </c>
      <c r="F10" s="18">
        <v>1341</v>
      </c>
      <c r="G10" s="18">
        <v>1443</v>
      </c>
      <c r="H10" s="18">
        <v>1014</v>
      </c>
      <c r="I10" s="19">
        <v>12970</v>
      </c>
      <c r="J10" s="17">
        <v>2875</v>
      </c>
      <c r="K10" s="18">
        <v>1898</v>
      </c>
      <c r="L10" s="18">
        <v>2668</v>
      </c>
      <c r="M10" s="18">
        <v>1536</v>
      </c>
      <c r="N10" s="18">
        <v>1306</v>
      </c>
      <c r="O10" s="18">
        <v>1412</v>
      </c>
      <c r="P10" s="18">
        <v>983</v>
      </c>
      <c r="Q10" s="19">
        <v>12678</v>
      </c>
      <c r="R10" s="17">
        <v>129</v>
      </c>
      <c r="S10" s="18">
        <v>98</v>
      </c>
      <c r="T10" s="18">
        <v>124</v>
      </c>
      <c r="U10" s="18">
        <v>78</v>
      </c>
      <c r="V10" s="18">
        <v>58</v>
      </c>
      <c r="W10" s="18">
        <v>70</v>
      </c>
      <c r="X10" s="18">
        <v>49</v>
      </c>
      <c r="Y10" s="19">
        <v>606</v>
      </c>
      <c r="Z10" s="17">
        <v>236</v>
      </c>
      <c r="AA10" s="18">
        <v>157</v>
      </c>
      <c r="AB10" s="18">
        <v>199</v>
      </c>
      <c r="AC10" s="18">
        <v>126</v>
      </c>
      <c r="AD10" s="18">
        <v>95</v>
      </c>
      <c r="AE10" s="18">
        <v>94</v>
      </c>
      <c r="AF10" s="18">
        <v>82</v>
      </c>
      <c r="AG10" s="19">
        <v>989</v>
      </c>
      <c r="AH10" s="17">
        <v>539</v>
      </c>
      <c r="AI10" s="18">
        <v>274</v>
      </c>
      <c r="AJ10" s="18">
        <v>373</v>
      </c>
      <c r="AK10" s="18">
        <v>199</v>
      </c>
      <c r="AL10" s="18">
        <v>190</v>
      </c>
      <c r="AM10" s="18">
        <v>179</v>
      </c>
      <c r="AN10" s="18">
        <v>140</v>
      </c>
      <c r="AO10" s="19">
        <v>1894</v>
      </c>
      <c r="AP10" s="17">
        <v>949</v>
      </c>
      <c r="AQ10" s="18">
        <v>540</v>
      </c>
      <c r="AR10" s="18">
        <v>684</v>
      </c>
      <c r="AS10" s="18">
        <v>321</v>
      </c>
      <c r="AT10" s="18">
        <v>299</v>
      </c>
      <c r="AU10" s="18">
        <v>285</v>
      </c>
      <c r="AV10" s="18">
        <v>206</v>
      </c>
      <c r="AW10" s="19">
        <v>3284</v>
      </c>
      <c r="AX10" s="17">
        <v>706</v>
      </c>
      <c r="AY10" s="18">
        <v>518</v>
      </c>
      <c r="AZ10" s="18">
        <v>729</v>
      </c>
      <c r="BA10" s="18">
        <v>405</v>
      </c>
      <c r="BB10" s="18">
        <v>335</v>
      </c>
      <c r="BC10" s="18">
        <v>355</v>
      </c>
      <c r="BD10" s="18">
        <v>236</v>
      </c>
      <c r="BE10" s="19">
        <v>3284</v>
      </c>
      <c r="BF10" s="17">
        <v>316</v>
      </c>
      <c r="BG10" s="18">
        <v>311</v>
      </c>
      <c r="BH10" s="18">
        <v>559</v>
      </c>
      <c r="BI10" s="18">
        <v>407</v>
      </c>
      <c r="BJ10" s="18">
        <v>329</v>
      </c>
      <c r="BK10" s="18">
        <v>429</v>
      </c>
      <c r="BL10" s="18">
        <v>270</v>
      </c>
      <c r="BM10" s="19">
        <v>2621</v>
      </c>
      <c r="BN10" s="17">
        <v>44</v>
      </c>
      <c r="BO10" s="18">
        <v>53</v>
      </c>
      <c r="BP10" s="18">
        <v>53</v>
      </c>
      <c r="BQ10" s="18">
        <v>45</v>
      </c>
      <c r="BR10" s="18">
        <v>35</v>
      </c>
      <c r="BS10" s="18">
        <v>31</v>
      </c>
      <c r="BT10" s="18">
        <v>31</v>
      </c>
      <c r="BU10" s="19">
        <v>292</v>
      </c>
      <c r="BV10" s="17">
        <v>77859</v>
      </c>
      <c r="BW10" s="76">
        <v>12678</v>
      </c>
      <c r="BX10" s="77">
        <v>0.16283281316225484</v>
      </c>
    </row>
    <row r="11" spans="1:76" ht="30" customHeight="1">
      <c r="A11" s="3" t="s">
        <v>7</v>
      </c>
      <c r="B11" s="17">
        <v>1138</v>
      </c>
      <c r="C11" s="18">
        <v>1013</v>
      </c>
      <c r="D11" s="18">
        <v>1665</v>
      </c>
      <c r="E11" s="18">
        <v>1266</v>
      </c>
      <c r="F11" s="18">
        <v>877</v>
      </c>
      <c r="G11" s="18">
        <v>1018</v>
      </c>
      <c r="H11" s="18">
        <v>841</v>
      </c>
      <c r="I11" s="19">
        <v>7818</v>
      </c>
      <c r="J11" s="17">
        <v>1129</v>
      </c>
      <c r="K11" s="18">
        <v>988</v>
      </c>
      <c r="L11" s="18">
        <v>1628</v>
      </c>
      <c r="M11" s="18">
        <v>1219</v>
      </c>
      <c r="N11" s="18">
        <v>855</v>
      </c>
      <c r="O11" s="18">
        <v>999</v>
      </c>
      <c r="P11" s="18">
        <v>812</v>
      </c>
      <c r="Q11" s="19">
        <v>7630</v>
      </c>
      <c r="R11" s="17">
        <v>54</v>
      </c>
      <c r="S11" s="18">
        <v>44</v>
      </c>
      <c r="T11" s="18">
        <v>81</v>
      </c>
      <c r="U11" s="18">
        <v>54</v>
      </c>
      <c r="V11" s="18">
        <v>31</v>
      </c>
      <c r="W11" s="18">
        <v>34</v>
      </c>
      <c r="X11" s="18">
        <v>46</v>
      </c>
      <c r="Y11" s="19">
        <v>344</v>
      </c>
      <c r="Z11" s="17">
        <v>109</v>
      </c>
      <c r="AA11" s="18">
        <v>62</v>
      </c>
      <c r="AB11" s="18">
        <v>107</v>
      </c>
      <c r="AC11" s="18">
        <v>80</v>
      </c>
      <c r="AD11" s="18">
        <v>49</v>
      </c>
      <c r="AE11" s="18">
        <v>50</v>
      </c>
      <c r="AF11" s="18">
        <v>55</v>
      </c>
      <c r="AG11" s="19">
        <v>512</v>
      </c>
      <c r="AH11" s="17">
        <v>197</v>
      </c>
      <c r="AI11" s="18">
        <v>143</v>
      </c>
      <c r="AJ11" s="18">
        <v>208</v>
      </c>
      <c r="AK11" s="18">
        <v>150</v>
      </c>
      <c r="AL11" s="18">
        <v>110</v>
      </c>
      <c r="AM11" s="18">
        <v>97</v>
      </c>
      <c r="AN11" s="18">
        <v>118</v>
      </c>
      <c r="AO11" s="19">
        <v>1023</v>
      </c>
      <c r="AP11" s="17">
        <v>356</v>
      </c>
      <c r="AQ11" s="18">
        <v>306</v>
      </c>
      <c r="AR11" s="18">
        <v>412</v>
      </c>
      <c r="AS11" s="18">
        <v>284</v>
      </c>
      <c r="AT11" s="18">
        <v>162</v>
      </c>
      <c r="AU11" s="18">
        <v>209</v>
      </c>
      <c r="AV11" s="18">
        <v>170</v>
      </c>
      <c r="AW11" s="19">
        <v>1899</v>
      </c>
      <c r="AX11" s="17">
        <v>292</v>
      </c>
      <c r="AY11" s="18">
        <v>288</v>
      </c>
      <c r="AZ11" s="18">
        <v>491</v>
      </c>
      <c r="BA11" s="18">
        <v>361</v>
      </c>
      <c r="BB11" s="18">
        <v>262</v>
      </c>
      <c r="BC11" s="18">
        <v>280</v>
      </c>
      <c r="BD11" s="18">
        <v>188</v>
      </c>
      <c r="BE11" s="19">
        <v>2162</v>
      </c>
      <c r="BF11" s="17">
        <v>121</v>
      </c>
      <c r="BG11" s="18">
        <v>145</v>
      </c>
      <c r="BH11" s="18">
        <v>329</v>
      </c>
      <c r="BI11" s="18">
        <v>290</v>
      </c>
      <c r="BJ11" s="18">
        <v>241</v>
      </c>
      <c r="BK11" s="18">
        <v>329</v>
      </c>
      <c r="BL11" s="18">
        <v>235</v>
      </c>
      <c r="BM11" s="19">
        <v>1690</v>
      </c>
      <c r="BN11" s="17">
        <v>9</v>
      </c>
      <c r="BO11" s="18">
        <v>25</v>
      </c>
      <c r="BP11" s="18">
        <v>37</v>
      </c>
      <c r="BQ11" s="18">
        <v>47</v>
      </c>
      <c r="BR11" s="18">
        <v>22</v>
      </c>
      <c r="BS11" s="18">
        <v>19</v>
      </c>
      <c r="BT11" s="18">
        <v>29</v>
      </c>
      <c r="BU11" s="19">
        <v>188</v>
      </c>
      <c r="BV11" s="17">
        <v>38516</v>
      </c>
      <c r="BW11" s="76">
        <v>7630</v>
      </c>
      <c r="BX11" s="77">
        <v>0.19809949112057326</v>
      </c>
    </row>
    <row r="12" spans="1:76" ht="30" customHeight="1">
      <c r="A12" s="3" t="s">
        <v>8</v>
      </c>
      <c r="B12" s="17">
        <v>1024</v>
      </c>
      <c r="C12" s="18">
        <v>1322</v>
      </c>
      <c r="D12" s="18">
        <v>2120</v>
      </c>
      <c r="E12" s="18">
        <v>2170</v>
      </c>
      <c r="F12" s="18">
        <v>1609</v>
      </c>
      <c r="G12" s="18">
        <v>1338</v>
      </c>
      <c r="H12" s="18">
        <v>1091</v>
      </c>
      <c r="I12" s="19">
        <v>10674</v>
      </c>
      <c r="J12" s="17">
        <v>1012</v>
      </c>
      <c r="K12" s="18">
        <v>1299</v>
      </c>
      <c r="L12" s="18">
        <v>2085</v>
      </c>
      <c r="M12" s="18">
        <v>2123</v>
      </c>
      <c r="N12" s="18">
        <v>1583</v>
      </c>
      <c r="O12" s="18">
        <v>1321</v>
      </c>
      <c r="P12" s="18">
        <v>1063</v>
      </c>
      <c r="Q12" s="19">
        <v>10486</v>
      </c>
      <c r="R12" s="17">
        <v>47</v>
      </c>
      <c r="S12" s="18">
        <v>50</v>
      </c>
      <c r="T12" s="18">
        <v>89</v>
      </c>
      <c r="U12" s="18">
        <v>88</v>
      </c>
      <c r="V12" s="18">
        <v>59</v>
      </c>
      <c r="W12" s="18">
        <v>52</v>
      </c>
      <c r="X12" s="18">
        <v>58</v>
      </c>
      <c r="Y12" s="19">
        <v>443</v>
      </c>
      <c r="Z12" s="17">
        <v>88</v>
      </c>
      <c r="AA12" s="18">
        <v>119</v>
      </c>
      <c r="AB12" s="18">
        <v>124</v>
      </c>
      <c r="AC12" s="18">
        <v>135</v>
      </c>
      <c r="AD12" s="18">
        <v>101</v>
      </c>
      <c r="AE12" s="18">
        <v>85</v>
      </c>
      <c r="AF12" s="18">
        <v>64</v>
      </c>
      <c r="AG12" s="19">
        <v>716</v>
      </c>
      <c r="AH12" s="17">
        <v>217</v>
      </c>
      <c r="AI12" s="18">
        <v>239</v>
      </c>
      <c r="AJ12" s="18">
        <v>276</v>
      </c>
      <c r="AK12" s="18">
        <v>307</v>
      </c>
      <c r="AL12" s="18">
        <v>157</v>
      </c>
      <c r="AM12" s="18">
        <v>132</v>
      </c>
      <c r="AN12" s="18">
        <v>128</v>
      </c>
      <c r="AO12" s="19">
        <v>1456</v>
      </c>
      <c r="AP12" s="17">
        <v>316</v>
      </c>
      <c r="AQ12" s="18">
        <v>397</v>
      </c>
      <c r="AR12" s="18">
        <v>566</v>
      </c>
      <c r="AS12" s="18">
        <v>546</v>
      </c>
      <c r="AT12" s="18">
        <v>318</v>
      </c>
      <c r="AU12" s="18">
        <v>280</v>
      </c>
      <c r="AV12" s="18">
        <v>211</v>
      </c>
      <c r="AW12" s="19">
        <v>2634</v>
      </c>
      <c r="AX12" s="17">
        <v>244</v>
      </c>
      <c r="AY12" s="18">
        <v>345</v>
      </c>
      <c r="AZ12" s="18">
        <v>638</v>
      </c>
      <c r="BA12" s="18">
        <v>581</v>
      </c>
      <c r="BB12" s="18">
        <v>478</v>
      </c>
      <c r="BC12" s="18">
        <v>347</v>
      </c>
      <c r="BD12" s="18">
        <v>304</v>
      </c>
      <c r="BE12" s="19">
        <v>2937</v>
      </c>
      <c r="BF12" s="17">
        <v>100</v>
      </c>
      <c r="BG12" s="18">
        <v>149</v>
      </c>
      <c r="BH12" s="18">
        <v>392</v>
      </c>
      <c r="BI12" s="18">
        <v>466</v>
      </c>
      <c r="BJ12" s="18">
        <v>470</v>
      </c>
      <c r="BK12" s="18">
        <v>425</v>
      </c>
      <c r="BL12" s="18">
        <v>298</v>
      </c>
      <c r="BM12" s="19">
        <v>2300</v>
      </c>
      <c r="BN12" s="17">
        <v>12</v>
      </c>
      <c r="BO12" s="18">
        <v>23</v>
      </c>
      <c r="BP12" s="18">
        <v>35</v>
      </c>
      <c r="BQ12" s="18">
        <v>47</v>
      </c>
      <c r="BR12" s="18">
        <v>26</v>
      </c>
      <c r="BS12" s="18">
        <v>17</v>
      </c>
      <c r="BT12" s="18">
        <v>28</v>
      </c>
      <c r="BU12" s="19">
        <v>188</v>
      </c>
      <c r="BV12" s="17">
        <v>46564</v>
      </c>
      <c r="BW12" s="76">
        <v>10486</v>
      </c>
      <c r="BX12" s="77">
        <v>0.22519542994588093</v>
      </c>
    </row>
    <row r="13" spans="1:76" ht="30" customHeight="1">
      <c r="A13" s="3" t="s">
        <v>9</v>
      </c>
      <c r="B13" s="17">
        <v>612</v>
      </c>
      <c r="C13" s="18">
        <v>622</v>
      </c>
      <c r="D13" s="18">
        <v>1027</v>
      </c>
      <c r="E13" s="18">
        <v>885</v>
      </c>
      <c r="F13" s="18">
        <v>657</v>
      </c>
      <c r="G13" s="18">
        <v>739</v>
      </c>
      <c r="H13" s="18">
        <v>490</v>
      </c>
      <c r="I13" s="19">
        <v>5032</v>
      </c>
      <c r="J13" s="17">
        <v>606</v>
      </c>
      <c r="K13" s="18">
        <v>596</v>
      </c>
      <c r="L13" s="18">
        <v>1010</v>
      </c>
      <c r="M13" s="18">
        <v>868</v>
      </c>
      <c r="N13" s="18">
        <v>637</v>
      </c>
      <c r="O13" s="18">
        <v>732</v>
      </c>
      <c r="P13" s="18">
        <v>475</v>
      </c>
      <c r="Q13" s="19">
        <v>4924</v>
      </c>
      <c r="R13" s="17">
        <v>26</v>
      </c>
      <c r="S13" s="18">
        <v>31</v>
      </c>
      <c r="T13" s="18">
        <v>29</v>
      </c>
      <c r="U13" s="18">
        <v>27</v>
      </c>
      <c r="V13" s="18">
        <v>36</v>
      </c>
      <c r="W13" s="18">
        <v>29</v>
      </c>
      <c r="X13" s="18">
        <v>23</v>
      </c>
      <c r="Y13" s="19">
        <v>201</v>
      </c>
      <c r="Z13" s="17">
        <v>47</v>
      </c>
      <c r="AA13" s="18">
        <v>47</v>
      </c>
      <c r="AB13" s="18">
        <v>46</v>
      </c>
      <c r="AC13" s="18">
        <v>63</v>
      </c>
      <c r="AD13" s="18">
        <v>38</v>
      </c>
      <c r="AE13" s="18">
        <v>48</v>
      </c>
      <c r="AF13" s="18">
        <v>35</v>
      </c>
      <c r="AG13" s="19">
        <v>324</v>
      </c>
      <c r="AH13" s="17">
        <v>94</v>
      </c>
      <c r="AI13" s="18">
        <v>98</v>
      </c>
      <c r="AJ13" s="18">
        <v>128</v>
      </c>
      <c r="AK13" s="18">
        <v>105</v>
      </c>
      <c r="AL13" s="18">
        <v>80</v>
      </c>
      <c r="AM13" s="18">
        <v>95</v>
      </c>
      <c r="AN13" s="18">
        <v>58</v>
      </c>
      <c r="AO13" s="19">
        <v>658</v>
      </c>
      <c r="AP13" s="17">
        <v>190</v>
      </c>
      <c r="AQ13" s="18">
        <v>151</v>
      </c>
      <c r="AR13" s="18">
        <v>262</v>
      </c>
      <c r="AS13" s="18">
        <v>220</v>
      </c>
      <c r="AT13" s="18">
        <v>132</v>
      </c>
      <c r="AU13" s="18">
        <v>151</v>
      </c>
      <c r="AV13" s="18">
        <v>95</v>
      </c>
      <c r="AW13" s="19">
        <v>1201</v>
      </c>
      <c r="AX13" s="17">
        <v>153</v>
      </c>
      <c r="AY13" s="18">
        <v>151</v>
      </c>
      <c r="AZ13" s="18">
        <v>304</v>
      </c>
      <c r="BA13" s="18">
        <v>240</v>
      </c>
      <c r="BB13" s="18">
        <v>163</v>
      </c>
      <c r="BC13" s="18">
        <v>163</v>
      </c>
      <c r="BD13" s="18">
        <v>123</v>
      </c>
      <c r="BE13" s="19">
        <v>1297</v>
      </c>
      <c r="BF13" s="17">
        <v>96</v>
      </c>
      <c r="BG13" s="18">
        <v>118</v>
      </c>
      <c r="BH13" s="18">
        <v>241</v>
      </c>
      <c r="BI13" s="18">
        <v>213</v>
      </c>
      <c r="BJ13" s="18">
        <v>188</v>
      </c>
      <c r="BK13" s="18">
        <v>246</v>
      </c>
      <c r="BL13" s="18">
        <v>141</v>
      </c>
      <c r="BM13" s="19">
        <v>1243</v>
      </c>
      <c r="BN13" s="17">
        <v>6</v>
      </c>
      <c r="BO13" s="18">
        <v>26</v>
      </c>
      <c r="BP13" s="18">
        <v>17</v>
      </c>
      <c r="BQ13" s="18">
        <v>17</v>
      </c>
      <c r="BR13" s="18">
        <v>20</v>
      </c>
      <c r="BS13" s="18">
        <v>7</v>
      </c>
      <c r="BT13" s="18">
        <v>15</v>
      </c>
      <c r="BU13" s="19">
        <v>108</v>
      </c>
      <c r="BV13" s="17">
        <v>35502</v>
      </c>
      <c r="BW13" s="76">
        <v>4924</v>
      </c>
      <c r="BX13" s="77">
        <v>0.13869641146977635</v>
      </c>
    </row>
    <row r="14" spans="1:76" ht="30" customHeight="1">
      <c r="A14" s="3" t="s">
        <v>10</v>
      </c>
      <c r="B14" s="17">
        <v>276</v>
      </c>
      <c r="C14" s="18">
        <v>503</v>
      </c>
      <c r="D14" s="18">
        <v>673</v>
      </c>
      <c r="E14" s="18">
        <v>819</v>
      </c>
      <c r="F14" s="18">
        <v>644</v>
      </c>
      <c r="G14" s="18">
        <v>524</v>
      </c>
      <c r="H14" s="18">
        <v>353</v>
      </c>
      <c r="I14" s="19">
        <v>3792</v>
      </c>
      <c r="J14" s="17">
        <v>266</v>
      </c>
      <c r="K14" s="18">
        <v>494</v>
      </c>
      <c r="L14" s="18">
        <v>656</v>
      </c>
      <c r="M14" s="18">
        <v>799</v>
      </c>
      <c r="N14" s="18">
        <v>634</v>
      </c>
      <c r="O14" s="18">
        <v>518</v>
      </c>
      <c r="P14" s="18">
        <v>338</v>
      </c>
      <c r="Q14" s="19">
        <v>3705</v>
      </c>
      <c r="R14" s="17">
        <v>20</v>
      </c>
      <c r="S14" s="18">
        <v>19</v>
      </c>
      <c r="T14" s="18">
        <v>23</v>
      </c>
      <c r="U14" s="18">
        <v>49</v>
      </c>
      <c r="V14" s="18">
        <v>36</v>
      </c>
      <c r="W14" s="18">
        <v>24</v>
      </c>
      <c r="X14" s="18">
        <v>11</v>
      </c>
      <c r="Y14" s="19">
        <v>182</v>
      </c>
      <c r="Z14" s="17">
        <v>26</v>
      </c>
      <c r="AA14" s="18">
        <v>44</v>
      </c>
      <c r="AB14" s="18">
        <v>61</v>
      </c>
      <c r="AC14" s="18">
        <v>53</v>
      </c>
      <c r="AD14" s="18">
        <v>51</v>
      </c>
      <c r="AE14" s="18">
        <v>28</v>
      </c>
      <c r="AF14" s="18">
        <v>22</v>
      </c>
      <c r="AG14" s="19">
        <v>285</v>
      </c>
      <c r="AH14" s="17">
        <v>59</v>
      </c>
      <c r="AI14" s="18">
        <v>84</v>
      </c>
      <c r="AJ14" s="18">
        <v>101</v>
      </c>
      <c r="AK14" s="18">
        <v>126</v>
      </c>
      <c r="AL14" s="18">
        <v>76</v>
      </c>
      <c r="AM14" s="18">
        <v>60</v>
      </c>
      <c r="AN14" s="18">
        <v>40</v>
      </c>
      <c r="AO14" s="19">
        <v>546</v>
      </c>
      <c r="AP14" s="17">
        <v>80</v>
      </c>
      <c r="AQ14" s="18">
        <v>130</v>
      </c>
      <c r="AR14" s="18">
        <v>166</v>
      </c>
      <c r="AS14" s="18">
        <v>170</v>
      </c>
      <c r="AT14" s="18">
        <v>125</v>
      </c>
      <c r="AU14" s="18">
        <v>105</v>
      </c>
      <c r="AV14" s="18">
        <v>71</v>
      </c>
      <c r="AW14" s="19">
        <v>847</v>
      </c>
      <c r="AX14" s="17">
        <v>56</v>
      </c>
      <c r="AY14" s="18">
        <v>148</v>
      </c>
      <c r="AZ14" s="18">
        <v>181</v>
      </c>
      <c r="BA14" s="18">
        <v>220</v>
      </c>
      <c r="BB14" s="18">
        <v>154</v>
      </c>
      <c r="BC14" s="18">
        <v>126</v>
      </c>
      <c r="BD14" s="18">
        <v>94</v>
      </c>
      <c r="BE14" s="19">
        <v>979</v>
      </c>
      <c r="BF14" s="17">
        <v>25</v>
      </c>
      <c r="BG14" s="18">
        <v>69</v>
      </c>
      <c r="BH14" s="18">
        <v>124</v>
      </c>
      <c r="BI14" s="18">
        <v>181</v>
      </c>
      <c r="BJ14" s="18">
        <v>192</v>
      </c>
      <c r="BK14" s="18">
        <v>175</v>
      </c>
      <c r="BL14" s="18">
        <v>100</v>
      </c>
      <c r="BM14" s="19">
        <v>866</v>
      </c>
      <c r="BN14" s="17">
        <v>10</v>
      </c>
      <c r="BO14" s="18">
        <v>9</v>
      </c>
      <c r="BP14" s="18">
        <v>17</v>
      </c>
      <c r="BQ14" s="18">
        <v>20</v>
      </c>
      <c r="BR14" s="18">
        <v>10</v>
      </c>
      <c r="BS14" s="18">
        <v>6</v>
      </c>
      <c r="BT14" s="18">
        <v>15</v>
      </c>
      <c r="BU14" s="19">
        <v>87</v>
      </c>
      <c r="BV14" s="17">
        <v>22970</v>
      </c>
      <c r="BW14" s="76">
        <v>3705</v>
      </c>
      <c r="BX14" s="77">
        <v>0.16129734436221158</v>
      </c>
    </row>
    <row r="15" spans="1:76" ht="30" customHeight="1">
      <c r="A15" s="3" t="s">
        <v>11</v>
      </c>
      <c r="B15" s="17">
        <v>90</v>
      </c>
      <c r="C15" s="18">
        <v>157</v>
      </c>
      <c r="D15" s="18">
        <v>341</v>
      </c>
      <c r="E15" s="18">
        <v>268</v>
      </c>
      <c r="F15" s="18">
        <v>215</v>
      </c>
      <c r="G15" s="18">
        <v>184</v>
      </c>
      <c r="H15" s="18">
        <v>176</v>
      </c>
      <c r="I15" s="19">
        <v>1431</v>
      </c>
      <c r="J15" s="17">
        <v>90</v>
      </c>
      <c r="K15" s="18">
        <v>152</v>
      </c>
      <c r="L15" s="18">
        <v>334</v>
      </c>
      <c r="M15" s="18">
        <v>259</v>
      </c>
      <c r="N15" s="18">
        <v>212</v>
      </c>
      <c r="O15" s="18">
        <v>178</v>
      </c>
      <c r="P15" s="18">
        <v>171</v>
      </c>
      <c r="Q15" s="19">
        <v>1396</v>
      </c>
      <c r="R15" s="17">
        <v>3</v>
      </c>
      <c r="S15" s="18">
        <v>14</v>
      </c>
      <c r="T15" s="18">
        <v>12</v>
      </c>
      <c r="U15" s="18">
        <v>11</v>
      </c>
      <c r="V15" s="18">
        <v>9</v>
      </c>
      <c r="W15" s="18">
        <v>4</v>
      </c>
      <c r="X15" s="18">
        <v>8</v>
      </c>
      <c r="Y15" s="19">
        <v>61</v>
      </c>
      <c r="Z15" s="17">
        <v>11</v>
      </c>
      <c r="AA15" s="18">
        <v>7</v>
      </c>
      <c r="AB15" s="18">
        <v>26</v>
      </c>
      <c r="AC15" s="18">
        <v>14</v>
      </c>
      <c r="AD15" s="18">
        <v>11</v>
      </c>
      <c r="AE15" s="18">
        <v>10</v>
      </c>
      <c r="AF15" s="18">
        <v>13</v>
      </c>
      <c r="AG15" s="19">
        <v>92</v>
      </c>
      <c r="AH15" s="17">
        <v>16</v>
      </c>
      <c r="AI15" s="18">
        <v>13</v>
      </c>
      <c r="AJ15" s="18">
        <v>47</v>
      </c>
      <c r="AK15" s="18">
        <v>40</v>
      </c>
      <c r="AL15" s="18">
        <v>23</v>
      </c>
      <c r="AM15" s="18">
        <v>16</v>
      </c>
      <c r="AN15" s="18">
        <v>20</v>
      </c>
      <c r="AO15" s="19">
        <v>175</v>
      </c>
      <c r="AP15" s="17">
        <v>26</v>
      </c>
      <c r="AQ15" s="18">
        <v>44</v>
      </c>
      <c r="AR15" s="18">
        <v>82</v>
      </c>
      <c r="AS15" s="18">
        <v>56</v>
      </c>
      <c r="AT15" s="18">
        <v>44</v>
      </c>
      <c r="AU15" s="18">
        <v>32</v>
      </c>
      <c r="AV15" s="18">
        <v>35</v>
      </c>
      <c r="AW15" s="19">
        <v>319</v>
      </c>
      <c r="AX15" s="17">
        <v>25</v>
      </c>
      <c r="AY15" s="18">
        <v>44</v>
      </c>
      <c r="AZ15" s="18">
        <v>94</v>
      </c>
      <c r="BA15" s="18">
        <v>89</v>
      </c>
      <c r="BB15" s="18">
        <v>60</v>
      </c>
      <c r="BC15" s="18">
        <v>58</v>
      </c>
      <c r="BD15" s="18">
        <v>51</v>
      </c>
      <c r="BE15" s="19">
        <v>421</v>
      </c>
      <c r="BF15" s="17">
        <v>9</v>
      </c>
      <c r="BG15" s="18">
        <v>30</v>
      </c>
      <c r="BH15" s="18">
        <v>73</v>
      </c>
      <c r="BI15" s="18">
        <v>49</v>
      </c>
      <c r="BJ15" s="18">
        <v>65</v>
      </c>
      <c r="BK15" s="18">
        <v>58</v>
      </c>
      <c r="BL15" s="18">
        <v>44</v>
      </c>
      <c r="BM15" s="19">
        <v>328</v>
      </c>
      <c r="BN15" s="17">
        <v>0</v>
      </c>
      <c r="BO15" s="18">
        <v>5</v>
      </c>
      <c r="BP15" s="18">
        <v>7</v>
      </c>
      <c r="BQ15" s="18">
        <v>9</v>
      </c>
      <c r="BR15" s="18">
        <v>3</v>
      </c>
      <c r="BS15" s="18">
        <v>6</v>
      </c>
      <c r="BT15" s="18">
        <v>5</v>
      </c>
      <c r="BU15" s="19">
        <v>35</v>
      </c>
      <c r="BV15" s="17">
        <v>6928</v>
      </c>
      <c r="BW15" s="76">
        <v>1396</v>
      </c>
      <c r="BX15" s="77">
        <v>0.20150115473441108</v>
      </c>
    </row>
    <row r="16" spans="1:76" ht="30" customHeight="1">
      <c r="A16" s="3" t="s">
        <v>12</v>
      </c>
      <c r="B16" s="17">
        <v>131</v>
      </c>
      <c r="C16" s="18">
        <v>200</v>
      </c>
      <c r="D16" s="18">
        <v>393</v>
      </c>
      <c r="E16" s="18">
        <v>351</v>
      </c>
      <c r="F16" s="18">
        <v>295</v>
      </c>
      <c r="G16" s="18">
        <v>309</v>
      </c>
      <c r="H16" s="18">
        <v>195</v>
      </c>
      <c r="I16" s="19">
        <v>1874</v>
      </c>
      <c r="J16" s="17">
        <v>129</v>
      </c>
      <c r="K16" s="18">
        <v>192</v>
      </c>
      <c r="L16" s="18">
        <v>381</v>
      </c>
      <c r="M16" s="18">
        <v>339</v>
      </c>
      <c r="N16" s="18">
        <v>289</v>
      </c>
      <c r="O16" s="18">
        <v>304</v>
      </c>
      <c r="P16" s="18">
        <v>189</v>
      </c>
      <c r="Q16" s="19">
        <v>1823</v>
      </c>
      <c r="R16" s="17">
        <v>7</v>
      </c>
      <c r="S16" s="18">
        <v>9</v>
      </c>
      <c r="T16" s="18">
        <v>11</v>
      </c>
      <c r="U16" s="18">
        <v>13</v>
      </c>
      <c r="V16" s="18">
        <v>18</v>
      </c>
      <c r="W16" s="18">
        <v>4</v>
      </c>
      <c r="X16" s="18">
        <v>7</v>
      </c>
      <c r="Y16" s="19">
        <v>69</v>
      </c>
      <c r="Z16" s="17">
        <v>10</v>
      </c>
      <c r="AA16" s="18">
        <v>18</v>
      </c>
      <c r="AB16" s="18">
        <v>19</v>
      </c>
      <c r="AC16" s="18">
        <v>30</v>
      </c>
      <c r="AD16" s="18">
        <v>12</v>
      </c>
      <c r="AE16" s="18">
        <v>11</v>
      </c>
      <c r="AF16" s="18">
        <v>13</v>
      </c>
      <c r="AG16" s="19">
        <v>113</v>
      </c>
      <c r="AH16" s="17">
        <v>20</v>
      </c>
      <c r="AI16" s="18">
        <v>32</v>
      </c>
      <c r="AJ16" s="18">
        <v>51</v>
      </c>
      <c r="AK16" s="18">
        <v>33</v>
      </c>
      <c r="AL16" s="18">
        <v>24</v>
      </c>
      <c r="AM16" s="18">
        <v>32</v>
      </c>
      <c r="AN16" s="18">
        <v>20</v>
      </c>
      <c r="AO16" s="19">
        <v>212</v>
      </c>
      <c r="AP16" s="17">
        <v>41</v>
      </c>
      <c r="AQ16" s="18">
        <v>40</v>
      </c>
      <c r="AR16" s="18">
        <v>92</v>
      </c>
      <c r="AS16" s="18">
        <v>61</v>
      </c>
      <c r="AT16" s="18">
        <v>49</v>
      </c>
      <c r="AU16" s="18">
        <v>67</v>
      </c>
      <c r="AV16" s="18">
        <v>37</v>
      </c>
      <c r="AW16" s="19">
        <v>387</v>
      </c>
      <c r="AX16" s="17">
        <v>27</v>
      </c>
      <c r="AY16" s="18">
        <v>66</v>
      </c>
      <c r="AZ16" s="18">
        <v>116</v>
      </c>
      <c r="BA16" s="18">
        <v>113</v>
      </c>
      <c r="BB16" s="18">
        <v>79</v>
      </c>
      <c r="BC16" s="18">
        <v>75</v>
      </c>
      <c r="BD16" s="18">
        <v>45</v>
      </c>
      <c r="BE16" s="19">
        <v>521</v>
      </c>
      <c r="BF16" s="17">
        <v>24</v>
      </c>
      <c r="BG16" s="18">
        <v>27</v>
      </c>
      <c r="BH16" s="18">
        <v>92</v>
      </c>
      <c r="BI16" s="18">
        <v>89</v>
      </c>
      <c r="BJ16" s="18">
        <v>107</v>
      </c>
      <c r="BK16" s="18">
        <v>115</v>
      </c>
      <c r="BL16" s="18">
        <v>67</v>
      </c>
      <c r="BM16" s="19">
        <v>521</v>
      </c>
      <c r="BN16" s="17">
        <v>2</v>
      </c>
      <c r="BO16" s="18">
        <v>8</v>
      </c>
      <c r="BP16" s="18">
        <v>12</v>
      </c>
      <c r="BQ16" s="18">
        <v>12</v>
      </c>
      <c r="BR16" s="18">
        <v>6</v>
      </c>
      <c r="BS16" s="18">
        <v>5</v>
      </c>
      <c r="BT16" s="18">
        <v>6</v>
      </c>
      <c r="BU16" s="19">
        <v>51</v>
      </c>
      <c r="BV16" s="17">
        <v>11795</v>
      </c>
      <c r="BW16" s="76">
        <v>1823</v>
      </c>
      <c r="BX16" s="77">
        <v>0.15455701568461214</v>
      </c>
    </row>
    <row r="17" spans="1:76" ht="30" customHeight="1">
      <c r="A17" s="3" t="s">
        <v>13</v>
      </c>
      <c r="B17" s="17">
        <v>262</v>
      </c>
      <c r="C17" s="18">
        <v>356</v>
      </c>
      <c r="D17" s="18">
        <v>763</v>
      </c>
      <c r="E17" s="18">
        <v>824</v>
      </c>
      <c r="F17" s="18">
        <v>561</v>
      </c>
      <c r="G17" s="18">
        <v>501</v>
      </c>
      <c r="H17" s="18">
        <v>349</v>
      </c>
      <c r="I17" s="19">
        <v>3616</v>
      </c>
      <c r="J17" s="17">
        <v>259</v>
      </c>
      <c r="K17" s="18">
        <v>352</v>
      </c>
      <c r="L17" s="18">
        <v>743</v>
      </c>
      <c r="M17" s="18">
        <v>806</v>
      </c>
      <c r="N17" s="18">
        <v>550</v>
      </c>
      <c r="O17" s="18">
        <v>494</v>
      </c>
      <c r="P17" s="18">
        <v>338</v>
      </c>
      <c r="Q17" s="19">
        <v>3542</v>
      </c>
      <c r="R17" s="17">
        <v>11</v>
      </c>
      <c r="S17" s="18">
        <v>13</v>
      </c>
      <c r="T17" s="18">
        <v>31</v>
      </c>
      <c r="U17" s="18">
        <v>31</v>
      </c>
      <c r="V17" s="18">
        <v>21</v>
      </c>
      <c r="W17" s="18">
        <v>17</v>
      </c>
      <c r="X17" s="18">
        <v>16</v>
      </c>
      <c r="Y17" s="19">
        <v>140</v>
      </c>
      <c r="Z17" s="17">
        <v>18</v>
      </c>
      <c r="AA17" s="18">
        <v>24</v>
      </c>
      <c r="AB17" s="18">
        <v>48</v>
      </c>
      <c r="AC17" s="18">
        <v>50</v>
      </c>
      <c r="AD17" s="18">
        <v>39</v>
      </c>
      <c r="AE17" s="18">
        <v>25</v>
      </c>
      <c r="AF17" s="18">
        <v>20</v>
      </c>
      <c r="AG17" s="19">
        <v>224</v>
      </c>
      <c r="AH17" s="17">
        <v>46</v>
      </c>
      <c r="AI17" s="18">
        <v>67</v>
      </c>
      <c r="AJ17" s="18">
        <v>104</v>
      </c>
      <c r="AK17" s="18">
        <v>95</v>
      </c>
      <c r="AL17" s="18">
        <v>56</v>
      </c>
      <c r="AM17" s="18">
        <v>62</v>
      </c>
      <c r="AN17" s="18">
        <v>41</v>
      </c>
      <c r="AO17" s="19">
        <v>471</v>
      </c>
      <c r="AP17" s="17">
        <v>101</v>
      </c>
      <c r="AQ17" s="18">
        <v>95</v>
      </c>
      <c r="AR17" s="18">
        <v>188</v>
      </c>
      <c r="AS17" s="18">
        <v>176</v>
      </c>
      <c r="AT17" s="18">
        <v>132</v>
      </c>
      <c r="AU17" s="18">
        <v>125</v>
      </c>
      <c r="AV17" s="18">
        <v>71</v>
      </c>
      <c r="AW17" s="19">
        <v>888</v>
      </c>
      <c r="AX17" s="17">
        <v>54</v>
      </c>
      <c r="AY17" s="18">
        <v>118</v>
      </c>
      <c r="AZ17" s="18">
        <v>229</v>
      </c>
      <c r="BA17" s="18">
        <v>243</v>
      </c>
      <c r="BB17" s="18">
        <v>134</v>
      </c>
      <c r="BC17" s="18">
        <v>113</v>
      </c>
      <c r="BD17" s="18">
        <v>90</v>
      </c>
      <c r="BE17" s="19">
        <v>981</v>
      </c>
      <c r="BF17" s="17">
        <v>29</v>
      </c>
      <c r="BG17" s="18">
        <v>35</v>
      </c>
      <c r="BH17" s="18">
        <v>143</v>
      </c>
      <c r="BI17" s="18">
        <v>211</v>
      </c>
      <c r="BJ17" s="18">
        <v>168</v>
      </c>
      <c r="BK17" s="18">
        <v>152</v>
      </c>
      <c r="BL17" s="18">
        <v>100</v>
      </c>
      <c r="BM17" s="19">
        <v>838</v>
      </c>
      <c r="BN17" s="17">
        <v>3</v>
      </c>
      <c r="BO17" s="18">
        <v>4</v>
      </c>
      <c r="BP17" s="18">
        <v>20</v>
      </c>
      <c r="BQ17" s="18">
        <v>18</v>
      </c>
      <c r="BR17" s="18">
        <v>11</v>
      </c>
      <c r="BS17" s="18">
        <v>7</v>
      </c>
      <c r="BT17" s="18">
        <v>11</v>
      </c>
      <c r="BU17" s="19">
        <v>74</v>
      </c>
      <c r="BV17" s="17">
        <v>19279</v>
      </c>
      <c r="BW17" s="76">
        <v>3542</v>
      </c>
      <c r="BX17" s="77">
        <v>0.18372322215882567</v>
      </c>
    </row>
    <row r="18" spans="1:76" ht="30" customHeight="1">
      <c r="A18" s="3" t="s">
        <v>14</v>
      </c>
      <c r="B18" s="17">
        <v>772</v>
      </c>
      <c r="C18" s="18">
        <v>770</v>
      </c>
      <c r="D18" s="18">
        <v>1412</v>
      </c>
      <c r="E18" s="18">
        <v>1075</v>
      </c>
      <c r="F18" s="18">
        <v>823</v>
      </c>
      <c r="G18" s="18">
        <v>786</v>
      </c>
      <c r="H18" s="18">
        <v>516</v>
      </c>
      <c r="I18" s="19">
        <v>6154</v>
      </c>
      <c r="J18" s="17">
        <v>759</v>
      </c>
      <c r="K18" s="18">
        <v>753</v>
      </c>
      <c r="L18" s="18">
        <v>1399</v>
      </c>
      <c r="M18" s="18">
        <v>1057</v>
      </c>
      <c r="N18" s="18">
        <v>812</v>
      </c>
      <c r="O18" s="18">
        <v>776</v>
      </c>
      <c r="P18" s="18">
        <v>511</v>
      </c>
      <c r="Q18" s="19">
        <v>6067</v>
      </c>
      <c r="R18" s="17">
        <v>34</v>
      </c>
      <c r="S18" s="18">
        <v>26</v>
      </c>
      <c r="T18" s="18">
        <v>58</v>
      </c>
      <c r="U18" s="18">
        <v>44</v>
      </c>
      <c r="V18" s="18">
        <v>27</v>
      </c>
      <c r="W18" s="18">
        <v>18</v>
      </c>
      <c r="X18" s="18">
        <v>20</v>
      </c>
      <c r="Y18" s="19">
        <v>227</v>
      </c>
      <c r="Z18" s="17">
        <v>57</v>
      </c>
      <c r="AA18" s="18">
        <v>55</v>
      </c>
      <c r="AB18" s="18">
        <v>68</v>
      </c>
      <c r="AC18" s="18">
        <v>53</v>
      </c>
      <c r="AD18" s="18">
        <v>36</v>
      </c>
      <c r="AE18" s="18">
        <v>40</v>
      </c>
      <c r="AF18" s="18">
        <v>29</v>
      </c>
      <c r="AG18" s="19">
        <v>338</v>
      </c>
      <c r="AH18" s="17">
        <v>141</v>
      </c>
      <c r="AI18" s="18">
        <v>87</v>
      </c>
      <c r="AJ18" s="18">
        <v>161</v>
      </c>
      <c r="AK18" s="18">
        <v>129</v>
      </c>
      <c r="AL18" s="18">
        <v>84</v>
      </c>
      <c r="AM18" s="18">
        <v>91</v>
      </c>
      <c r="AN18" s="18">
        <v>53</v>
      </c>
      <c r="AO18" s="19">
        <v>746</v>
      </c>
      <c r="AP18" s="17">
        <v>223</v>
      </c>
      <c r="AQ18" s="18">
        <v>219</v>
      </c>
      <c r="AR18" s="18">
        <v>347</v>
      </c>
      <c r="AS18" s="18">
        <v>224</v>
      </c>
      <c r="AT18" s="18">
        <v>139</v>
      </c>
      <c r="AU18" s="18">
        <v>157</v>
      </c>
      <c r="AV18" s="18">
        <v>89</v>
      </c>
      <c r="AW18" s="19">
        <v>1398</v>
      </c>
      <c r="AX18" s="17">
        <v>204</v>
      </c>
      <c r="AY18" s="18">
        <v>244</v>
      </c>
      <c r="AZ18" s="18">
        <v>423</v>
      </c>
      <c r="BA18" s="18">
        <v>319</v>
      </c>
      <c r="BB18" s="18">
        <v>248</v>
      </c>
      <c r="BC18" s="18">
        <v>206</v>
      </c>
      <c r="BD18" s="18">
        <v>157</v>
      </c>
      <c r="BE18" s="19">
        <v>1801</v>
      </c>
      <c r="BF18" s="17">
        <v>100</v>
      </c>
      <c r="BG18" s="18">
        <v>122</v>
      </c>
      <c r="BH18" s="18">
        <v>342</v>
      </c>
      <c r="BI18" s="18">
        <v>288</v>
      </c>
      <c r="BJ18" s="18">
        <v>278</v>
      </c>
      <c r="BK18" s="18">
        <v>264</v>
      </c>
      <c r="BL18" s="18">
        <v>163</v>
      </c>
      <c r="BM18" s="19">
        <v>1557</v>
      </c>
      <c r="BN18" s="17">
        <v>13</v>
      </c>
      <c r="BO18" s="18">
        <v>17</v>
      </c>
      <c r="BP18" s="18">
        <v>13</v>
      </c>
      <c r="BQ18" s="18">
        <v>18</v>
      </c>
      <c r="BR18" s="18">
        <v>11</v>
      </c>
      <c r="BS18" s="18">
        <v>10</v>
      </c>
      <c r="BT18" s="18">
        <v>5</v>
      </c>
      <c r="BU18" s="19">
        <v>87</v>
      </c>
      <c r="BV18" s="17">
        <v>29110</v>
      </c>
      <c r="BW18" s="76">
        <v>6067</v>
      </c>
      <c r="BX18" s="77">
        <v>0.2084163517691515</v>
      </c>
    </row>
    <row r="19" spans="1:76" ht="30" customHeight="1">
      <c r="A19" s="3" t="s">
        <v>15</v>
      </c>
      <c r="B19" s="17">
        <v>25</v>
      </c>
      <c r="C19" s="18">
        <v>31</v>
      </c>
      <c r="D19" s="18">
        <v>30</v>
      </c>
      <c r="E19" s="18">
        <v>40</v>
      </c>
      <c r="F19" s="18">
        <v>39</v>
      </c>
      <c r="G19" s="18">
        <v>38</v>
      </c>
      <c r="H19" s="18">
        <v>26</v>
      </c>
      <c r="I19" s="19">
        <v>229</v>
      </c>
      <c r="J19" s="17">
        <v>25</v>
      </c>
      <c r="K19" s="18">
        <v>28</v>
      </c>
      <c r="L19" s="18">
        <v>29</v>
      </c>
      <c r="M19" s="18">
        <v>39</v>
      </c>
      <c r="N19" s="18">
        <v>39</v>
      </c>
      <c r="O19" s="18">
        <v>37</v>
      </c>
      <c r="P19" s="18">
        <v>24</v>
      </c>
      <c r="Q19" s="19">
        <v>221</v>
      </c>
      <c r="R19" s="17">
        <v>2</v>
      </c>
      <c r="S19" s="18">
        <v>4</v>
      </c>
      <c r="T19" s="18">
        <v>1</v>
      </c>
      <c r="U19" s="18">
        <v>3</v>
      </c>
      <c r="V19" s="18">
        <v>1</v>
      </c>
      <c r="W19" s="18">
        <v>2</v>
      </c>
      <c r="X19" s="18">
        <v>1</v>
      </c>
      <c r="Y19" s="19">
        <v>14</v>
      </c>
      <c r="Z19" s="17">
        <v>5</v>
      </c>
      <c r="AA19" s="18">
        <v>3</v>
      </c>
      <c r="AB19" s="18">
        <v>1</v>
      </c>
      <c r="AC19" s="18">
        <v>1</v>
      </c>
      <c r="AD19" s="18">
        <v>2</v>
      </c>
      <c r="AE19" s="18">
        <v>2</v>
      </c>
      <c r="AF19" s="18">
        <v>3</v>
      </c>
      <c r="AG19" s="19">
        <v>17</v>
      </c>
      <c r="AH19" s="17">
        <v>5</v>
      </c>
      <c r="AI19" s="18">
        <v>1</v>
      </c>
      <c r="AJ19" s="18">
        <v>4</v>
      </c>
      <c r="AK19" s="18">
        <v>4</v>
      </c>
      <c r="AL19" s="18">
        <v>3</v>
      </c>
      <c r="AM19" s="18">
        <v>6</v>
      </c>
      <c r="AN19" s="18">
        <v>4</v>
      </c>
      <c r="AO19" s="19">
        <v>27</v>
      </c>
      <c r="AP19" s="17">
        <v>6</v>
      </c>
      <c r="AQ19" s="18">
        <v>6</v>
      </c>
      <c r="AR19" s="18">
        <v>7</v>
      </c>
      <c r="AS19" s="18">
        <v>11</v>
      </c>
      <c r="AT19" s="18">
        <v>13</v>
      </c>
      <c r="AU19" s="18">
        <v>5</v>
      </c>
      <c r="AV19" s="18">
        <v>6</v>
      </c>
      <c r="AW19" s="19">
        <v>54</v>
      </c>
      <c r="AX19" s="17">
        <v>5</v>
      </c>
      <c r="AY19" s="18">
        <v>7</v>
      </c>
      <c r="AZ19" s="18">
        <v>11</v>
      </c>
      <c r="BA19" s="18">
        <v>10</v>
      </c>
      <c r="BB19" s="18">
        <v>9</v>
      </c>
      <c r="BC19" s="18">
        <v>12</v>
      </c>
      <c r="BD19" s="18">
        <v>3</v>
      </c>
      <c r="BE19" s="19">
        <v>57</v>
      </c>
      <c r="BF19" s="17">
        <v>2</v>
      </c>
      <c r="BG19" s="18">
        <v>7</v>
      </c>
      <c r="BH19" s="18">
        <v>5</v>
      </c>
      <c r="BI19" s="18">
        <v>10</v>
      </c>
      <c r="BJ19" s="18">
        <v>11</v>
      </c>
      <c r="BK19" s="18">
        <v>10</v>
      </c>
      <c r="BL19" s="18">
        <v>7</v>
      </c>
      <c r="BM19" s="19">
        <v>52</v>
      </c>
      <c r="BN19" s="17">
        <v>0</v>
      </c>
      <c r="BO19" s="18">
        <v>3</v>
      </c>
      <c r="BP19" s="18">
        <v>1</v>
      </c>
      <c r="BQ19" s="18">
        <v>1</v>
      </c>
      <c r="BR19" s="18">
        <v>0</v>
      </c>
      <c r="BS19" s="18">
        <v>1</v>
      </c>
      <c r="BT19" s="18">
        <v>2</v>
      </c>
      <c r="BU19" s="19">
        <v>8</v>
      </c>
      <c r="BV19" s="17">
        <v>1910</v>
      </c>
      <c r="BW19" s="76">
        <v>221</v>
      </c>
      <c r="BX19" s="77">
        <v>0.11570680628272251</v>
      </c>
    </row>
    <row r="20" spans="1:76" ht="30" customHeight="1">
      <c r="A20" s="3" t="s">
        <v>16</v>
      </c>
      <c r="B20" s="17">
        <v>54</v>
      </c>
      <c r="C20" s="18">
        <v>74</v>
      </c>
      <c r="D20" s="18">
        <v>161</v>
      </c>
      <c r="E20" s="18">
        <v>182</v>
      </c>
      <c r="F20" s="18">
        <v>109</v>
      </c>
      <c r="G20" s="18">
        <v>114</v>
      </c>
      <c r="H20" s="18">
        <v>85</v>
      </c>
      <c r="I20" s="19">
        <v>779</v>
      </c>
      <c r="J20" s="17">
        <v>54</v>
      </c>
      <c r="K20" s="18">
        <v>72</v>
      </c>
      <c r="L20" s="18">
        <v>159</v>
      </c>
      <c r="M20" s="18">
        <v>179</v>
      </c>
      <c r="N20" s="18">
        <v>104</v>
      </c>
      <c r="O20" s="18">
        <v>110</v>
      </c>
      <c r="P20" s="18">
        <v>82</v>
      </c>
      <c r="Q20" s="19">
        <v>760</v>
      </c>
      <c r="R20" s="17">
        <v>7</v>
      </c>
      <c r="S20" s="18">
        <v>8</v>
      </c>
      <c r="T20" s="18">
        <v>5</v>
      </c>
      <c r="U20" s="18">
        <v>9</v>
      </c>
      <c r="V20" s="18">
        <v>8</v>
      </c>
      <c r="W20" s="18">
        <v>5</v>
      </c>
      <c r="X20" s="18">
        <v>2</v>
      </c>
      <c r="Y20" s="19">
        <v>44</v>
      </c>
      <c r="Z20" s="17">
        <v>4</v>
      </c>
      <c r="AA20" s="18">
        <v>6</v>
      </c>
      <c r="AB20" s="18">
        <v>5</v>
      </c>
      <c r="AC20" s="18">
        <v>5</v>
      </c>
      <c r="AD20" s="18">
        <v>10</v>
      </c>
      <c r="AE20" s="18">
        <v>9</v>
      </c>
      <c r="AF20" s="18">
        <v>6</v>
      </c>
      <c r="AG20" s="19">
        <v>45</v>
      </c>
      <c r="AH20" s="17">
        <v>5</v>
      </c>
      <c r="AI20" s="18">
        <v>12</v>
      </c>
      <c r="AJ20" s="18">
        <v>30</v>
      </c>
      <c r="AK20" s="18">
        <v>20</v>
      </c>
      <c r="AL20" s="18">
        <v>14</v>
      </c>
      <c r="AM20" s="18">
        <v>11</v>
      </c>
      <c r="AN20" s="18">
        <v>9</v>
      </c>
      <c r="AO20" s="19">
        <v>101</v>
      </c>
      <c r="AP20" s="17">
        <v>18</v>
      </c>
      <c r="AQ20" s="18">
        <v>15</v>
      </c>
      <c r="AR20" s="18">
        <v>42</v>
      </c>
      <c r="AS20" s="18">
        <v>44</v>
      </c>
      <c r="AT20" s="18">
        <v>17</v>
      </c>
      <c r="AU20" s="18">
        <v>16</v>
      </c>
      <c r="AV20" s="18">
        <v>15</v>
      </c>
      <c r="AW20" s="19">
        <v>167</v>
      </c>
      <c r="AX20" s="17">
        <v>14</v>
      </c>
      <c r="AY20" s="18">
        <v>16</v>
      </c>
      <c r="AZ20" s="18">
        <v>43</v>
      </c>
      <c r="BA20" s="18">
        <v>54</v>
      </c>
      <c r="BB20" s="18">
        <v>22</v>
      </c>
      <c r="BC20" s="18">
        <v>26</v>
      </c>
      <c r="BD20" s="18">
        <v>20</v>
      </c>
      <c r="BE20" s="19">
        <v>195</v>
      </c>
      <c r="BF20" s="17">
        <v>6</v>
      </c>
      <c r="BG20" s="18">
        <v>15</v>
      </c>
      <c r="BH20" s="18">
        <v>34</v>
      </c>
      <c r="BI20" s="18">
        <v>47</v>
      </c>
      <c r="BJ20" s="18">
        <v>33</v>
      </c>
      <c r="BK20" s="18">
        <v>43</v>
      </c>
      <c r="BL20" s="18">
        <v>30</v>
      </c>
      <c r="BM20" s="19">
        <v>208</v>
      </c>
      <c r="BN20" s="17">
        <v>0</v>
      </c>
      <c r="BO20" s="18">
        <v>2</v>
      </c>
      <c r="BP20" s="18">
        <v>2</v>
      </c>
      <c r="BQ20" s="18">
        <v>3</v>
      </c>
      <c r="BR20" s="18">
        <v>5</v>
      </c>
      <c r="BS20" s="18">
        <v>4</v>
      </c>
      <c r="BT20" s="18">
        <v>3</v>
      </c>
      <c r="BU20" s="19">
        <v>19</v>
      </c>
      <c r="BV20" s="17">
        <v>6949</v>
      </c>
      <c r="BW20" s="76">
        <v>760</v>
      </c>
      <c r="BX20" s="77">
        <v>0.10936825442509714</v>
      </c>
    </row>
    <row r="21" spans="1:76" ht="30" customHeight="1">
      <c r="A21" s="3" t="s">
        <v>17</v>
      </c>
      <c r="B21" s="17">
        <v>152</v>
      </c>
      <c r="C21" s="18">
        <v>183</v>
      </c>
      <c r="D21" s="18">
        <v>319</v>
      </c>
      <c r="E21" s="18">
        <v>299</v>
      </c>
      <c r="F21" s="18">
        <v>231</v>
      </c>
      <c r="G21" s="18">
        <v>207</v>
      </c>
      <c r="H21" s="18">
        <v>139</v>
      </c>
      <c r="I21" s="19">
        <v>1530</v>
      </c>
      <c r="J21" s="17">
        <v>151</v>
      </c>
      <c r="K21" s="18">
        <v>181</v>
      </c>
      <c r="L21" s="18">
        <v>308</v>
      </c>
      <c r="M21" s="18">
        <v>291</v>
      </c>
      <c r="N21" s="18">
        <v>228</v>
      </c>
      <c r="O21" s="18">
        <v>205</v>
      </c>
      <c r="P21" s="18">
        <v>134</v>
      </c>
      <c r="Q21" s="19">
        <v>1498</v>
      </c>
      <c r="R21" s="17">
        <v>12</v>
      </c>
      <c r="S21" s="18">
        <v>7</v>
      </c>
      <c r="T21" s="18">
        <v>16</v>
      </c>
      <c r="U21" s="18">
        <v>14</v>
      </c>
      <c r="V21" s="18">
        <v>9</v>
      </c>
      <c r="W21" s="18">
        <v>9</v>
      </c>
      <c r="X21" s="18">
        <v>7</v>
      </c>
      <c r="Y21" s="19">
        <v>74</v>
      </c>
      <c r="Z21" s="17">
        <v>14</v>
      </c>
      <c r="AA21" s="18">
        <v>14</v>
      </c>
      <c r="AB21" s="18">
        <v>20</v>
      </c>
      <c r="AC21" s="18">
        <v>23</v>
      </c>
      <c r="AD21" s="18">
        <v>14</v>
      </c>
      <c r="AE21" s="18">
        <v>11</v>
      </c>
      <c r="AF21" s="18">
        <v>11</v>
      </c>
      <c r="AG21" s="19">
        <v>107</v>
      </c>
      <c r="AH21" s="17">
        <v>17</v>
      </c>
      <c r="AI21" s="18">
        <v>31</v>
      </c>
      <c r="AJ21" s="18">
        <v>44</v>
      </c>
      <c r="AK21" s="18">
        <v>33</v>
      </c>
      <c r="AL21" s="18">
        <v>28</v>
      </c>
      <c r="AM21" s="18">
        <v>18</v>
      </c>
      <c r="AN21" s="18">
        <v>18</v>
      </c>
      <c r="AO21" s="19">
        <v>189</v>
      </c>
      <c r="AP21" s="17">
        <v>50</v>
      </c>
      <c r="AQ21" s="18">
        <v>46</v>
      </c>
      <c r="AR21" s="18">
        <v>72</v>
      </c>
      <c r="AS21" s="18">
        <v>72</v>
      </c>
      <c r="AT21" s="18">
        <v>38</v>
      </c>
      <c r="AU21" s="18">
        <v>35</v>
      </c>
      <c r="AV21" s="18">
        <v>24</v>
      </c>
      <c r="AW21" s="19">
        <v>337</v>
      </c>
      <c r="AX21" s="17">
        <v>42</v>
      </c>
      <c r="AY21" s="18">
        <v>51</v>
      </c>
      <c r="AZ21" s="18">
        <v>86</v>
      </c>
      <c r="BA21" s="18">
        <v>80</v>
      </c>
      <c r="BB21" s="18">
        <v>75</v>
      </c>
      <c r="BC21" s="18">
        <v>59</v>
      </c>
      <c r="BD21" s="18">
        <v>38</v>
      </c>
      <c r="BE21" s="19">
        <v>431</v>
      </c>
      <c r="BF21" s="17">
        <v>16</v>
      </c>
      <c r="BG21" s="18">
        <v>32</v>
      </c>
      <c r="BH21" s="18">
        <v>70</v>
      </c>
      <c r="BI21" s="18">
        <v>69</v>
      </c>
      <c r="BJ21" s="18">
        <v>64</v>
      </c>
      <c r="BK21" s="18">
        <v>73</v>
      </c>
      <c r="BL21" s="18">
        <v>36</v>
      </c>
      <c r="BM21" s="19">
        <v>360</v>
      </c>
      <c r="BN21" s="17">
        <v>1</v>
      </c>
      <c r="BO21" s="18">
        <v>2</v>
      </c>
      <c r="BP21" s="18">
        <v>11</v>
      </c>
      <c r="BQ21" s="18">
        <v>8</v>
      </c>
      <c r="BR21" s="18">
        <v>3</v>
      </c>
      <c r="BS21" s="18">
        <v>2</v>
      </c>
      <c r="BT21" s="18">
        <v>5</v>
      </c>
      <c r="BU21" s="19">
        <v>32</v>
      </c>
      <c r="BV21" s="17">
        <v>10251</v>
      </c>
      <c r="BW21" s="76">
        <v>1498</v>
      </c>
      <c r="BX21" s="77">
        <v>0.14613208467466587</v>
      </c>
    </row>
    <row r="22" spans="1:76" ht="30" customHeight="1">
      <c r="A22" s="3" t="s">
        <v>2</v>
      </c>
      <c r="B22" s="17">
        <v>41</v>
      </c>
      <c r="C22" s="18">
        <v>29</v>
      </c>
      <c r="D22" s="18">
        <v>75</v>
      </c>
      <c r="E22" s="18">
        <v>55</v>
      </c>
      <c r="F22" s="18">
        <v>38</v>
      </c>
      <c r="G22" s="18">
        <v>37</v>
      </c>
      <c r="H22" s="18">
        <v>35</v>
      </c>
      <c r="I22" s="19">
        <v>310</v>
      </c>
      <c r="J22" s="17">
        <v>41</v>
      </c>
      <c r="K22" s="18">
        <v>29</v>
      </c>
      <c r="L22" s="18">
        <v>75</v>
      </c>
      <c r="M22" s="18">
        <v>55</v>
      </c>
      <c r="N22" s="18">
        <v>38</v>
      </c>
      <c r="O22" s="18">
        <v>37</v>
      </c>
      <c r="P22" s="18">
        <v>34</v>
      </c>
      <c r="Q22" s="19">
        <v>309</v>
      </c>
      <c r="R22" s="17">
        <v>0</v>
      </c>
      <c r="S22" s="18">
        <v>2</v>
      </c>
      <c r="T22" s="18">
        <v>1</v>
      </c>
      <c r="U22" s="18">
        <v>3</v>
      </c>
      <c r="V22" s="18">
        <v>1</v>
      </c>
      <c r="W22" s="18">
        <v>2</v>
      </c>
      <c r="X22" s="18">
        <v>1</v>
      </c>
      <c r="Y22" s="19">
        <v>10</v>
      </c>
      <c r="Z22" s="17">
        <v>5</v>
      </c>
      <c r="AA22" s="18">
        <v>3</v>
      </c>
      <c r="AB22" s="18">
        <v>4</v>
      </c>
      <c r="AC22" s="18">
        <v>8</v>
      </c>
      <c r="AD22" s="18">
        <v>0</v>
      </c>
      <c r="AE22" s="18">
        <v>2</v>
      </c>
      <c r="AF22" s="18">
        <v>0</v>
      </c>
      <c r="AG22" s="19">
        <v>22</v>
      </c>
      <c r="AH22" s="17">
        <v>3</v>
      </c>
      <c r="AI22" s="18">
        <v>5</v>
      </c>
      <c r="AJ22" s="18">
        <v>8</v>
      </c>
      <c r="AK22" s="18">
        <v>6</v>
      </c>
      <c r="AL22" s="18">
        <v>11</v>
      </c>
      <c r="AM22" s="18">
        <v>5</v>
      </c>
      <c r="AN22" s="18">
        <v>5</v>
      </c>
      <c r="AO22" s="19">
        <v>43</v>
      </c>
      <c r="AP22" s="17">
        <v>15</v>
      </c>
      <c r="AQ22" s="18">
        <v>5</v>
      </c>
      <c r="AR22" s="18">
        <v>24</v>
      </c>
      <c r="AS22" s="18">
        <v>9</v>
      </c>
      <c r="AT22" s="18">
        <v>6</v>
      </c>
      <c r="AU22" s="18">
        <v>6</v>
      </c>
      <c r="AV22" s="18">
        <v>6</v>
      </c>
      <c r="AW22" s="19">
        <v>71</v>
      </c>
      <c r="AX22" s="17">
        <v>15</v>
      </c>
      <c r="AY22" s="18">
        <v>10</v>
      </c>
      <c r="AZ22" s="18">
        <v>23</v>
      </c>
      <c r="BA22" s="18">
        <v>14</v>
      </c>
      <c r="BB22" s="18">
        <v>11</v>
      </c>
      <c r="BC22" s="18">
        <v>5</v>
      </c>
      <c r="BD22" s="18">
        <v>7</v>
      </c>
      <c r="BE22" s="19">
        <v>85</v>
      </c>
      <c r="BF22" s="17">
        <v>3</v>
      </c>
      <c r="BG22" s="18">
        <v>4</v>
      </c>
      <c r="BH22" s="18">
        <v>15</v>
      </c>
      <c r="BI22" s="18">
        <v>15</v>
      </c>
      <c r="BJ22" s="18">
        <v>9</v>
      </c>
      <c r="BK22" s="18">
        <v>17</v>
      </c>
      <c r="BL22" s="18">
        <v>15</v>
      </c>
      <c r="BM22" s="19">
        <v>78</v>
      </c>
      <c r="BN22" s="17">
        <v>0</v>
      </c>
      <c r="BO22" s="18">
        <v>0</v>
      </c>
      <c r="BP22" s="18">
        <v>0</v>
      </c>
      <c r="BQ22" s="18">
        <v>0</v>
      </c>
      <c r="BR22" s="18">
        <v>0</v>
      </c>
      <c r="BS22" s="18">
        <v>0</v>
      </c>
      <c r="BT22" s="18">
        <v>1</v>
      </c>
      <c r="BU22" s="19">
        <v>1</v>
      </c>
      <c r="BV22" s="17">
        <v>2029</v>
      </c>
      <c r="BW22" s="76">
        <v>309</v>
      </c>
      <c r="BX22" s="77">
        <v>0.15229176934450467</v>
      </c>
    </row>
    <row r="23" spans="1:76" ht="30" customHeight="1">
      <c r="A23" s="3" t="s">
        <v>18</v>
      </c>
      <c r="B23" s="17">
        <v>35</v>
      </c>
      <c r="C23" s="18">
        <v>48</v>
      </c>
      <c r="D23" s="18">
        <v>90</v>
      </c>
      <c r="E23" s="18">
        <v>72</v>
      </c>
      <c r="F23" s="18">
        <v>50</v>
      </c>
      <c r="G23" s="18">
        <v>46</v>
      </c>
      <c r="H23" s="18">
        <v>50</v>
      </c>
      <c r="I23" s="19">
        <v>391</v>
      </c>
      <c r="J23" s="17">
        <v>33</v>
      </c>
      <c r="K23" s="18">
        <v>47</v>
      </c>
      <c r="L23" s="18">
        <v>89</v>
      </c>
      <c r="M23" s="18">
        <v>70</v>
      </c>
      <c r="N23" s="18">
        <v>49</v>
      </c>
      <c r="O23" s="18">
        <v>43</v>
      </c>
      <c r="P23" s="18">
        <v>47</v>
      </c>
      <c r="Q23" s="19">
        <v>378</v>
      </c>
      <c r="R23" s="17">
        <v>0</v>
      </c>
      <c r="S23" s="18">
        <v>3</v>
      </c>
      <c r="T23" s="18">
        <v>3</v>
      </c>
      <c r="U23" s="18">
        <v>4</v>
      </c>
      <c r="V23" s="18">
        <v>3</v>
      </c>
      <c r="W23" s="18">
        <v>2</v>
      </c>
      <c r="X23" s="18">
        <v>1</v>
      </c>
      <c r="Y23" s="19">
        <v>16</v>
      </c>
      <c r="Z23" s="17">
        <v>7</v>
      </c>
      <c r="AA23" s="18">
        <v>4</v>
      </c>
      <c r="AB23" s="18">
        <v>8</v>
      </c>
      <c r="AC23" s="18">
        <v>3</v>
      </c>
      <c r="AD23" s="18">
        <v>1</v>
      </c>
      <c r="AE23" s="18">
        <v>4</v>
      </c>
      <c r="AF23" s="18">
        <v>4</v>
      </c>
      <c r="AG23" s="19">
        <v>31</v>
      </c>
      <c r="AH23" s="17">
        <v>1</v>
      </c>
      <c r="AI23" s="18">
        <v>8</v>
      </c>
      <c r="AJ23" s="18">
        <v>13</v>
      </c>
      <c r="AK23" s="18">
        <v>12</v>
      </c>
      <c r="AL23" s="18">
        <v>6</v>
      </c>
      <c r="AM23" s="18">
        <v>3</v>
      </c>
      <c r="AN23" s="18">
        <v>7</v>
      </c>
      <c r="AO23" s="19">
        <v>50</v>
      </c>
      <c r="AP23" s="17">
        <v>14</v>
      </c>
      <c r="AQ23" s="18">
        <v>15</v>
      </c>
      <c r="AR23" s="18">
        <v>19</v>
      </c>
      <c r="AS23" s="18">
        <v>19</v>
      </c>
      <c r="AT23" s="18">
        <v>14</v>
      </c>
      <c r="AU23" s="18">
        <v>7</v>
      </c>
      <c r="AV23" s="18">
        <v>5</v>
      </c>
      <c r="AW23" s="19">
        <v>93</v>
      </c>
      <c r="AX23" s="17">
        <v>7</v>
      </c>
      <c r="AY23" s="18">
        <v>11</v>
      </c>
      <c r="AZ23" s="18">
        <v>22</v>
      </c>
      <c r="BA23" s="18">
        <v>10</v>
      </c>
      <c r="BB23" s="18">
        <v>11</v>
      </c>
      <c r="BC23" s="18">
        <v>10</v>
      </c>
      <c r="BD23" s="18">
        <v>6</v>
      </c>
      <c r="BE23" s="19">
        <v>77</v>
      </c>
      <c r="BF23" s="17">
        <v>4</v>
      </c>
      <c r="BG23" s="18">
        <v>6</v>
      </c>
      <c r="BH23" s="18">
        <v>24</v>
      </c>
      <c r="BI23" s="18">
        <v>22</v>
      </c>
      <c r="BJ23" s="18">
        <v>14</v>
      </c>
      <c r="BK23" s="18">
        <v>17</v>
      </c>
      <c r="BL23" s="18">
        <v>24</v>
      </c>
      <c r="BM23" s="19">
        <v>111</v>
      </c>
      <c r="BN23" s="17">
        <v>2</v>
      </c>
      <c r="BO23" s="18">
        <v>1</v>
      </c>
      <c r="BP23" s="18">
        <v>1</v>
      </c>
      <c r="BQ23" s="18">
        <v>2</v>
      </c>
      <c r="BR23" s="18">
        <v>1</v>
      </c>
      <c r="BS23" s="18">
        <v>3</v>
      </c>
      <c r="BT23" s="18">
        <v>3</v>
      </c>
      <c r="BU23" s="19">
        <v>13</v>
      </c>
      <c r="BV23" s="17">
        <v>2814</v>
      </c>
      <c r="BW23" s="76">
        <v>378</v>
      </c>
      <c r="BX23" s="77">
        <v>0.13432835820895522</v>
      </c>
    </row>
    <row r="24" spans="1:76" ht="30" customHeight="1">
      <c r="A24" s="3" t="s">
        <v>19</v>
      </c>
      <c r="B24" s="17">
        <v>108</v>
      </c>
      <c r="C24" s="18">
        <v>113</v>
      </c>
      <c r="D24" s="18">
        <v>195</v>
      </c>
      <c r="E24" s="18">
        <v>160</v>
      </c>
      <c r="F24" s="18">
        <v>116</v>
      </c>
      <c r="G24" s="18">
        <v>141</v>
      </c>
      <c r="H24" s="18">
        <v>125</v>
      </c>
      <c r="I24" s="19">
        <v>958</v>
      </c>
      <c r="J24" s="17">
        <v>106</v>
      </c>
      <c r="K24" s="18">
        <v>111</v>
      </c>
      <c r="L24" s="18">
        <v>190</v>
      </c>
      <c r="M24" s="18">
        <v>153</v>
      </c>
      <c r="N24" s="18">
        <v>114</v>
      </c>
      <c r="O24" s="18">
        <v>138</v>
      </c>
      <c r="P24" s="18">
        <v>124</v>
      </c>
      <c r="Q24" s="19">
        <v>936</v>
      </c>
      <c r="R24" s="17">
        <v>3</v>
      </c>
      <c r="S24" s="18">
        <v>4</v>
      </c>
      <c r="T24" s="18">
        <v>4</v>
      </c>
      <c r="U24" s="18">
        <v>5</v>
      </c>
      <c r="V24" s="18">
        <v>3</v>
      </c>
      <c r="W24" s="18">
        <v>6</v>
      </c>
      <c r="X24" s="18">
        <v>4</v>
      </c>
      <c r="Y24" s="19">
        <v>29</v>
      </c>
      <c r="Z24" s="17">
        <v>7</v>
      </c>
      <c r="AA24" s="18">
        <v>12</v>
      </c>
      <c r="AB24" s="18">
        <v>10</v>
      </c>
      <c r="AC24" s="18">
        <v>5</v>
      </c>
      <c r="AD24" s="18">
        <v>3</v>
      </c>
      <c r="AE24" s="18">
        <v>10</v>
      </c>
      <c r="AF24" s="18">
        <v>7</v>
      </c>
      <c r="AG24" s="19">
        <v>54</v>
      </c>
      <c r="AH24" s="17">
        <v>22</v>
      </c>
      <c r="AI24" s="18">
        <v>17</v>
      </c>
      <c r="AJ24" s="18">
        <v>24</v>
      </c>
      <c r="AK24" s="18">
        <v>15</v>
      </c>
      <c r="AL24" s="18">
        <v>15</v>
      </c>
      <c r="AM24" s="18">
        <v>13</v>
      </c>
      <c r="AN24" s="18">
        <v>10</v>
      </c>
      <c r="AO24" s="19">
        <v>116</v>
      </c>
      <c r="AP24" s="17">
        <v>30</v>
      </c>
      <c r="AQ24" s="18">
        <v>26</v>
      </c>
      <c r="AR24" s="18">
        <v>35</v>
      </c>
      <c r="AS24" s="18">
        <v>36</v>
      </c>
      <c r="AT24" s="18">
        <v>17</v>
      </c>
      <c r="AU24" s="18">
        <v>28</v>
      </c>
      <c r="AV24" s="18">
        <v>15</v>
      </c>
      <c r="AW24" s="19">
        <v>187</v>
      </c>
      <c r="AX24" s="17">
        <v>37</v>
      </c>
      <c r="AY24" s="18">
        <v>33</v>
      </c>
      <c r="AZ24" s="18">
        <v>68</v>
      </c>
      <c r="BA24" s="18">
        <v>46</v>
      </c>
      <c r="BB24" s="18">
        <v>30</v>
      </c>
      <c r="BC24" s="18">
        <v>32</v>
      </c>
      <c r="BD24" s="18">
        <v>41</v>
      </c>
      <c r="BE24" s="19">
        <v>287</v>
      </c>
      <c r="BF24" s="17">
        <v>7</v>
      </c>
      <c r="BG24" s="18">
        <v>19</v>
      </c>
      <c r="BH24" s="18">
        <v>49</v>
      </c>
      <c r="BI24" s="18">
        <v>46</v>
      </c>
      <c r="BJ24" s="18">
        <v>46</v>
      </c>
      <c r="BK24" s="18">
        <v>49</v>
      </c>
      <c r="BL24" s="18">
        <v>47</v>
      </c>
      <c r="BM24" s="19">
        <v>263</v>
      </c>
      <c r="BN24" s="17">
        <v>2</v>
      </c>
      <c r="BO24" s="18">
        <v>2</v>
      </c>
      <c r="BP24" s="18">
        <v>5</v>
      </c>
      <c r="BQ24" s="18">
        <v>7</v>
      </c>
      <c r="BR24" s="18">
        <v>2</v>
      </c>
      <c r="BS24" s="18">
        <v>3</v>
      </c>
      <c r="BT24" s="18">
        <v>1</v>
      </c>
      <c r="BU24" s="19">
        <v>22</v>
      </c>
      <c r="BV24" s="17">
        <v>4680</v>
      </c>
      <c r="BW24" s="76">
        <v>936</v>
      </c>
      <c r="BX24" s="77">
        <v>0.2</v>
      </c>
    </row>
    <row r="25" spans="1:76" ht="30" customHeight="1">
      <c r="A25" s="3" t="s">
        <v>3</v>
      </c>
      <c r="B25" s="17">
        <v>47</v>
      </c>
      <c r="C25" s="18">
        <v>141</v>
      </c>
      <c r="D25" s="18">
        <v>237</v>
      </c>
      <c r="E25" s="18">
        <v>279</v>
      </c>
      <c r="F25" s="18">
        <v>206</v>
      </c>
      <c r="G25" s="18">
        <v>167</v>
      </c>
      <c r="H25" s="18">
        <v>150</v>
      </c>
      <c r="I25" s="19">
        <v>1227</v>
      </c>
      <c r="J25" s="17">
        <v>44</v>
      </c>
      <c r="K25" s="18">
        <v>136</v>
      </c>
      <c r="L25" s="18">
        <v>229</v>
      </c>
      <c r="M25" s="18">
        <v>269</v>
      </c>
      <c r="N25" s="18">
        <v>199</v>
      </c>
      <c r="O25" s="18">
        <v>163</v>
      </c>
      <c r="P25" s="18">
        <v>145</v>
      </c>
      <c r="Q25" s="19">
        <v>1185</v>
      </c>
      <c r="R25" s="17">
        <v>4</v>
      </c>
      <c r="S25" s="18">
        <v>3</v>
      </c>
      <c r="T25" s="18">
        <v>11</v>
      </c>
      <c r="U25" s="18">
        <v>11</v>
      </c>
      <c r="V25" s="18">
        <v>10</v>
      </c>
      <c r="W25" s="18">
        <v>7</v>
      </c>
      <c r="X25" s="18">
        <v>5</v>
      </c>
      <c r="Y25" s="19">
        <v>51</v>
      </c>
      <c r="Z25" s="17">
        <v>3</v>
      </c>
      <c r="AA25" s="18">
        <v>6</v>
      </c>
      <c r="AB25" s="18">
        <v>24</v>
      </c>
      <c r="AC25" s="18">
        <v>22</v>
      </c>
      <c r="AD25" s="18">
        <v>16</v>
      </c>
      <c r="AE25" s="18">
        <v>7</v>
      </c>
      <c r="AF25" s="18">
        <v>6</v>
      </c>
      <c r="AG25" s="19">
        <v>84</v>
      </c>
      <c r="AH25" s="17">
        <v>7</v>
      </c>
      <c r="AI25" s="18">
        <v>23</v>
      </c>
      <c r="AJ25" s="18">
        <v>23</v>
      </c>
      <c r="AK25" s="18">
        <v>30</v>
      </c>
      <c r="AL25" s="18">
        <v>16</v>
      </c>
      <c r="AM25" s="18">
        <v>15</v>
      </c>
      <c r="AN25" s="18">
        <v>18</v>
      </c>
      <c r="AO25" s="19">
        <v>132</v>
      </c>
      <c r="AP25" s="17">
        <v>16</v>
      </c>
      <c r="AQ25" s="18">
        <v>46</v>
      </c>
      <c r="AR25" s="18">
        <v>62</v>
      </c>
      <c r="AS25" s="18">
        <v>51</v>
      </c>
      <c r="AT25" s="18">
        <v>43</v>
      </c>
      <c r="AU25" s="18">
        <v>26</v>
      </c>
      <c r="AV25" s="18">
        <v>23</v>
      </c>
      <c r="AW25" s="19">
        <v>267</v>
      </c>
      <c r="AX25" s="17">
        <v>10</v>
      </c>
      <c r="AY25" s="18">
        <v>36</v>
      </c>
      <c r="AZ25" s="18">
        <v>61</v>
      </c>
      <c r="BA25" s="18">
        <v>95</v>
      </c>
      <c r="BB25" s="18">
        <v>60</v>
      </c>
      <c r="BC25" s="18">
        <v>49</v>
      </c>
      <c r="BD25" s="18">
        <v>35</v>
      </c>
      <c r="BE25" s="19">
        <v>346</v>
      </c>
      <c r="BF25" s="17">
        <v>4</v>
      </c>
      <c r="BG25" s="18">
        <v>22</v>
      </c>
      <c r="BH25" s="18">
        <v>48</v>
      </c>
      <c r="BI25" s="18">
        <v>60</v>
      </c>
      <c r="BJ25" s="18">
        <v>54</v>
      </c>
      <c r="BK25" s="18">
        <v>59</v>
      </c>
      <c r="BL25" s="18">
        <v>58</v>
      </c>
      <c r="BM25" s="19">
        <v>305</v>
      </c>
      <c r="BN25" s="17">
        <v>3</v>
      </c>
      <c r="BO25" s="18">
        <v>5</v>
      </c>
      <c r="BP25" s="18">
        <v>8</v>
      </c>
      <c r="BQ25" s="18">
        <v>10</v>
      </c>
      <c r="BR25" s="18">
        <v>7</v>
      </c>
      <c r="BS25" s="18">
        <v>4</v>
      </c>
      <c r="BT25" s="18">
        <v>5</v>
      </c>
      <c r="BU25" s="19">
        <v>42</v>
      </c>
      <c r="BV25" s="17">
        <v>6477</v>
      </c>
      <c r="BW25" s="76">
        <v>1185</v>
      </c>
      <c r="BX25" s="77">
        <v>0.18295507179249654</v>
      </c>
    </row>
    <row r="26" spans="1:76" ht="30" customHeight="1">
      <c r="A26" s="3" t="s">
        <v>20</v>
      </c>
      <c r="B26" s="17">
        <v>76</v>
      </c>
      <c r="C26" s="18">
        <v>84</v>
      </c>
      <c r="D26" s="18">
        <v>178</v>
      </c>
      <c r="E26" s="18">
        <v>144</v>
      </c>
      <c r="F26" s="18">
        <v>111</v>
      </c>
      <c r="G26" s="18">
        <v>113</v>
      </c>
      <c r="H26" s="18">
        <v>90</v>
      </c>
      <c r="I26" s="19">
        <v>796</v>
      </c>
      <c r="J26" s="17">
        <v>75</v>
      </c>
      <c r="K26" s="18">
        <v>81</v>
      </c>
      <c r="L26" s="18">
        <v>174</v>
      </c>
      <c r="M26" s="18">
        <v>143</v>
      </c>
      <c r="N26" s="18">
        <v>111</v>
      </c>
      <c r="O26" s="18">
        <v>112</v>
      </c>
      <c r="P26" s="18">
        <v>87</v>
      </c>
      <c r="Q26" s="19">
        <v>783</v>
      </c>
      <c r="R26" s="17">
        <v>1</v>
      </c>
      <c r="S26" s="18">
        <v>5</v>
      </c>
      <c r="T26" s="18">
        <v>5</v>
      </c>
      <c r="U26" s="18">
        <v>2</v>
      </c>
      <c r="V26" s="18">
        <v>2</v>
      </c>
      <c r="W26" s="18">
        <v>5</v>
      </c>
      <c r="X26" s="18">
        <v>2</v>
      </c>
      <c r="Y26" s="19">
        <v>22</v>
      </c>
      <c r="Z26" s="17">
        <v>3</v>
      </c>
      <c r="AA26" s="18">
        <v>3</v>
      </c>
      <c r="AB26" s="18">
        <v>6</v>
      </c>
      <c r="AC26" s="18">
        <v>6</v>
      </c>
      <c r="AD26" s="18">
        <v>4</v>
      </c>
      <c r="AE26" s="18">
        <v>5</v>
      </c>
      <c r="AF26" s="18">
        <v>2</v>
      </c>
      <c r="AG26" s="19">
        <v>29</v>
      </c>
      <c r="AH26" s="17">
        <v>8</v>
      </c>
      <c r="AI26" s="18">
        <v>7</v>
      </c>
      <c r="AJ26" s="18">
        <v>19</v>
      </c>
      <c r="AK26" s="18">
        <v>14</v>
      </c>
      <c r="AL26" s="18">
        <v>9</v>
      </c>
      <c r="AM26" s="18">
        <v>6</v>
      </c>
      <c r="AN26" s="18">
        <v>7</v>
      </c>
      <c r="AO26" s="19">
        <v>70</v>
      </c>
      <c r="AP26" s="17">
        <v>21</v>
      </c>
      <c r="AQ26" s="18">
        <v>23</v>
      </c>
      <c r="AR26" s="18">
        <v>34</v>
      </c>
      <c r="AS26" s="18">
        <v>25</v>
      </c>
      <c r="AT26" s="18">
        <v>23</v>
      </c>
      <c r="AU26" s="18">
        <v>18</v>
      </c>
      <c r="AV26" s="18">
        <v>17</v>
      </c>
      <c r="AW26" s="19">
        <v>161</v>
      </c>
      <c r="AX26" s="17">
        <v>33</v>
      </c>
      <c r="AY26" s="18">
        <v>18</v>
      </c>
      <c r="AZ26" s="18">
        <v>63</v>
      </c>
      <c r="BA26" s="18">
        <v>38</v>
      </c>
      <c r="BB26" s="18">
        <v>37</v>
      </c>
      <c r="BC26" s="18">
        <v>30</v>
      </c>
      <c r="BD26" s="18">
        <v>23</v>
      </c>
      <c r="BE26" s="19">
        <v>242</v>
      </c>
      <c r="BF26" s="17">
        <v>9</v>
      </c>
      <c r="BG26" s="18">
        <v>25</v>
      </c>
      <c r="BH26" s="18">
        <v>47</v>
      </c>
      <c r="BI26" s="18">
        <v>58</v>
      </c>
      <c r="BJ26" s="18">
        <v>36</v>
      </c>
      <c r="BK26" s="18">
        <v>48</v>
      </c>
      <c r="BL26" s="18">
        <v>36</v>
      </c>
      <c r="BM26" s="19">
        <v>259</v>
      </c>
      <c r="BN26" s="17">
        <v>1</v>
      </c>
      <c r="BO26" s="18">
        <v>3</v>
      </c>
      <c r="BP26" s="18">
        <v>4</v>
      </c>
      <c r="BQ26" s="18">
        <v>1</v>
      </c>
      <c r="BR26" s="18">
        <v>0</v>
      </c>
      <c r="BS26" s="18">
        <v>1</v>
      </c>
      <c r="BT26" s="18">
        <v>3</v>
      </c>
      <c r="BU26" s="19">
        <v>13</v>
      </c>
      <c r="BV26" s="17">
        <v>3896</v>
      </c>
      <c r="BW26" s="76">
        <v>783</v>
      </c>
      <c r="BX26" s="77">
        <v>0.2009753593429158</v>
      </c>
    </row>
    <row r="27" spans="1:76" ht="30" customHeight="1">
      <c r="A27" s="3" t="s">
        <v>21</v>
      </c>
      <c r="B27" s="17">
        <v>21</v>
      </c>
      <c r="C27" s="18">
        <v>37</v>
      </c>
      <c r="D27" s="18">
        <v>123</v>
      </c>
      <c r="E27" s="18">
        <v>158</v>
      </c>
      <c r="F27" s="18">
        <v>114</v>
      </c>
      <c r="G27" s="18">
        <v>104</v>
      </c>
      <c r="H27" s="18">
        <v>86</v>
      </c>
      <c r="I27" s="19">
        <v>643</v>
      </c>
      <c r="J27" s="17">
        <v>21</v>
      </c>
      <c r="K27" s="18">
        <v>37</v>
      </c>
      <c r="L27" s="18">
        <v>118</v>
      </c>
      <c r="M27" s="18">
        <v>150</v>
      </c>
      <c r="N27" s="18">
        <v>110</v>
      </c>
      <c r="O27" s="18">
        <v>103</v>
      </c>
      <c r="P27" s="18">
        <v>84</v>
      </c>
      <c r="Q27" s="19">
        <v>623</v>
      </c>
      <c r="R27" s="17">
        <v>1</v>
      </c>
      <c r="S27" s="18">
        <v>0</v>
      </c>
      <c r="T27" s="18">
        <v>6</v>
      </c>
      <c r="U27" s="18">
        <v>5</v>
      </c>
      <c r="V27" s="18">
        <v>7</v>
      </c>
      <c r="W27" s="18">
        <v>4</v>
      </c>
      <c r="X27" s="18">
        <v>3</v>
      </c>
      <c r="Y27" s="19">
        <v>26</v>
      </c>
      <c r="Z27" s="17">
        <v>3</v>
      </c>
      <c r="AA27" s="18">
        <v>1</v>
      </c>
      <c r="AB27" s="18">
        <v>4</v>
      </c>
      <c r="AC27" s="18">
        <v>9</v>
      </c>
      <c r="AD27" s="18">
        <v>6</v>
      </c>
      <c r="AE27" s="18">
        <v>3</v>
      </c>
      <c r="AF27" s="18">
        <v>7</v>
      </c>
      <c r="AG27" s="19">
        <v>33</v>
      </c>
      <c r="AH27" s="17">
        <v>3</v>
      </c>
      <c r="AI27" s="18">
        <v>4</v>
      </c>
      <c r="AJ27" s="18">
        <v>12</v>
      </c>
      <c r="AK27" s="18">
        <v>22</v>
      </c>
      <c r="AL27" s="18">
        <v>15</v>
      </c>
      <c r="AM27" s="18">
        <v>14</v>
      </c>
      <c r="AN27" s="18">
        <v>7</v>
      </c>
      <c r="AO27" s="19">
        <v>77</v>
      </c>
      <c r="AP27" s="17">
        <v>7</v>
      </c>
      <c r="AQ27" s="18">
        <v>4</v>
      </c>
      <c r="AR27" s="18">
        <v>29</v>
      </c>
      <c r="AS27" s="18">
        <v>41</v>
      </c>
      <c r="AT27" s="18">
        <v>19</v>
      </c>
      <c r="AU27" s="18">
        <v>21</v>
      </c>
      <c r="AV27" s="18">
        <v>13</v>
      </c>
      <c r="AW27" s="19">
        <v>134</v>
      </c>
      <c r="AX27" s="17">
        <v>4</v>
      </c>
      <c r="AY27" s="18">
        <v>18</v>
      </c>
      <c r="AZ27" s="18">
        <v>38</v>
      </c>
      <c r="BA27" s="18">
        <v>39</v>
      </c>
      <c r="BB27" s="18">
        <v>31</v>
      </c>
      <c r="BC27" s="18">
        <v>25</v>
      </c>
      <c r="BD27" s="18">
        <v>31</v>
      </c>
      <c r="BE27" s="19">
        <v>186</v>
      </c>
      <c r="BF27" s="17">
        <v>3</v>
      </c>
      <c r="BG27" s="18">
        <v>10</v>
      </c>
      <c r="BH27" s="18">
        <v>29</v>
      </c>
      <c r="BI27" s="18">
        <v>34</v>
      </c>
      <c r="BJ27" s="18">
        <v>32</v>
      </c>
      <c r="BK27" s="18">
        <v>36</v>
      </c>
      <c r="BL27" s="18">
        <v>23</v>
      </c>
      <c r="BM27" s="19">
        <v>167</v>
      </c>
      <c r="BN27" s="17">
        <v>0</v>
      </c>
      <c r="BO27" s="18">
        <v>0</v>
      </c>
      <c r="BP27" s="18">
        <v>5</v>
      </c>
      <c r="BQ27" s="18">
        <v>8</v>
      </c>
      <c r="BR27" s="18">
        <v>4</v>
      </c>
      <c r="BS27" s="18">
        <v>1</v>
      </c>
      <c r="BT27" s="18">
        <v>2</v>
      </c>
      <c r="BU27" s="19">
        <v>20</v>
      </c>
      <c r="BV27" s="17">
        <v>3984</v>
      </c>
      <c r="BW27" s="76">
        <v>623</v>
      </c>
      <c r="BX27" s="77">
        <v>0.15637550200803213</v>
      </c>
    </row>
    <row r="28" spans="1:76" ht="30" customHeight="1">
      <c r="A28" s="3" t="s">
        <v>22</v>
      </c>
      <c r="B28" s="17">
        <v>45</v>
      </c>
      <c r="C28" s="18">
        <v>60</v>
      </c>
      <c r="D28" s="18">
        <v>105</v>
      </c>
      <c r="E28" s="18">
        <v>91</v>
      </c>
      <c r="F28" s="18">
        <v>64</v>
      </c>
      <c r="G28" s="18">
        <v>61</v>
      </c>
      <c r="H28" s="18">
        <v>45</v>
      </c>
      <c r="I28" s="19">
        <v>471</v>
      </c>
      <c r="J28" s="17">
        <v>45</v>
      </c>
      <c r="K28" s="18">
        <v>59</v>
      </c>
      <c r="L28" s="18">
        <v>103</v>
      </c>
      <c r="M28" s="18">
        <v>88</v>
      </c>
      <c r="N28" s="18">
        <v>63</v>
      </c>
      <c r="O28" s="18">
        <v>60</v>
      </c>
      <c r="P28" s="18">
        <v>44</v>
      </c>
      <c r="Q28" s="19">
        <v>462</v>
      </c>
      <c r="R28" s="17">
        <v>5</v>
      </c>
      <c r="S28" s="18">
        <v>4</v>
      </c>
      <c r="T28" s="18">
        <v>5</v>
      </c>
      <c r="U28" s="18">
        <v>6</v>
      </c>
      <c r="V28" s="18">
        <v>2</v>
      </c>
      <c r="W28" s="18">
        <v>1</v>
      </c>
      <c r="X28" s="18">
        <v>3</v>
      </c>
      <c r="Y28" s="19">
        <v>26</v>
      </c>
      <c r="Z28" s="17">
        <v>1</v>
      </c>
      <c r="AA28" s="18">
        <v>3</v>
      </c>
      <c r="AB28" s="18">
        <v>1</v>
      </c>
      <c r="AC28" s="18">
        <v>6</v>
      </c>
      <c r="AD28" s="18">
        <v>3</v>
      </c>
      <c r="AE28" s="18">
        <v>3</v>
      </c>
      <c r="AF28" s="18">
        <v>2</v>
      </c>
      <c r="AG28" s="19">
        <v>19</v>
      </c>
      <c r="AH28" s="17">
        <v>7</v>
      </c>
      <c r="AI28" s="18">
        <v>3</v>
      </c>
      <c r="AJ28" s="18">
        <v>11</v>
      </c>
      <c r="AK28" s="18">
        <v>12</v>
      </c>
      <c r="AL28" s="18">
        <v>10</v>
      </c>
      <c r="AM28" s="18">
        <v>4</v>
      </c>
      <c r="AN28" s="18">
        <v>3</v>
      </c>
      <c r="AO28" s="19">
        <v>50</v>
      </c>
      <c r="AP28" s="17">
        <v>8</v>
      </c>
      <c r="AQ28" s="18">
        <v>22</v>
      </c>
      <c r="AR28" s="18">
        <v>27</v>
      </c>
      <c r="AS28" s="18">
        <v>18</v>
      </c>
      <c r="AT28" s="18">
        <v>10</v>
      </c>
      <c r="AU28" s="18">
        <v>16</v>
      </c>
      <c r="AV28" s="18">
        <v>8</v>
      </c>
      <c r="AW28" s="19">
        <v>109</v>
      </c>
      <c r="AX28" s="17">
        <v>16</v>
      </c>
      <c r="AY28" s="18">
        <v>16</v>
      </c>
      <c r="AZ28" s="18">
        <v>33</v>
      </c>
      <c r="BA28" s="18">
        <v>28</v>
      </c>
      <c r="BB28" s="18">
        <v>20</v>
      </c>
      <c r="BC28" s="18">
        <v>11</v>
      </c>
      <c r="BD28" s="18">
        <v>9</v>
      </c>
      <c r="BE28" s="19">
        <v>133</v>
      </c>
      <c r="BF28" s="17">
        <v>8</v>
      </c>
      <c r="BG28" s="18">
        <v>11</v>
      </c>
      <c r="BH28" s="18">
        <v>26</v>
      </c>
      <c r="BI28" s="18">
        <v>18</v>
      </c>
      <c r="BJ28" s="18">
        <v>18</v>
      </c>
      <c r="BK28" s="18">
        <v>25</v>
      </c>
      <c r="BL28" s="18">
        <v>19</v>
      </c>
      <c r="BM28" s="19">
        <v>125</v>
      </c>
      <c r="BN28" s="17">
        <v>0</v>
      </c>
      <c r="BO28" s="18">
        <v>1</v>
      </c>
      <c r="BP28" s="18">
        <v>2</v>
      </c>
      <c r="BQ28" s="18">
        <v>3</v>
      </c>
      <c r="BR28" s="18">
        <v>1</v>
      </c>
      <c r="BS28" s="18">
        <v>1</v>
      </c>
      <c r="BT28" s="18">
        <v>1</v>
      </c>
      <c r="BU28" s="19">
        <v>9</v>
      </c>
      <c r="BV28" s="17">
        <v>2621</v>
      </c>
      <c r="BW28" s="76">
        <v>462</v>
      </c>
      <c r="BX28" s="77">
        <v>0.17626859977107975</v>
      </c>
    </row>
    <row r="29" spans="1:76" ht="30" customHeight="1">
      <c r="A29" s="3" t="s">
        <v>23</v>
      </c>
      <c r="B29" s="17">
        <v>113</v>
      </c>
      <c r="C29" s="18">
        <v>125</v>
      </c>
      <c r="D29" s="18">
        <v>131</v>
      </c>
      <c r="E29" s="18">
        <v>135</v>
      </c>
      <c r="F29" s="18">
        <v>108</v>
      </c>
      <c r="G29" s="18">
        <v>101</v>
      </c>
      <c r="H29" s="18">
        <v>86</v>
      </c>
      <c r="I29" s="19">
        <v>799</v>
      </c>
      <c r="J29" s="17">
        <v>113</v>
      </c>
      <c r="K29" s="18">
        <v>120</v>
      </c>
      <c r="L29" s="18">
        <v>129</v>
      </c>
      <c r="M29" s="18">
        <v>134</v>
      </c>
      <c r="N29" s="18">
        <v>105</v>
      </c>
      <c r="O29" s="18">
        <v>101</v>
      </c>
      <c r="P29" s="18">
        <v>86</v>
      </c>
      <c r="Q29" s="19">
        <v>788</v>
      </c>
      <c r="R29" s="17">
        <v>2</v>
      </c>
      <c r="S29" s="18">
        <v>5</v>
      </c>
      <c r="T29" s="18">
        <v>1</v>
      </c>
      <c r="U29" s="18">
        <v>5</v>
      </c>
      <c r="V29" s="18">
        <v>4</v>
      </c>
      <c r="W29" s="18">
        <v>4</v>
      </c>
      <c r="X29" s="18">
        <v>3</v>
      </c>
      <c r="Y29" s="19">
        <v>24</v>
      </c>
      <c r="Z29" s="17">
        <v>10</v>
      </c>
      <c r="AA29" s="18">
        <v>6</v>
      </c>
      <c r="AB29" s="18">
        <v>3</v>
      </c>
      <c r="AC29" s="18">
        <v>3</v>
      </c>
      <c r="AD29" s="18">
        <v>5</v>
      </c>
      <c r="AE29" s="18">
        <v>4</v>
      </c>
      <c r="AF29" s="18">
        <v>3</v>
      </c>
      <c r="AG29" s="19">
        <v>34</v>
      </c>
      <c r="AH29" s="17">
        <v>14</v>
      </c>
      <c r="AI29" s="18">
        <v>16</v>
      </c>
      <c r="AJ29" s="18">
        <v>16</v>
      </c>
      <c r="AK29" s="18">
        <v>14</v>
      </c>
      <c r="AL29" s="18">
        <v>6</v>
      </c>
      <c r="AM29" s="18">
        <v>10</v>
      </c>
      <c r="AN29" s="18">
        <v>4</v>
      </c>
      <c r="AO29" s="19">
        <v>80</v>
      </c>
      <c r="AP29" s="17">
        <v>36</v>
      </c>
      <c r="AQ29" s="18">
        <v>34</v>
      </c>
      <c r="AR29" s="18">
        <v>27</v>
      </c>
      <c r="AS29" s="18">
        <v>44</v>
      </c>
      <c r="AT29" s="18">
        <v>24</v>
      </c>
      <c r="AU29" s="18">
        <v>14</v>
      </c>
      <c r="AV29" s="18">
        <v>21</v>
      </c>
      <c r="AW29" s="19">
        <v>200</v>
      </c>
      <c r="AX29" s="17">
        <v>36</v>
      </c>
      <c r="AY29" s="18">
        <v>34</v>
      </c>
      <c r="AZ29" s="18">
        <v>39</v>
      </c>
      <c r="BA29" s="18">
        <v>30</v>
      </c>
      <c r="BB29" s="18">
        <v>29</v>
      </c>
      <c r="BC29" s="18">
        <v>26</v>
      </c>
      <c r="BD29" s="18">
        <v>26</v>
      </c>
      <c r="BE29" s="19">
        <v>220</v>
      </c>
      <c r="BF29" s="17">
        <v>15</v>
      </c>
      <c r="BG29" s="18">
        <v>25</v>
      </c>
      <c r="BH29" s="18">
        <v>43</v>
      </c>
      <c r="BI29" s="18">
        <v>38</v>
      </c>
      <c r="BJ29" s="18">
        <v>37</v>
      </c>
      <c r="BK29" s="18">
        <v>43</v>
      </c>
      <c r="BL29" s="18">
        <v>29</v>
      </c>
      <c r="BM29" s="19">
        <v>230</v>
      </c>
      <c r="BN29" s="17">
        <v>0</v>
      </c>
      <c r="BO29" s="18">
        <v>5</v>
      </c>
      <c r="BP29" s="18">
        <v>2</v>
      </c>
      <c r="BQ29" s="18">
        <v>1</v>
      </c>
      <c r="BR29" s="18">
        <v>3</v>
      </c>
      <c r="BS29" s="18">
        <v>0</v>
      </c>
      <c r="BT29" s="18">
        <v>0</v>
      </c>
      <c r="BU29" s="19">
        <v>11</v>
      </c>
      <c r="BV29" s="17">
        <v>4047</v>
      </c>
      <c r="BW29" s="76">
        <v>788</v>
      </c>
      <c r="BX29" s="77">
        <v>0.19471213244378552</v>
      </c>
    </row>
    <row r="30" spans="1:76" ht="30" customHeight="1">
      <c r="A30" s="3" t="s">
        <v>24</v>
      </c>
      <c r="B30" s="17">
        <v>154</v>
      </c>
      <c r="C30" s="18">
        <v>198</v>
      </c>
      <c r="D30" s="18">
        <v>178</v>
      </c>
      <c r="E30" s="18">
        <v>205</v>
      </c>
      <c r="F30" s="18">
        <v>170</v>
      </c>
      <c r="G30" s="18">
        <v>169</v>
      </c>
      <c r="H30" s="18">
        <v>138</v>
      </c>
      <c r="I30" s="19">
        <v>1212</v>
      </c>
      <c r="J30" s="17">
        <v>153</v>
      </c>
      <c r="K30" s="18">
        <v>196</v>
      </c>
      <c r="L30" s="18">
        <v>175</v>
      </c>
      <c r="M30" s="18">
        <v>202</v>
      </c>
      <c r="N30" s="18">
        <v>167</v>
      </c>
      <c r="O30" s="18">
        <v>167</v>
      </c>
      <c r="P30" s="18">
        <v>134</v>
      </c>
      <c r="Q30" s="19">
        <v>1194</v>
      </c>
      <c r="R30" s="17">
        <v>7</v>
      </c>
      <c r="S30" s="18">
        <v>4</v>
      </c>
      <c r="T30" s="18">
        <v>3</v>
      </c>
      <c r="U30" s="18">
        <v>10</v>
      </c>
      <c r="V30" s="18">
        <v>7</v>
      </c>
      <c r="W30" s="18">
        <v>5</v>
      </c>
      <c r="X30" s="18">
        <v>7</v>
      </c>
      <c r="Y30" s="19">
        <v>43</v>
      </c>
      <c r="Z30" s="17">
        <v>15</v>
      </c>
      <c r="AA30" s="18">
        <v>7</v>
      </c>
      <c r="AB30" s="18">
        <v>8</v>
      </c>
      <c r="AC30" s="18">
        <v>17</v>
      </c>
      <c r="AD30" s="18">
        <v>9</v>
      </c>
      <c r="AE30" s="18">
        <v>7</v>
      </c>
      <c r="AF30" s="18">
        <v>7</v>
      </c>
      <c r="AG30" s="19">
        <v>70</v>
      </c>
      <c r="AH30" s="17">
        <v>30</v>
      </c>
      <c r="AI30" s="18">
        <v>32</v>
      </c>
      <c r="AJ30" s="18">
        <v>25</v>
      </c>
      <c r="AK30" s="18">
        <v>21</v>
      </c>
      <c r="AL30" s="18">
        <v>15</v>
      </c>
      <c r="AM30" s="18">
        <v>19</v>
      </c>
      <c r="AN30" s="18">
        <v>14</v>
      </c>
      <c r="AO30" s="19">
        <v>156</v>
      </c>
      <c r="AP30" s="17">
        <v>47</v>
      </c>
      <c r="AQ30" s="18">
        <v>62</v>
      </c>
      <c r="AR30" s="18">
        <v>40</v>
      </c>
      <c r="AS30" s="18">
        <v>52</v>
      </c>
      <c r="AT30" s="18">
        <v>39</v>
      </c>
      <c r="AU30" s="18">
        <v>22</v>
      </c>
      <c r="AV30" s="18">
        <v>27</v>
      </c>
      <c r="AW30" s="19">
        <v>289</v>
      </c>
      <c r="AX30" s="17">
        <v>34</v>
      </c>
      <c r="AY30" s="18">
        <v>61</v>
      </c>
      <c r="AZ30" s="18">
        <v>57</v>
      </c>
      <c r="BA30" s="18">
        <v>53</v>
      </c>
      <c r="BB30" s="18">
        <v>51</v>
      </c>
      <c r="BC30" s="18">
        <v>49</v>
      </c>
      <c r="BD30" s="18">
        <v>33</v>
      </c>
      <c r="BE30" s="19">
        <v>338</v>
      </c>
      <c r="BF30" s="17">
        <v>20</v>
      </c>
      <c r="BG30" s="18">
        <v>30</v>
      </c>
      <c r="BH30" s="18">
        <v>42</v>
      </c>
      <c r="BI30" s="18">
        <v>49</v>
      </c>
      <c r="BJ30" s="18">
        <v>46</v>
      </c>
      <c r="BK30" s="18">
        <v>65</v>
      </c>
      <c r="BL30" s="18">
        <v>46</v>
      </c>
      <c r="BM30" s="19">
        <v>298</v>
      </c>
      <c r="BN30" s="17">
        <v>1</v>
      </c>
      <c r="BO30" s="18">
        <v>2</v>
      </c>
      <c r="BP30" s="18">
        <v>3</v>
      </c>
      <c r="BQ30" s="18">
        <v>3</v>
      </c>
      <c r="BR30" s="18">
        <v>3</v>
      </c>
      <c r="BS30" s="18">
        <v>2</v>
      </c>
      <c r="BT30" s="18">
        <v>4</v>
      </c>
      <c r="BU30" s="19">
        <v>18</v>
      </c>
      <c r="BV30" s="17">
        <v>6537</v>
      </c>
      <c r="BW30" s="76">
        <v>1194</v>
      </c>
      <c r="BX30" s="77">
        <v>0.18265259293253785</v>
      </c>
    </row>
    <row r="31" spans="1:76" ht="30" customHeight="1">
      <c r="A31" s="3" t="s">
        <v>25</v>
      </c>
      <c r="B31" s="17">
        <v>461</v>
      </c>
      <c r="C31" s="18">
        <v>368</v>
      </c>
      <c r="D31" s="18">
        <v>777</v>
      </c>
      <c r="E31" s="18">
        <v>505</v>
      </c>
      <c r="F31" s="18">
        <v>340</v>
      </c>
      <c r="G31" s="18">
        <v>381</v>
      </c>
      <c r="H31" s="18">
        <v>304</v>
      </c>
      <c r="I31" s="19">
        <v>3136</v>
      </c>
      <c r="J31" s="17">
        <v>457</v>
      </c>
      <c r="K31" s="18">
        <v>361</v>
      </c>
      <c r="L31" s="18">
        <v>762</v>
      </c>
      <c r="M31" s="18">
        <v>489</v>
      </c>
      <c r="N31" s="18">
        <v>333</v>
      </c>
      <c r="O31" s="18">
        <v>375</v>
      </c>
      <c r="P31" s="18">
        <v>293</v>
      </c>
      <c r="Q31" s="19">
        <v>3070</v>
      </c>
      <c r="R31" s="17">
        <v>16</v>
      </c>
      <c r="S31" s="18">
        <v>26</v>
      </c>
      <c r="T31" s="18">
        <v>26</v>
      </c>
      <c r="U31" s="18">
        <v>17</v>
      </c>
      <c r="V31" s="18">
        <v>7</v>
      </c>
      <c r="W31" s="18">
        <v>16</v>
      </c>
      <c r="X31" s="18">
        <v>12</v>
      </c>
      <c r="Y31" s="19">
        <v>120</v>
      </c>
      <c r="Z31" s="17">
        <v>37</v>
      </c>
      <c r="AA31" s="18">
        <v>18</v>
      </c>
      <c r="AB31" s="18">
        <v>40</v>
      </c>
      <c r="AC31" s="18">
        <v>35</v>
      </c>
      <c r="AD31" s="18">
        <v>20</v>
      </c>
      <c r="AE31" s="18">
        <v>28</v>
      </c>
      <c r="AF31" s="18">
        <v>8</v>
      </c>
      <c r="AG31" s="19">
        <v>186</v>
      </c>
      <c r="AH31" s="17">
        <v>79</v>
      </c>
      <c r="AI31" s="18">
        <v>52</v>
      </c>
      <c r="AJ31" s="18">
        <v>118</v>
      </c>
      <c r="AK31" s="18">
        <v>50</v>
      </c>
      <c r="AL31" s="18">
        <v>34</v>
      </c>
      <c r="AM31" s="18">
        <v>34</v>
      </c>
      <c r="AN31" s="18">
        <v>28</v>
      </c>
      <c r="AO31" s="19">
        <v>395</v>
      </c>
      <c r="AP31" s="17">
        <v>149</v>
      </c>
      <c r="AQ31" s="18">
        <v>102</v>
      </c>
      <c r="AR31" s="18">
        <v>206</v>
      </c>
      <c r="AS31" s="18">
        <v>125</v>
      </c>
      <c r="AT31" s="18">
        <v>78</v>
      </c>
      <c r="AU31" s="18">
        <v>70</v>
      </c>
      <c r="AV31" s="18">
        <v>55</v>
      </c>
      <c r="AW31" s="19">
        <v>785</v>
      </c>
      <c r="AX31" s="17">
        <v>122</v>
      </c>
      <c r="AY31" s="18">
        <v>101</v>
      </c>
      <c r="AZ31" s="18">
        <v>202</v>
      </c>
      <c r="BA31" s="18">
        <v>132</v>
      </c>
      <c r="BB31" s="18">
        <v>107</v>
      </c>
      <c r="BC31" s="18">
        <v>95</v>
      </c>
      <c r="BD31" s="18">
        <v>85</v>
      </c>
      <c r="BE31" s="19">
        <v>844</v>
      </c>
      <c r="BF31" s="17">
        <v>54</v>
      </c>
      <c r="BG31" s="18">
        <v>62</v>
      </c>
      <c r="BH31" s="18">
        <v>170</v>
      </c>
      <c r="BI31" s="18">
        <v>130</v>
      </c>
      <c r="BJ31" s="18">
        <v>87</v>
      </c>
      <c r="BK31" s="18">
        <v>132</v>
      </c>
      <c r="BL31" s="18">
        <v>105</v>
      </c>
      <c r="BM31" s="19">
        <v>740</v>
      </c>
      <c r="BN31" s="17">
        <v>4</v>
      </c>
      <c r="BO31" s="18">
        <v>7</v>
      </c>
      <c r="BP31" s="18">
        <v>15</v>
      </c>
      <c r="BQ31" s="18">
        <v>16</v>
      </c>
      <c r="BR31" s="18">
        <v>7</v>
      </c>
      <c r="BS31" s="18">
        <v>6</v>
      </c>
      <c r="BT31" s="18">
        <v>11</v>
      </c>
      <c r="BU31" s="19">
        <v>66</v>
      </c>
      <c r="BV31" s="17">
        <v>14544</v>
      </c>
      <c r="BW31" s="76">
        <v>3070</v>
      </c>
      <c r="BX31" s="77">
        <v>0.2110836083608361</v>
      </c>
    </row>
    <row r="32" spans="1:76" ht="30" customHeight="1">
      <c r="A32" s="3" t="s">
        <v>26</v>
      </c>
      <c r="B32" s="17">
        <v>435</v>
      </c>
      <c r="C32" s="18">
        <v>503</v>
      </c>
      <c r="D32" s="18">
        <v>415</v>
      </c>
      <c r="E32" s="18">
        <v>661</v>
      </c>
      <c r="F32" s="18">
        <v>600</v>
      </c>
      <c r="G32" s="18">
        <v>475</v>
      </c>
      <c r="H32" s="18">
        <v>379</v>
      </c>
      <c r="I32" s="19">
        <v>3468</v>
      </c>
      <c r="J32" s="17">
        <v>434</v>
      </c>
      <c r="K32" s="18">
        <v>492</v>
      </c>
      <c r="L32" s="18">
        <v>406</v>
      </c>
      <c r="M32" s="18">
        <v>645</v>
      </c>
      <c r="N32" s="18">
        <v>590</v>
      </c>
      <c r="O32" s="18">
        <v>468</v>
      </c>
      <c r="P32" s="18">
        <v>370</v>
      </c>
      <c r="Q32" s="19">
        <v>3405</v>
      </c>
      <c r="R32" s="17">
        <v>19</v>
      </c>
      <c r="S32" s="18">
        <v>19</v>
      </c>
      <c r="T32" s="18">
        <v>19</v>
      </c>
      <c r="U32" s="18">
        <v>22</v>
      </c>
      <c r="V32" s="18">
        <v>19</v>
      </c>
      <c r="W32" s="18">
        <v>14</v>
      </c>
      <c r="X32" s="18">
        <v>11</v>
      </c>
      <c r="Y32" s="19">
        <v>123</v>
      </c>
      <c r="Z32" s="17">
        <v>32</v>
      </c>
      <c r="AA32" s="18">
        <v>24</v>
      </c>
      <c r="AB32" s="18">
        <v>29</v>
      </c>
      <c r="AC32" s="18">
        <v>36</v>
      </c>
      <c r="AD32" s="18">
        <v>23</v>
      </c>
      <c r="AE32" s="18">
        <v>20</v>
      </c>
      <c r="AF32" s="18">
        <v>16</v>
      </c>
      <c r="AG32" s="19">
        <v>180</v>
      </c>
      <c r="AH32" s="17">
        <v>74</v>
      </c>
      <c r="AI32" s="18">
        <v>70</v>
      </c>
      <c r="AJ32" s="18">
        <v>66</v>
      </c>
      <c r="AK32" s="18">
        <v>73</v>
      </c>
      <c r="AL32" s="18">
        <v>56</v>
      </c>
      <c r="AM32" s="18">
        <v>37</v>
      </c>
      <c r="AN32" s="18">
        <v>29</v>
      </c>
      <c r="AO32" s="19">
        <v>405</v>
      </c>
      <c r="AP32" s="17">
        <v>137</v>
      </c>
      <c r="AQ32" s="18">
        <v>134</v>
      </c>
      <c r="AR32" s="18">
        <v>86</v>
      </c>
      <c r="AS32" s="18">
        <v>179</v>
      </c>
      <c r="AT32" s="18">
        <v>117</v>
      </c>
      <c r="AU32" s="18">
        <v>94</v>
      </c>
      <c r="AV32" s="18">
        <v>62</v>
      </c>
      <c r="AW32" s="19">
        <v>809</v>
      </c>
      <c r="AX32" s="17">
        <v>121</v>
      </c>
      <c r="AY32" s="18">
        <v>146</v>
      </c>
      <c r="AZ32" s="18">
        <v>141</v>
      </c>
      <c r="BA32" s="18">
        <v>172</v>
      </c>
      <c r="BB32" s="18">
        <v>180</v>
      </c>
      <c r="BC32" s="18">
        <v>122</v>
      </c>
      <c r="BD32" s="18">
        <v>91</v>
      </c>
      <c r="BE32" s="19">
        <v>973</v>
      </c>
      <c r="BF32" s="17">
        <v>51</v>
      </c>
      <c r="BG32" s="18">
        <v>99</v>
      </c>
      <c r="BH32" s="18">
        <v>65</v>
      </c>
      <c r="BI32" s="18">
        <v>163</v>
      </c>
      <c r="BJ32" s="18">
        <v>195</v>
      </c>
      <c r="BK32" s="18">
        <v>181</v>
      </c>
      <c r="BL32" s="18">
        <v>161</v>
      </c>
      <c r="BM32" s="19">
        <v>915</v>
      </c>
      <c r="BN32" s="17">
        <v>1</v>
      </c>
      <c r="BO32" s="18">
        <v>11</v>
      </c>
      <c r="BP32" s="18">
        <v>9</v>
      </c>
      <c r="BQ32" s="18">
        <v>16</v>
      </c>
      <c r="BR32" s="18">
        <v>10</v>
      </c>
      <c r="BS32" s="18">
        <v>7</v>
      </c>
      <c r="BT32" s="18">
        <v>9</v>
      </c>
      <c r="BU32" s="19">
        <v>63</v>
      </c>
      <c r="BV32" s="17">
        <v>14484</v>
      </c>
      <c r="BW32" s="76">
        <v>3405</v>
      </c>
      <c r="BX32" s="77">
        <v>0.23508699254349627</v>
      </c>
    </row>
    <row r="33" spans="1:76" ht="30" customHeight="1" thickBot="1">
      <c r="A33" s="4" t="s">
        <v>27</v>
      </c>
      <c r="B33" s="20">
        <v>1309</v>
      </c>
      <c r="C33" s="21">
        <v>1466</v>
      </c>
      <c r="D33" s="21">
        <v>2120</v>
      </c>
      <c r="E33" s="21">
        <v>1885</v>
      </c>
      <c r="F33" s="21">
        <v>1303</v>
      </c>
      <c r="G33" s="21">
        <v>1222</v>
      </c>
      <c r="H33" s="21">
        <v>987</v>
      </c>
      <c r="I33" s="22">
        <v>10292</v>
      </c>
      <c r="J33" s="20">
        <v>1285</v>
      </c>
      <c r="K33" s="21">
        <v>1434</v>
      </c>
      <c r="L33" s="21">
        <v>2076</v>
      </c>
      <c r="M33" s="21">
        <v>1842</v>
      </c>
      <c r="N33" s="21">
        <v>1262</v>
      </c>
      <c r="O33" s="21">
        <v>1201</v>
      </c>
      <c r="P33" s="21">
        <v>941</v>
      </c>
      <c r="Q33" s="22">
        <v>10041</v>
      </c>
      <c r="R33" s="20">
        <v>79</v>
      </c>
      <c r="S33" s="21">
        <v>67</v>
      </c>
      <c r="T33" s="21">
        <v>92</v>
      </c>
      <c r="U33" s="21">
        <v>93</v>
      </c>
      <c r="V33" s="21">
        <v>49</v>
      </c>
      <c r="W33" s="21">
        <v>49</v>
      </c>
      <c r="X33" s="21">
        <v>67</v>
      </c>
      <c r="Y33" s="22">
        <v>496</v>
      </c>
      <c r="Z33" s="20">
        <v>129</v>
      </c>
      <c r="AA33" s="21">
        <v>133</v>
      </c>
      <c r="AB33" s="21">
        <v>137</v>
      </c>
      <c r="AC33" s="21">
        <v>118</v>
      </c>
      <c r="AD33" s="21">
        <v>94</v>
      </c>
      <c r="AE33" s="21">
        <v>82</v>
      </c>
      <c r="AF33" s="21">
        <v>68</v>
      </c>
      <c r="AG33" s="22">
        <v>761</v>
      </c>
      <c r="AH33" s="20">
        <v>212</v>
      </c>
      <c r="AI33" s="21">
        <v>263</v>
      </c>
      <c r="AJ33" s="21">
        <v>299</v>
      </c>
      <c r="AK33" s="21">
        <v>245</v>
      </c>
      <c r="AL33" s="21">
        <v>145</v>
      </c>
      <c r="AM33" s="21">
        <v>133</v>
      </c>
      <c r="AN33" s="21">
        <v>107</v>
      </c>
      <c r="AO33" s="22">
        <v>1404</v>
      </c>
      <c r="AP33" s="20">
        <v>411</v>
      </c>
      <c r="AQ33" s="21">
        <v>386</v>
      </c>
      <c r="AR33" s="21">
        <v>542</v>
      </c>
      <c r="AS33" s="21">
        <v>430</v>
      </c>
      <c r="AT33" s="21">
        <v>275</v>
      </c>
      <c r="AU33" s="21">
        <v>233</v>
      </c>
      <c r="AV33" s="21">
        <v>187</v>
      </c>
      <c r="AW33" s="22">
        <v>2464</v>
      </c>
      <c r="AX33" s="20">
        <v>319</v>
      </c>
      <c r="AY33" s="21">
        <v>381</v>
      </c>
      <c r="AZ33" s="21">
        <v>599</v>
      </c>
      <c r="BA33" s="21">
        <v>509</v>
      </c>
      <c r="BB33" s="21">
        <v>343</v>
      </c>
      <c r="BC33" s="21">
        <v>309</v>
      </c>
      <c r="BD33" s="21">
        <v>245</v>
      </c>
      <c r="BE33" s="22">
        <v>2705</v>
      </c>
      <c r="BF33" s="20">
        <v>135</v>
      </c>
      <c r="BG33" s="21">
        <v>204</v>
      </c>
      <c r="BH33" s="21">
        <v>407</v>
      </c>
      <c r="BI33" s="21">
        <v>447</v>
      </c>
      <c r="BJ33" s="21">
        <v>356</v>
      </c>
      <c r="BK33" s="21">
        <v>395</v>
      </c>
      <c r="BL33" s="21">
        <v>267</v>
      </c>
      <c r="BM33" s="22">
        <v>2211</v>
      </c>
      <c r="BN33" s="20">
        <v>24</v>
      </c>
      <c r="BO33" s="21">
        <v>32</v>
      </c>
      <c r="BP33" s="21">
        <v>44</v>
      </c>
      <c r="BQ33" s="21">
        <v>43</v>
      </c>
      <c r="BR33" s="21">
        <v>41</v>
      </c>
      <c r="BS33" s="21">
        <v>21</v>
      </c>
      <c r="BT33" s="21">
        <v>46</v>
      </c>
      <c r="BU33" s="22">
        <v>251</v>
      </c>
      <c r="BV33" s="20">
        <v>59873</v>
      </c>
      <c r="BW33" s="78">
        <v>10041</v>
      </c>
      <c r="BX33" s="79">
        <v>0.16770497553154176</v>
      </c>
    </row>
    <row r="34" ht="13.5"/>
    <row r="35" ht="13.5" hidden="1"/>
    <row r="36" ht="13.5" hidden="1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  <row r="1590" ht="13.5"/>
    <row r="1591" ht="13.5"/>
    <row r="1592" ht="13.5"/>
    <row r="1593" ht="13.5"/>
    <row r="1594" ht="13.5"/>
  </sheetData>
  <sheetProtection/>
  <mergeCells count="15">
    <mergeCell ref="AP5:AW6"/>
    <mergeCell ref="AX5:BE6"/>
    <mergeCell ref="BF5:BM6"/>
    <mergeCell ref="BN5:BU6"/>
    <mergeCell ref="BV5:BX6"/>
    <mergeCell ref="U2:W2"/>
    <mergeCell ref="AT2:AV2"/>
    <mergeCell ref="AX2:BB2"/>
    <mergeCell ref="BU2:BW2"/>
    <mergeCell ref="A5:A7"/>
    <mergeCell ref="B5:I6"/>
    <mergeCell ref="J5:Q6"/>
    <mergeCell ref="R5:Y6"/>
    <mergeCell ref="Z5:AG6"/>
    <mergeCell ref="AH5:AO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headerFooter>
    <oddHeader>&amp;L&amp;"ＭＳ Ｐゴシック,太字"介護保険実施状況
　要介護（要支援）認定者数－男女計－【平成２８年８月分暫定版】</oddHeader>
  </headerFooter>
  <colBreaks count="2" manualBreakCount="2">
    <brk id="25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H32"/>
  <sheetViews>
    <sheetView view="pageBreakPreview" zoomScale="70" zoomScaleSheetLayoutView="70" workbookViewId="0" topLeftCell="A1">
      <selection activeCell="A7" sqref="A7"/>
    </sheetView>
  </sheetViews>
  <sheetFormatPr defaultColWidth="0" defaultRowHeight="13.5" zeroHeight="1"/>
  <cols>
    <col min="1" max="1" width="25.00390625" style="175" customWidth="1"/>
    <col min="2" max="57" width="8.125" style="175" customWidth="1"/>
    <col min="58" max="60" width="8.125" style="23" customWidth="1"/>
    <col min="61" max="61" width="9.00390625" style="174" customWidth="1"/>
    <col min="62" max="242" width="0" style="174" hidden="1" customWidth="1"/>
    <col min="243" max="243" width="10.50390625" style="174" customWidth="1"/>
    <col min="244" max="245" width="25.00390625" style="174" hidden="1" customWidth="1"/>
    <col min="246" max="16384" width="8.125" style="174" hidden="1" customWidth="1"/>
  </cols>
  <sheetData>
    <row r="1" spans="2:60" s="41" customFormat="1" ht="17.25" customHeight="1" thickBot="1" thickTop="1">
      <c r="B1" s="40"/>
      <c r="C1" s="40"/>
      <c r="D1" s="40"/>
      <c r="E1" s="40"/>
      <c r="F1" s="40"/>
      <c r="G1" s="265"/>
      <c r="H1" s="265"/>
      <c r="I1" s="265"/>
      <c r="J1" s="40"/>
      <c r="K1" s="40"/>
      <c r="L1" s="40"/>
      <c r="M1" s="40"/>
      <c r="N1" s="40"/>
      <c r="O1" s="40"/>
      <c r="P1" s="171"/>
      <c r="Q1" s="171"/>
      <c r="R1" s="40"/>
      <c r="S1" s="40"/>
      <c r="T1" s="40"/>
      <c r="U1" s="40"/>
      <c r="V1" s="40"/>
      <c r="W1" s="40"/>
      <c r="X1" s="171"/>
      <c r="Y1" s="171"/>
      <c r="Z1" s="40"/>
      <c r="AA1" s="40"/>
      <c r="AB1" s="40"/>
      <c r="AC1" s="40"/>
      <c r="AD1" s="253" t="s">
        <v>110</v>
      </c>
      <c r="AE1" s="254"/>
      <c r="AF1" s="255"/>
      <c r="AG1" s="171"/>
      <c r="AH1" s="40"/>
      <c r="AI1" s="40"/>
      <c r="AJ1" s="40"/>
      <c r="AK1" s="40"/>
      <c r="AL1" s="40"/>
      <c r="AM1" s="40"/>
      <c r="AN1" s="171"/>
      <c r="AO1" s="171"/>
      <c r="AP1" s="40"/>
      <c r="AQ1" s="40"/>
      <c r="AR1" s="40"/>
      <c r="AS1" s="40"/>
      <c r="AT1" s="40"/>
      <c r="AU1" s="40"/>
      <c r="AV1" s="171"/>
      <c r="AW1" s="171"/>
      <c r="AX1" s="40"/>
      <c r="AY1" s="40"/>
      <c r="AZ1" s="40"/>
      <c r="BA1" s="40"/>
      <c r="BB1" s="40"/>
      <c r="BC1" s="253" t="str">
        <f>AD1</f>
        <v>平成２８年８月末現在</v>
      </c>
      <c r="BD1" s="254"/>
      <c r="BE1" s="255"/>
      <c r="BF1"/>
      <c r="BG1"/>
      <c r="BH1"/>
    </row>
    <row r="2" spans="1:60" s="41" customFormat="1" ht="12.75" customHeight="1" thickTop="1">
      <c r="A2" s="172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7"/>
    </row>
    <row r="3" spans="1:60" s="49" customFormat="1" ht="12.75" customHeight="1" thickBot="1">
      <c r="A3" s="50"/>
      <c r="B3" s="50"/>
      <c r="C3" s="50"/>
      <c r="D3" s="50"/>
      <c r="E3" s="50"/>
      <c r="F3" s="50"/>
      <c r="G3" s="50"/>
      <c r="H3" s="50"/>
      <c r="I3" s="173" t="s">
        <v>28</v>
      </c>
      <c r="J3" s="50"/>
      <c r="K3" s="50"/>
      <c r="L3" s="50"/>
      <c r="M3" s="50"/>
      <c r="N3" s="50"/>
      <c r="O3" s="50"/>
      <c r="P3" s="50"/>
      <c r="Q3" s="173" t="s">
        <v>28</v>
      </c>
      <c r="R3" s="50"/>
      <c r="S3" s="50"/>
      <c r="T3" s="50"/>
      <c r="U3" s="50"/>
      <c r="V3" s="50"/>
      <c r="W3" s="50"/>
      <c r="X3" s="50"/>
      <c r="Y3" s="173" t="s">
        <v>28</v>
      </c>
      <c r="Z3" s="50"/>
      <c r="AA3" s="50"/>
      <c r="AB3" s="50"/>
      <c r="AC3" s="50"/>
      <c r="AD3" s="50"/>
      <c r="AE3" s="50"/>
      <c r="AF3" s="50"/>
      <c r="AG3" s="173" t="s">
        <v>28</v>
      </c>
      <c r="AH3" s="50"/>
      <c r="AI3" s="50"/>
      <c r="AJ3" s="50"/>
      <c r="AK3" s="50"/>
      <c r="AL3" s="50"/>
      <c r="AM3" s="50"/>
      <c r="AN3" s="50"/>
      <c r="AO3" s="173" t="s">
        <v>28</v>
      </c>
      <c r="AP3" s="50"/>
      <c r="AQ3" s="50"/>
      <c r="AR3" s="50"/>
      <c r="AS3" s="50"/>
      <c r="AT3" s="50"/>
      <c r="AU3" s="50"/>
      <c r="AV3" s="50"/>
      <c r="AW3" s="173" t="s">
        <v>28</v>
      </c>
      <c r="AX3" s="50"/>
      <c r="AY3" s="50"/>
      <c r="AZ3" s="50"/>
      <c r="BA3" s="50"/>
      <c r="BB3" s="50"/>
      <c r="BC3" s="50"/>
      <c r="BD3" s="50"/>
      <c r="BE3" s="173" t="s">
        <v>28</v>
      </c>
      <c r="BF3" s="10"/>
      <c r="BG3" s="10"/>
      <c r="BH3" s="10"/>
    </row>
    <row r="4" spans="1:60" s="49" customFormat="1" ht="15" customHeight="1">
      <c r="A4" s="266" t="s">
        <v>0</v>
      </c>
      <c r="B4" s="269" t="s">
        <v>29</v>
      </c>
      <c r="C4" s="270"/>
      <c r="D4" s="270"/>
      <c r="E4" s="271"/>
      <c r="F4" s="271"/>
      <c r="G4" s="271"/>
      <c r="H4" s="271"/>
      <c r="I4" s="272"/>
      <c r="J4" s="258" t="s">
        <v>92</v>
      </c>
      <c r="K4" s="259"/>
      <c r="L4" s="259"/>
      <c r="M4" s="259"/>
      <c r="N4" s="259"/>
      <c r="O4" s="259"/>
      <c r="P4" s="259"/>
      <c r="Q4" s="260"/>
      <c r="R4" s="258" t="s">
        <v>93</v>
      </c>
      <c r="S4" s="259"/>
      <c r="T4" s="259"/>
      <c r="U4" s="259"/>
      <c r="V4" s="259"/>
      <c r="W4" s="259"/>
      <c r="X4" s="259"/>
      <c r="Y4" s="260"/>
      <c r="Z4" s="258" t="s">
        <v>94</v>
      </c>
      <c r="AA4" s="276"/>
      <c r="AB4" s="276"/>
      <c r="AC4" s="276"/>
      <c r="AD4" s="276"/>
      <c r="AE4" s="276"/>
      <c r="AF4" s="276"/>
      <c r="AG4" s="277"/>
      <c r="AH4" s="258" t="s">
        <v>95</v>
      </c>
      <c r="AI4" s="259"/>
      <c r="AJ4" s="259"/>
      <c r="AK4" s="259"/>
      <c r="AL4" s="259"/>
      <c r="AM4" s="259"/>
      <c r="AN4" s="259"/>
      <c r="AO4" s="260"/>
      <c r="AP4" s="258" t="s">
        <v>96</v>
      </c>
      <c r="AQ4" s="259"/>
      <c r="AR4" s="259"/>
      <c r="AS4" s="259"/>
      <c r="AT4" s="259"/>
      <c r="AU4" s="259"/>
      <c r="AV4" s="259"/>
      <c r="AW4" s="260"/>
      <c r="AX4" s="264" t="s">
        <v>97</v>
      </c>
      <c r="AY4" s="259"/>
      <c r="AZ4" s="259"/>
      <c r="BA4" s="259"/>
      <c r="BB4" s="259"/>
      <c r="BC4" s="259"/>
      <c r="BD4" s="259"/>
      <c r="BE4" s="260"/>
      <c r="BF4" s="247" t="s">
        <v>102</v>
      </c>
      <c r="BG4" s="248"/>
      <c r="BH4" s="249"/>
    </row>
    <row r="5" spans="1:60" s="49" customFormat="1" ht="15" customHeight="1">
      <c r="A5" s="267"/>
      <c r="B5" s="273"/>
      <c r="C5" s="274"/>
      <c r="D5" s="274"/>
      <c r="E5" s="274"/>
      <c r="F5" s="274"/>
      <c r="G5" s="274"/>
      <c r="H5" s="274"/>
      <c r="I5" s="275"/>
      <c r="J5" s="261"/>
      <c r="K5" s="262"/>
      <c r="L5" s="262"/>
      <c r="M5" s="262"/>
      <c r="N5" s="262"/>
      <c r="O5" s="262"/>
      <c r="P5" s="262"/>
      <c r="Q5" s="263"/>
      <c r="R5" s="261"/>
      <c r="S5" s="262"/>
      <c r="T5" s="262"/>
      <c r="U5" s="262"/>
      <c r="V5" s="262"/>
      <c r="W5" s="262"/>
      <c r="X5" s="262"/>
      <c r="Y5" s="263"/>
      <c r="Z5" s="278"/>
      <c r="AA5" s="279"/>
      <c r="AB5" s="279"/>
      <c r="AC5" s="279"/>
      <c r="AD5" s="279"/>
      <c r="AE5" s="279"/>
      <c r="AF5" s="279"/>
      <c r="AG5" s="280"/>
      <c r="AH5" s="261"/>
      <c r="AI5" s="262"/>
      <c r="AJ5" s="262"/>
      <c r="AK5" s="262"/>
      <c r="AL5" s="262"/>
      <c r="AM5" s="262"/>
      <c r="AN5" s="262"/>
      <c r="AO5" s="263"/>
      <c r="AP5" s="261"/>
      <c r="AQ5" s="262"/>
      <c r="AR5" s="262"/>
      <c r="AS5" s="262"/>
      <c r="AT5" s="262"/>
      <c r="AU5" s="262"/>
      <c r="AV5" s="262"/>
      <c r="AW5" s="263"/>
      <c r="AX5" s="261"/>
      <c r="AY5" s="262"/>
      <c r="AZ5" s="262"/>
      <c r="BA5" s="262"/>
      <c r="BB5" s="262"/>
      <c r="BC5" s="262"/>
      <c r="BD5" s="262"/>
      <c r="BE5" s="263"/>
      <c r="BF5" s="250"/>
      <c r="BG5" s="251"/>
      <c r="BH5" s="252"/>
    </row>
    <row r="6" spans="1:60" s="49" customFormat="1" ht="15" customHeight="1" thickBot="1">
      <c r="A6" s="268"/>
      <c r="B6" s="69" t="s">
        <v>30</v>
      </c>
      <c r="C6" s="53" t="s">
        <v>31</v>
      </c>
      <c r="D6" s="70" t="s">
        <v>32</v>
      </c>
      <c r="E6" s="70" t="s">
        <v>33</v>
      </c>
      <c r="F6" s="70" t="s">
        <v>34</v>
      </c>
      <c r="G6" s="70" t="s">
        <v>35</v>
      </c>
      <c r="H6" s="70" t="s">
        <v>36</v>
      </c>
      <c r="I6" s="71" t="s">
        <v>37</v>
      </c>
      <c r="J6" s="69" t="s">
        <v>30</v>
      </c>
      <c r="K6" s="53" t="s">
        <v>31</v>
      </c>
      <c r="L6" s="70" t="s">
        <v>32</v>
      </c>
      <c r="M6" s="70" t="s">
        <v>33</v>
      </c>
      <c r="N6" s="70" t="s">
        <v>34</v>
      </c>
      <c r="O6" s="70" t="s">
        <v>35</v>
      </c>
      <c r="P6" s="70" t="s">
        <v>36</v>
      </c>
      <c r="Q6" s="71" t="s">
        <v>38</v>
      </c>
      <c r="R6" s="69" t="s">
        <v>30</v>
      </c>
      <c r="S6" s="53" t="s">
        <v>31</v>
      </c>
      <c r="T6" s="70" t="s">
        <v>32</v>
      </c>
      <c r="U6" s="70" t="s">
        <v>33</v>
      </c>
      <c r="V6" s="70" t="s">
        <v>34</v>
      </c>
      <c r="W6" s="70" t="s">
        <v>35</v>
      </c>
      <c r="X6" s="70" t="s">
        <v>36</v>
      </c>
      <c r="Y6" s="71" t="s">
        <v>38</v>
      </c>
      <c r="Z6" s="69" t="s">
        <v>30</v>
      </c>
      <c r="AA6" s="53" t="s">
        <v>31</v>
      </c>
      <c r="AB6" s="70" t="s">
        <v>32</v>
      </c>
      <c r="AC6" s="70" t="s">
        <v>33</v>
      </c>
      <c r="AD6" s="70" t="s">
        <v>34</v>
      </c>
      <c r="AE6" s="70" t="s">
        <v>35</v>
      </c>
      <c r="AF6" s="70" t="s">
        <v>36</v>
      </c>
      <c r="AG6" s="71" t="s">
        <v>38</v>
      </c>
      <c r="AH6" s="69" t="s">
        <v>30</v>
      </c>
      <c r="AI6" s="53" t="s">
        <v>31</v>
      </c>
      <c r="AJ6" s="70" t="s">
        <v>32</v>
      </c>
      <c r="AK6" s="70" t="s">
        <v>33</v>
      </c>
      <c r="AL6" s="70" t="s">
        <v>34</v>
      </c>
      <c r="AM6" s="70" t="s">
        <v>35</v>
      </c>
      <c r="AN6" s="70" t="s">
        <v>36</v>
      </c>
      <c r="AO6" s="71" t="s">
        <v>38</v>
      </c>
      <c r="AP6" s="69" t="s">
        <v>30</v>
      </c>
      <c r="AQ6" s="53" t="s">
        <v>31</v>
      </c>
      <c r="AR6" s="70" t="s">
        <v>32</v>
      </c>
      <c r="AS6" s="70" t="s">
        <v>33</v>
      </c>
      <c r="AT6" s="70" t="s">
        <v>34</v>
      </c>
      <c r="AU6" s="70" t="s">
        <v>35</v>
      </c>
      <c r="AV6" s="70" t="s">
        <v>36</v>
      </c>
      <c r="AW6" s="71" t="s">
        <v>38</v>
      </c>
      <c r="AX6" s="69" t="s">
        <v>30</v>
      </c>
      <c r="AY6" s="53" t="s">
        <v>31</v>
      </c>
      <c r="AZ6" s="70" t="s">
        <v>32</v>
      </c>
      <c r="BA6" s="70" t="s">
        <v>33</v>
      </c>
      <c r="BB6" s="70" t="s">
        <v>34</v>
      </c>
      <c r="BC6" s="70" t="s">
        <v>35</v>
      </c>
      <c r="BD6" s="70" t="s">
        <v>36</v>
      </c>
      <c r="BE6" s="71" t="s">
        <v>38</v>
      </c>
      <c r="BF6" s="81" t="s">
        <v>62</v>
      </c>
      <c r="BG6" s="81" t="s">
        <v>98</v>
      </c>
      <c r="BH6" s="82" t="s">
        <v>63</v>
      </c>
    </row>
    <row r="7" spans="1:60" s="49" customFormat="1" ht="33" customHeight="1" thickBot="1">
      <c r="A7" s="35" t="s">
        <v>47</v>
      </c>
      <c r="B7" s="176">
        <v>1240</v>
      </c>
      <c r="C7" s="177">
        <v>1039</v>
      </c>
      <c r="D7" s="177">
        <v>1585</v>
      </c>
      <c r="E7" s="177">
        <v>1412</v>
      </c>
      <c r="F7" s="177">
        <v>942</v>
      </c>
      <c r="G7" s="177">
        <v>815</v>
      </c>
      <c r="H7" s="177">
        <v>628</v>
      </c>
      <c r="I7" s="178">
        <v>7661</v>
      </c>
      <c r="J7" s="176">
        <v>53</v>
      </c>
      <c r="K7" s="177">
        <v>48</v>
      </c>
      <c r="L7" s="177">
        <v>45</v>
      </c>
      <c r="M7" s="177">
        <v>60</v>
      </c>
      <c r="N7" s="177">
        <v>31</v>
      </c>
      <c r="O7" s="177">
        <v>32</v>
      </c>
      <c r="P7" s="177">
        <v>22</v>
      </c>
      <c r="Q7" s="178">
        <v>291</v>
      </c>
      <c r="R7" s="176">
        <v>85</v>
      </c>
      <c r="S7" s="177">
        <v>60</v>
      </c>
      <c r="T7" s="177">
        <v>85</v>
      </c>
      <c r="U7" s="177">
        <v>80</v>
      </c>
      <c r="V7" s="177">
        <v>54</v>
      </c>
      <c r="W7" s="177">
        <v>44</v>
      </c>
      <c r="X7" s="177">
        <v>48</v>
      </c>
      <c r="Y7" s="178">
        <v>456</v>
      </c>
      <c r="Z7" s="176">
        <v>157</v>
      </c>
      <c r="AA7" s="177">
        <v>124</v>
      </c>
      <c r="AB7" s="177">
        <v>171</v>
      </c>
      <c r="AC7" s="177">
        <v>150</v>
      </c>
      <c r="AD7" s="177">
        <v>104</v>
      </c>
      <c r="AE7" s="177">
        <v>87</v>
      </c>
      <c r="AF7" s="177">
        <v>81</v>
      </c>
      <c r="AG7" s="178">
        <v>874</v>
      </c>
      <c r="AH7" s="176">
        <v>303</v>
      </c>
      <c r="AI7" s="177">
        <v>243</v>
      </c>
      <c r="AJ7" s="177">
        <v>371</v>
      </c>
      <c r="AK7" s="177">
        <v>280</v>
      </c>
      <c r="AL7" s="177">
        <v>208</v>
      </c>
      <c r="AM7" s="177">
        <v>167</v>
      </c>
      <c r="AN7" s="177">
        <v>124</v>
      </c>
      <c r="AO7" s="178">
        <v>1696</v>
      </c>
      <c r="AP7" s="176">
        <v>442</v>
      </c>
      <c r="AQ7" s="177">
        <v>379</v>
      </c>
      <c r="AR7" s="177">
        <v>577</v>
      </c>
      <c r="AS7" s="177">
        <v>488</v>
      </c>
      <c r="AT7" s="177">
        <v>308</v>
      </c>
      <c r="AU7" s="177">
        <v>257</v>
      </c>
      <c r="AV7" s="177">
        <v>214</v>
      </c>
      <c r="AW7" s="178">
        <v>2665</v>
      </c>
      <c r="AX7" s="176">
        <v>200</v>
      </c>
      <c r="AY7" s="177">
        <v>185</v>
      </c>
      <c r="AZ7" s="177">
        <v>336</v>
      </c>
      <c r="BA7" s="177">
        <v>354</v>
      </c>
      <c r="BB7" s="177">
        <v>237</v>
      </c>
      <c r="BC7" s="177">
        <v>228</v>
      </c>
      <c r="BD7" s="177">
        <v>139</v>
      </c>
      <c r="BE7" s="178">
        <v>1679</v>
      </c>
      <c r="BF7" s="83">
        <v>94319</v>
      </c>
      <c r="BG7" s="84">
        <v>7661</v>
      </c>
      <c r="BH7" s="85">
        <v>0.0812243556441438</v>
      </c>
    </row>
    <row r="8" spans="1:60" s="49" customFormat="1" ht="33" customHeight="1" thickTop="1">
      <c r="A8" s="3" t="s">
        <v>5</v>
      </c>
      <c r="B8" s="17">
        <v>248</v>
      </c>
      <c r="C8" s="18">
        <v>243</v>
      </c>
      <c r="D8" s="18">
        <v>296</v>
      </c>
      <c r="E8" s="18">
        <v>288</v>
      </c>
      <c r="F8" s="18">
        <v>176</v>
      </c>
      <c r="G8" s="18">
        <v>168</v>
      </c>
      <c r="H8" s="18">
        <v>132</v>
      </c>
      <c r="I8" s="19">
        <v>1551</v>
      </c>
      <c r="J8" s="17">
        <v>9</v>
      </c>
      <c r="K8" s="18">
        <v>7</v>
      </c>
      <c r="L8" s="18">
        <v>9</v>
      </c>
      <c r="M8" s="18">
        <v>10</v>
      </c>
      <c r="N8" s="18">
        <v>3</v>
      </c>
      <c r="O8" s="18">
        <v>6</v>
      </c>
      <c r="P8" s="18">
        <v>3</v>
      </c>
      <c r="Q8" s="19">
        <v>47</v>
      </c>
      <c r="R8" s="17">
        <v>13</v>
      </c>
      <c r="S8" s="18">
        <v>13</v>
      </c>
      <c r="T8" s="18">
        <v>8</v>
      </c>
      <c r="U8" s="18">
        <v>12</v>
      </c>
      <c r="V8" s="18">
        <v>8</v>
      </c>
      <c r="W8" s="18">
        <v>7</v>
      </c>
      <c r="X8" s="18">
        <v>10</v>
      </c>
      <c r="Y8" s="19">
        <v>71</v>
      </c>
      <c r="Z8" s="17">
        <v>39</v>
      </c>
      <c r="AA8" s="18">
        <v>36</v>
      </c>
      <c r="AB8" s="18">
        <v>25</v>
      </c>
      <c r="AC8" s="18">
        <v>32</v>
      </c>
      <c r="AD8" s="18">
        <v>19</v>
      </c>
      <c r="AE8" s="18">
        <v>18</v>
      </c>
      <c r="AF8" s="18">
        <v>20</v>
      </c>
      <c r="AG8" s="19">
        <v>189</v>
      </c>
      <c r="AH8" s="17">
        <v>57</v>
      </c>
      <c r="AI8" s="18">
        <v>48</v>
      </c>
      <c r="AJ8" s="18">
        <v>73</v>
      </c>
      <c r="AK8" s="18">
        <v>69</v>
      </c>
      <c r="AL8" s="18">
        <v>44</v>
      </c>
      <c r="AM8" s="18">
        <v>40</v>
      </c>
      <c r="AN8" s="18">
        <v>25</v>
      </c>
      <c r="AO8" s="19">
        <v>356</v>
      </c>
      <c r="AP8" s="17">
        <v>98</v>
      </c>
      <c r="AQ8" s="18">
        <v>100</v>
      </c>
      <c r="AR8" s="18">
        <v>118</v>
      </c>
      <c r="AS8" s="18">
        <v>95</v>
      </c>
      <c r="AT8" s="18">
        <v>55</v>
      </c>
      <c r="AU8" s="18">
        <v>53</v>
      </c>
      <c r="AV8" s="18">
        <v>52</v>
      </c>
      <c r="AW8" s="19">
        <v>571</v>
      </c>
      <c r="AX8" s="17">
        <v>32</v>
      </c>
      <c r="AY8" s="18">
        <v>39</v>
      </c>
      <c r="AZ8" s="18">
        <v>63</v>
      </c>
      <c r="BA8" s="18">
        <v>70</v>
      </c>
      <c r="BB8" s="18">
        <v>47</v>
      </c>
      <c r="BC8" s="18">
        <v>44</v>
      </c>
      <c r="BD8" s="18">
        <v>22</v>
      </c>
      <c r="BE8" s="19">
        <v>317</v>
      </c>
      <c r="BF8" s="17">
        <v>16415</v>
      </c>
      <c r="BG8" s="76">
        <v>1551</v>
      </c>
      <c r="BH8" s="77">
        <v>0.09448674992385013</v>
      </c>
    </row>
    <row r="9" spans="1:60" s="49" customFormat="1" ht="33" customHeight="1">
      <c r="A9" s="3" t="s">
        <v>6</v>
      </c>
      <c r="B9" s="17">
        <v>358</v>
      </c>
      <c r="C9" s="18">
        <v>215</v>
      </c>
      <c r="D9" s="18">
        <v>330</v>
      </c>
      <c r="E9" s="18">
        <v>185</v>
      </c>
      <c r="F9" s="18">
        <v>138</v>
      </c>
      <c r="G9" s="18">
        <v>128</v>
      </c>
      <c r="H9" s="18">
        <v>91</v>
      </c>
      <c r="I9" s="19">
        <v>1445</v>
      </c>
      <c r="J9" s="17">
        <v>13</v>
      </c>
      <c r="K9" s="18">
        <v>11</v>
      </c>
      <c r="L9" s="18">
        <v>9</v>
      </c>
      <c r="M9" s="18">
        <v>12</v>
      </c>
      <c r="N9" s="18">
        <v>7</v>
      </c>
      <c r="O9" s="18">
        <v>5</v>
      </c>
      <c r="P9" s="18">
        <v>4</v>
      </c>
      <c r="Q9" s="19">
        <v>61</v>
      </c>
      <c r="R9" s="17">
        <v>25</v>
      </c>
      <c r="S9" s="18">
        <v>15</v>
      </c>
      <c r="T9" s="18">
        <v>23</v>
      </c>
      <c r="U9" s="18">
        <v>18</v>
      </c>
      <c r="V9" s="18">
        <v>8</v>
      </c>
      <c r="W9" s="18">
        <v>8</v>
      </c>
      <c r="X9" s="18">
        <v>8</v>
      </c>
      <c r="Y9" s="19">
        <v>105</v>
      </c>
      <c r="Z9" s="17">
        <v>46</v>
      </c>
      <c r="AA9" s="18">
        <v>30</v>
      </c>
      <c r="AB9" s="18">
        <v>44</v>
      </c>
      <c r="AC9" s="18">
        <v>13</v>
      </c>
      <c r="AD9" s="18">
        <v>21</v>
      </c>
      <c r="AE9" s="18">
        <v>23</v>
      </c>
      <c r="AF9" s="18">
        <v>12</v>
      </c>
      <c r="AG9" s="19">
        <v>189</v>
      </c>
      <c r="AH9" s="17">
        <v>103</v>
      </c>
      <c r="AI9" s="18">
        <v>57</v>
      </c>
      <c r="AJ9" s="18">
        <v>71</v>
      </c>
      <c r="AK9" s="18">
        <v>27</v>
      </c>
      <c r="AL9" s="18">
        <v>34</v>
      </c>
      <c r="AM9" s="18">
        <v>31</v>
      </c>
      <c r="AN9" s="18">
        <v>17</v>
      </c>
      <c r="AO9" s="19">
        <v>340</v>
      </c>
      <c r="AP9" s="17">
        <v>114</v>
      </c>
      <c r="AQ9" s="18">
        <v>70</v>
      </c>
      <c r="AR9" s="18">
        <v>115</v>
      </c>
      <c r="AS9" s="18">
        <v>60</v>
      </c>
      <c r="AT9" s="18">
        <v>37</v>
      </c>
      <c r="AU9" s="18">
        <v>33</v>
      </c>
      <c r="AV9" s="18">
        <v>25</v>
      </c>
      <c r="AW9" s="19">
        <v>454</v>
      </c>
      <c r="AX9" s="17">
        <v>57</v>
      </c>
      <c r="AY9" s="18">
        <v>32</v>
      </c>
      <c r="AZ9" s="18">
        <v>68</v>
      </c>
      <c r="BA9" s="18">
        <v>55</v>
      </c>
      <c r="BB9" s="18">
        <v>31</v>
      </c>
      <c r="BC9" s="18">
        <v>28</v>
      </c>
      <c r="BD9" s="18">
        <v>25</v>
      </c>
      <c r="BE9" s="19">
        <v>296</v>
      </c>
      <c r="BF9" s="17">
        <v>12678</v>
      </c>
      <c r="BG9" s="76">
        <v>1445</v>
      </c>
      <c r="BH9" s="77">
        <v>0.11397696797602146</v>
      </c>
    </row>
    <row r="10" spans="1:60" s="49" customFormat="1" ht="33" customHeight="1">
      <c r="A10" s="3" t="s">
        <v>7</v>
      </c>
      <c r="B10" s="17">
        <v>113</v>
      </c>
      <c r="C10" s="18">
        <v>84</v>
      </c>
      <c r="D10" s="18">
        <v>136</v>
      </c>
      <c r="E10" s="18">
        <v>104</v>
      </c>
      <c r="F10" s="18">
        <v>74</v>
      </c>
      <c r="G10" s="18">
        <v>63</v>
      </c>
      <c r="H10" s="18">
        <v>61</v>
      </c>
      <c r="I10" s="19">
        <v>635</v>
      </c>
      <c r="J10" s="17">
        <v>5</v>
      </c>
      <c r="K10" s="18">
        <v>3</v>
      </c>
      <c r="L10" s="18">
        <v>1</v>
      </c>
      <c r="M10" s="18">
        <v>4</v>
      </c>
      <c r="N10" s="18">
        <v>0</v>
      </c>
      <c r="O10" s="18">
        <v>1</v>
      </c>
      <c r="P10" s="18">
        <v>1</v>
      </c>
      <c r="Q10" s="19">
        <v>15</v>
      </c>
      <c r="R10" s="17">
        <v>3</v>
      </c>
      <c r="S10" s="18">
        <v>3</v>
      </c>
      <c r="T10" s="18">
        <v>4</v>
      </c>
      <c r="U10" s="18">
        <v>9</v>
      </c>
      <c r="V10" s="18">
        <v>3</v>
      </c>
      <c r="W10" s="18">
        <v>2</v>
      </c>
      <c r="X10" s="18">
        <v>2</v>
      </c>
      <c r="Y10" s="19">
        <v>26</v>
      </c>
      <c r="Z10" s="17">
        <v>11</v>
      </c>
      <c r="AA10" s="18">
        <v>10</v>
      </c>
      <c r="AB10" s="18">
        <v>13</v>
      </c>
      <c r="AC10" s="18">
        <v>8</v>
      </c>
      <c r="AD10" s="18">
        <v>5</v>
      </c>
      <c r="AE10" s="18">
        <v>6</v>
      </c>
      <c r="AF10" s="18">
        <v>10</v>
      </c>
      <c r="AG10" s="19">
        <v>63</v>
      </c>
      <c r="AH10" s="17">
        <v>28</v>
      </c>
      <c r="AI10" s="18">
        <v>21</v>
      </c>
      <c r="AJ10" s="18">
        <v>32</v>
      </c>
      <c r="AK10" s="18">
        <v>12</v>
      </c>
      <c r="AL10" s="18">
        <v>9</v>
      </c>
      <c r="AM10" s="18">
        <v>12</v>
      </c>
      <c r="AN10" s="18">
        <v>14</v>
      </c>
      <c r="AO10" s="19">
        <v>128</v>
      </c>
      <c r="AP10" s="17">
        <v>43</v>
      </c>
      <c r="AQ10" s="18">
        <v>29</v>
      </c>
      <c r="AR10" s="18">
        <v>58</v>
      </c>
      <c r="AS10" s="18">
        <v>42</v>
      </c>
      <c r="AT10" s="18">
        <v>32</v>
      </c>
      <c r="AU10" s="18">
        <v>25</v>
      </c>
      <c r="AV10" s="18">
        <v>18</v>
      </c>
      <c r="AW10" s="19">
        <v>247</v>
      </c>
      <c r="AX10" s="17">
        <v>23</v>
      </c>
      <c r="AY10" s="18">
        <v>18</v>
      </c>
      <c r="AZ10" s="18">
        <v>28</v>
      </c>
      <c r="BA10" s="18">
        <v>29</v>
      </c>
      <c r="BB10" s="18">
        <v>25</v>
      </c>
      <c r="BC10" s="18">
        <v>17</v>
      </c>
      <c r="BD10" s="18">
        <v>16</v>
      </c>
      <c r="BE10" s="19">
        <v>156</v>
      </c>
      <c r="BF10" s="17">
        <v>7630</v>
      </c>
      <c r="BG10" s="76">
        <v>635</v>
      </c>
      <c r="BH10" s="77">
        <v>0.08322411533420708</v>
      </c>
    </row>
    <row r="11" spans="1:60" s="49" customFormat="1" ht="33" customHeight="1">
      <c r="A11" s="3" t="s">
        <v>8</v>
      </c>
      <c r="B11" s="17">
        <v>74</v>
      </c>
      <c r="C11" s="18">
        <v>89</v>
      </c>
      <c r="D11" s="18">
        <v>148</v>
      </c>
      <c r="E11" s="18">
        <v>135</v>
      </c>
      <c r="F11" s="18">
        <v>81</v>
      </c>
      <c r="G11" s="18">
        <v>69</v>
      </c>
      <c r="H11" s="18">
        <v>58</v>
      </c>
      <c r="I11" s="19">
        <v>654</v>
      </c>
      <c r="J11" s="17">
        <v>0</v>
      </c>
      <c r="K11" s="18">
        <v>6</v>
      </c>
      <c r="L11" s="18">
        <v>6</v>
      </c>
      <c r="M11" s="18">
        <v>4</v>
      </c>
      <c r="N11" s="18">
        <v>4</v>
      </c>
      <c r="O11" s="18">
        <v>4</v>
      </c>
      <c r="P11" s="18">
        <v>5</v>
      </c>
      <c r="Q11" s="19">
        <v>29</v>
      </c>
      <c r="R11" s="17">
        <v>4</v>
      </c>
      <c r="S11" s="18">
        <v>2</v>
      </c>
      <c r="T11" s="18">
        <v>7</v>
      </c>
      <c r="U11" s="18">
        <v>6</v>
      </c>
      <c r="V11" s="18">
        <v>3</v>
      </c>
      <c r="W11" s="18">
        <v>2</v>
      </c>
      <c r="X11" s="18">
        <v>3</v>
      </c>
      <c r="Y11" s="19">
        <v>27</v>
      </c>
      <c r="Z11" s="17">
        <v>11</v>
      </c>
      <c r="AA11" s="18">
        <v>14</v>
      </c>
      <c r="AB11" s="18">
        <v>9</v>
      </c>
      <c r="AC11" s="18">
        <v>21</v>
      </c>
      <c r="AD11" s="18">
        <v>10</v>
      </c>
      <c r="AE11" s="18">
        <v>6</v>
      </c>
      <c r="AF11" s="18">
        <v>7</v>
      </c>
      <c r="AG11" s="19">
        <v>78</v>
      </c>
      <c r="AH11" s="17">
        <v>18</v>
      </c>
      <c r="AI11" s="18">
        <v>22</v>
      </c>
      <c r="AJ11" s="18">
        <v>37</v>
      </c>
      <c r="AK11" s="18">
        <v>27</v>
      </c>
      <c r="AL11" s="18">
        <v>11</v>
      </c>
      <c r="AM11" s="18">
        <v>10</v>
      </c>
      <c r="AN11" s="18">
        <v>19</v>
      </c>
      <c r="AO11" s="19">
        <v>144</v>
      </c>
      <c r="AP11" s="17">
        <v>30</v>
      </c>
      <c r="AQ11" s="18">
        <v>30</v>
      </c>
      <c r="AR11" s="18">
        <v>58</v>
      </c>
      <c r="AS11" s="18">
        <v>47</v>
      </c>
      <c r="AT11" s="18">
        <v>33</v>
      </c>
      <c r="AU11" s="18">
        <v>32</v>
      </c>
      <c r="AV11" s="18">
        <v>13</v>
      </c>
      <c r="AW11" s="19">
        <v>243</v>
      </c>
      <c r="AX11" s="17">
        <v>11</v>
      </c>
      <c r="AY11" s="18">
        <v>15</v>
      </c>
      <c r="AZ11" s="18">
        <v>31</v>
      </c>
      <c r="BA11" s="18">
        <v>30</v>
      </c>
      <c r="BB11" s="18">
        <v>20</v>
      </c>
      <c r="BC11" s="18">
        <v>15</v>
      </c>
      <c r="BD11" s="18">
        <v>11</v>
      </c>
      <c r="BE11" s="19">
        <v>133</v>
      </c>
      <c r="BF11" s="17">
        <v>10486</v>
      </c>
      <c r="BG11" s="76">
        <v>654</v>
      </c>
      <c r="BH11" s="77">
        <v>0.06236887278275796</v>
      </c>
    </row>
    <row r="12" spans="1:60" s="49" customFormat="1" ht="33" customHeight="1">
      <c r="A12" s="3" t="s">
        <v>9</v>
      </c>
      <c r="B12" s="17">
        <v>76</v>
      </c>
      <c r="C12" s="18">
        <v>51</v>
      </c>
      <c r="D12" s="18">
        <v>107</v>
      </c>
      <c r="E12" s="18">
        <v>99</v>
      </c>
      <c r="F12" s="18">
        <v>72</v>
      </c>
      <c r="G12" s="18">
        <v>78</v>
      </c>
      <c r="H12" s="18">
        <v>46</v>
      </c>
      <c r="I12" s="19">
        <v>529</v>
      </c>
      <c r="J12" s="17">
        <v>2</v>
      </c>
      <c r="K12" s="18">
        <v>2</v>
      </c>
      <c r="L12" s="18">
        <v>1</v>
      </c>
      <c r="M12" s="18">
        <v>4</v>
      </c>
      <c r="N12" s="18">
        <v>4</v>
      </c>
      <c r="O12" s="18">
        <v>3</v>
      </c>
      <c r="P12" s="18">
        <v>0</v>
      </c>
      <c r="Q12" s="19">
        <v>16</v>
      </c>
      <c r="R12" s="17">
        <v>4</v>
      </c>
      <c r="S12" s="18">
        <v>1</v>
      </c>
      <c r="T12" s="18">
        <v>3</v>
      </c>
      <c r="U12" s="18">
        <v>5</v>
      </c>
      <c r="V12" s="18">
        <v>3</v>
      </c>
      <c r="W12" s="18">
        <v>9</v>
      </c>
      <c r="X12" s="18">
        <v>4</v>
      </c>
      <c r="Y12" s="19">
        <v>29</v>
      </c>
      <c r="Z12" s="17">
        <v>7</v>
      </c>
      <c r="AA12" s="18">
        <v>7</v>
      </c>
      <c r="AB12" s="18">
        <v>15</v>
      </c>
      <c r="AC12" s="18">
        <v>14</v>
      </c>
      <c r="AD12" s="18">
        <v>7</v>
      </c>
      <c r="AE12" s="18">
        <v>8</v>
      </c>
      <c r="AF12" s="18">
        <v>7</v>
      </c>
      <c r="AG12" s="19">
        <v>65</v>
      </c>
      <c r="AH12" s="17">
        <v>17</v>
      </c>
      <c r="AI12" s="18">
        <v>8</v>
      </c>
      <c r="AJ12" s="18">
        <v>32</v>
      </c>
      <c r="AK12" s="18">
        <v>24</v>
      </c>
      <c r="AL12" s="18">
        <v>19</v>
      </c>
      <c r="AM12" s="18">
        <v>10</v>
      </c>
      <c r="AN12" s="18">
        <v>8</v>
      </c>
      <c r="AO12" s="19">
        <v>118</v>
      </c>
      <c r="AP12" s="17">
        <v>31</v>
      </c>
      <c r="AQ12" s="18">
        <v>18</v>
      </c>
      <c r="AR12" s="18">
        <v>31</v>
      </c>
      <c r="AS12" s="18">
        <v>25</v>
      </c>
      <c r="AT12" s="18">
        <v>15</v>
      </c>
      <c r="AU12" s="18">
        <v>26</v>
      </c>
      <c r="AV12" s="18">
        <v>18</v>
      </c>
      <c r="AW12" s="19">
        <v>164</v>
      </c>
      <c r="AX12" s="17">
        <v>15</v>
      </c>
      <c r="AY12" s="18">
        <v>15</v>
      </c>
      <c r="AZ12" s="18">
        <v>25</v>
      </c>
      <c r="BA12" s="18">
        <v>27</v>
      </c>
      <c r="BB12" s="18">
        <v>24</v>
      </c>
      <c r="BC12" s="18">
        <v>22</v>
      </c>
      <c r="BD12" s="18">
        <v>9</v>
      </c>
      <c r="BE12" s="19">
        <v>137</v>
      </c>
      <c r="BF12" s="17">
        <v>4924</v>
      </c>
      <c r="BG12" s="76">
        <v>529</v>
      </c>
      <c r="BH12" s="77">
        <v>0.10743298131600325</v>
      </c>
    </row>
    <row r="13" spans="1:60" s="49" customFormat="1" ht="33" customHeight="1">
      <c r="A13" s="3" t="s">
        <v>10</v>
      </c>
      <c r="B13" s="17">
        <v>24</v>
      </c>
      <c r="C13" s="18">
        <v>50</v>
      </c>
      <c r="D13" s="18">
        <v>58</v>
      </c>
      <c r="E13" s="18">
        <v>86</v>
      </c>
      <c r="F13" s="18">
        <v>59</v>
      </c>
      <c r="G13" s="18">
        <v>43</v>
      </c>
      <c r="H13" s="18">
        <v>23</v>
      </c>
      <c r="I13" s="19">
        <v>343</v>
      </c>
      <c r="J13" s="17">
        <v>1</v>
      </c>
      <c r="K13" s="18">
        <v>3</v>
      </c>
      <c r="L13" s="18">
        <v>1</v>
      </c>
      <c r="M13" s="18">
        <v>5</v>
      </c>
      <c r="N13" s="18">
        <v>2</v>
      </c>
      <c r="O13" s="18">
        <v>0</v>
      </c>
      <c r="P13" s="18">
        <v>2</v>
      </c>
      <c r="Q13" s="19">
        <v>14</v>
      </c>
      <c r="R13" s="17">
        <v>2</v>
      </c>
      <c r="S13" s="18">
        <v>6</v>
      </c>
      <c r="T13" s="18">
        <v>8</v>
      </c>
      <c r="U13" s="18">
        <v>2</v>
      </c>
      <c r="V13" s="18">
        <v>6</v>
      </c>
      <c r="W13" s="18">
        <v>1</v>
      </c>
      <c r="X13" s="18">
        <v>2</v>
      </c>
      <c r="Y13" s="19">
        <v>27</v>
      </c>
      <c r="Z13" s="17">
        <v>4</v>
      </c>
      <c r="AA13" s="18">
        <v>4</v>
      </c>
      <c r="AB13" s="18">
        <v>6</v>
      </c>
      <c r="AC13" s="18">
        <v>9</v>
      </c>
      <c r="AD13" s="18">
        <v>7</v>
      </c>
      <c r="AE13" s="18">
        <v>5</v>
      </c>
      <c r="AF13" s="18">
        <v>2</v>
      </c>
      <c r="AG13" s="19">
        <v>37</v>
      </c>
      <c r="AH13" s="17">
        <v>6</v>
      </c>
      <c r="AI13" s="18">
        <v>15</v>
      </c>
      <c r="AJ13" s="18">
        <v>17</v>
      </c>
      <c r="AK13" s="18">
        <v>16</v>
      </c>
      <c r="AL13" s="18">
        <v>13</v>
      </c>
      <c r="AM13" s="18">
        <v>14</v>
      </c>
      <c r="AN13" s="18">
        <v>7</v>
      </c>
      <c r="AO13" s="19">
        <v>88</v>
      </c>
      <c r="AP13" s="17">
        <v>9</v>
      </c>
      <c r="AQ13" s="18">
        <v>12</v>
      </c>
      <c r="AR13" s="18">
        <v>16</v>
      </c>
      <c r="AS13" s="18">
        <v>38</v>
      </c>
      <c r="AT13" s="18">
        <v>17</v>
      </c>
      <c r="AU13" s="18">
        <v>10</v>
      </c>
      <c r="AV13" s="18">
        <v>9</v>
      </c>
      <c r="AW13" s="19">
        <v>111</v>
      </c>
      <c r="AX13" s="17">
        <v>2</v>
      </c>
      <c r="AY13" s="18">
        <v>10</v>
      </c>
      <c r="AZ13" s="18">
        <v>10</v>
      </c>
      <c r="BA13" s="18">
        <v>16</v>
      </c>
      <c r="BB13" s="18">
        <v>14</v>
      </c>
      <c r="BC13" s="18">
        <v>13</v>
      </c>
      <c r="BD13" s="18">
        <v>1</v>
      </c>
      <c r="BE13" s="19">
        <v>66</v>
      </c>
      <c r="BF13" s="17">
        <v>3705</v>
      </c>
      <c r="BG13" s="76">
        <v>343</v>
      </c>
      <c r="BH13" s="77">
        <v>0.09257759784075574</v>
      </c>
    </row>
    <row r="14" spans="1:60" s="49" customFormat="1" ht="33" customHeight="1">
      <c r="A14" s="3" t="s">
        <v>11</v>
      </c>
      <c r="B14" s="17">
        <v>6</v>
      </c>
      <c r="C14" s="18">
        <v>8</v>
      </c>
      <c r="D14" s="18">
        <v>13</v>
      </c>
      <c r="E14" s="18">
        <v>13</v>
      </c>
      <c r="F14" s="18">
        <v>10</v>
      </c>
      <c r="G14" s="18">
        <v>10</v>
      </c>
      <c r="H14" s="18">
        <v>5</v>
      </c>
      <c r="I14" s="19">
        <v>65</v>
      </c>
      <c r="J14" s="17">
        <v>1</v>
      </c>
      <c r="K14" s="18">
        <v>1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9">
        <v>2</v>
      </c>
      <c r="R14" s="17">
        <v>1</v>
      </c>
      <c r="S14" s="18">
        <v>1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9">
        <v>2</v>
      </c>
      <c r="Z14" s="17">
        <v>1</v>
      </c>
      <c r="AA14" s="18">
        <v>0</v>
      </c>
      <c r="AB14" s="18">
        <v>1</v>
      </c>
      <c r="AC14" s="18">
        <v>1</v>
      </c>
      <c r="AD14" s="18">
        <v>1</v>
      </c>
      <c r="AE14" s="18">
        <v>0</v>
      </c>
      <c r="AF14" s="18">
        <v>0</v>
      </c>
      <c r="AG14" s="19">
        <v>4</v>
      </c>
      <c r="AH14" s="17">
        <v>2</v>
      </c>
      <c r="AI14" s="18">
        <v>2</v>
      </c>
      <c r="AJ14" s="18">
        <v>3</v>
      </c>
      <c r="AK14" s="18">
        <v>3</v>
      </c>
      <c r="AL14" s="18">
        <v>4</v>
      </c>
      <c r="AM14" s="18">
        <v>2</v>
      </c>
      <c r="AN14" s="18">
        <v>1</v>
      </c>
      <c r="AO14" s="19">
        <v>17</v>
      </c>
      <c r="AP14" s="17">
        <v>0</v>
      </c>
      <c r="AQ14" s="18">
        <v>2</v>
      </c>
      <c r="AR14" s="18">
        <v>6</v>
      </c>
      <c r="AS14" s="18">
        <v>8</v>
      </c>
      <c r="AT14" s="18">
        <v>3</v>
      </c>
      <c r="AU14" s="18">
        <v>4</v>
      </c>
      <c r="AV14" s="18">
        <v>4</v>
      </c>
      <c r="AW14" s="19">
        <v>27</v>
      </c>
      <c r="AX14" s="17">
        <v>1</v>
      </c>
      <c r="AY14" s="18">
        <v>2</v>
      </c>
      <c r="AZ14" s="18">
        <v>3</v>
      </c>
      <c r="BA14" s="18">
        <v>1</v>
      </c>
      <c r="BB14" s="18">
        <v>2</v>
      </c>
      <c r="BC14" s="18">
        <v>4</v>
      </c>
      <c r="BD14" s="18">
        <v>0</v>
      </c>
      <c r="BE14" s="19">
        <v>13</v>
      </c>
      <c r="BF14" s="17">
        <v>1396</v>
      </c>
      <c r="BG14" s="76">
        <v>65</v>
      </c>
      <c r="BH14" s="77">
        <v>0.04656160458452722</v>
      </c>
    </row>
    <row r="15" spans="1:60" s="49" customFormat="1" ht="33" customHeight="1">
      <c r="A15" s="3" t="s">
        <v>12</v>
      </c>
      <c r="B15" s="17">
        <v>12</v>
      </c>
      <c r="C15" s="18">
        <v>12</v>
      </c>
      <c r="D15" s="18">
        <v>29</v>
      </c>
      <c r="E15" s="18">
        <v>22</v>
      </c>
      <c r="F15" s="18">
        <v>25</v>
      </c>
      <c r="G15" s="18">
        <v>19</v>
      </c>
      <c r="H15" s="18">
        <v>11</v>
      </c>
      <c r="I15" s="19">
        <v>130</v>
      </c>
      <c r="J15" s="17">
        <v>0</v>
      </c>
      <c r="K15" s="18">
        <v>0</v>
      </c>
      <c r="L15" s="18">
        <v>1</v>
      </c>
      <c r="M15" s="18">
        <v>1</v>
      </c>
      <c r="N15" s="18">
        <v>4</v>
      </c>
      <c r="O15" s="18">
        <v>0</v>
      </c>
      <c r="P15" s="18">
        <v>0</v>
      </c>
      <c r="Q15" s="19">
        <v>6</v>
      </c>
      <c r="R15" s="17">
        <v>0</v>
      </c>
      <c r="S15" s="18">
        <v>0</v>
      </c>
      <c r="T15" s="18">
        <v>2</v>
      </c>
      <c r="U15" s="18">
        <v>1</v>
      </c>
      <c r="V15" s="18">
        <v>1</v>
      </c>
      <c r="W15" s="18">
        <v>2</v>
      </c>
      <c r="X15" s="18">
        <v>1</v>
      </c>
      <c r="Y15" s="19">
        <v>7</v>
      </c>
      <c r="Z15" s="17">
        <v>1</v>
      </c>
      <c r="AA15" s="18">
        <v>0</v>
      </c>
      <c r="AB15" s="18">
        <v>1</v>
      </c>
      <c r="AC15" s="18">
        <v>0</v>
      </c>
      <c r="AD15" s="18">
        <v>1</v>
      </c>
      <c r="AE15" s="18">
        <v>2</v>
      </c>
      <c r="AF15" s="18">
        <v>1</v>
      </c>
      <c r="AG15" s="19">
        <v>6</v>
      </c>
      <c r="AH15" s="17">
        <v>2</v>
      </c>
      <c r="AI15" s="18">
        <v>1</v>
      </c>
      <c r="AJ15" s="18">
        <v>4</v>
      </c>
      <c r="AK15" s="18">
        <v>5</v>
      </c>
      <c r="AL15" s="18">
        <v>7</v>
      </c>
      <c r="AM15" s="18">
        <v>5</v>
      </c>
      <c r="AN15" s="18">
        <v>2</v>
      </c>
      <c r="AO15" s="19">
        <v>26</v>
      </c>
      <c r="AP15" s="17">
        <v>5</v>
      </c>
      <c r="AQ15" s="18">
        <v>4</v>
      </c>
      <c r="AR15" s="18">
        <v>15</v>
      </c>
      <c r="AS15" s="18">
        <v>9</v>
      </c>
      <c r="AT15" s="18">
        <v>9</v>
      </c>
      <c r="AU15" s="18">
        <v>5</v>
      </c>
      <c r="AV15" s="18">
        <v>4</v>
      </c>
      <c r="AW15" s="19">
        <v>51</v>
      </c>
      <c r="AX15" s="17">
        <v>4</v>
      </c>
      <c r="AY15" s="18">
        <v>7</v>
      </c>
      <c r="AZ15" s="18">
        <v>6</v>
      </c>
      <c r="BA15" s="18">
        <v>6</v>
      </c>
      <c r="BB15" s="18">
        <v>3</v>
      </c>
      <c r="BC15" s="18">
        <v>5</v>
      </c>
      <c r="BD15" s="18">
        <v>3</v>
      </c>
      <c r="BE15" s="19">
        <v>34</v>
      </c>
      <c r="BF15" s="17">
        <v>1823</v>
      </c>
      <c r="BG15" s="76">
        <v>130</v>
      </c>
      <c r="BH15" s="77">
        <v>0.07131102578167856</v>
      </c>
    </row>
    <row r="16" spans="1:60" s="49" customFormat="1" ht="33" customHeight="1">
      <c r="A16" s="3" t="s">
        <v>13</v>
      </c>
      <c r="B16" s="17">
        <v>20</v>
      </c>
      <c r="C16" s="18">
        <v>19</v>
      </c>
      <c r="D16" s="18">
        <v>32</v>
      </c>
      <c r="E16" s="18">
        <v>32</v>
      </c>
      <c r="F16" s="18">
        <v>20</v>
      </c>
      <c r="G16" s="18">
        <v>25</v>
      </c>
      <c r="H16" s="18">
        <v>8</v>
      </c>
      <c r="I16" s="19">
        <v>156</v>
      </c>
      <c r="J16" s="17">
        <v>3</v>
      </c>
      <c r="K16" s="18">
        <v>0</v>
      </c>
      <c r="L16" s="18">
        <v>2</v>
      </c>
      <c r="M16" s="18">
        <v>2</v>
      </c>
      <c r="N16" s="18">
        <v>0</v>
      </c>
      <c r="O16" s="18">
        <v>2</v>
      </c>
      <c r="P16" s="18">
        <v>2</v>
      </c>
      <c r="Q16" s="19">
        <v>11</v>
      </c>
      <c r="R16" s="17">
        <v>2</v>
      </c>
      <c r="S16" s="18">
        <v>3</v>
      </c>
      <c r="T16" s="18">
        <v>1</v>
      </c>
      <c r="U16" s="18">
        <v>2</v>
      </c>
      <c r="V16" s="18">
        <v>2</v>
      </c>
      <c r="W16" s="18">
        <v>1</v>
      </c>
      <c r="X16" s="18">
        <v>0</v>
      </c>
      <c r="Y16" s="19">
        <v>11</v>
      </c>
      <c r="Z16" s="17">
        <v>3</v>
      </c>
      <c r="AA16" s="18">
        <v>2</v>
      </c>
      <c r="AB16" s="18">
        <v>4</v>
      </c>
      <c r="AC16" s="18">
        <v>2</v>
      </c>
      <c r="AD16" s="18">
        <v>2</v>
      </c>
      <c r="AE16" s="18">
        <v>3</v>
      </c>
      <c r="AF16" s="18">
        <v>0</v>
      </c>
      <c r="AG16" s="19">
        <v>16</v>
      </c>
      <c r="AH16" s="17">
        <v>5</v>
      </c>
      <c r="AI16" s="18">
        <v>4</v>
      </c>
      <c r="AJ16" s="18">
        <v>7</v>
      </c>
      <c r="AK16" s="18">
        <v>5</v>
      </c>
      <c r="AL16" s="18">
        <v>3</v>
      </c>
      <c r="AM16" s="18">
        <v>5</v>
      </c>
      <c r="AN16" s="18">
        <v>4</v>
      </c>
      <c r="AO16" s="19">
        <v>33</v>
      </c>
      <c r="AP16" s="17">
        <v>4</v>
      </c>
      <c r="AQ16" s="18">
        <v>8</v>
      </c>
      <c r="AR16" s="18">
        <v>8</v>
      </c>
      <c r="AS16" s="18">
        <v>15</v>
      </c>
      <c r="AT16" s="18">
        <v>7</v>
      </c>
      <c r="AU16" s="18">
        <v>5</v>
      </c>
      <c r="AV16" s="18">
        <v>2</v>
      </c>
      <c r="AW16" s="19">
        <v>49</v>
      </c>
      <c r="AX16" s="17">
        <v>3</v>
      </c>
      <c r="AY16" s="18">
        <v>2</v>
      </c>
      <c r="AZ16" s="18">
        <v>10</v>
      </c>
      <c r="BA16" s="18">
        <v>6</v>
      </c>
      <c r="BB16" s="18">
        <v>6</v>
      </c>
      <c r="BC16" s="18">
        <v>9</v>
      </c>
      <c r="BD16" s="18">
        <v>0</v>
      </c>
      <c r="BE16" s="19">
        <v>36</v>
      </c>
      <c r="BF16" s="17">
        <v>3542</v>
      </c>
      <c r="BG16" s="76">
        <v>156</v>
      </c>
      <c r="BH16" s="77">
        <v>0.044042913608131</v>
      </c>
    </row>
    <row r="17" spans="1:60" s="49" customFormat="1" ht="33" customHeight="1">
      <c r="A17" s="3" t="s">
        <v>14</v>
      </c>
      <c r="B17" s="17">
        <v>53</v>
      </c>
      <c r="C17" s="18">
        <v>44</v>
      </c>
      <c r="D17" s="18">
        <v>81</v>
      </c>
      <c r="E17" s="18">
        <v>60</v>
      </c>
      <c r="F17" s="18">
        <v>42</v>
      </c>
      <c r="G17" s="18">
        <v>28</v>
      </c>
      <c r="H17" s="18">
        <v>30</v>
      </c>
      <c r="I17" s="19">
        <v>338</v>
      </c>
      <c r="J17" s="17">
        <v>1</v>
      </c>
      <c r="K17" s="18">
        <v>3</v>
      </c>
      <c r="L17" s="18">
        <v>2</v>
      </c>
      <c r="M17" s="18">
        <v>2</v>
      </c>
      <c r="N17" s="18">
        <v>2</v>
      </c>
      <c r="O17" s="18">
        <v>2</v>
      </c>
      <c r="P17" s="18">
        <v>0</v>
      </c>
      <c r="Q17" s="19">
        <v>12</v>
      </c>
      <c r="R17" s="17">
        <v>2</v>
      </c>
      <c r="S17" s="18">
        <v>1</v>
      </c>
      <c r="T17" s="18">
        <v>2</v>
      </c>
      <c r="U17" s="18">
        <v>1</v>
      </c>
      <c r="V17" s="18">
        <v>0</v>
      </c>
      <c r="W17" s="18">
        <v>2</v>
      </c>
      <c r="X17" s="18">
        <v>3</v>
      </c>
      <c r="Y17" s="19">
        <v>11</v>
      </c>
      <c r="Z17" s="17">
        <v>5</v>
      </c>
      <c r="AA17" s="18">
        <v>0</v>
      </c>
      <c r="AB17" s="18">
        <v>7</v>
      </c>
      <c r="AC17" s="18">
        <v>5</v>
      </c>
      <c r="AD17" s="18">
        <v>4</v>
      </c>
      <c r="AE17" s="18">
        <v>2</v>
      </c>
      <c r="AF17" s="18">
        <v>3</v>
      </c>
      <c r="AG17" s="19">
        <v>26</v>
      </c>
      <c r="AH17" s="17">
        <v>9</v>
      </c>
      <c r="AI17" s="18">
        <v>10</v>
      </c>
      <c r="AJ17" s="18">
        <v>15</v>
      </c>
      <c r="AK17" s="18">
        <v>8</v>
      </c>
      <c r="AL17" s="18">
        <v>11</v>
      </c>
      <c r="AM17" s="18">
        <v>5</v>
      </c>
      <c r="AN17" s="18">
        <v>7</v>
      </c>
      <c r="AO17" s="19">
        <v>65</v>
      </c>
      <c r="AP17" s="17">
        <v>24</v>
      </c>
      <c r="AQ17" s="18">
        <v>17</v>
      </c>
      <c r="AR17" s="18">
        <v>32</v>
      </c>
      <c r="AS17" s="18">
        <v>21</v>
      </c>
      <c r="AT17" s="18">
        <v>14</v>
      </c>
      <c r="AU17" s="18">
        <v>10</v>
      </c>
      <c r="AV17" s="18">
        <v>10</v>
      </c>
      <c r="AW17" s="19">
        <v>128</v>
      </c>
      <c r="AX17" s="17">
        <v>12</v>
      </c>
      <c r="AY17" s="18">
        <v>13</v>
      </c>
      <c r="AZ17" s="18">
        <v>23</v>
      </c>
      <c r="BA17" s="18">
        <v>23</v>
      </c>
      <c r="BB17" s="18">
        <v>11</v>
      </c>
      <c r="BC17" s="18">
        <v>7</v>
      </c>
      <c r="BD17" s="18">
        <v>7</v>
      </c>
      <c r="BE17" s="19">
        <v>96</v>
      </c>
      <c r="BF17" s="17">
        <v>6067</v>
      </c>
      <c r="BG17" s="76">
        <v>338</v>
      </c>
      <c r="BH17" s="77">
        <v>0.05571122465798582</v>
      </c>
    </row>
    <row r="18" spans="1:60" s="49" customFormat="1" ht="33" customHeight="1">
      <c r="A18" s="3" t="s">
        <v>15</v>
      </c>
      <c r="B18" s="17">
        <v>1</v>
      </c>
      <c r="C18" s="18">
        <v>0</v>
      </c>
      <c r="D18" s="18">
        <v>2</v>
      </c>
      <c r="E18" s="18">
        <v>1</v>
      </c>
      <c r="F18" s="18">
        <v>1</v>
      </c>
      <c r="G18" s="18">
        <v>2</v>
      </c>
      <c r="H18" s="18">
        <v>0</v>
      </c>
      <c r="I18" s="19">
        <v>7</v>
      </c>
      <c r="J18" s="17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9">
        <v>0</v>
      </c>
      <c r="R18" s="17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9">
        <v>0</v>
      </c>
      <c r="Z18" s="17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1</v>
      </c>
      <c r="AF18" s="18">
        <v>0</v>
      </c>
      <c r="AG18" s="19">
        <v>1</v>
      </c>
      <c r="AH18" s="17">
        <v>0</v>
      </c>
      <c r="AI18" s="18">
        <v>0</v>
      </c>
      <c r="AJ18" s="18">
        <v>1</v>
      </c>
      <c r="AK18" s="18">
        <v>0</v>
      </c>
      <c r="AL18" s="18">
        <v>1</v>
      </c>
      <c r="AM18" s="18">
        <v>0</v>
      </c>
      <c r="AN18" s="18">
        <v>0</v>
      </c>
      <c r="AO18" s="19">
        <v>2</v>
      </c>
      <c r="AP18" s="17">
        <v>1</v>
      </c>
      <c r="AQ18" s="18">
        <v>0</v>
      </c>
      <c r="AR18" s="18">
        <v>1</v>
      </c>
      <c r="AS18" s="18">
        <v>1</v>
      </c>
      <c r="AT18" s="18">
        <v>0</v>
      </c>
      <c r="AU18" s="18">
        <v>0</v>
      </c>
      <c r="AV18" s="18">
        <v>0</v>
      </c>
      <c r="AW18" s="19">
        <v>3</v>
      </c>
      <c r="AX18" s="17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1</v>
      </c>
      <c r="BD18" s="18">
        <v>0</v>
      </c>
      <c r="BE18" s="19">
        <v>1</v>
      </c>
      <c r="BF18" s="17">
        <v>221</v>
      </c>
      <c r="BG18" s="76">
        <v>7</v>
      </c>
      <c r="BH18" s="77">
        <v>0.03167420814479638</v>
      </c>
    </row>
    <row r="19" spans="1:60" s="49" customFormat="1" ht="33" customHeight="1">
      <c r="A19" s="3" t="s">
        <v>16</v>
      </c>
      <c r="B19" s="17">
        <v>6</v>
      </c>
      <c r="C19" s="18">
        <v>7</v>
      </c>
      <c r="D19" s="18">
        <v>15</v>
      </c>
      <c r="E19" s="18">
        <v>24</v>
      </c>
      <c r="F19" s="18">
        <v>8</v>
      </c>
      <c r="G19" s="18">
        <v>9</v>
      </c>
      <c r="H19" s="18">
        <v>9</v>
      </c>
      <c r="I19" s="19">
        <v>78</v>
      </c>
      <c r="J19" s="17">
        <v>1</v>
      </c>
      <c r="K19" s="18">
        <v>3</v>
      </c>
      <c r="L19" s="18">
        <v>2</v>
      </c>
      <c r="M19" s="18">
        <v>0</v>
      </c>
      <c r="N19" s="18">
        <v>0</v>
      </c>
      <c r="O19" s="18">
        <v>0</v>
      </c>
      <c r="P19" s="18">
        <v>0</v>
      </c>
      <c r="Q19" s="19">
        <v>6</v>
      </c>
      <c r="R19" s="17">
        <v>1</v>
      </c>
      <c r="S19" s="18">
        <v>1</v>
      </c>
      <c r="T19" s="18">
        <v>2</v>
      </c>
      <c r="U19" s="18">
        <v>0</v>
      </c>
      <c r="V19" s="18">
        <v>1</v>
      </c>
      <c r="W19" s="18">
        <v>0</v>
      </c>
      <c r="X19" s="18">
        <v>1</v>
      </c>
      <c r="Y19" s="19">
        <v>6</v>
      </c>
      <c r="Z19" s="17">
        <v>0</v>
      </c>
      <c r="AA19" s="18">
        <v>0</v>
      </c>
      <c r="AB19" s="18">
        <v>6</v>
      </c>
      <c r="AC19" s="18">
        <v>3</v>
      </c>
      <c r="AD19" s="18">
        <v>1</v>
      </c>
      <c r="AE19" s="18">
        <v>0</v>
      </c>
      <c r="AF19" s="18">
        <v>2</v>
      </c>
      <c r="AG19" s="19">
        <v>12</v>
      </c>
      <c r="AH19" s="17">
        <v>1</v>
      </c>
      <c r="AI19" s="18">
        <v>0</v>
      </c>
      <c r="AJ19" s="18">
        <v>4</v>
      </c>
      <c r="AK19" s="18">
        <v>6</v>
      </c>
      <c r="AL19" s="18">
        <v>1</v>
      </c>
      <c r="AM19" s="18">
        <v>3</v>
      </c>
      <c r="AN19" s="18">
        <v>0</v>
      </c>
      <c r="AO19" s="19">
        <v>15</v>
      </c>
      <c r="AP19" s="17">
        <v>1</v>
      </c>
      <c r="AQ19" s="18">
        <v>3</v>
      </c>
      <c r="AR19" s="18">
        <v>1</v>
      </c>
      <c r="AS19" s="18">
        <v>8</v>
      </c>
      <c r="AT19" s="18">
        <v>4</v>
      </c>
      <c r="AU19" s="18">
        <v>3</v>
      </c>
      <c r="AV19" s="18">
        <v>4</v>
      </c>
      <c r="AW19" s="19">
        <v>24</v>
      </c>
      <c r="AX19" s="17">
        <v>2</v>
      </c>
      <c r="AY19" s="18">
        <v>0</v>
      </c>
      <c r="AZ19" s="18">
        <v>0</v>
      </c>
      <c r="BA19" s="18">
        <v>7</v>
      </c>
      <c r="BB19" s="18">
        <v>1</v>
      </c>
      <c r="BC19" s="18">
        <v>3</v>
      </c>
      <c r="BD19" s="18">
        <v>2</v>
      </c>
      <c r="BE19" s="19">
        <v>15</v>
      </c>
      <c r="BF19" s="17">
        <v>760</v>
      </c>
      <c r="BG19" s="76">
        <v>78</v>
      </c>
      <c r="BH19" s="77">
        <v>0.10263157894736842</v>
      </c>
    </row>
    <row r="20" spans="1:60" s="49" customFormat="1" ht="33" customHeight="1">
      <c r="A20" s="3" t="s">
        <v>17</v>
      </c>
      <c r="B20" s="17">
        <v>10</v>
      </c>
      <c r="C20" s="18">
        <v>15</v>
      </c>
      <c r="D20" s="18">
        <v>18</v>
      </c>
      <c r="E20" s="18">
        <v>31</v>
      </c>
      <c r="F20" s="18">
        <v>21</v>
      </c>
      <c r="G20" s="18">
        <v>14</v>
      </c>
      <c r="H20" s="18">
        <v>13</v>
      </c>
      <c r="I20" s="19">
        <v>122</v>
      </c>
      <c r="J20" s="17">
        <v>1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9">
        <v>1</v>
      </c>
      <c r="R20" s="17">
        <v>1</v>
      </c>
      <c r="S20" s="18">
        <v>1</v>
      </c>
      <c r="T20" s="18">
        <v>2</v>
      </c>
      <c r="U20" s="18">
        <v>4</v>
      </c>
      <c r="V20" s="18">
        <v>3</v>
      </c>
      <c r="W20" s="18">
        <v>1</v>
      </c>
      <c r="X20" s="18">
        <v>0</v>
      </c>
      <c r="Y20" s="19">
        <v>12</v>
      </c>
      <c r="Z20" s="17">
        <v>0</v>
      </c>
      <c r="AA20" s="18">
        <v>2</v>
      </c>
      <c r="AB20" s="18">
        <v>3</v>
      </c>
      <c r="AC20" s="18">
        <v>5</v>
      </c>
      <c r="AD20" s="18">
        <v>5</v>
      </c>
      <c r="AE20" s="18">
        <v>1</v>
      </c>
      <c r="AF20" s="18">
        <v>1</v>
      </c>
      <c r="AG20" s="19">
        <v>17</v>
      </c>
      <c r="AH20" s="17">
        <v>2</v>
      </c>
      <c r="AI20" s="18">
        <v>5</v>
      </c>
      <c r="AJ20" s="18">
        <v>4</v>
      </c>
      <c r="AK20" s="18">
        <v>7</v>
      </c>
      <c r="AL20" s="18">
        <v>4</v>
      </c>
      <c r="AM20" s="18">
        <v>4</v>
      </c>
      <c r="AN20" s="18">
        <v>4</v>
      </c>
      <c r="AO20" s="19">
        <v>30</v>
      </c>
      <c r="AP20" s="17">
        <v>3</v>
      </c>
      <c r="AQ20" s="18">
        <v>5</v>
      </c>
      <c r="AR20" s="18">
        <v>6</v>
      </c>
      <c r="AS20" s="18">
        <v>9</v>
      </c>
      <c r="AT20" s="18">
        <v>7</v>
      </c>
      <c r="AU20" s="18">
        <v>4</v>
      </c>
      <c r="AV20" s="18">
        <v>4</v>
      </c>
      <c r="AW20" s="19">
        <v>38</v>
      </c>
      <c r="AX20" s="17">
        <v>3</v>
      </c>
      <c r="AY20" s="18">
        <v>2</v>
      </c>
      <c r="AZ20" s="18">
        <v>3</v>
      </c>
      <c r="BA20" s="18">
        <v>6</v>
      </c>
      <c r="BB20" s="18">
        <v>2</v>
      </c>
      <c r="BC20" s="18">
        <v>4</v>
      </c>
      <c r="BD20" s="18">
        <v>4</v>
      </c>
      <c r="BE20" s="19">
        <v>24</v>
      </c>
      <c r="BF20" s="17">
        <v>1498</v>
      </c>
      <c r="BG20" s="76">
        <v>122</v>
      </c>
      <c r="BH20" s="77">
        <v>0.0814419225634179</v>
      </c>
    </row>
    <row r="21" spans="1:60" s="49" customFormat="1" ht="33" customHeight="1">
      <c r="A21" s="3" t="s">
        <v>2</v>
      </c>
      <c r="B21" s="17">
        <v>12</v>
      </c>
      <c r="C21" s="18">
        <v>4</v>
      </c>
      <c r="D21" s="18">
        <v>13</v>
      </c>
      <c r="E21" s="18">
        <v>7</v>
      </c>
      <c r="F21" s="18">
        <v>7</v>
      </c>
      <c r="G21" s="18">
        <v>5</v>
      </c>
      <c r="H21" s="18">
        <v>5</v>
      </c>
      <c r="I21" s="19">
        <v>53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9">
        <v>0</v>
      </c>
      <c r="R21" s="17">
        <v>1</v>
      </c>
      <c r="S21" s="18">
        <v>1</v>
      </c>
      <c r="T21" s="18">
        <v>0</v>
      </c>
      <c r="U21" s="18">
        <v>1</v>
      </c>
      <c r="V21" s="18">
        <v>0</v>
      </c>
      <c r="W21" s="18">
        <v>0</v>
      </c>
      <c r="X21" s="18">
        <v>0</v>
      </c>
      <c r="Y21" s="19">
        <v>3</v>
      </c>
      <c r="Z21" s="17">
        <v>2</v>
      </c>
      <c r="AA21" s="18">
        <v>0</v>
      </c>
      <c r="AB21" s="18">
        <v>1</v>
      </c>
      <c r="AC21" s="18">
        <v>0</v>
      </c>
      <c r="AD21" s="18">
        <v>2</v>
      </c>
      <c r="AE21" s="18">
        <v>1</v>
      </c>
      <c r="AF21" s="18">
        <v>1</v>
      </c>
      <c r="AG21" s="19">
        <v>7</v>
      </c>
      <c r="AH21" s="17">
        <v>5</v>
      </c>
      <c r="AI21" s="18">
        <v>0</v>
      </c>
      <c r="AJ21" s="18">
        <v>5</v>
      </c>
      <c r="AK21" s="18">
        <v>1</v>
      </c>
      <c r="AL21" s="18">
        <v>1</v>
      </c>
      <c r="AM21" s="18">
        <v>1</v>
      </c>
      <c r="AN21" s="18">
        <v>0</v>
      </c>
      <c r="AO21" s="19">
        <v>13</v>
      </c>
      <c r="AP21" s="17">
        <v>3</v>
      </c>
      <c r="AQ21" s="18">
        <v>3</v>
      </c>
      <c r="AR21" s="18">
        <v>5</v>
      </c>
      <c r="AS21" s="18">
        <v>3</v>
      </c>
      <c r="AT21" s="18">
        <v>4</v>
      </c>
      <c r="AU21" s="18">
        <v>2</v>
      </c>
      <c r="AV21" s="18">
        <v>2</v>
      </c>
      <c r="AW21" s="19">
        <v>22</v>
      </c>
      <c r="AX21" s="17">
        <v>1</v>
      </c>
      <c r="AY21" s="18">
        <v>0</v>
      </c>
      <c r="AZ21" s="18">
        <v>2</v>
      </c>
      <c r="BA21" s="18">
        <v>2</v>
      </c>
      <c r="BB21" s="18">
        <v>0</v>
      </c>
      <c r="BC21" s="18">
        <v>1</v>
      </c>
      <c r="BD21" s="18">
        <v>2</v>
      </c>
      <c r="BE21" s="19">
        <v>8</v>
      </c>
      <c r="BF21" s="17">
        <v>309</v>
      </c>
      <c r="BG21" s="76">
        <v>53</v>
      </c>
      <c r="BH21" s="77">
        <v>0.1715210355987055</v>
      </c>
    </row>
    <row r="22" spans="1:60" s="49" customFormat="1" ht="33" customHeight="1">
      <c r="A22" s="3" t="s">
        <v>18</v>
      </c>
      <c r="B22" s="17">
        <v>6</v>
      </c>
      <c r="C22" s="18">
        <v>6</v>
      </c>
      <c r="D22" s="18">
        <v>7</v>
      </c>
      <c r="E22" s="18">
        <v>10</v>
      </c>
      <c r="F22" s="18">
        <v>7</v>
      </c>
      <c r="G22" s="18">
        <v>8</v>
      </c>
      <c r="H22" s="18">
        <v>3</v>
      </c>
      <c r="I22" s="19">
        <v>47</v>
      </c>
      <c r="J22" s="17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9">
        <v>0</v>
      </c>
      <c r="R22" s="17">
        <v>2</v>
      </c>
      <c r="S22" s="18">
        <v>2</v>
      </c>
      <c r="T22" s="18">
        <v>2</v>
      </c>
      <c r="U22" s="18">
        <v>0</v>
      </c>
      <c r="V22" s="18">
        <v>0</v>
      </c>
      <c r="W22" s="18">
        <v>0</v>
      </c>
      <c r="X22" s="18">
        <v>0</v>
      </c>
      <c r="Y22" s="19">
        <v>6</v>
      </c>
      <c r="Z22" s="17">
        <v>0</v>
      </c>
      <c r="AA22" s="18">
        <v>1</v>
      </c>
      <c r="AB22" s="18">
        <v>1</v>
      </c>
      <c r="AC22" s="18">
        <v>3</v>
      </c>
      <c r="AD22" s="18">
        <v>2</v>
      </c>
      <c r="AE22" s="18">
        <v>0</v>
      </c>
      <c r="AF22" s="18">
        <v>1</v>
      </c>
      <c r="AG22" s="19">
        <v>8</v>
      </c>
      <c r="AH22" s="17">
        <v>2</v>
      </c>
      <c r="AI22" s="18">
        <v>1</v>
      </c>
      <c r="AJ22" s="18">
        <v>1</v>
      </c>
      <c r="AK22" s="18">
        <v>2</v>
      </c>
      <c r="AL22" s="18">
        <v>1</v>
      </c>
      <c r="AM22" s="18">
        <v>2</v>
      </c>
      <c r="AN22" s="18">
        <v>0</v>
      </c>
      <c r="AO22" s="19">
        <v>9</v>
      </c>
      <c r="AP22" s="17">
        <v>2</v>
      </c>
      <c r="AQ22" s="18">
        <v>2</v>
      </c>
      <c r="AR22" s="18">
        <v>2</v>
      </c>
      <c r="AS22" s="18">
        <v>2</v>
      </c>
      <c r="AT22" s="18">
        <v>2</v>
      </c>
      <c r="AU22" s="18">
        <v>0</v>
      </c>
      <c r="AV22" s="18">
        <v>0</v>
      </c>
      <c r="AW22" s="19">
        <v>10</v>
      </c>
      <c r="AX22" s="17">
        <v>0</v>
      </c>
      <c r="AY22" s="18">
        <v>0</v>
      </c>
      <c r="AZ22" s="18">
        <v>1</v>
      </c>
      <c r="BA22" s="18">
        <v>3</v>
      </c>
      <c r="BB22" s="18">
        <v>2</v>
      </c>
      <c r="BC22" s="18">
        <v>6</v>
      </c>
      <c r="BD22" s="18">
        <v>2</v>
      </c>
      <c r="BE22" s="19">
        <v>14</v>
      </c>
      <c r="BF22" s="17">
        <v>378</v>
      </c>
      <c r="BG22" s="76">
        <v>47</v>
      </c>
      <c r="BH22" s="77">
        <v>0.12433862433862433</v>
      </c>
    </row>
    <row r="23" spans="1:60" s="49" customFormat="1" ht="33" customHeight="1">
      <c r="A23" s="3" t="s">
        <v>19</v>
      </c>
      <c r="B23" s="17">
        <v>5</v>
      </c>
      <c r="C23" s="18">
        <v>4</v>
      </c>
      <c r="D23" s="18">
        <v>9</v>
      </c>
      <c r="E23" s="18">
        <v>7</v>
      </c>
      <c r="F23" s="18">
        <v>6</v>
      </c>
      <c r="G23" s="18">
        <v>7</v>
      </c>
      <c r="H23" s="18">
        <v>3</v>
      </c>
      <c r="I23" s="19">
        <v>41</v>
      </c>
      <c r="J23" s="17">
        <v>0</v>
      </c>
      <c r="K23" s="18">
        <v>1</v>
      </c>
      <c r="L23" s="18">
        <v>0</v>
      </c>
      <c r="M23" s="18">
        <v>2</v>
      </c>
      <c r="N23" s="18">
        <v>0</v>
      </c>
      <c r="O23" s="18">
        <v>1</v>
      </c>
      <c r="P23" s="18">
        <v>0</v>
      </c>
      <c r="Q23" s="19">
        <v>4</v>
      </c>
      <c r="R23" s="17">
        <v>0</v>
      </c>
      <c r="S23" s="18">
        <v>0</v>
      </c>
      <c r="T23" s="18">
        <v>1</v>
      </c>
      <c r="U23" s="18">
        <v>0</v>
      </c>
      <c r="V23" s="18">
        <v>0</v>
      </c>
      <c r="W23" s="18">
        <v>0</v>
      </c>
      <c r="X23" s="18">
        <v>0</v>
      </c>
      <c r="Y23" s="19">
        <v>1</v>
      </c>
      <c r="Z23" s="17">
        <v>0</v>
      </c>
      <c r="AA23" s="18">
        <v>0</v>
      </c>
      <c r="AB23" s="18">
        <v>1</v>
      </c>
      <c r="AC23" s="18">
        <v>1</v>
      </c>
      <c r="AD23" s="18">
        <v>0</v>
      </c>
      <c r="AE23" s="18">
        <v>0</v>
      </c>
      <c r="AF23" s="18">
        <v>0</v>
      </c>
      <c r="AG23" s="19">
        <v>2</v>
      </c>
      <c r="AH23" s="17">
        <v>2</v>
      </c>
      <c r="AI23" s="18">
        <v>0</v>
      </c>
      <c r="AJ23" s="18">
        <v>1</v>
      </c>
      <c r="AK23" s="18">
        <v>1</v>
      </c>
      <c r="AL23" s="18">
        <v>2</v>
      </c>
      <c r="AM23" s="18">
        <v>1</v>
      </c>
      <c r="AN23" s="18">
        <v>0</v>
      </c>
      <c r="AO23" s="19">
        <v>7</v>
      </c>
      <c r="AP23" s="17">
        <v>2</v>
      </c>
      <c r="AQ23" s="18">
        <v>2</v>
      </c>
      <c r="AR23" s="18">
        <v>4</v>
      </c>
      <c r="AS23" s="18">
        <v>3</v>
      </c>
      <c r="AT23" s="18">
        <v>0</v>
      </c>
      <c r="AU23" s="18">
        <v>1</v>
      </c>
      <c r="AV23" s="18">
        <v>2</v>
      </c>
      <c r="AW23" s="19">
        <v>14</v>
      </c>
      <c r="AX23" s="17">
        <v>1</v>
      </c>
      <c r="AY23" s="18">
        <v>1</v>
      </c>
      <c r="AZ23" s="18">
        <v>2</v>
      </c>
      <c r="BA23" s="18">
        <v>0</v>
      </c>
      <c r="BB23" s="18">
        <v>4</v>
      </c>
      <c r="BC23" s="18">
        <v>4</v>
      </c>
      <c r="BD23" s="18">
        <v>1</v>
      </c>
      <c r="BE23" s="19">
        <v>13</v>
      </c>
      <c r="BF23" s="17">
        <v>936</v>
      </c>
      <c r="BG23" s="76">
        <v>41</v>
      </c>
      <c r="BH23" s="77">
        <v>0.0438034188034188</v>
      </c>
    </row>
    <row r="24" spans="1:60" s="49" customFormat="1" ht="33" customHeight="1">
      <c r="A24" s="3" t="s">
        <v>3</v>
      </c>
      <c r="B24" s="17">
        <v>4</v>
      </c>
      <c r="C24" s="18">
        <v>10</v>
      </c>
      <c r="D24" s="18">
        <v>15</v>
      </c>
      <c r="E24" s="18">
        <v>16</v>
      </c>
      <c r="F24" s="18">
        <v>8</v>
      </c>
      <c r="G24" s="18">
        <v>10</v>
      </c>
      <c r="H24" s="18">
        <v>8</v>
      </c>
      <c r="I24" s="19">
        <v>71</v>
      </c>
      <c r="J24" s="17">
        <v>0</v>
      </c>
      <c r="K24" s="18">
        <v>1</v>
      </c>
      <c r="L24" s="18">
        <v>1</v>
      </c>
      <c r="M24" s="18">
        <v>1</v>
      </c>
      <c r="N24" s="18">
        <v>0</v>
      </c>
      <c r="O24" s="18">
        <v>1</v>
      </c>
      <c r="P24" s="18">
        <v>0</v>
      </c>
      <c r="Q24" s="19">
        <v>4</v>
      </c>
      <c r="R24" s="17">
        <v>0</v>
      </c>
      <c r="S24" s="18">
        <v>0</v>
      </c>
      <c r="T24" s="18">
        <v>0</v>
      </c>
      <c r="U24" s="18">
        <v>2</v>
      </c>
      <c r="V24" s="18">
        <v>0</v>
      </c>
      <c r="W24" s="18">
        <v>0</v>
      </c>
      <c r="X24" s="18">
        <v>0</v>
      </c>
      <c r="Y24" s="19">
        <v>2</v>
      </c>
      <c r="Z24" s="17">
        <v>0</v>
      </c>
      <c r="AA24" s="18">
        <v>1</v>
      </c>
      <c r="AB24" s="18">
        <v>2</v>
      </c>
      <c r="AC24" s="18">
        <v>0</v>
      </c>
      <c r="AD24" s="18">
        <v>0</v>
      </c>
      <c r="AE24" s="18">
        <v>2</v>
      </c>
      <c r="AF24" s="18">
        <v>0</v>
      </c>
      <c r="AG24" s="19">
        <v>5</v>
      </c>
      <c r="AH24" s="17">
        <v>1</v>
      </c>
      <c r="AI24" s="18">
        <v>3</v>
      </c>
      <c r="AJ24" s="18">
        <v>3</v>
      </c>
      <c r="AK24" s="18">
        <v>2</v>
      </c>
      <c r="AL24" s="18">
        <v>1</v>
      </c>
      <c r="AM24" s="18">
        <v>1</v>
      </c>
      <c r="AN24" s="18">
        <v>0</v>
      </c>
      <c r="AO24" s="19">
        <v>11</v>
      </c>
      <c r="AP24" s="17">
        <v>3</v>
      </c>
      <c r="AQ24" s="18">
        <v>5</v>
      </c>
      <c r="AR24" s="18">
        <v>4</v>
      </c>
      <c r="AS24" s="18">
        <v>9</v>
      </c>
      <c r="AT24" s="18">
        <v>4</v>
      </c>
      <c r="AU24" s="18">
        <v>3</v>
      </c>
      <c r="AV24" s="18">
        <v>4</v>
      </c>
      <c r="AW24" s="19">
        <v>32</v>
      </c>
      <c r="AX24" s="17">
        <v>0</v>
      </c>
      <c r="AY24" s="18">
        <v>0</v>
      </c>
      <c r="AZ24" s="18">
        <v>5</v>
      </c>
      <c r="BA24" s="18">
        <v>2</v>
      </c>
      <c r="BB24" s="18">
        <v>3</v>
      </c>
      <c r="BC24" s="18">
        <v>3</v>
      </c>
      <c r="BD24" s="18">
        <v>4</v>
      </c>
      <c r="BE24" s="19">
        <v>17</v>
      </c>
      <c r="BF24" s="17">
        <v>1185</v>
      </c>
      <c r="BG24" s="76">
        <v>71</v>
      </c>
      <c r="BH24" s="77">
        <v>0.059915611814345994</v>
      </c>
    </row>
    <row r="25" spans="1:60" s="49" customFormat="1" ht="33" customHeight="1">
      <c r="A25" s="3" t="s">
        <v>20</v>
      </c>
      <c r="B25" s="17">
        <v>2</v>
      </c>
      <c r="C25" s="18">
        <v>1</v>
      </c>
      <c r="D25" s="18">
        <v>5</v>
      </c>
      <c r="E25" s="18">
        <v>6</v>
      </c>
      <c r="F25" s="18">
        <v>2</v>
      </c>
      <c r="G25" s="18">
        <v>3</v>
      </c>
      <c r="H25" s="18">
        <v>1</v>
      </c>
      <c r="I25" s="19">
        <v>20</v>
      </c>
      <c r="J25" s="17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9">
        <v>0</v>
      </c>
      <c r="R25" s="17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9">
        <v>0</v>
      </c>
      <c r="Z25" s="17">
        <v>0</v>
      </c>
      <c r="AA25" s="18">
        <v>0</v>
      </c>
      <c r="AB25" s="18">
        <v>0</v>
      </c>
      <c r="AC25" s="18">
        <v>1</v>
      </c>
      <c r="AD25" s="18">
        <v>0</v>
      </c>
      <c r="AE25" s="18">
        <v>0</v>
      </c>
      <c r="AF25" s="18">
        <v>0</v>
      </c>
      <c r="AG25" s="19">
        <v>1</v>
      </c>
      <c r="AH25" s="17">
        <v>0</v>
      </c>
      <c r="AI25" s="18">
        <v>0</v>
      </c>
      <c r="AJ25" s="18">
        <v>1</v>
      </c>
      <c r="AK25" s="18">
        <v>1</v>
      </c>
      <c r="AL25" s="18">
        <v>1</v>
      </c>
      <c r="AM25" s="18">
        <v>0</v>
      </c>
      <c r="AN25" s="18">
        <v>0</v>
      </c>
      <c r="AO25" s="19">
        <v>3</v>
      </c>
      <c r="AP25" s="17">
        <v>2</v>
      </c>
      <c r="AQ25" s="18">
        <v>1</v>
      </c>
      <c r="AR25" s="18">
        <v>2</v>
      </c>
      <c r="AS25" s="18">
        <v>2</v>
      </c>
      <c r="AT25" s="18">
        <v>1</v>
      </c>
      <c r="AU25" s="18">
        <v>2</v>
      </c>
      <c r="AV25" s="18">
        <v>1</v>
      </c>
      <c r="AW25" s="19">
        <v>11</v>
      </c>
      <c r="AX25" s="17">
        <v>0</v>
      </c>
      <c r="AY25" s="18">
        <v>0</v>
      </c>
      <c r="AZ25" s="18">
        <v>2</v>
      </c>
      <c r="BA25" s="18">
        <v>2</v>
      </c>
      <c r="BB25" s="18">
        <v>0</v>
      </c>
      <c r="BC25" s="18">
        <v>1</v>
      </c>
      <c r="BD25" s="18">
        <v>0</v>
      </c>
      <c r="BE25" s="19">
        <v>5</v>
      </c>
      <c r="BF25" s="17">
        <v>783</v>
      </c>
      <c r="BG25" s="76">
        <v>20</v>
      </c>
      <c r="BH25" s="77">
        <v>0.02554278416347382</v>
      </c>
    </row>
    <row r="26" spans="1:60" s="49" customFormat="1" ht="33" customHeight="1">
      <c r="A26" s="3" t="s">
        <v>21</v>
      </c>
      <c r="B26" s="17">
        <v>2</v>
      </c>
      <c r="C26" s="18">
        <v>1</v>
      </c>
      <c r="D26" s="18">
        <v>4</v>
      </c>
      <c r="E26" s="18">
        <v>11</v>
      </c>
      <c r="F26" s="18">
        <v>7</v>
      </c>
      <c r="G26" s="18">
        <v>5</v>
      </c>
      <c r="H26" s="18">
        <v>3</v>
      </c>
      <c r="I26" s="19">
        <v>33</v>
      </c>
      <c r="J26" s="17">
        <v>0</v>
      </c>
      <c r="K26" s="18">
        <v>0</v>
      </c>
      <c r="L26" s="18">
        <v>0</v>
      </c>
      <c r="M26" s="18">
        <v>0</v>
      </c>
      <c r="N26" s="18">
        <v>0</v>
      </c>
      <c r="O26" s="18">
        <v>1</v>
      </c>
      <c r="P26" s="18">
        <v>0</v>
      </c>
      <c r="Q26" s="19">
        <v>1</v>
      </c>
      <c r="R26" s="17">
        <v>0</v>
      </c>
      <c r="S26" s="18">
        <v>0</v>
      </c>
      <c r="T26" s="18">
        <v>0</v>
      </c>
      <c r="U26" s="18">
        <v>1</v>
      </c>
      <c r="V26" s="18">
        <v>1</v>
      </c>
      <c r="W26" s="18">
        <v>0</v>
      </c>
      <c r="X26" s="18">
        <v>2</v>
      </c>
      <c r="Y26" s="19">
        <v>4</v>
      </c>
      <c r="Z26" s="17">
        <v>0</v>
      </c>
      <c r="AA26" s="18">
        <v>0</v>
      </c>
      <c r="AB26" s="18">
        <v>0</v>
      </c>
      <c r="AC26" s="18">
        <v>0</v>
      </c>
      <c r="AD26" s="18">
        <v>2</v>
      </c>
      <c r="AE26" s="18">
        <v>1</v>
      </c>
      <c r="AF26" s="18">
        <v>0</v>
      </c>
      <c r="AG26" s="19">
        <v>3</v>
      </c>
      <c r="AH26" s="17">
        <v>1</v>
      </c>
      <c r="AI26" s="18">
        <v>0</v>
      </c>
      <c r="AJ26" s="18">
        <v>2</v>
      </c>
      <c r="AK26" s="18">
        <v>3</v>
      </c>
      <c r="AL26" s="18">
        <v>2</v>
      </c>
      <c r="AM26" s="18">
        <v>1</v>
      </c>
      <c r="AN26" s="18">
        <v>0</v>
      </c>
      <c r="AO26" s="19">
        <v>9</v>
      </c>
      <c r="AP26" s="17">
        <v>1</v>
      </c>
      <c r="AQ26" s="18">
        <v>1</v>
      </c>
      <c r="AR26" s="18">
        <v>2</v>
      </c>
      <c r="AS26" s="18">
        <v>6</v>
      </c>
      <c r="AT26" s="18">
        <v>1</v>
      </c>
      <c r="AU26" s="18">
        <v>1</v>
      </c>
      <c r="AV26" s="18">
        <v>0</v>
      </c>
      <c r="AW26" s="19">
        <v>12</v>
      </c>
      <c r="AX26" s="17">
        <v>0</v>
      </c>
      <c r="AY26" s="18">
        <v>0</v>
      </c>
      <c r="AZ26" s="18">
        <v>0</v>
      </c>
      <c r="BA26" s="18">
        <v>1</v>
      </c>
      <c r="BB26" s="18">
        <v>1</v>
      </c>
      <c r="BC26" s="18">
        <v>1</v>
      </c>
      <c r="BD26" s="18">
        <v>1</v>
      </c>
      <c r="BE26" s="19">
        <v>4</v>
      </c>
      <c r="BF26" s="17">
        <v>623</v>
      </c>
      <c r="BG26" s="76">
        <v>33</v>
      </c>
      <c r="BH26" s="77">
        <v>0.052969502407704656</v>
      </c>
    </row>
    <row r="27" spans="1:60" s="49" customFormat="1" ht="33" customHeight="1">
      <c r="A27" s="3" t="s">
        <v>22</v>
      </c>
      <c r="B27" s="17">
        <v>0</v>
      </c>
      <c r="C27" s="18">
        <v>0</v>
      </c>
      <c r="D27" s="18">
        <v>1</v>
      </c>
      <c r="E27" s="18">
        <v>5</v>
      </c>
      <c r="F27" s="18">
        <v>2</v>
      </c>
      <c r="G27" s="18">
        <v>2</v>
      </c>
      <c r="H27" s="18">
        <v>1</v>
      </c>
      <c r="I27" s="19">
        <v>11</v>
      </c>
      <c r="J27" s="17">
        <v>0</v>
      </c>
      <c r="K27" s="18">
        <v>0</v>
      </c>
      <c r="L27" s="18">
        <v>0</v>
      </c>
      <c r="M27" s="18">
        <v>1</v>
      </c>
      <c r="N27" s="18">
        <v>0</v>
      </c>
      <c r="O27" s="18">
        <v>0</v>
      </c>
      <c r="P27" s="18">
        <v>0</v>
      </c>
      <c r="Q27" s="19">
        <v>1</v>
      </c>
      <c r="R27" s="17">
        <v>0</v>
      </c>
      <c r="S27" s="18">
        <v>0</v>
      </c>
      <c r="T27" s="18">
        <v>0</v>
      </c>
      <c r="U27" s="18">
        <v>1</v>
      </c>
      <c r="V27" s="18">
        <v>0</v>
      </c>
      <c r="W27" s="18">
        <v>0</v>
      </c>
      <c r="X27" s="18">
        <v>0</v>
      </c>
      <c r="Y27" s="19">
        <v>1</v>
      </c>
      <c r="Z27" s="17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9">
        <v>0</v>
      </c>
      <c r="AH27" s="17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1</v>
      </c>
      <c r="AO27" s="19">
        <v>1</v>
      </c>
      <c r="AP27" s="17">
        <v>0</v>
      </c>
      <c r="AQ27" s="18">
        <v>0</v>
      </c>
      <c r="AR27" s="18">
        <v>1</v>
      </c>
      <c r="AS27" s="18">
        <v>2</v>
      </c>
      <c r="AT27" s="18">
        <v>0</v>
      </c>
      <c r="AU27" s="18">
        <v>0</v>
      </c>
      <c r="AV27" s="18">
        <v>0</v>
      </c>
      <c r="AW27" s="19">
        <v>3</v>
      </c>
      <c r="AX27" s="17">
        <v>0</v>
      </c>
      <c r="AY27" s="18">
        <v>0</v>
      </c>
      <c r="AZ27" s="18">
        <v>0</v>
      </c>
      <c r="BA27" s="18">
        <v>1</v>
      </c>
      <c r="BB27" s="18">
        <v>2</v>
      </c>
      <c r="BC27" s="18">
        <v>2</v>
      </c>
      <c r="BD27" s="18">
        <v>0</v>
      </c>
      <c r="BE27" s="19">
        <v>5</v>
      </c>
      <c r="BF27" s="17">
        <v>462</v>
      </c>
      <c r="BG27" s="76">
        <v>11</v>
      </c>
      <c r="BH27" s="77">
        <v>0.023809523809523808</v>
      </c>
    </row>
    <row r="28" spans="1:60" s="49" customFormat="1" ht="33" customHeight="1">
      <c r="A28" s="3" t="s">
        <v>23</v>
      </c>
      <c r="B28" s="17">
        <v>4</v>
      </c>
      <c r="C28" s="18">
        <v>1</v>
      </c>
      <c r="D28" s="18">
        <v>6</v>
      </c>
      <c r="E28" s="18">
        <v>6</v>
      </c>
      <c r="F28" s="18">
        <v>3</v>
      </c>
      <c r="G28" s="18">
        <v>1</v>
      </c>
      <c r="H28" s="18">
        <v>2</v>
      </c>
      <c r="I28" s="19">
        <v>23</v>
      </c>
      <c r="J28" s="17">
        <v>0</v>
      </c>
      <c r="K28" s="18">
        <v>1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9">
        <v>1</v>
      </c>
      <c r="R28" s="17">
        <v>0</v>
      </c>
      <c r="S28" s="18">
        <v>0</v>
      </c>
      <c r="T28" s="18">
        <v>1</v>
      </c>
      <c r="U28" s="18">
        <v>0</v>
      </c>
      <c r="V28" s="18">
        <v>0</v>
      </c>
      <c r="W28" s="18">
        <v>0</v>
      </c>
      <c r="X28" s="18">
        <v>0</v>
      </c>
      <c r="Y28" s="19">
        <v>1</v>
      </c>
      <c r="Z28" s="17">
        <v>1</v>
      </c>
      <c r="AA28" s="18">
        <v>0</v>
      </c>
      <c r="AB28" s="18">
        <v>2</v>
      </c>
      <c r="AC28" s="18">
        <v>0</v>
      </c>
      <c r="AD28" s="18">
        <v>0</v>
      </c>
      <c r="AE28" s="18">
        <v>0</v>
      </c>
      <c r="AF28" s="18">
        <v>0</v>
      </c>
      <c r="AG28" s="19">
        <v>3</v>
      </c>
      <c r="AH28" s="17">
        <v>0</v>
      </c>
      <c r="AI28" s="18">
        <v>0</v>
      </c>
      <c r="AJ28" s="18">
        <v>1</v>
      </c>
      <c r="AK28" s="18">
        <v>2</v>
      </c>
      <c r="AL28" s="18">
        <v>1</v>
      </c>
      <c r="AM28" s="18">
        <v>0</v>
      </c>
      <c r="AN28" s="18">
        <v>0</v>
      </c>
      <c r="AO28" s="19">
        <v>4</v>
      </c>
      <c r="AP28" s="17">
        <v>3</v>
      </c>
      <c r="AQ28" s="18">
        <v>0</v>
      </c>
      <c r="AR28" s="18">
        <v>1</v>
      </c>
      <c r="AS28" s="18">
        <v>4</v>
      </c>
      <c r="AT28" s="18">
        <v>1</v>
      </c>
      <c r="AU28" s="18">
        <v>0</v>
      </c>
      <c r="AV28" s="18">
        <v>2</v>
      </c>
      <c r="AW28" s="19">
        <v>11</v>
      </c>
      <c r="AX28" s="17">
        <v>0</v>
      </c>
      <c r="AY28" s="18">
        <v>0</v>
      </c>
      <c r="AZ28" s="18">
        <v>1</v>
      </c>
      <c r="BA28" s="18">
        <v>0</v>
      </c>
      <c r="BB28" s="18">
        <v>1</v>
      </c>
      <c r="BC28" s="18">
        <v>1</v>
      </c>
      <c r="BD28" s="18">
        <v>0</v>
      </c>
      <c r="BE28" s="19">
        <v>3</v>
      </c>
      <c r="BF28" s="17">
        <v>788</v>
      </c>
      <c r="BG28" s="76">
        <v>23</v>
      </c>
      <c r="BH28" s="77">
        <v>0.02918781725888325</v>
      </c>
    </row>
    <row r="29" spans="1:60" s="49" customFormat="1" ht="33" customHeight="1">
      <c r="A29" s="3" t="s">
        <v>24</v>
      </c>
      <c r="B29" s="17">
        <v>5</v>
      </c>
      <c r="C29" s="18">
        <v>4</v>
      </c>
      <c r="D29" s="18">
        <v>5</v>
      </c>
      <c r="E29" s="18">
        <v>8</v>
      </c>
      <c r="F29" s="18">
        <v>2</v>
      </c>
      <c r="G29" s="18">
        <v>7</v>
      </c>
      <c r="H29" s="18">
        <v>1</v>
      </c>
      <c r="I29" s="19">
        <v>32</v>
      </c>
      <c r="J29" s="17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9">
        <v>0</v>
      </c>
      <c r="R29" s="17">
        <v>0</v>
      </c>
      <c r="S29" s="18">
        <v>0</v>
      </c>
      <c r="T29" s="18">
        <v>0</v>
      </c>
      <c r="U29" s="18">
        <v>0</v>
      </c>
      <c r="V29" s="18">
        <v>1</v>
      </c>
      <c r="W29" s="18">
        <v>1</v>
      </c>
      <c r="X29" s="18">
        <v>1</v>
      </c>
      <c r="Y29" s="19">
        <v>3</v>
      </c>
      <c r="Z29" s="17">
        <v>2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9">
        <v>2</v>
      </c>
      <c r="AH29" s="17">
        <v>1</v>
      </c>
      <c r="AI29" s="18">
        <v>1</v>
      </c>
      <c r="AJ29" s="18">
        <v>1</v>
      </c>
      <c r="AK29" s="18">
        <v>2</v>
      </c>
      <c r="AL29" s="18">
        <v>0</v>
      </c>
      <c r="AM29" s="18">
        <v>2</v>
      </c>
      <c r="AN29" s="18">
        <v>0</v>
      </c>
      <c r="AO29" s="19">
        <v>7</v>
      </c>
      <c r="AP29" s="17">
        <v>2</v>
      </c>
      <c r="AQ29" s="18">
        <v>2</v>
      </c>
      <c r="AR29" s="18">
        <v>3</v>
      </c>
      <c r="AS29" s="18">
        <v>5</v>
      </c>
      <c r="AT29" s="18">
        <v>1</v>
      </c>
      <c r="AU29" s="18">
        <v>2</v>
      </c>
      <c r="AV29" s="18">
        <v>0</v>
      </c>
      <c r="AW29" s="19">
        <v>15</v>
      </c>
      <c r="AX29" s="17">
        <v>0</v>
      </c>
      <c r="AY29" s="18">
        <v>1</v>
      </c>
      <c r="AZ29" s="18">
        <v>1</v>
      </c>
      <c r="BA29" s="18">
        <v>1</v>
      </c>
      <c r="BB29" s="18">
        <v>0</v>
      </c>
      <c r="BC29" s="18">
        <v>2</v>
      </c>
      <c r="BD29" s="18">
        <v>0</v>
      </c>
      <c r="BE29" s="19">
        <v>5</v>
      </c>
      <c r="BF29" s="17">
        <v>1194</v>
      </c>
      <c r="BG29" s="76">
        <v>32</v>
      </c>
      <c r="BH29" s="77">
        <v>0.02680067001675042</v>
      </c>
    </row>
    <row r="30" spans="1:60" s="49" customFormat="1" ht="33" customHeight="1">
      <c r="A30" s="3" t="s">
        <v>25</v>
      </c>
      <c r="B30" s="17">
        <v>17</v>
      </c>
      <c r="C30" s="18">
        <v>23</v>
      </c>
      <c r="D30" s="18">
        <v>36</v>
      </c>
      <c r="E30" s="18">
        <v>23</v>
      </c>
      <c r="F30" s="18">
        <v>13</v>
      </c>
      <c r="G30" s="18">
        <v>16</v>
      </c>
      <c r="H30" s="18">
        <v>15</v>
      </c>
      <c r="I30" s="19">
        <v>143</v>
      </c>
      <c r="J30" s="17">
        <v>1</v>
      </c>
      <c r="K30" s="18">
        <v>0</v>
      </c>
      <c r="L30" s="18">
        <v>1</v>
      </c>
      <c r="M30" s="18">
        <v>1</v>
      </c>
      <c r="N30" s="18">
        <v>0</v>
      </c>
      <c r="O30" s="18">
        <v>1</v>
      </c>
      <c r="P30" s="18">
        <v>1</v>
      </c>
      <c r="Q30" s="19">
        <v>5</v>
      </c>
      <c r="R30" s="17">
        <v>0</v>
      </c>
      <c r="S30" s="18">
        <v>0</v>
      </c>
      <c r="T30" s="18">
        <v>3</v>
      </c>
      <c r="U30" s="18">
        <v>0</v>
      </c>
      <c r="V30" s="18">
        <v>1</v>
      </c>
      <c r="W30" s="18">
        <v>0</v>
      </c>
      <c r="X30" s="18">
        <v>0</v>
      </c>
      <c r="Y30" s="19">
        <v>4</v>
      </c>
      <c r="Z30" s="17">
        <v>2</v>
      </c>
      <c r="AA30" s="18">
        <v>4</v>
      </c>
      <c r="AB30" s="18">
        <v>3</v>
      </c>
      <c r="AC30" s="18">
        <v>4</v>
      </c>
      <c r="AD30" s="18">
        <v>2</v>
      </c>
      <c r="AE30" s="18">
        <v>0</v>
      </c>
      <c r="AF30" s="18">
        <v>1</v>
      </c>
      <c r="AG30" s="19">
        <v>16</v>
      </c>
      <c r="AH30" s="17">
        <v>5</v>
      </c>
      <c r="AI30" s="18">
        <v>8</v>
      </c>
      <c r="AJ30" s="18">
        <v>6</v>
      </c>
      <c r="AK30" s="18">
        <v>3</v>
      </c>
      <c r="AL30" s="18">
        <v>4</v>
      </c>
      <c r="AM30" s="18">
        <v>7</v>
      </c>
      <c r="AN30" s="18">
        <v>2</v>
      </c>
      <c r="AO30" s="19">
        <v>35</v>
      </c>
      <c r="AP30" s="17">
        <v>6</v>
      </c>
      <c r="AQ30" s="18">
        <v>8</v>
      </c>
      <c r="AR30" s="18">
        <v>13</v>
      </c>
      <c r="AS30" s="18">
        <v>11</v>
      </c>
      <c r="AT30" s="18">
        <v>5</v>
      </c>
      <c r="AU30" s="18">
        <v>4</v>
      </c>
      <c r="AV30" s="18">
        <v>7</v>
      </c>
      <c r="AW30" s="19">
        <v>54</v>
      </c>
      <c r="AX30" s="17">
        <v>3</v>
      </c>
      <c r="AY30" s="18">
        <v>3</v>
      </c>
      <c r="AZ30" s="18">
        <v>10</v>
      </c>
      <c r="BA30" s="18">
        <v>4</v>
      </c>
      <c r="BB30" s="18">
        <v>1</v>
      </c>
      <c r="BC30" s="18">
        <v>4</v>
      </c>
      <c r="BD30" s="18">
        <v>4</v>
      </c>
      <c r="BE30" s="19">
        <v>29</v>
      </c>
      <c r="BF30" s="17">
        <v>3070</v>
      </c>
      <c r="BG30" s="76">
        <v>143</v>
      </c>
      <c r="BH30" s="77">
        <v>0.04657980456026058</v>
      </c>
    </row>
    <row r="31" spans="1:60" s="49" customFormat="1" ht="33" customHeight="1">
      <c r="A31" s="3" t="s">
        <v>26</v>
      </c>
      <c r="B31" s="17">
        <v>22</v>
      </c>
      <c r="C31" s="18">
        <v>16</v>
      </c>
      <c r="D31" s="18">
        <v>16</v>
      </c>
      <c r="E31" s="18">
        <v>39</v>
      </c>
      <c r="F31" s="18">
        <v>32</v>
      </c>
      <c r="G31" s="18">
        <v>16</v>
      </c>
      <c r="H31" s="18">
        <v>22</v>
      </c>
      <c r="I31" s="19">
        <v>163</v>
      </c>
      <c r="J31" s="17">
        <v>0</v>
      </c>
      <c r="K31" s="18">
        <v>1</v>
      </c>
      <c r="L31" s="18">
        <v>0</v>
      </c>
      <c r="M31" s="18">
        <v>0</v>
      </c>
      <c r="N31" s="18">
        <v>1</v>
      </c>
      <c r="O31" s="18">
        <v>0</v>
      </c>
      <c r="P31" s="18">
        <v>0</v>
      </c>
      <c r="Q31" s="19">
        <v>2</v>
      </c>
      <c r="R31" s="17">
        <v>2</v>
      </c>
      <c r="S31" s="18">
        <v>1</v>
      </c>
      <c r="T31" s="18">
        <v>0</v>
      </c>
      <c r="U31" s="18">
        <v>2</v>
      </c>
      <c r="V31" s="18">
        <v>0</v>
      </c>
      <c r="W31" s="18">
        <v>0</v>
      </c>
      <c r="X31" s="18">
        <v>0</v>
      </c>
      <c r="Y31" s="19">
        <v>5</v>
      </c>
      <c r="Z31" s="17">
        <v>1</v>
      </c>
      <c r="AA31" s="18">
        <v>0</v>
      </c>
      <c r="AB31" s="18">
        <v>2</v>
      </c>
      <c r="AC31" s="18">
        <v>4</v>
      </c>
      <c r="AD31" s="18">
        <v>2</v>
      </c>
      <c r="AE31" s="18">
        <v>1</v>
      </c>
      <c r="AF31" s="18">
        <v>1</v>
      </c>
      <c r="AG31" s="19">
        <v>11</v>
      </c>
      <c r="AH31" s="17">
        <v>5</v>
      </c>
      <c r="AI31" s="18">
        <v>2</v>
      </c>
      <c r="AJ31" s="18">
        <v>3</v>
      </c>
      <c r="AK31" s="18">
        <v>11</v>
      </c>
      <c r="AL31" s="18">
        <v>8</v>
      </c>
      <c r="AM31" s="18">
        <v>4</v>
      </c>
      <c r="AN31" s="18">
        <v>2</v>
      </c>
      <c r="AO31" s="19">
        <v>35</v>
      </c>
      <c r="AP31" s="17">
        <v>10</v>
      </c>
      <c r="AQ31" s="18">
        <v>8</v>
      </c>
      <c r="AR31" s="18">
        <v>9</v>
      </c>
      <c r="AS31" s="18">
        <v>12</v>
      </c>
      <c r="AT31" s="18">
        <v>13</v>
      </c>
      <c r="AU31" s="18">
        <v>6</v>
      </c>
      <c r="AV31" s="18">
        <v>10</v>
      </c>
      <c r="AW31" s="19">
        <v>68</v>
      </c>
      <c r="AX31" s="17">
        <v>4</v>
      </c>
      <c r="AY31" s="18">
        <v>4</v>
      </c>
      <c r="AZ31" s="18">
        <v>2</v>
      </c>
      <c r="BA31" s="18">
        <v>10</v>
      </c>
      <c r="BB31" s="18">
        <v>8</v>
      </c>
      <c r="BC31" s="18">
        <v>5</v>
      </c>
      <c r="BD31" s="18">
        <v>9</v>
      </c>
      <c r="BE31" s="19">
        <v>42</v>
      </c>
      <c r="BF31" s="17">
        <v>3405</v>
      </c>
      <c r="BG31" s="76">
        <v>163</v>
      </c>
      <c r="BH31" s="77">
        <v>0.04787077826725404</v>
      </c>
    </row>
    <row r="32" spans="1:60" s="49" customFormat="1" ht="33" customHeight="1" thickBot="1">
      <c r="A32" s="4" t="s">
        <v>27</v>
      </c>
      <c r="B32" s="20">
        <v>160</v>
      </c>
      <c r="C32" s="21">
        <v>132</v>
      </c>
      <c r="D32" s="21">
        <v>203</v>
      </c>
      <c r="E32" s="21">
        <v>194</v>
      </c>
      <c r="F32" s="21">
        <v>126</v>
      </c>
      <c r="G32" s="21">
        <v>79</v>
      </c>
      <c r="H32" s="21">
        <v>77</v>
      </c>
      <c r="I32" s="22">
        <v>971</v>
      </c>
      <c r="J32" s="20">
        <v>15</v>
      </c>
      <c r="K32" s="21">
        <v>5</v>
      </c>
      <c r="L32" s="21">
        <v>9</v>
      </c>
      <c r="M32" s="21">
        <v>11</v>
      </c>
      <c r="N32" s="21">
        <v>4</v>
      </c>
      <c r="O32" s="21">
        <v>5</v>
      </c>
      <c r="P32" s="21">
        <v>4</v>
      </c>
      <c r="Q32" s="22">
        <v>53</v>
      </c>
      <c r="R32" s="20">
        <v>22</v>
      </c>
      <c r="S32" s="21">
        <v>9</v>
      </c>
      <c r="T32" s="21">
        <v>16</v>
      </c>
      <c r="U32" s="21">
        <v>13</v>
      </c>
      <c r="V32" s="21">
        <v>13</v>
      </c>
      <c r="W32" s="21">
        <v>8</v>
      </c>
      <c r="X32" s="21">
        <v>11</v>
      </c>
      <c r="Y32" s="22">
        <v>92</v>
      </c>
      <c r="Z32" s="20">
        <v>21</v>
      </c>
      <c r="AA32" s="21">
        <v>13</v>
      </c>
      <c r="AB32" s="21">
        <v>25</v>
      </c>
      <c r="AC32" s="21">
        <v>24</v>
      </c>
      <c r="AD32" s="21">
        <v>11</v>
      </c>
      <c r="AE32" s="21">
        <v>7</v>
      </c>
      <c r="AF32" s="21">
        <v>12</v>
      </c>
      <c r="AG32" s="22">
        <v>113</v>
      </c>
      <c r="AH32" s="20">
        <v>31</v>
      </c>
      <c r="AI32" s="21">
        <v>35</v>
      </c>
      <c r="AJ32" s="21">
        <v>47</v>
      </c>
      <c r="AK32" s="21">
        <v>43</v>
      </c>
      <c r="AL32" s="21">
        <v>26</v>
      </c>
      <c r="AM32" s="21">
        <v>7</v>
      </c>
      <c r="AN32" s="21">
        <v>11</v>
      </c>
      <c r="AO32" s="22">
        <v>200</v>
      </c>
      <c r="AP32" s="20">
        <v>45</v>
      </c>
      <c r="AQ32" s="21">
        <v>49</v>
      </c>
      <c r="AR32" s="21">
        <v>66</v>
      </c>
      <c r="AS32" s="21">
        <v>51</v>
      </c>
      <c r="AT32" s="21">
        <v>43</v>
      </c>
      <c r="AU32" s="21">
        <v>26</v>
      </c>
      <c r="AV32" s="21">
        <v>23</v>
      </c>
      <c r="AW32" s="22">
        <v>303</v>
      </c>
      <c r="AX32" s="20">
        <v>26</v>
      </c>
      <c r="AY32" s="21">
        <v>21</v>
      </c>
      <c r="AZ32" s="21">
        <v>40</v>
      </c>
      <c r="BA32" s="21">
        <v>52</v>
      </c>
      <c r="BB32" s="21">
        <v>29</v>
      </c>
      <c r="BC32" s="21">
        <v>26</v>
      </c>
      <c r="BD32" s="21">
        <v>16</v>
      </c>
      <c r="BE32" s="22">
        <v>210</v>
      </c>
      <c r="BF32" s="20">
        <v>10041</v>
      </c>
      <c r="BG32" s="78">
        <v>971</v>
      </c>
      <c r="BH32" s="79">
        <v>0.09670351558609701</v>
      </c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</sheetData>
  <sheetProtection/>
  <mergeCells count="12">
    <mergeCell ref="A4:A6"/>
    <mergeCell ref="B4:I5"/>
    <mergeCell ref="J4:Q5"/>
    <mergeCell ref="R4:Y5"/>
    <mergeCell ref="Z4:AG5"/>
    <mergeCell ref="AH4:AO5"/>
    <mergeCell ref="AP4:AW5"/>
    <mergeCell ref="AX4:BE5"/>
    <mergeCell ref="BF4:BH5"/>
    <mergeCell ref="G1:I1"/>
    <mergeCell ref="AD1:AF1"/>
    <mergeCell ref="BC1:B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  <headerFooter>
    <oddHeader>&amp;L&amp;"ＭＳ Ｐゴシック,太字"介護保険実施状況
　要介護（要支援）認定者数　第1号被保険者２割対象者－男女計－【平成２８年８月分暫定版】</oddHeader>
  </headerFooter>
  <colBreaks count="1" manualBreakCount="1">
    <brk id="3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L33"/>
  <sheetViews>
    <sheetView view="pageBreakPreview" zoomScale="70" zoomScaleSheetLayoutView="70" workbookViewId="0" topLeftCell="A1">
      <pane xSplit="1" topLeftCell="B1" activePane="topRight" state="frozen"/>
      <selection pane="topLeft" activeCell="A1" sqref="A1"/>
      <selection pane="topRight" activeCell="K12" sqref="K12"/>
    </sheetView>
  </sheetViews>
  <sheetFormatPr defaultColWidth="0" defaultRowHeight="13.5" zeroHeight="1"/>
  <cols>
    <col min="1" max="1" width="25.00390625" style="50" customWidth="1"/>
    <col min="2" max="37" width="8.125" style="50" customWidth="1"/>
    <col min="38" max="38" width="12.125" style="50" customWidth="1"/>
    <col min="39" max="39" width="9.00390625" style="49" customWidth="1"/>
    <col min="40" max="40" width="0" style="49" hidden="1" customWidth="1"/>
    <col min="41" max="16384" width="9.00390625" style="49" hidden="1" customWidth="1"/>
  </cols>
  <sheetData>
    <row r="1" spans="1:20" ht="21.75" customHeight="1" thickBot="1">
      <c r="A1" s="109"/>
      <c r="G1" s="117"/>
      <c r="H1" s="117"/>
      <c r="I1" s="117"/>
      <c r="J1" s="117"/>
      <c r="T1" s="109"/>
    </row>
    <row r="2" spans="1:38" s="41" customFormat="1" ht="17.25" customHeight="1" thickTop="1">
      <c r="A2" s="40"/>
      <c r="B2" s="40"/>
      <c r="C2" s="42"/>
      <c r="D2" s="42"/>
      <c r="E2" s="42"/>
      <c r="F2" s="42"/>
      <c r="G2" s="289"/>
      <c r="H2" s="289"/>
      <c r="I2" s="289"/>
      <c r="J2" s="289"/>
      <c r="K2" s="42"/>
      <c r="N2" s="290" t="s">
        <v>111</v>
      </c>
      <c r="O2" s="291"/>
      <c r="P2" s="291"/>
      <c r="Q2" s="292"/>
      <c r="T2" s="40"/>
      <c r="U2" s="40"/>
      <c r="V2" s="42"/>
      <c r="W2" s="42"/>
      <c r="X2" s="42"/>
      <c r="Y2" s="42"/>
      <c r="AD2" s="43"/>
      <c r="AE2" s="43"/>
      <c r="AF2" s="43"/>
      <c r="AG2" s="290" t="s">
        <v>111</v>
      </c>
      <c r="AH2" s="291"/>
      <c r="AI2" s="291"/>
      <c r="AJ2" s="292"/>
      <c r="AK2" s="43"/>
      <c r="AL2" s="43"/>
    </row>
    <row r="3" spans="1:38" s="41" customFormat="1" ht="17.25" customHeight="1" thickBot="1">
      <c r="A3" s="44"/>
      <c r="B3" s="44"/>
      <c r="C3" s="44"/>
      <c r="D3" s="44"/>
      <c r="E3" s="44"/>
      <c r="F3" s="44"/>
      <c r="G3" s="293"/>
      <c r="H3" s="293"/>
      <c r="I3" s="293"/>
      <c r="J3" s="293"/>
      <c r="K3" s="44"/>
      <c r="N3" s="294" t="s">
        <v>112</v>
      </c>
      <c r="O3" s="295"/>
      <c r="P3" s="295"/>
      <c r="Q3" s="296"/>
      <c r="R3" s="45"/>
      <c r="S3" s="45"/>
      <c r="T3" s="44"/>
      <c r="U3" s="44"/>
      <c r="V3" s="44"/>
      <c r="W3" s="44"/>
      <c r="X3" s="44"/>
      <c r="Y3" s="44"/>
      <c r="AD3" s="44"/>
      <c r="AE3" s="44"/>
      <c r="AF3" s="44"/>
      <c r="AG3" s="294" t="s">
        <v>112</v>
      </c>
      <c r="AH3" s="295"/>
      <c r="AI3" s="295"/>
      <c r="AJ3" s="296"/>
      <c r="AK3" s="46"/>
      <c r="AL3" s="46"/>
    </row>
    <row r="4" spans="1:38" s="41" customFormat="1" ht="12" customHeight="1" thickTop="1">
      <c r="A4" s="44"/>
      <c r="B4" s="44"/>
      <c r="C4" s="44"/>
      <c r="D4" s="44"/>
      <c r="E4" s="44"/>
      <c r="F4" s="44"/>
      <c r="K4" s="44"/>
      <c r="L4" s="44"/>
      <c r="M4" s="44"/>
      <c r="N4" s="44"/>
      <c r="O4" s="44"/>
      <c r="P4" s="47"/>
      <c r="Q4" s="47"/>
      <c r="R4" s="47"/>
      <c r="S4" s="47"/>
      <c r="T4" s="44"/>
      <c r="U4" s="44"/>
      <c r="V4" s="44"/>
      <c r="W4" s="44"/>
      <c r="X4" s="44"/>
      <c r="Y4" s="47"/>
      <c r="Z4" s="48"/>
      <c r="AA4" s="48"/>
      <c r="AB4" s="48"/>
      <c r="AC4" s="44"/>
      <c r="AD4" s="44"/>
      <c r="AE4" s="44"/>
      <c r="AF4" s="44"/>
      <c r="AG4" s="44"/>
      <c r="AH4" s="47"/>
      <c r="AI4" s="48"/>
      <c r="AJ4" s="48"/>
      <c r="AK4" s="48"/>
      <c r="AL4" s="48"/>
    </row>
    <row r="5" spans="10:38" ht="12" customHeight="1" thickBot="1">
      <c r="J5" s="51" t="s">
        <v>28</v>
      </c>
      <c r="S5" s="51" t="s">
        <v>28</v>
      </c>
      <c r="AB5" s="51" t="s">
        <v>28</v>
      </c>
      <c r="AK5" s="51" t="s">
        <v>28</v>
      </c>
      <c r="AL5" s="51"/>
    </row>
    <row r="6" spans="1:38" ht="24.75" customHeight="1">
      <c r="A6" s="281" t="s">
        <v>0</v>
      </c>
      <c r="B6" s="283" t="s">
        <v>57</v>
      </c>
      <c r="C6" s="284"/>
      <c r="D6" s="284"/>
      <c r="E6" s="284"/>
      <c r="F6" s="284"/>
      <c r="G6" s="284"/>
      <c r="H6" s="284"/>
      <c r="I6" s="284"/>
      <c r="J6" s="285"/>
      <c r="K6" s="283" t="s">
        <v>58</v>
      </c>
      <c r="L6" s="284"/>
      <c r="M6" s="284"/>
      <c r="N6" s="284"/>
      <c r="O6" s="284"/>
      <c r="P6" s="284"/>
      <c r="Q6" s="284"/>
      <c r="R6" s="284"/>
      <c r="S6" s="285"/>
      <c r="T6" s="283" t="s">
        <v>59</v>
      </c>
      <c r="U6" s="284"/>
      <c r="V6" s="284"/>
      <c r="W6" s="284"/>
      <c r="X6" s="284"/>
      <c r="Y6" s="284"/>
      <c r="Z6" s="284"/>
      <c r="AA6" s="284"/>
      <c r="AB6" s="285"/>
      <c r="AC6" s="286" t="s">
        <v>60</v>
      </c>
      <c r="AD6" s="287"/>
      <c r="AE6" s="287"/>
      <c r="AF6" s="287"/>
      <c r="AG6" s="287"/>
      <c r="AH6" s="287"/>
      <c r="AI6" s="287"/>
      <c r="AJ6" s="287"/>
      <c r="AK6" s="288"/>
      <c r="AL6" s="86" t="s">
        <v>64</v>
      </c>
    </row>
    <row r="7" spans="1:38" ht="24.75" thickBot="1">
      <c r="A7" s="282"/>
      <c r="B7" s="52" t="s">
        <v>30</v>
      </c>
      <c r="C7" s="53" t="s">
        <v>31</v>
      </c>
      <c r="D7" s="54" t="s">
        <v>56</v>
      </c>
      <c r="E7" s="53" t="s">
        <v>32</v>
      </c>
      <c r="F7" s="53" t="s">
        <v>33</v>
      </c>
      <c r="G7" s="53" t="s">
        <v>34</v>
      </c>
      <c r="H7" s="53" t="s">
        <v>35</v>
      </c>
      <c r="I7" s="53" t="s">
        <v>36</v>
      </c>
      <c r="J7" s="55" t="s">
        <v>37</v>
      </c>
      <c r="K7" s="52" t="s">
        <v>30</v>
      </c>
      <c r="L7" s="53" t="s">
        <v>31</v>
      </c>
      <c r="M7" s="54" t="s">
        <v>56</v>
      </c>
      <c r="N7" s="53" t="s">
        <v>32</v>
      </c>
      <c r="O7" s="53" t="s">
        <v>33</v>
      </c>
      <c r="P7" s="53" t="s">
        <v>34</v>
      </c>
      <c r="Q7" s="53" t="s">
        <v>35</v>
      </c>
      <c r="R7" s="53" t="s">
        <v>36</v>
      </c>
      <c r="S7" s="55" t="s">
        <v>38</v>
      </c>
      <c r="T7" s="52" t="s">
        <v>30</v>
      </c>
      <c r="U7" s="53" t="s">
        <v>31</v>
      </c>
      <c r="V7" s="54" t="s">
        <v>56</v>
      </c>
      <c r="W7" s="53" t="s">
        <v>32</v>
      </c>
      <c r="X7" s="53" t="s">
        <v>33</v>
      </c>
      <c r="Y7" s="53" t="s">
        <v>34</v>
      </c>
      <c r="Z7" s="53" t="s">
        <v>35</v>
      </c>
      <c r="AA7" s="53" t="s">
        <v>36</v>
      </c>
      <c r="AB7" s="55" t="s">
        <v>38</v>
      </c>
      <c r="AC7" s="52" t="s">
        <v>30</v>
      </c>
      <c r="AD7" s="53" t="s">
        <v>31</v>
      </c>
      <c r="AE7" s="54" t="s">
        <v>56</v>
      </c>
      <c r="AF7" s="53" t="s">
        <v>32</v>
      </c>
      <c r="AG7" s="53" t="s">
        <v>33</v>
      </c>
      <c r="AH7" s="53" t="s">
        <v>34</v>
      </c>
      <c r="AI7" s="53" t="s">
        <v>35</v>
      </c>
      <c r="AJ7" s="53" t="s">
        <v>36</v>
      </c>
      <c r="AK7" s="55" t="s">
        <v>38</v>
      </c>
      <c r="AL7" s="87" t="s">
        <v>63</v>
      </c>
    </row>
    <row r="8" spans="1:38" ht="30" customHeight="1" thickBot="1">
      <c r="A8" s="64" t="s">
        <v>47</v>
      </c>
      <c r="B8" s="65">
        <v>6161</v>
      </c>
      <c r="C8" s="66">
        <v>8344</v>
      </c>
      <c r="D8" s="67">
        <v>0</v>
      </c>
      <c r="E8" s="66">
        <v>14625</v>
      </c>
      <c r="F8" s="66">
        <v>13265</v>
      </c>
      <c r="G8" s="66">
        <v>7966</v>
      </c>
      <c r="H8" s="66">
        <v>5752</v>
      </c>
      <c r="I8" s="66">
        <v>3597</v>
      </c>
      <c r="J8" s="68">
        <v>59710</v>
      </c>
      <c r="K8" s="65">
        <v>70</v>
      </c>
      <c r="L8" s="66">
        <v>79</v>
      </c>
      <c r="M8" s="67">
        <v>0</v>
      </c>
      <c r="N8" s="66">
        <v>3339</v>
      </c>
      <c r="O8" s="66">
        <v>3295</v>
      </c>
      <c r="P8" s="66">
        <v>2300</v>
      </c>
      <c r="Q8" s="66">
        <v>1634</v>
      </c>
      <c r="R8" s="66">
        <v>1128</v>
      </c>
      <c r="S8" s="68">
        <v>11845</v>
      </c>
      <c r="T8" s="65">
        <v>0</v>
      </c>
      <c r="U8" s="73">
        <v>0</v>
      </c>
      <c r="V8" s="67"/>
      <c r="W8" s="66">
        <v>917</v>
      </c>
      <c r="X8" s="66">
        <v>1576</v>
      </c>
      <c r="Y8" s="66">
        <v>3456</v>
      </c>
      <c r="Z8" s="66">
        <v>5102</v>
      </c>
      <c r="AA8" s="66">
        <v>4488</v>
      </c>
      <c r="AB8" s="68">
        <v>15539</v>
      </c>
      <c r="AC8" s="65">
        <v>6231</v>
      </c>
      <c r="AD8" s="66">
        <v>8423</v>
      </c>
      <c r="AE8" s="67">
        <v>0</v>
      </c>
      <c r="AF8" s="66">
        <v>18881</v>
      </c>
      <c r="AG8" s="66">
        <v>18136</v>
      </c>
      <c r="AH8" s="66">
        <v>13722</v>
      </c>
      <c r="AI8" s="66">
        <v>12488</v>
      </c>
      <c r="AJ8" s="66">
        <v>9213</v>
      </c>
      <c r="AK8" s="68">
        <v>87094</v>
      </c>
      <c r="AL8" s="88">
        <v>0.9041212498702377</v>
      </c>
    </row>
    <row r="9" spans="1:38" ht="30" customHeight="1" thickTop="1">
      <c r="A9" s="56" t="s">
        <v>5</v>
      </c>
      <c r="B9" s="57">
        <v>895</v>
      </c>
      <c r="C9" s="58">
        <v>1565</v>
      </c>
      <c r="D9" s="58">
        <v>0</v>
      </c>
      <c r="E9" s="58">
        <v>2247</v>
      </c>
      <c r="F9" s="58">
        <v>2388</v>
      </c>
      <c r="G9" s="58">
        <v>1344</v>
      </c>
      <c r="H9" s="58">
        <v>972</v>
      </c>
      <c r="I9" s="58">
        <v>614</v>
      </c>
      <c r="J9" s="59">
        <v>10025</v>
      </c>
      <c r="K9" s="57">
        <v>7</v>
      </c>
      <c r="L9" s="58">
        <v>18</v>
      </c>
      <c r="M9" s="58">
        <v>0</v>
      </c>
      <c r="N9" s="58">
        <v>445</v>
      </c>
      <c r="O9" s="58">
        <v>503</v>
      </c>
      <c r="P9" s="58">
        <v>368</v>
      </c>
      <c r="Q9" s="58">
        <v>238</v>
      </c>
      <c r="R9" s="58">
        <v>177</v>
      </c>
      <c r="S9" s="59">
        <v>1756</v>
      </c>
      <c r="T9" s="57">
        <v>0</v>
      </c>
      <c r="U9" s="74">
        <v>0</v>
      </c>
      <c r="V9" s="75"/>
      <c r="W9" s="74">
        <v>147</v>
      </c>
      <c r="X9" s="58">
        <v>235</v>
      </c>
      <c r="Y9" s="58">
        <v>585</v>
      </c>
      <c r="Z9" s="58">
        <v>915</v>
      </c>
      <c r="AA9" s="58">
        <v>879</v>
      </c>
      <c r="AB9" s="59">
        <v>2761</v>
      </c>
      <c r="AC9" s="57">
        <v>902</v>
      </c>
      <c r="AD9" s="58">
        <v>1583</v>
      </c>
      <c r="AE9" s="58">
        <v>0</v>
      </c>
      <c r="AF9" s="58">
        <v>2839</v>
      </c>
      <c r="AG9" s="58">
        <v>3126</v>
      </c>
      <c r="AH9" s="58">
        <v>2297</v>
      </c>
      <c r="AI9" s="58">
        <v>2125</v>
      </c>
      <c r="AJ9" s="58">
        <v>1670</v>
      </c>
      <c r="AK9" s="59">
        <v>14542</v>
      </c>
      <c r="AL9" s="89">
        <v>0.8693208990913438</v>
      </c>
    </row>
    <row r="10" spans="1:38" ht="30" customHeight="1">
      <c r="A10" s="56" t="s">
        <v>6</v>
      </c>
      <c r="B10" s="57">
        <v>1692</v>
      </c>
      <c r="C10" s="58">
        <v>1510</v>
      </c>
      <c r="D10" s="58">
        <v>0</v>
      </c>
      <c r="E10" s="58">
        <v>2219</v>
      </c>
      <c r="F10" s="58">
        <v>1189</v>
      </c>
      <c r="G10" s="58">
        <v>764</v>
      </c>
      <c r="H10" s="58">
        <v>654</v>
      </c>
      <c r="I10" s="58">
        <v>381</v>
      </c>
      <c r="J10" s="59">
        <v>8409</v>
      </c>
      <c r="K10" s="57">
        <v>4</v>
      </c>
      <c r="L10" s="58">
        <v>7</v>
      </c>
      <c r="M10" s="58">
        <v>0</v>
      </c>
      <c r="N10" s="58">
        <v>482</v>
      </c>
      <c r="O10" s="58">
        <v>290</v>
      </c>
      <c r="P10" s="58">
        <v>209</v>
      </c>
      <c r="Q10" s="58">
        <v>184</v>
      </c>
      <c r="R10" s="58">
        <v>108</v>
      </c>
      <c r="S10" s="59">
        <v>1284</v>
      </c>
      <c r="T10" s="57">
        <v>0</v>
      </c>
      <c r="U10" s="58">
        <v>0</v>
      </c>
      <c r="V10" s="58"/>
      <c r="W10" s="58">
        <v>177</v>
      </c>
      <c r="X10" s="58">
        <v>245</v>
      </c>
      <c r="Y10" s="58">
        <v>420</v>
      </c>
      <c r="Z10" s="58">
        <v>593</v>
      </c>
      <c r="AA10" s="58">
        <v>488</v>
      </c>
      <c r="AB10" s="59">
        <v>1923</v>
      </c>
      <c r="AC10" s="57">
        <v>1696</v>
      </c>
      <c r="AD10" s="58">
        <v>1517</v>
      </c>
      <c r="AE10" s="58">
        <v>0</v>
      </c>
      <c r="AF10" s="58">
        <v>2878</v>
      </c>
      <c r="AG10" s="58">
        <v>1724</v>
      </c>
      <c r="AH10" s="58">
        <v>1393</v>
      </c>
      <c r="AI10" s="58">
        <v>1431</v>
      </c>
      <c r="AJ10" s="58">
        <v>977</v>
      </c>
      <c r="AK10" s="59">
        <v>11616</v>
      </c>
      <c r="AL10" s="89">
        <v>0.8956052428681572</v>
      </c>
    </row>
    <row r="11" spans="1:38" ht="30" customHeight="1">
      <c r="A11" s="56" t="s">
        <v>7</v>
      </c>
      <c r="B11" s="57">
        <v>637</v>
      </c>
      <c r="C11" s="58">
        <v>710</v>
      </c>
      <c r="D11" s="58">
        <v>0</v>
      </c>
      <c r="E11" s="58">
        <v>1317</v>
      </c>
      <c r="F11" s="58">
        <v>976</v>
      </c>
      <c r="G11" s="58">
        <v>547</v>
      </c>
      <c r="H11" s="58">
        <v>551</v>
      </c>
      <c r="I11" s="58">
        <v>377</v>
      </c>
      <c r="J11" s="59">
        <v>5115</v>
      </c>
      <c r="K11" s="57">
        <v>11</v>
      </c>
      <c r="L11" s="58">
        <v>6</v>
      </c>
      <c r="M11" s="58">
        <v>0</v>
      </c>
      <c r="N11" s="58">
        <v>339</v>
      </c>
      <c r="O11" s="58">
        <v>313</v>
      </c>
      <c r="P11" s="58">
        <v>172</v>
      </c>
      <c r="Q11" s="58">
        <v>167</v>
      </c>
      <c r="R11" s="58">
        <v>123</v>
      </c>
      <c r="S11" s="59">
        <v>1131</v>
      </c>
      <c r="T11" s="57">
        <v>0</v>
      </c>
      <c r="U11" s="58">
        <v>0</v>
      </c>
      <c r="V11" s="58"/>
      <c r="W11" s="58">
        <v>67</v>
      </c>
      <c r="X11" s="58">
        <v>120</v>
      </c>
      <c r="Y11" s="58">
        <v>234</v>
      </c>
      <c r="Z11" s="58">
        <v>383</v>
      </c>
      <c r="AA11" s="58">
        <v>359</v>
      </c>
      <c r="AB11" s="59">
        <v>1163</v>
      </c>
      <c r="AC11" s="57">
        <v>648</v>
      </c>
      <c r="AD11" s="58">
        <v>716</v>
      </c>
      <c r="AE11" s="58">
        <v>0</v>
      </c>
      <c r="AF11" s="58">
        <v>1723</v>
      </c>
      <c r="AG11" s="58">
        <v>1409</v>
      </c>
      <c r="AH11" s="58">
        <v>953</v>
      </c>
      <c r="AI11" s="58">
        <v>1101</v>
      </c>
      <c r="AJ11" s="58">
        <v>859</v>
      </c>
      <c r="AK11" s="59">
        <v>7409</v>
      </c>
      <c r="AL11" s="89">
        <v>0.9476848298797647</v>
      </c>
    </row>
    <row r="12" spans="1:38" ht="30" customHeight="1">
      <c r="A12" s="56" t="s">
        <v>8</v>
      </c>
      <c r="B12" s="57">
        <v>384</v>
      </c>
      <c r="C12" s="58">
        <v>745</v>
      </c>
      <c r="D12" s="58">
        <v>0</v>
      </c>
      <c r="E12" s="58">
        <v>1593</v>
      </c>
      <c r="F12" s="58">
        <v>1733</v>
      </c>
      <c r="G12" s="58">
        <v>1113</v>
      </c>
      <c r="H12" s="58">
        <v>630</v>
      </c>
      <c r="I12" s="58">
        <v>444</v>
      </c>
      <c r="J12" s="59">
        <v>6642</v>
      </c>
      <c r="K12" s="107">
        <v>2</v>
      </c>
      <c r="L12" s="58">
        <v>2</v>
      </c>
      <c r="M12" s="58">
        <v>0</v>
      </c>
      <c r="N12" s="58">
        <v>266</v>
      </c>
      <c r="O12" s="58">
        <v>273</v>
      </c>
      <c r="P12" s="58">
        <v>228</v>
      </c>
      <c r="Q12" s="58">
        <v>166</v>
      </c>
      <c r="R12" s="58">
        <v>114</v>
      </c>
      <c r="S12" s="59">
        <v>1051</v>
      </c>
      <c r="T12" s="57">
        <v>0</v>
      </c>
      <c r="U12" s="58">
        <v>0</v>
      </c>
      <c r="V12" s="58"/>
      <c r="W12" s="58">
        <v>56</v>
      </c>
      <c r="X12" s="58">
        <v>121</v>
      </c>
      <c r="Y12" s="58">
        <v>339</v>
      </c>
      <c r="Z12" s="58">
        <v>520</v>
      </c>
      <c r="AA12" s="58">
        <v>448</v>
      </c>
      <c r="AB12" s="59">
        <v>1484</v>
      </c>
      <c r="AC12" s="57">
        <v>386</v>
      </c>
      <c r="AD12" s="58">
        <v>747</v>
      </c>
      <c r="AE12" s="58">
        <v>0</v>
      </c>
      <c r="AF12" s="58">
        <v>1915</v>
      </c>
      <c r="AG12" s="58">
        <v>2127</v>
      </c>
      <c r="AH12" s="58">
        <v>1680</v>
      </c>
      <c r="AI12" s="58">
        <v>1316</v>
      </c>
      <c r="AJ12" s="58">
        <v>1006</v>
      </c>
      <c r="AK12" s="59">
        <v>9177</v>
      </c>
      <c r="AL12" s="89">
        <v>0.859752670039348</v>
      </c>
    </row>
    <row r="13" spans="1:38" ht="30" customHeight="1">
      <c r="A13" s="56" t="s">
        <v>9</v>
      </c>
      <c r="B13" s="57">
        <v>179</v>
      </c>
      <c r="C13" s="58">
        <v>284</v>
      </c>
      <c r="D13" s="58">
        <v>0</v>
      </c>
      <c r="E13" s="58">
        <v>777</v>
      </c>
      <c r="F13" s="58">
        <v>729</v>
      </c>
      <c r="G13" s="58">
        <v>425</v>
      </c>
      <c r="H13" s="58">
        <v>387</v>
      </c>
      <c r="I13" s="58">
        <v>239</v>
      </c>
      <c r="J13" s="59">
        <v>3020</v>
      </c>
      <c r="K13" s="57">
        <v>7</v>
      </c>
      <c r="L13" s="58">
        <v>10</v>
      </c>
      <c r="M13" s="58">
        <v>0</v>
      </c>
      <c r="N13" s="58">
        <v>310</v>
      </c>
      <c r="O13" s="58">
        <v>300</v>
      </c>
      <c r="P13" s="58">
        <v>168</v>
      </c>
      <c r="Q13" s="58">
        <v>163</v>
      </c>
      <c r="R13" s="58">
        <v>93</v>
      </c>
      <c r="S13" s="59">
        <v>1051</v>
      </c>
      <c r="T13" s="57">
        <v>0</v>
      </c>
      <c r="U13" s="58">
        <v>0</v>
      </c>
      <c r="V13" s="58"/>
      <c r="W13" s="58">
        <v>64</v>
      </c>
      <c r="X13" s="58">
        <v>85</v>
      </c>
      <c r="Y13" s="58">
        <v>173</v>
      </c>
      <c r="Z13" s="58">
        <v>263</v>
      </c>
      <c r="AA13" s="58">
        <v>205</v>
      </c>
      <c r="AB13" s="59">
        <v>790</v>
      </c>
      <c r="AC13" s="57">
        <v>186</v>
      </c>
      <c r="AD13" s="58">
        <v>294</v>
      </c>
      <c r="AE13" s="58">
        <v>0</v>
      </c>
      <c r="AF13" s="58">
        <v>1151</v>
      </c>
      <c r="AG13" s="58">
        <v>1114</v>
      </c>
      <c r="AH13" s="58">
        <v>766</v>
      </c>
      <c r="AI13" s="58">
        <v>813</v>
      </c>
      <c r="AJ13" s="58">
        <v>537</v>
      </c>
      <c r="AK13" s="59">
        <v>4861</v>
      </c>
      <c r="AL13" s="89">
        <v>0.9660174880763116</v>
      </c>
    </row>
    <row r="14" spans="1:38" ht="30" customHeight="1">
      <c r="A14" s="56" t="s">
        <v>10</v>
      </c>
      <c r="B14" s="57">
        <v>81</v>
      </c>
      <c r="C14" s="58">
        <v>241</v>
      </c>
      <c r="D14" s="58">
        <v>0</v>
      </c>
      <c r="E14" s="58">
        <v>445</v>
      </c>
      <c r="F14" s="58">
        <v>614</v>
      </c>
      <c r="G14" s="58">
        <v>373</v>
      </c>
      <c r="H14" s="58">
        <v>228</v>
      </c>
      <c r="I14" s="58">
        <v>144</v>
      </c>
      <c r="J14" s="59">
        <v>2126</v>
      </c>
      <c r="K14" s="57">
        <v>10</v>
      </c>
      <c r="L14" s="58">
        <v>15</v>
      </c>
      <c r="M14" s="58">
        <v>0</v>
      </c>
      <c r="N14" s="58">
        <v>126</v>
      </c>
      <c r="O14" s="58">
        <v>169</v>
      </c>
      <c r="P14" s="58">
        <v>130</v>
      </c>
      <c r="Q14" s="58">
        <v>53</v>
      </c>
      <c r="R14" s="58">
        <v>23</v>
      </c>
      <c r="S14" s="59">
        <v>526</v>
      </c>
      <c r="T14" s="57">
        <v>0</v>
      </c>
      <c r="U14" s="58">
        <v>0</v>
      </c>
      <c r="V14" s="58"/>
      <c r="W14" s="58">
        <v>23</v>
      </c>
      <c r="X14" s="58">
        <v>58</v>
      </c>
      <c r="Y14" s="58">
        <v>156</v>
      </c>
      <c r="Z14" s="58">
        <v>216</v>
      </c>
      <c r="AA14" s="58">
        <v>182</v>
      </c>
      <c r="AB14" s="59">
        <v>635</v>
      </c>
      <c r="AC14" s="57">
        <v>91</v>
      </c>
      <c r="AD14" s="58">
        <v>256</v>
      </c>
      <c r="AE14" s="58">
        <v>0</v>
      </c>
      <c r="AF14" s="58">
        <v>594</v>
      </c>
      <c r="AG14" s="58">
        <v>841</v>
      </c>
      <c r="AH14" s="58">
        <v>659</v>
      </c>
      <c r="AI14" s="58">
        <v>497</v>
      </c>
      <c r="AJ14" s="58">
        <v>349</v>
      </c>
      <c r="AK14" s="59">
        <v>3287</v>
      </c>
      <c r="AL14" s="89">
        <v>0.866824894514768</v>
      </c>
    </row>
    <row r="15" spans="1:38" ht="30" customHeight="1">
      <c r="A15" s="56" t="s">
        <v>11</v>
      </c>
      <c r="B15" s="57">
        <v>40</v>
      </c>
      <c r="C15" s="58">
        <v>85</v>
      </c>
      <c r="D15" s="58">
        <v>0</v>
      </c>
      <c r="E15" s="58">
        <v>212</v>
      </c>
      <c r="F15" s="58">
        <v>197</v>
      </c>
      <c r="G15" s="58">
        <v>122</v>
      </c>
      <c r="H15" s="58">
        <v>66</v>
      </c>
      <c r="I15" s="58">
        <v>56</v>
      </c>
      <c r="J15" s="59">
        <v>778</v>
      </c>
      <c r="K15" s="57">
        <v>0</v>
      </c>
      <c r="L15" s="58">
        <v>0</v>
      </c>
      <c r="M15" s="58">
        <v>0</v>
      </c>
      <c r="N15" s="58">
        <v>46</v>
      </c>
      <c r="O15" s="58">
        <v>28</v>
      </c>
      <c r="P15" s="58">
        <v>20</v>
      </c>
      <c r="Q15" s="58">
        <v>11</v>
      </c>
      <c r="R15" s="58">
        <v>8</v>
      </c>
      <c r="S15" s="59">
        <v>113</v>
      </c>
      <c r="T15" s="57">
        <v>0</v>
      </c>
      <c r="U15" s="58">
        <v>0</v>
      </c>
      <c r="V15" s="58"/>
      <c r="W15" s="58">
        <v>21</v>
      </c>
      <c r="X15" s="58">
        <v>41</v>
      </c>
      <c r="Y15" s="58">
        <v>79</v>
      </c>
      <c r="Z15" s="58">
        <v>94</v>
      </c>
      <c r="AA15" s="58">
        <v>89</v>
      </c>
      <c r="AB15" s="59">
        <v>324</v>
      </c>
      <c r="AC15" s="57">
        <v>40</v>
      </c>
      <c r="AD15" s="58">
        <v>85</v>
      </c>
      <c r="AE15" s="58">
        <v>0</v>
      </c>
      <c r="AF15" s="58">
        <v>279</v>
      </c>
      <c r="AG15" s="58">
        <v>266</v>
      </c>
      <c r="AH15" s="58">
        <v>221</v>
      </c>
      <c r="AI15" s="58">
        <v>171</v>
      </c>
      <c r="AJ15" s="58">
        <v>153</v>
      </c>
      <c r="AK15" s="59">
        <v>1215</v>
      </c>
      <c r="AL15" s="89">
        <v>0.8490566037735849</v>
      </c>
    </row>
    <row r="16" spans="1:38" ht="30" customHeight="1">
      <c r="A16" s="56" t="s">
        <v>12</v>
      </c>
      <c r="B16" s="57">
        <v>45</v>
      </c>
      <c r="C16" s="58">
        <v>89</v>
      </c>
      <c r="D16" s="58">
        <v>0</v>
      </c>
      <c r="E16" s="58">
        <v>285</v>
      </c>
      <c r="F16" s="58">
        <v>247</v>
      </c>
      <c r="G16" s="58">
        <v>163</v>
      </c>
      <c r="H16" s="58">
        <v>127</v>
      </c>
      <c r="I16" s="58">
        <v>67</v>
      </c>
      <c r="J16" s="59">
        <v>1023</v>
      </c>
      <c r="K16" s="57">
        <v>0</v>
      </c>
      <c r="L16" s="58">
        <v>0</v>
      </c>
      <c r="M16" s="58">
        <v>0</v>
      </c>
      <c r="N16" s="58">
        <v>153</v>
      </c>
      <c r="O16" s="58">
        <v>134</v>
      </c>
      <c r="P16" s="58">
        <v>92</v>
      </c>
      <c r="Q16" s="58">
        <v>56</v>
      </c>
      <c r="R16" s="58">
        <v>33</v>
      </c>
      <c r="S16" s="59">
        <v>468</v>
      </c>
      <c r="T16" s="57">
        <v>0</v>
      </c>
      <c r="U16" s="58">
        <v>0</v>
      </c>
      <c r="V16" s="58"/>
      <c r="W16" s="58">
        <v>12</v>
      </c>
      <c r="X16" s="58">
        <v>37</v>
      </c>
      <c r="Y16" s="58">
        <v>81</v>
      </c>
      <c r="Z16" s="58">
        <v>111</v>
      </c>
      <c r="AA16" s="58">
        <v>85</v>
      </c>
      <c r="AB16" s="59">
        <v>326</v>
      </c>
      <c r="AC16" s="57">
        <v>45</v>
      </c>
      <c r="AD16" s="58">
        <v>89</v>
      </c>
      <c r="AE16" s="58">
        <v>0</v>
      </c>
      <c r="AF16" s="58">
        <v>450</v>
      </c>
      <c r="AG16" s="58">
        <v>418</v>
      </c>
      <c r="AH16" s="58">
        <v>336</v>
      </c>
      <c r="AI16" s="58">
        <v>294</v>
      </c>
      <c r="AJ16" s="58">
        <v>185</v>
      </c>
      <c r="AK16" s="59">
        <v>1817</v>
      </c>
      <c r="AL16" s="89">
        <v>0.9695837780149413</v>
      </c>
    </row>
    <row r="17" spans="1:38" ht="30" customHeight="1">
      <c r="A17" s="56" t="s">
        <v>13</v>
      </c>
      <c r="B17" s="57">
        <v>107</v>
      </c>
      <c r="C17" s="58">
        <v>215</v>
      </c>
      <c r="D17" s="58">
        <v>0</v>
      </c>
      <c r="E17" s="58">
        <v>572</v>
      </c>
      <c r="F17" s="58">
        <v>620</v>
      </c>
      <c r="G17" s="58">
        <v>341</v>
      </c>
      <c r="H17" s="58">
        <v>254</v>
      </c>
      <c r="I17" s="58">
        <v>138</v>
      </c>
      <c r="J17" s="59">
        <v>2247</v>
      </c>
      <c r="K17" s="57">
        <v>9</v>
      </c>
      <c r="L17" s="58">
        <v>8</v>
      </c>
      <c r="M17" s="58">
        <v>0</v>
      </c>
      <c r="N17" s="58">
        <v>162</v>
      </c>
      <c r="O17" s="58">
        <v>180</v>
      </c>
      <c r="P17" s="58">
        <v>97</v>
      </c>
      <c r="Q17" s="58">
        <v>63</v>
      </c>
      <c r="R17" s="58">
        <v>37</v>
      </c>
      <c r="S17" s="59">
        <v>556</v>
      </c>
      <c r="T17" s="57">
        <v>0</v>
      </c>
      <c r="U17" s="58">
        <v>0</v>
      </c>
      <c r="V17" s="58"/>
      <c r="W17" s="58">
        <v>35</v>
      </c>
      <c r="X17" s="58">
        <v>68</v>
      </c>
      <c r="Y17" s="58">
        <v>179</v>
      </c>
      <c r="Z17" s="58">
        <v>206</v>
      </c>
      <c r="AA17" s="58">
        <v>174</v>
      </c>
      <c r="AB17" s="59">
        <v>662</v>
      </c>
      <c r="AC17" s="57">
        <v>116</v>
      </c>
      <c r="AD17" s="58">
        <v>223</v>
      </c>
      <c r="AE17" s="58">
        <v>0</v>
      </c>
      <c r="AF17" s="58">
        <v>769</v>
      </c>
      <c r="AG17" s="58">
        <v>868</v>
      </c>
      <c r="AH17" s="58">
        <v>617</v>
      </c>
      <c r="AI17" s="58">
        <v>523</v>
      </c>
      <c r="AJ17" s="58">
        <v>349</v>
      </c>
      <c r="AK17" s="59">
        <v>3465</v>
      </c>
      <c r="AL17" s="89">
        <v>0.9582411504424779</v>
      </c>
    </row>
    <row r="18" spans="1:38" ht="30" customHeight="1">
      <c r="A18" s="56" t="s">
        <v>14</v>
      </c>
      <c r="B18" s="57">
        <v>378</v>
      </c>
      <c r="C18" s="58">
        <v>494</v>
      </c>
      <c r="D18" s="58">
        <v>0</v>
      </c>
      <c r="E18" s="58">
        <v>1048</v>
      </c>
      <c r="F18" s="58">
        <v>801</v>
      </c>
      <c r="G18" s="58">
        <v>482</v>
      </c>
      <c r="H18" s="58">
        <v>322</v>
      </c>
      <c r="I18" s="58">
        <v>182</v>
      </c>
      <c r="J18" s="59">
        <v>3707</v>
      </c>
      <c r="K18" s="57">
        <v>0</v>
      </c>
      <c r="L18" s="58">
        <v>0</v>
      </c>
      <c r="M18" s="58">
        <v>0</v>
      </c>
      <c r="N18" s="58">
        <v>179</v>
      </c>
      <c r="O18" s="58">
        <v>158</v>
      </c>
      <c r="P18" s="58">
        <v>104</v>
      </c>
      <c r="Q18" s="58">
        <v>53</v>
      </c>
      <c r="R18" s="58">
        <v>32</v>
      </c>
      <c r="S18" s="59">
        <v>526</v>
      </c>
      <c r="T18" s="57">
        <v>0</v>
      </c>
      <c r="U18" s="58">
        <v>0</v>
      </c>
      <c r="V18" s="58"/>
      <c r="W18" s="58">
        <v>75</v>
      </c>
      <c r="X18" s="58">
        <v>116</v>
      </c>
      <c r="Y18" s="58">
        <v>272</v>
      </c>
      <c r="Z18" s="58">
        <v>392</v>
      </c>
      <c r="AA18" s="58">
        <v>275</v>
      </c>
      <c r="AB18" s="59">
        <v>1130</v>
      </c>
      <c r="AC18" s="57">
        <v>378</v>
      </c>
      <c r="AD18" s="58">
        <v>494</v>
      </c>
      <c r="AE18" s="58">
        <v>0</v>
      </c>
      <c r="AF18" s="58">
        <v>1302</v>
      </c>
      <c r="AG18" s="58">
        <v>1075</v>
      </c>
      <c r="AH18" s="58">
        <v>858</v>
      </c>
      <c r="AI18" s="58">
        <v>767</v>
      </c>
      <c r="AJ18" s="58">
        <v>489</v>
      </c>
      <c r="AK18" s="59">
        <v>5363</v>
      </c>
      <c r="AL18" s="89">
        <v>0.871465713357166</v>
      </c>
    </row>
    <row r="19" spans="1:38" ht="30" customHeight="1">
      <c r="A19" s="56" t="s">
        <v>15</v>
      </c>
      <c r="B19" s="57">
        <v>10</v>
      </c>
      <c r="C19" s="58">
        <v>21</v>
      </c>
      <c r="D19" s="58">
        <v>0</v>
      </c>
      <c r="E19" s="58">
        <v>20</v>
      </c>
      <c r="F19" s="58">
        <v>35</v>
      </c>
      <c r="G19" s="58">
        <v>21</v>
      </c>
      <c r="H19" s="58">
        <v>14</v>
      </c>
      <c r="I19" s="58">
        <v>7</v>
      </c>
      <c r="J19" s="59">
        <v>128</v>
      </c>
      <c r="K19" s="57">
        <v>0</v>
      </c>
      <c r="L19" s="58">
        <v>0</v>
      </c>
      <c r="M19" s="58">
        <v>0</v>
      </c>
      <c r="N19" s="58">
        <v>8</v>
      </c>
      <c r="O19" s="58">
        <v>9</v>
      </c>
      <c r="P19" s="58">
        <v>4</v>
      </c>
      <c r="Q19" s="58">
        <v>7</v>
      </c>
      <c r="R19" s="58">
        <v>6</v>
      </c>
      <c r="S19" s="59">
        <v>34</v>
      </c>
      <c r="T19" s="57">
        <v>0</v>
      </c>
      <c r="U19" s="58">
        <v>0</v>
      </c>
      <c r="V19" s="58"/>
      <c r="W19" s="58">
        <v>1</v>
      </c>
      <c r="X19" s="58">
        <v>3</v>
      </c>
      <c r="Y19" s="58">
        <v>12</v>
      </c>
      <c r="Z19" s="58">
        <v>24</v>
      </c>
      <c r="AA19" s="58">
        <v>13</v>
      </c>
      <c r="AB19" s="59">
        <v>53</v>
      </c>
      <c r="AC19" s="57">
        <v>10</v>
      </c>
      <c r="AD19" s="58">
        <v>21</v>
      </c>
      <c r="AE19" s="58">
        <v>0</v>
      </c>
      <c r="AF19" s="58">
        <v>29</v>
      </c>
      <c r="AG19" s="58">
        <v>47</v>
      </c>
      <c r="AH19" s="58">
        <v>37</v>
      </c>
      <c r="AI19" s="58">
        <v>45</v>
      </c>
      <c r="AJ19" s="58">
        <v>26</v>
      </c>
      <c r="AK19" s="59">
        <v>215</v>
      </c>
      <c r="AL19" s="89">
        <v>0.9388646288209607</v>
      </c>
    </row>
    <row r="20" spans="1:38" ht="30" customHeight="1">
      <c r="A20" s="56" t="s">
        <v>16</v>
      </c>
      <c r="B20" s="57">
        <v>28</v>
      </c>
      <c r="C20" s="58">
        <v>42</v>
      </c>
      <c r="D20" s="58">
        <v>0</v>
      </c>
      <c r="E20" s="58">
        <v>113</v>
      </c>
      <c r="F20" s="58">
        <v>152</v>
      </c>
      <c r="G20" s="58">
        <v>59</v>
      </c>
      <c r="H20" s="58">
        <v>66</v>
      </c>
      <c r="I20" s="58">
        <v>34</v>
      </c>
      <c r="J20" s="59">
        <v>494</v>
      </c>
      <c r="K20" s="57">
        <v>2</v>
      </c>
      <c r="L20" s="58">
        <v>0</v>
      </c>
      <c r="M20" s="58">
        <v>0</v>
      </c>
      <c r="N20" s="58">
        <v>60</v>
      </c>
      <c r="O20" s="58">
        <v>55</v>
      </c>
      <c r="P20" s="58">
        <v>27</v>
      </c>
      <c r="Q20" s="58">
        <v>17</v>
      </c>
      <c r="R20" s="58">
        <v>13</v>
      </c>
      <c r="S20" s="59">
        <v>174</v>
      </c>
      <c r="T20" s="57">
        <v>0</v>
      </c>
      <c r="U20" s="58">
        <v>0</v>
      </c>
      <c r="V20" s="58"/>
      <c r="W20" s="58">
        <v>8</v>
      </c>
      <c r="X20" s="58">
        <v>14</v>
      </c>
      <c r="Y20" s="58">
        <v>24</v>
      </c>
      <c r="Z20" s="58">
        <v>41</v>
      </c>
      <c r="AA20" s="58">
        <v>37</v>
      </c>
      <c r="AB20" s="59">
        <v>124</v>
      </c>
      <c r="AC20" s="57">
        <v>30</v>
      </c>
      <c r="AD20" s="58">
        <v>42</v>
      </c>
      <c r="AE20" s="58">
        <v>0</v>
      </c>
      <c r="AF20" s="58">
        <v>181</v>
      </c>
      <c r="AG20" s="58">
        <v>221</v>
      </c>
      <c r="AH20" s="58">
        <v>110</v>
      </c>
      <c r="AI20" s="58">
        <v>124</v>
      </c>
      <c r="AJ20" s="58">
        <v>84</v>
      </c>
      <c r="AK20" s="59">
        <v>792</v>
      </c>
      <c r="AL20" s="89">
        <v>1.0166880616174583</v>
      </c>
    </row>
    <row r="21" spans="1:38" ht="30" customHeight="1">
      <c r="A21" s="56" t="s">
        <v>17</v>
      </c>
      <c r="B21" s="57">
        <v>65</v>
      </c>
      <c r="C21" s="58">
        <v>126</v>
      </c>
      <c r="D21" s="58">
        <v>0</v>
      </c>
      <c r="E21" s="58">
        <v>257</v>
      </c>
      <c r="F21" s="58">
        <v>203</v>
      </c>
      <c r="G21" s="58">
        <v>145</v>
      </c>
      <c r="H21" s="58">
        <v>93</v>
      </c>
      <c r="I21" s="58">
        <v>59</v>
      </c>
      <c r="J21" s="59">
        <v>948</v>
      </c>
      <c r="K21" s="57">
        <v>0</v>
      </c>
      <c r="L21" s="58">
        <v>0</v>
      </c>
      <c r="M21" s="58">
        <v>0</v>
      </c>
      <c r="N21" s="58">
        <v>30</v>
      </c>
      <c r="O21" s="58">
        <v>45</v>
      </c>
      <c r="P21" s="58">
        <v>30</v>
      </c>
      <c r="Q21" s="58">
        <v>23</v>
      </c>
      <c r="R21" s="58">
        <v>19</v>
      </c>
      <c r="S21" s="59">
        <v>147</v>
      </c>
      <c r="T21" s="57">
        <v>0</v>
      </c>
      <c r="U21" s="58">
        <v>0</v>
      </c>
      <c r="V21" s="58"/>
      <c r="W21" s="58">
        <v>22</v>
      </c>
      <c r="X21" s="58">
        <v>47</v>
      </c>
      <c r="Y21" s="58">
        <v>83</v>
      </c>
      <c r="Z21" s="58">
        <v>101</v>
      </c>
      <c r="AA21" s="58">
        <v>75</v>
      </c>
      <c r="AB21" s="59">
        <v>328</v>
      </c>
      <c r="AC21" s="57">
        <v>65</v>
      </c>
      <c r="AD21" s="58">
        <v>126</v>
      </c>
      <c r="AE21" s="58">
        <v>0</v>
      </c>
      <c r="AF21" s="58">
        <v>309</v>
      </c>
      <c r="AG21" s="58">
        <v>295</v>
      </c>
      <c r="AH21" s="58">
        <v>258</v>
      </c>
      <c r="AI21" s="58">
        <v>217</v>
      </c>
      <c r="AJ21" s="58">
        <v>153</v>
      </c>
      <c r="AK21" s="59">
        <v>1423</v>
      </c>
      <c r="AL21" s="89">
        <v>0.9300653594771242</v>
      </c>
    </row>
    <row r="22" spans="1:38" ht="30" customHeight="1">
      <c r="A22" s="56" t="s">
        <v>2</v>
      </c>
      <c r="B22" s="57">
        <v>18</v>
      </c>
      <c r="C22" s="58">
        <v>21</v>
      </c>
      <c r="D22" s="58">
        <v>0</v>
      </c>
      <c r="E22" s="58">
        <v>61</v>
      </c>
      <c r="F22" s="58">
        <v>41</v>
      </c>
      <c r="G22" s="58">
        <v>26</v>
      </c>
      <c r="H22" s="58">
        <v>16</v>
      </c>
      <c r="I22" s="58">
        <v>18</v>
      </c>
      <c r="J22" s="59">
        <v>201</v>
      </c>
      <c r="K22" s="57">
        <v>0</v>
      </c>
      <c r="L22" s="58">
        <v>0</v>
      </c>
      <c r="M22" s="58">
        <v>0</v>
      </c>
      <c r="N22" s="58">
        <v>11</v>
      </c>
      <c r="O22" s="58">
        <v>7</v>
      </c>
      <c r="P22" s="58">
        <v>4</v>
      </c>
      <c r="Q22" s="58">
        <v>2</v>
      </c>
      <c r="R22" s="58">
        <v>3</v>
      </c>
      <c r="S22" s="59">
        <v>27</v>
      </c>
      <c r="T22" s="57">
        <v>0</v>
      </c>
      <c r="U22" s="58">
        <v>0</v>
      </c>
      <c r="V22" s="58"/>
      <c r="W22" s="58">
        <v>4</v>
      </c>
      <c r="X22" s="58">
        <v>4</v>
      </c>
      <c r="Y22" s="58">
        <v>14</v>
      </c>
      <c r="Z22" s="58">
        <v>15</v>
      </c>
      <c r="AA22" s="58">
        <v>14</v>
      </c>
      <c r="AB22" s="59">
        <v>51</v>
      </c>
      <c r="AC22" s="57">
        <v>18</v>
      </c>
      <c r="AD22" s="58">
        <v>21</v>
      </c>
      <c r="AE22" s="58">
        <v>0</v>
      </c>
      <c r="AF22" s="58">
        <v>76</v>
      </c>
      <c r="AG22" s="58">
        <v>52</v>
      </c>
      <c r="AH22" s="58">
        <v>44</v>
      </c>
      <c r="AI22" s="58">
        <v>33</v>
      </c>
      <c r="AJ22" s="58">
        <v>35</v>
      </c>
      <c r="AK22" s="59">
        <v>279</v>
      </c>
      <c r="AL22" s="89">
        <v>0.9</v>
      </c>
    </row>
    <row r="23" spans="1:38" ht="30" customHeight="1">
      <c r="A23" s="56" t="s">
        <v>18</v>
      </c>
      <c r="B23" s="57">
        <v>14</v>
      </c>
      <c r="C23" s="58">
        <v>31</v>
      </c>
      <c r="D23" s="58">
        <v>0</v>
      </c>
      <c r="E23" s="58">
        <v>54</v>
      </c>
      <c r="F23" s="58">
        <v>56</v>
      </c>
      <c r="G23" s="58">
        <v>29</v>
      </c>
      <c r="H23" s="58">
        <v>21</v>
      </c>
      <c r="I23" s="58">
        <v>12</v>
      </c>
      <c r="J23" s="59">
        <v>217</v>
      </c>
      <c r="K23" s="57">
        <v>0</v>
      </c>
      <c r="L23" s="58">
        <v>0</v>
      </c>
      <c r="M23" s="58">
        <v>0</v>
      </c>
      <c r="N23" s="58">
        <v>8</v>
      </c>
      <c r="O23" s="58">
        <v>11</v>
      </c>
      <c r="P23" s="58">
        <v>18</v>
      </c>
      <c r="Q23" s="58">
        <v>15</v>
      </c>
      <c r="R23" s="58">
        <v>11</v>
      </c>
      <c r="S23" s="59">
        <v>63</v>
      </c>
      <c r="T23" s="57">
        <v>0</v>
      </c>
      <c r="U23" s="58">
        <v>0</v>
      </c>
      <c r="V23" s="58"/>
      <c r="W23" s="58">
        <v>4</v>
      </c>
      <c r="X23" s="58">
        <v>6</v>
      </c>
      <c r="Y23" s="58">
        <v>8</v>
      </c>
      <c r="Z23" s="58">
        <v>11</v>
      </c>
      <c r="AA23" s="58">
        <v>21</v>
      </c>
      <c r="AB23" s="59">
        <v>50</v>
      </c>
      <c r="AC23" s="57">
        <v>14</v>
      </c>
      <c r="AD23" s="58">
        <v>31</v>
      </c>
      <c r="AE23" s="58">
        <v>0</v>
      </c>
      <c r="AF23" s="58">
        <v>66</v>
      </c>
      <c r="AG23" s="58">
        <v>73</v>
      </c>
      <c r="AH23" s="58">
        <v>55</v>
      </c>
      <c r="AI23" s="58">
        <v>47</v>
      </c>
      <c r="AJ23" s="58">
        <v>44</v>
      </c>
      <c r="AK23" s="59">
        <v>330</v>
      </c>
      <c r="AL23" s="89">
        <v>0.8439897698209718</v>
      </c>
    </row>
    <row r="24" spans="1:38" ht="30" customHeight="1">
      <c r="A24" s="56" t="s">
        <v>19</v>
      </c>
      <c r="B24" s="57">
        <v>40</v>
      </c>
      <c r="C24" s="58">
        <v>66</v>
      </c>
      <c r="D24" s="58">
        <v>0</v>
      </c>
      <c r="E24" s="58">
        <v>140</v>
      </c>
      <c r="F24" s="58">
        <v>130</v>
      </c>
      <c r="G24" s="58">
        <v>57</v>
      </c>
      <c r="H24" s="58">
        <v>51</v>
      </c>
      <c r="I24" s="58">
        <v>42</v>
      </c>
      <c r="J24" s="59">
        <v>526</v>
      </c>
      <c r="K24" s="57">
        <v>3</v>
      </c>
      <c r="L24" s="58">
        <v>0</v>
      </c>
      <c r="M24" s="58">
        <v>0</v>
      </c>
      <c r="N24" s="58">
        <v>12</v>
      </c>
      <c r="O24" s="58">
        <v>16</v>
      </c>
      <c r="P24" s="58">
        <v>23</v>
      </c>
      <c r="Q24" s="58">
        <v>33</v>
      </c>
      <c r="R24" s="58">
        <v>26</v>
      </c>
      <c r="S24" s="59">
        <v>113</v>
      </c>
      <c r="T24" s="57">
        <v>0</v>
      </c>
      <c r="U24" s="58">
        <v>0</v>
      </c>
      <c r="V24" s="58"/>
      <c r="W24" s="58">
        <v>9</v>
      </c>
      <c r="X24" s="58">
        <v>19</v>
      </c>
      <c r="Y24" s="58">
        <v>33</v>
      </c>
      <c r="Z24" s="58">
        <v>56</v>
      </c>
      <c r="AA24" s="58">
        <v>49</v>
      </c>
      <c r="AB24" s="59">
        <v>166</v>
      </c>
      <c r="AC24" s="57">
        <v>43</v>
      </c>
      <c r="AD24" s="58">
        <v>66</v>
      </c>
      <c r="AE24" s="58">
        <v>0</v>
      </c>
      <c r="AF24" s="58">
        <v>161</v>
      </c>
      <c r="AG24" s="58">
        <v>165</v>
      </c>
      <c r="AH24" s="58">
        <v>113</v>
      </c>
      <c r="AI24" s="58">
        <v>140</v>
      </c>
      <c r="AJ24" s="58">
        <v>117</v>
      </c>
      <c r="AK24" s="59">
        <v>805</v>
      </c>
      <c r="AL24" s="89">
        <v>0.8402922755741128</v>
      </c>
    </row>
    <row r="25" spans="1:38" ht="30" customHeight="1">
      <c r="A25" s="56" t="s">
        <v>3</v>
      </c>
      <c r="B25" s="57">
        <v>26</v>
      </c>
      <c r="C25" s="58">
        <v>89</v>
      </c>
      <c r="D25" s="58">
        <v>0</v>
      </c>
      <c r="E25" s="58">
        <v>173</v>
      </c>
      <c r="F25" s="58">
        <v>223</v>
      </c>
      <c r="G25" s="58">
        <v>132</v>
      </c>
      <c r="H25" s="58">
        <v>81</v>
      </c>
      <c r="I25" s="58">
        <v>59</v>
      </c>
      <c r="J25" s="59">
        <v>783</v>
      </c>
      <c r="K25" s="57">
        <v>0</v>
      </c>
      <c r="L25" s="58">
        <v>1</v>
      </c>
      <c r="M25" s="58">
        <v>0</v>
      </c>
      <c r="N25" s="58">
        <v>39</v>
      </c>
      <c r="O25" s="58">
        <v>42</v>
      </c>
      <c r="P25" s="58">
        <v>33</v>
      </c>
      <c r="Q25" s="58">
        <v>18</v>
      </c>
      <c r="R25" s="58">
        <v>14</v>
      </c>
      <c r="S25" s="59">
        <v>147</v>
      </c>
      <c r="T25" s="57">
        <v>0</v>
      </c>
      <c r="U25" s="58">
        <v>0</v>
      </c>
      <c r="V25" s="58"/>
      <c r="W25" s="58">
        <v>6</v>
      </c>
      <c r="X25" s="58">
        <v>15</v>
      </c>
      <c r="Y25" s="58">
        <v>51</v>
      </c>
      <c r="Z25" s="58">
        <v>76</v>
      </c>
      <c r="AA25" s="58">
        <v>71</v>
      </c>
      <c r="AB25" s="59">
        <v>219</v>
      </c>
      <c r="AC25" s="57">
        <v>26</v>
      </c>
      <c r="AD25" s="58">
        <v>90</v>
      </c>
      <c r="AE25" s="58">
        <v>0</v>
      </c>
      <c r="AF25" s="58">
        <v>218</v>
      </c>
      <c r="AG25" s="58">
        <v>280</v>
      </c>
      <c r="AH25" s="58">
        <v>216</v>
      </c>
      <c r="AI25" s="58">
        <v>175</v>
      </c>
      <c r="AJ25" s="58">
        <v>144</v>
      </c>
      <c r="AK25" s="59">
        <v>1149</v>
      </c>
      <c r="AL25" s="89">
        <v>0.9364303178484108</v>
      </c>
    </row>
    <row r="26" spans="1:38" ht="30" customHeight="1">
      <c r="A26" s="56" t="s">
        <v>20</v>
      </c>
      <c r="B26" s="57">
        <v>43</v>
      </c>
      <c r="C26" s="58">
        <v>58</v>
      </c>
      <c r="D26" s="58">
        <v>0</v>
      </c>
      <c r="E26" s="58">
        <v>139</v>
      </c>
      <c r="F26" s="58">
        <v>103</v>
      </c>
      <c r="G26" s="58">
        <v>65</v>
      </c>
      <c r="H26" s="58">
        <v>46</v>
      </c>
      <c r="I26" s="58">
        <v>29</v>
      </c>
      <c r="J26" s="59">
        <v>483</v>
      </c>
      <c r="K26" s="57">
        <v>0</v>
      </c>
      <c r="L26" s="58">
        <v>0</v>
      </c>
      <c r="M26" s="58">
        <v>0</v>
      </c>
      <c r="N26" s="58">
        <v>11</v>
      </c>
      <c r="O26" s="58">
        <v>10</v>
      </c>
      <c r="P26" s="58">
        <v>19</v>
      </c>
      <c r="Q26" s="58">
        <v>3</v>
      </c>
      <c r="R26" s="58">
        <v>7</v>
      </c>
      <c r="S26" s="59">
        <v>50</v>
      </c>
      <c r="T26" s="57">
        <v>0</v>
      </c>
      <c r="U26" s="58">
        <v>0</v>
      </c>
      <c r="V26" s="58"/>
      <c r="W26" s="58">
        <v>20</v>
      </c>
      <c r="X26" s="58">
        <v>26</v>
      </c>
      <c r="Y26" s="58">
        <v>37</v>
      </c>
      <c r="Z26" s="58">
        <v>58</v>
      </c>
      <c r="AA26" s="58">
        <v>52</v>
      </c>
      <c r="AB26" s="59">
        <v>193</v>
      </c>
      <c r="AC26" s="57">
        <v>43</v>
      </c>
      <c r="AD26" s="58">
        <v>58</v>
      </c>
      <c r="AE26" s="58">
        <v>0</v>
      </c>
      <c r="AF26" s="58">
        <v>170</v>
      </c>
      <c r="AG26" s="58">
        <v>139</v>
      </c>
      <c r="AH26" s="58">
        <v>121</v>
      </c>
      <c r="AI26" s="58">
        <v>107</v>
      </c>
      <c r="AJ26" s="58">
        <v>88</v>
      </c>
      <c r="AK26" s="59">
        <v>726</v>
      </c>
      <c r="AL26" s="89">
        <v>0.9120603015075377</v>
      </c>
    </row>
    <row r="27" spans="1:38" ht="30" customHeight="1">
      <c r="A27" s="56" t="s">
        <v>21</v>
      </c>
      <c r="B27" s="57">
        <v>4</v>
      </c>
      <c r="C27" s="58">
        <v>17</v>
      </c>
      <c r="D27" s="58">
        <v>0</v>
      </c>
      <c r="E27" s="58">
        <v>75</v>
      </c>
      <c r="F27" s="58">
        <v>128</v>
      </c>
      <c r="G27" s="58">
        <v>91</v>
      </c>
      <c r="H27" s="58">
        <v>44</v>
      </c>
      <c r="I27" s="58">
        <v>39</v>
      </c>
      <c r="J27" s="59">
        <v>398</v>
      </c>
      <c r="K27" s="57">
        <v>0</v>
      </c>
      <c r="L27" s="58">
        <v>0</v>
      </c>
      <c r="M27" s="58">
        <v>0</v>
      </c>
      <c r="N27" s="58">
        <v>18</v>
      </c>
      <c r="O27" s="58">
        <v>36</v>
      </c>
      <c r="P27" s="58">
        <v>20</v>
      </c>
      <c r="Q27" s="58">
        <v>11</v>
      </c>
      <c r="R27" s="58">
        <v>7</v>
      </c>
      <c r="S27" s="59">
        <v>92</v>
      </c>
      <c r="T27" s="57">
        <v>0</v>
      </c>
      <c r="U27" s="58">
        <v>0</v>
      </c>
      <c r="V27" s="58"/>
      <c r="W27" s="58">
        <v>7</v>
      </c>
      <c r="X27" s="58">
        <v>14</v>
      </c>
      <c r="Y27" s="58">
        <v>30</v>
      </c>
      <c r="Z27" s="58">
        <v>45</v>
      </c>
      <c r="AA27" s="58">
        <v>47</v>
      </c>
      <c r="AB27" s="59">
        <v>143</v>
      </c>
      <c r="AC27" s="57">
        <v>4</v>
      </c>
      <c r="AD27" s="58">
        <v>17</v>
      </c>
      <c r="AE27" s="58">
        <v>0</v>
      </c>
      <c r="AF27" s="58">
        <v>100</v>
      </c>
      <c r="AG27" s="58">
        <v>178</v>
      </c>
      <c r="AH27" s="58">
        <v>141</v>
      </c>
      <c r="AI27" s="58">
        <v>100</v>
      </c>
      <c r="AJ27" s="58">
        <v>93</v>
      </c>
      <c r="AK27" s="59">
        <v>633</v>
      </c>
      <c r="AL27" s="89">
        <v>0.9844479004665629</v>
      </c>
    </row>
    <row r="28" spans="1:38" ht="30" customHeight="1">
      <c r="A28" s="56" t="s">
        <v>22</v>
      </c>
      <c r="B28" s="57">
        <v>40</v>
      </c>
      <c r="C28" s="58">
        <v>49</v>
      </c>
      <c r="D28" s="58">
        <v>0</v>
      </c>
      <c r="E28" s="58">
        <v>81</v>
      </c>
      <c r="F28" s="58">
        <v>62</v>
      </c>
      <c r="G28" s="58">
        <v>38</v>
      </c>
      <c r="H28" s="58">
        <v>22</v>
      </c>
      <c r="I28" s="58">
        <v>13</v>
      </c>
      <c r="J28" s="59">
        <v>305</v>
      </c>
      <c r="K28" s="57">
        <v>1</v>
      </c>
      <c r="L28" s="58">
        <v>2</v>
      </c>
      <c r="M28" s="58">
        <v>0</v>
      </c>
      <c r="N28" s="58">
        <v>28</v>
      </c>
      <c r="O28" s="58">
        <v>26</v>
      </c>
      <c r="P28" s="58">
        <v>16</v>
      </c>
      <c r="Q28" s="58">
        <v>13</v>
      </c>
      <c r="R28" s="58">
        <v>16</v>
      </c>
      <c r="S28" s="59">
        <v>102</v>
      </c>
      <c r="T28" s="57">
        <v>0</v>
      </c>
      <c r="U28" s="58">
        <v>0</v>
      </c>
      <c r="V28" s="58"/>
      <c r="W28" s="58">
        <v>5</v>
      </c>
      <c r="X28" s="58">
        <v>11</v>
      </c>
      <c r="Y28" s="58">
        <v>14</v>
      </c>
      <c r="Z28" s="58">
        <v>26</v>
      </c>
      <c r="AA28" s="58">
        <v>15</v>
      </c>
      <c r="AB28" s="59">
        <v>71</v>
      </c>
      <c r="AC28" s="57">
        <v>41</v>
      </c>
      <c r="AD28" s="58">
        <v>51</v>
      </c>
      <c r="AE28" s="58">
        <v>0</v>
      </c>
      <c r="AF28" s="58">
        <v>114</v>
      </c>
      <c r="AG28" s="58">
        <v>99</v>
      </c>
      <c r="AH28" s="58">
        <v>68</v>
      </c>
      <c r="AI28" s="58">
        <v>61</v>
      </c>
      <c r="AJ28" s="58">
        <v>44</v>
      </c>
      <c r="AK28" s="59">
        <v>478</v>
      </c>
      <c r="AL28" s="89">
        <v>1.0148619957537155</v>
      </c>
    </row>
    <row r="29" spans="1:38" ht="30" customHeight="1">
      <c r="A29" s="56" t="s">
        <v>23</v>
      </c>
      <c r="B29" s="57">
        <v>71</v>
      </c>
      <c r="C29" s="58">
        <v>91</v>
      </c>
      <c r="D29" s="58">
        <v>0</v>
      </c>
      <c r="E29" s="58">
        <v>91</v>
      </c>
      <c r="F29" s="58">
        <v>103</v>
      </c>
      <c r="G29" s="58">
        <v>61</v>
      </c>
      <c r="H29" s="58">
        <v>43</v>
      </c>
      <c r="I29" s="58">
        <v>29</v>
      </c>
      <c r="J29" s="59">
        <v>489</v>
      </c>
      <c r="K29" s="57">
        <v>0</v>
      </c>
      <c r="L29" s="58">
        <v>0</v>
      </c>
      <c r="M29" s="58">
        <v>0</v>
      </c>
      <c r="N29" s="58">
        <v>37</v>
      </c>
      <c r="O29" s="58">
        <v>44</v>
      </c>
      <c r="P29" s="58">
        <v>22</v>
      </c>
      <c r="Q29" s="58">
        <v>19</v>
      </c>
      <c r="R29" s="58">
        <v>10</v>
      </c>
      <c r="S29" s="59">
        <v>132</v>
      </c>
      <c r="T29" s="57">
        <v>0</v>
      </c>
      <c r="U29" s="58">
        <v>0</v>
      </c>
      <c r="V29" s="58"/>
      <c r="W29" s="58">
        <v>13</v>
      </c>
      <c r="X29" s="58">
        <v>18</v>
      </c>
      <c r="Y29" s="58">
        <v>36</v>
      </c>
      <c r="Z29" s="58">
        <v>49</v>
      </c>
      <c r="AA29" s="58">
        <v>48</v>
      </c>
      <c r="AB29" s="59">
        <v>164</v>
      </c>
      <c r="AC29" s="57">
        <v>71</v>
      </c>
      <c r="AD29" s="58">
        <v>91</v>
      </c>
      <c r="AE29" s="58">
        <v>0</v>
      </c>
      <c r="AF29" s="58">
        <v>141</v>
      </c>
      <c r="AG29" s="58">
        <v>165</v>
      </c>
      <c r="AH29" s="58">
        <v>119</v>
      </c>
      <c r="AI29" s="58">
        <v>111</v>
      </c>
      <c r="AJ29" s="58">
        <v>87</v>
      </c>
      <c r="AK29" s="59">
        <v>785</v>
      </c>
      <c r="AL29" s="89">
        <v>0.9824780976220275</v>
      </c>
    </row>
    <row r="30" spans="1:38" ht="30" customHeight="1">
      <c r="A30" s="56" t="s">
        <v>24</v>
      </c>
      <c r="B30" s="57">
        <v>90</v>
      </c>
      <c r="C30" s="58">
        <v>157</v>
      </c>
      <c r="D30" s="58">
        <v>0</v>
      </c>
      <c r="E30" s="58">
        <v>125</v>
      </c>
      <c r="F30" s="58">
        <v>143</v>
      </c>
      <c r="G30" s="58">
        <v>83</v>
      </c>
      <c r="H30" s="58">
        <v>65</v>
      </c>
      <c r="I30" s="58">
        <v>32</v>
      </c>
      <c r="J30" s="59">
        <v>695</v>
      </c>
      <c r="K30" s="57">
        <v>0</v>
      </c>
      <c r="L30" s="58">
        <v>0</v>
      </c>
      <c r="M30" s="58">
        <v>0</v>
      </c>
      <c r="N30" s="58">
        <v>19</v>
      </c>
      <c r="O30" s="58">
        <v>33</v>
      </c>
      <c r="P30" s="58">
        <v>25</v>
      </c>
      <c r="Q30" s="58">
        <v>21</v>
      </c>
      <c r="R30" s="58">
        <v>17</v>
      </c>
      <c r="S30" s="59">
        <v>115</v>
      </c>
      <c r="T30" s="57">
        <v>0</v>
      </c>
      <c r="U30" s="58">
        <v>0</v>
      </c>
      <c r="V30" s="58"/>
      <c r="W30" s="58">
        <v>10</v>
      </c>
      <c r="X30" s="58">
        <v>23</v>
      </c>
      <c r="Y30" s="58">
        <v>64</v>
      </c>
      <c r="Z30" s="58">
        <v>77</v>
      </c>
      <c r="AA30" s="58">
        <v>89</v>
      </c>
      <c r="AB30" s="59">
        <v>263</v>
      </c>
      <c r="AC30" s="57">
        <v>90</v>
      </c>
      <c r="AD30" s="58">
        <v>157</v>
      </c>
      <c r="AE30" s="58">
        <v>0</v>
      </c>
      <c r="AF30" s="58">
        <v>154</v>
      </c>
      <c r="AG30" s="58">
        <v>199</v>
      </c>
      <c r="AH30" s="58">
        <v>172</v>
      </c>
      <c r="AI30" s="58">
        <v>163</v>
      </c>
      <c r="AJ30" s="58">
        <v>138</v>
      </c>
      <c r="AK30" s="59">
        <v>1073</v>
      </c>
      <c r="AL30" s="89">
        <v>0.8853135313531353</v>
      </c>
    </row>
    <row r="31" spans="1:38" ht="30" customHeight="1">
      <c r="A31" s="56" t="s">
        <v>25</v>
      </c>
      <c r="B31" s="57">
        <v>224</v>
      </c>
      <c r="C31" s="58">
        <v>216</v>
      </c>
      <c r="D31" s="58">
        <v>0</v>
      </c>
      <c r="E31" s="58">
        <v>599</v>
      </c>
      <c r="F31" s="58">
        <v>333</v>
      </c>
      <c r="G31" s="58">
        <v>180</v>
      </c>
      <c r="H31" s="58">
        <v>155</v>
      </c>
      <c r="I31" s="58">
        <v>97</v>
      </c>
      <c r="J31" s="59">
        <v>1804</v>
      </c>
      <c r="K31" s="57">
        <v>3</v>
      </c>
      <c r="L31" s="58">
        <v>1</v>
      </c>
      <c r="M31" s="58">
        <v>0</v>
      </c>
      <c r="N31" s="58">
        <v>164</v>
      </c>
      <c r="O31" s="58">
        <v>134</v>
      </c>
      <c r="P31" s="58">
        <v>110</v>
      </c>
      <c r="Q31" s="58">
        <v>98</v>
      </c>
      <c r="R31" s="58">
        <v>69</v>
      </c>
      <c r="S31" s="59">
        <v>579</v>
      </c>
      <c r="T31" s="57">
        <v>0</v>
      </c>
      <c r="U31" s="58">
        <v>0</v>
      </c>
      <c r="V31" s="58"/>
      <c r="W31" s="58">
        <v>53</v>
      </c>
      <c r="X31" s="58">
        <v>68</v>
      </c>
      <c r="Y31" s="58">
        <v>91</v>
      </c>
      <c r="Z31" s="58">
        <v>157</v>
      </c>
      <c r="AA31" s="58">
        <v>133</v>
      </c>
      <c r="AB31" s="59">
        <v>502</v>
      </c>
      <c r="AC31" s="57">
        <v>227</v>
      </c>
      <c r="AD31" s="58">
        <v>217</v>
      </c>
      <c r="AE31" s="58">
        <v>0</v>
      </c>
      <c r="AF31" s="58">
        <v>816</v>
      </c>
      <c r="AG31" s="58">
        <v>535</v>
      </c>
      <c r="AH31" s="58">
        <v>381</v>
      </c>
      <c r="AI31" s="58">
        <v>410</v>
      </c>
      <c r="AJ31" s="58">
        <v>299</v>
      </c>
      <c r="AK31" s="59">
        <v>2885</v>
      </c>
      <c r="AL31" s="89">
        <v>0.9199617346938775</v>
      </c>
    </row>
    <row r="32" spans="1:38" ht="30" customHeight="1">
      <c r="A32" s="56" t="s">
        <v>26</v>
      </c>
      <c r="B32" s="57">
        <v>281</v>
      </c>
      <c r="C32" s="58">
        <v>379</v>
      </c>
      <c r="D32" s="58">
        <v>0</v>
      </c>
      <c r="E32" s="58">
        <v>329</v>
      </c>
      <c r="F32" s="58">
        <v>541</v>
      </c>
      <c r="G32" s="58">
        <v>426</v>
      </c>
      <c r="H32" s="58">
        <v>230</v>
      </c>
      <c r="I32" s="58">
        <v>161</v>
      </c>
      <c r="J32" s="59">
        <v>2347</v>
      </c>
      <c r="K32" s="57">
        <v>2</v>
      </c>
      <c r="L32" s="58">
        <v>4</v>
      </c>
      <c r="M32" s="58">
        <v>0</v>
      </c>
      <c r="N32" s="58">
        <v>66</v>
      </c>
      <c r="O32" s="58">
        <v>111</v>
      </c>
      <c r="P32" s="58">
        <v>119</v>
      </c>
      <c r="Q32" s="58">
        <v>58</v>
      </c>
      <c r="R32" s="58">
        <v>56</v>
      </c>
      <c r="S32" s="59">
        <v>416</v>
      </c>
      <c r="T32" s="57">
        <v>0</v>
      </c>
      <c r="U32" s="58">
        <v>0</v>
      </c>
      <c r="V32" s="58"/>
      <c r="W32" s="58">
        <v>14</v>
      </c>
      <c r="X32" s="58">
        <v>62</v>
      </c>
      <c r="Y32" s="58">
        <v>126</v>
      </c>
      <c r="Z32" s="58">
        <v>186</v>
      </c>
      <c r="AA32" s="58">
        <v>157</v>
      </c>
      <c r="AB32" s="59">
        <v>545</v>
      </c>
      <c r="AC32" s="57">
        <v>283</v>
      </c>
      <c r="AD32" s="58">
        <v>383</v>
      </c>
      <c r="AE32" s="58">
        <v>0</v>
      </c>
      <c r="AF32" s="58">
        <v>409</v>
      </c>
      <c r="AG32" s="58">
        <v>714</v>
      </c>
      <c r="AH32" s="58">
        <v>671</v>
      </c>
      <c r="AI32" s="58">
        <v>474</v>
      </c>
      <c r="AJ32" s="58">
        <v>374</v>
      </c>
      <c r="AK32" s="59">
        <v>3308</v>
      </c>
      <c r="AL32" s="89">
        <v>0.9538638985005767</v>
      </c>
    </row>
    <row r="33" spans="1:38" ht="30" customHeight="1" thickBot="1">
      <c r="A33" s="60" t="s">
        <v>27</v>
      </c>
      <c r="B33" s="61">
        <v>769</v>
      </c>
      <c r="C33" s="62">
        <v>1043</v>
      </c>
      <c r="D33" s="62">
        <v>0</v>
      </c>
      <c r="E33" s="62">
        <v>1653</v>
      </c>
      <c r="F33" s="62">
        <v>1518</v>
      </c>
      <c r="G33" s="62">
        <v>879</v>
      </c>
      <c r="H33" s="62">
        <v>614</v>
      </c>
      <c r="I33" s="62">
        <v>324</v>
      </c>
      <c r="J33" s="63">
        <v>6800</v>
      </c>
      <c r="K33" s="61">
        <v>9</v>
      </c>
      <c r="L33" s="62">
        <v>5</v>
      </c>
      <c r="M33" s="62">
        <v>0</v>
      </c>
      <c r="N33" s="62">
        <v>320</v>
      </c>
      <c r="O33" s="62">
        <v>368</v>
      </c>
      <c r="P33" s="62">
        <v>242</v>
      </c>
      <c r="Q33" s="62">
        <v>142</v>
      </c>
      <c r="R33" s="62">
        <v>106</v>
      </c>
      <c r="S33" s="63">
        <v>1192</v>
      </c>
      <c r="T33" s="61">
        <v>0</v>
      </c>
      <c r="U33" s="62">
        <v>0</v>
      </c>
      <c r="V33" s="62"/>
      <c r="W33" s="62">
        <v>64</v>
      </c>
      <c r="X33" s="62">
        <v>120</v>
      </c>
      <c r="Y33" s="62">
        <v>315</v>
      </c>
      <c r="Z33" s="62">
        <v>487</v>
      </c>
      <c r="AA33" s="62">
        <v>483</v>
      </c>
      <c r="AB33" s="63">
        <v>1469</v>
      </c>
      <c r="AC33" s="61">
        <v>778</v>
      </c>
      <c r="AD33" s="62">
        <v>1048</v>
      </c>
      <c r="AE33" s="62">
        <v>0</v>
      </c>
      <c r="AF33" s="62">
        <v>2037</v>
      </c>
      <c r="AG33" s="62">
        <v>2006</v>
      </c>
      <c r="AH33" s="62">
        <v>1436</v>
      </c>
      <c r="AI33" s="62">
        <v>1243</v>
      </c>
      <c r="AJ33" s="62">
        <v>913</v>
      </c>
      <c r="AK33" s="63">
        <v>9461</v>
      </c>
      <c r="AL33" s="90">
        <v>0.9192576758647493</v>
      </c>
    </row>
    <row r="34" ht="13.5"/>
    <row r="35" ht="13.5" hidden="1"/>
    <row r="36" ht="13.5" hidden="1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  <row r="1590" ht="13.5"/>
    <row r="1591" ht="13.5"/>
    <row r="1592" ht="13.5"/>
    <row r="1593" ht="13.5"/>
    <row r="1594" ht="13.5"/>
  </sheetData>
  <sheetProtection/>
  <mergeCells count="11">
    <mergeCell ref="AG3:AJ3"/>
    <mergeCell ref="A6:A7"/>
    <mergeCell ref="B6:J6"/>
    <mergeCell ref="K6:S6"/>
    <mergeCell ref="T6:AB6"/>
    <mergeCell ref="AC6:AK6"/>
    <mergeCell ref="G2:J2"/>
    <mergeCell ref="N2:Q2"/>
    <mergeCell ref="AG2:AJ2"/>
    <mergeCell ref="G3:J3"/>
    <mergeCell ref="N3:Q3"/>
  </mergeCells>
  <printOptions/>
  <pageMargins left="0.7" right="0.7" top="0.75" bottom="0.75" header="0.3" footer="0.3"/>
  <pageSetup horizontalDpi="600" verticalDpi="600" orientation="landscape" paperSize="9" scale="52" r:id="rId1"/>
  <headerFooter>
    <oddHeader>&amp;L&amp;"ＭＳ Ｐゴシック,太字"&amp;14介護保険実施状況
サービス受給者数【平成２８年８月暫定版】</oddHeader>
  </headerFooter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K34"/>
  <sheetViews>
    <sheetView zoomScale="70" zoomScaleNormal="70" zoomScalePageLayoutView="0" workbookViewId="0" topLeftCell="A1">
      <selection activeCell="A9" sqref="A9"/>
    </sheetView>
  </sheetViews>
  <sheetFormatPr defaultColWidth="0" defaultRowHeight="13.5" zeroHeight="1"/>
  <cols>
    <col min="1" max="1" width="25.50390625" style="92" customWidth="1"/>
    <col min="2" max="19" width="10.625" style="92" customWidth="1"/>
    <col min="20" max="37" width="10.625" style="25" customWidth="1"/>
    <col min="38" max="38" width="9.00390625" style="25" customWidth="1"/>
    <col min="39" max="16384" width="0" style="25" hidden="1" customWidth="1"/>
  </cols>
  <sheetData>
    <row r="1" spans="1:20" ht="21.75" customHeight="1" thickBot="1">
      <c r="A1" s="109"/>
      <c r="G1" s="115"/>
      <c r="H1" s="115"/>
      <c r="I1" s="115"/>
      <c r="J1" s="115"/>
      <c r="T1" s="191"/>
    </row>
    <row r="2" spans="1:36" s="6" customFormat="1" ht="17.25" customHeight="1" thickTop="1">
      <c r="A2" s="40"/>
      <c r="B2" s="91"/>
      <c r="C2" s="91"/>
      <c r="D2" s="91"/>
      <c r="E2" s="91"/>
      <c r="F2" s="91"/>
      <c r="G2" s="318"/>
      <c r="H2" s="319"/>
      <c r="I2" s="319"/>
      <c r="J2" s="319"/>
      <c r="K2" s="91"/>
      <c r="L2" s="91"/>
      <c r="M2" s="91"/>
      <c r="N2" s="91"/>
      <c r="O2" s="320" t="s">
        <v>111</v>
      </c>
      <c r="P2" s="321"/>
      <c r="Q2" s="321"/>
      <c r="R2" s="322"/>
      <c r="T2" s="91"/>
      <c r="U2" s="91"/>
      <c r="V2" s="91"/>
      <c r="W2" s="91"/>
      <c r="X2" s="91"/>
      <c r="AC2" s="91"/>
      <c r="AD2" s="91"/>
      <c r="AE2" s="91"/>
      <c r="AF2" s="91"/>
      <c r="AG2" s="320" t="s">
        <v>111</v>
      </c>
      <c r="AH2" s="321"/>
      <c r="AI2" s="321"/>
      <c r="AJ2" s="322"/>
    </row>
    <row r="3" spans="7:37" ht="17.25" customHeight="1" thickBot="1">
      <c r="G3" s="323"/>
      <c r="H3" s="319"/>
      <c r="I3" s="319"/>
      <c r="J3" s="319"/>
      <c r="O3" s="324" t="s">
        <v>113</v>
      </c>
      <c r="P3" s="325"/>
      <c r="Q3" s="325"/>
      <c r="R3" s="326"/>
      <c r="S3" s="94"/>
      <c r="T3" s="92"/>
      <c r="U3" s="92"/>
      <c r="V3" s="92"/>
      <c r="W3" s="92"/>
      <c r="X3" s="92"/>
      <c r="Y3" s="93"/>
      <c r="Z3" s="94"/>
      <c r="AA3" s="94"/>
      <c r="AB3" s="94"/>
      <c r="AC3" s="92"/>
      <c r="AD3" s="92"/>
      <c r="AE3" s="92"/>
      <c r="AF3" s="92"/>
      <c r="AG3" s="324" t="s">
        <v>113</v>
      </c>
      <c r="AH3" s="325"/>
      <c r="AI3" s="325"/>
      <c r="AJ3" s="326"/>
      <c r="AK3" s="94"/>
    </row>
    <row r="4" spans="7:37" ht="17.25" customHeight="1" thickTop="1">
      <c r="G4" s="116"/>
      <c r="H4" s="116"/>
      <c r="I4" s="116"/>
      <c r="J4" s="116"/>
      <c r="P4" s="93"/>
      <c r="Q4" s="94"/>
      <c r="R4" s="94"/>
      <c r="S4" s="94"/>
      <c r="T4" s="92"/>
      <c r="U4" s="92"/>
      <c r="V4" s="92"/>
      <c r="W4" s="92"/>
      <c r="X4" s="92"/>
      <c r="Y4" s="93"/>
      <c r="Z4" s="94"/>
      <c r="AA4" s="94"/>
      <c r="AB4" s="94"/>
      <c r="AC4" s="92"/>
      <c r="AD4" s="92"/>
      <c r="AE4" s="92"/>
      <c r="AF4" s="92"/>
      <c r="AG4" s="92"/>
      <c r="AH4" s="93"/>
      <c r="AI4" s="94"/>
      <c r="AJ4" s="94"/>
      <c r="AK4" s="94"/>
    </row>
    <row r="5" spans="7:37" ht="17.25" customHeight="1" thickBot="1">
      <c r="G5" s="95"/>
      <c r="H5" s="95"/>
      <c r="J5" s="96"/>
      <c r="S5" s="96" t="s">
        <v>65</v>
      </c>
      <c r="T5" s="92"/>
      <c r="U5" s="92"/>
      <c r="V5" s="92"/>
      <c r="W5" s="92"/>
      <c r="X5" s="92"/>
      <c r="Y5" s="92"/>
      <c r="Z5" s="92"/>
      <c r="AA5" s="92"/>
      <c r="AB5" s="96"/>
      <c r="AC5" s="92"/>
      <c r="AD5" s="92"/>
      <c r="AE5" s="92"/>
      <c r="AF5" s="92"/>
      <c r="AG5" s="92"/>
      <c r="AH5" s="92"/>
      <c r="AI5" s="92"/>
      <c r="AJ5" s="92"/>
      <c r="AK5" s="96" t="s">
        <v>65</v>
      </c>
    </row>
    <row r="6" spans="1:37" ht="16.5" customHeight="1">
      <c r="A6" s="297" t="s">
        <v>66</v>
      </c>
      <c r="B6" s="300" t="s">
        <v>67</v>
      </c>
      <c r="C6" s="301"/>
      <c r="D6" s="301"/>
      <c r="E6" s="301"/>
      <c r="F6" s="301"/>
      <c r="G6" s="301"/>
      <c r="H6" s="301"/>
      <c r="I6" s="301"/>
      <c r="J6" s="302"/>
      <c r="K6" s="306" t="s">
        <v>68</v>
      </c>
      <c r="L6" s="307"/>
      <c r="M6" s="307"/>
      <c r="N6" s="307"/>
      <c r="O6" s="307"/>
      <c r="P6" s="307"/>
      <c r="Q6" s="307"/>
      <c r="R6" s="307"/>
      <c r="S6" s="308"/>
      <c r="T6" s="306" t="s">
        <v>69</v>
      </c>
      <c r="U6" s="307"/>
      <c r="V6" s="307"/>
      <c r="W6" s="307"/>
      <c r="X6" s="307"/>
      <c r="Y6" s="307"/>
      <c r="Z6" s="307"/>
      <c r="AA6" s="307"/>
      <c r="AB6" s="308"/>
      <c r="AC6" s="312" t="s">
        <v>70</v>
      </c>
      <c r="AD6" s="313"/>
      <c r="AE6" s="313"/>
      <c r="AF6" s="313"/>
      <c r="AG6" s="313"/>
      <c r="AH6" s="313"/>
      <c r="AI6" s="313"/>
      <c r="AJ6" s="313"/>
      <c r="AK6" s="314"/>
    </row>
    <row r="7" spans="1:37" ht="16.5" customHeight="1">
      <c r="A7" s="298"/>
      <c r="B7" s="303"/>
      <c r="C7" s="304"/>
      <c r="D7" s="304"/>
      <c r="E7" s="304"/>
      <c r="F7" s="304"/>
      <c r="G7" s="304"/>
      <c r="H7" s="304"/>
      <c r="I7" s="304"/>
      <c r="J7" s="305"/>
      <c r="K7" s="309"/>
      <c r="L7" s="310"/>
      <c r="M7" s="310"/>
      <c r="N7" s="310"/>
      <c r="O7" s="310"/>
      <c r="P7" s="310"/>
      <c r="Q7" s="310"/>
      <c r="R7" s="310"/>
      <c r="S7" s="311"/>
      <c r="T7" s="309"/>
      <c r="U7" s="310"/>
      <c r="V7" s="310"/>
      <c r="W7" s="310"/>
      <c r="X7" s="310"/>
      <c r="Y7" s="310"/>
      <c r="Z7" s="310"/>
      <c r="AA7" s="310"/>
      <c r="AB7" s="311"/>
      <c r="AC7" s="315"/>
      <c r="AD7" s="316"/>
      <c r="AE7" s="316"/>
      <c r="AF7" s="316"/>
      <c r="AG7" s="316"/>
      <c r="AH7" s="316"/>
      <c r="AI7" s="316"/>
      <c r="AJ7" s="316"/>
      <c r="AK7" s="317"/>
    </row>
    <row r="8" spans="1:37" ht="24.75" thickBot="1">
      <c r="A8" s="299"/>
      <c r="B8" s="97" t="s">
        <v>71</v>
      </c>
      <c r="C8" s="97" t="s">
        <v>72</v>
      </c>
      <c r="D8" s="98" t="s">
        <v>73</v>
      </c>
      <c r="E8" s="99" t="s">
        <v>74</v>
      </c>
      <c r="F8" s="99" t="s">
        <v>75</v>
      </c>
      <c r="G8" s="99" t="s">
        <v>76</v>
      </c>
      <c r="H8" s="99" t="s">
        <v>77</v>
      </c>
      <c r="I8" s="99" t="s">
        <v>78</v>
      </c>
      <c r="J8" s="100" t="s">
        <v>79</v>
      </c>
      <c r="K8" s="97" t="s">
        <v>71</v>
      </c>
      <c r="L8" s="97" t="s">
        <v>72</v>
      </c>
      <c r="M8" s="98" t="s">
        <v>73</v>
      </c>
      <c r="N8" s="99" t="s">
        <v>74</v>
      </c>
      <c r="O8" s="99" t="s">
        <v>75</v>
      </c>
      <c r="P8" s="99" t="s">
        <v>76</v>
      </c>
      <c r="Q8" s="99" t="s">
        <v>77</v>
      </c>
      <c r="R8" s="99" t="s">
        <v>78</v>
      </c>
      <c r="S8" s="101" t="s">
        <v>79</v>
      </c>
      <c r="T8" s="97" t="s">
        <v>71</v>
      </c>
      <c r="U8" s="97" t="s">
        <v>72</v>
      </c>
      <c r="V8" s="98" t="s">
        <v>73</v>
      </c>
      <c r="W8" s="99" t="s">
        <v>74</v>
      </c>
      <c r="X8" s="99" t="s">
        <v>75</v>
      </c>
      <c r="Y8" s="99" t="s">
        <v>76</v>
      </c>
      <c r="Z8" s="99" t="s">
        <v>77</v>
      </c>
      <c r="AA8" s="99" t="s">
        <v>78</v>
      </c>
      <c r="AB8" s="101" t="s">
        <v>79</v>
      </c>
      <c r="AC8" s="97" t="s">
        <v>71</v>
      </c>
      <c r="AD8" s="97" t="s">
        <v>72</v>
      </c>
      <c r="AE8" s="98" t="s">
        <v>73</v>
      </c>
      <c r="AF8" s="99" t="s">
        <v>74</v>
      </c>
      <c r="AG8" s="99" t="s">
        <v>75</v>
      </c>
      <c r="AH8" s="99" t="s">
        <v>76</v>
      </c>
      <c r="AI8" s="99" t="s">
        <v>77</v>
      </c>
      <c r="AJ8" s="99" t="s">
        <v>78</v>
      </c>
      <c r="AK8" s="101" t="s">
        <v>79</v>
      </c>
    </row>
    <row r="9" spans="1:37" ht="30" customHeight="1" thickBot="1">
      <c r="A9" s="102" t="s">
        <v>47</v>
      </c>
      <c r="B9" s="103">
        <v>156208.686</v>
      </c>
      <c r="C9" s="103">
        <v>340163.944</v>
      </c>
      <c r="D9" s="104">
        <v>0</v>
      </c>
      <c r="E9" s="105">
        <v>1632633.153</v>
      </c>
      <c r="F9" s="105">
        <v>2067401.895</v>
      </c>
      <c r="G9" s="105">
        <v>2366539.729</v>
      </c>
      <c r="H9" s="105">
        <v>2637811.345</v>
      </c>
      <c r="I9" s="105">
        <v>2248965.796</v>
      </c>
      <c r="J9" s="106">
        <v>11449724.548</v>
      </c>
      <c r="K9" s="103">
        <v>153242.963</v>
      </c>
      <c r="L9" s="103">
        <v>333181.102</v>
      </c>
      <c r="M9" s="104">
        <v>0</v>
      </c>
      <c r="N9" s="105">
        <v>1134459.651</v>
      </c>
      <c r="O9" s="105">
        <v>1314307.487</v>
      </c>
      <c r="P9" s="105">
        <v>1166998.834</v>
      </c>
      <c r="Q9" s="105">
        <v>1029056.314</v>
      </c>
      <c r="R9" s="105">
        <v>777671.785</v>
      </c>
      <c r="S9" s="106">
        <v>5908918.136</v>
      </c>
      <c r="T9" s="103">
        <v>2965.723</v>
      </c>
      <c r="U9" s="103">
        <v>6982.842</v>
      </c>
      <c r="V9" s="104">
        <v>0</v>
      </c>
      <c r="W9" s="105">
        <v>298924.699</v>
      </c>
      <c r="X9" s="105">
        <v>396625.498</v>
      </c>
      <c r="Y9" s="105">
        <v>378489.379</v>
      </c>
      <c r="Z9" s="105">
        <v>312126.911</v>
      </c>
      <c r="AA9" s="105">
        <v>238045.562</v>
      </c>
      <c r="AB9" s="106">
        <v>1634160.614</v>
      </c>
      <c r="AC9" s="103">
        <v>0</v>
      </c>
      <c r="AD9" s="103">
        <v>0</v>
      </c>
      <c r="AE9" s="104">
        <v>0</v>
      </c>
      <c r="AF9" s="105">
        <v>199248.803</v>
      </c>
      <c r="AG9" s="105">
        <v>356468.91</v>
      </c>
      <c r="AH9" s="105">
        <v>821051.516</v>
      </c>
      <c r="AI9" s="105">
        <v>1296628.12</v>
      </c>
      <c r="AJ9" s="105">
        <v>1233248.449</v>
      </c>
      <c r="AK9" s="106">
        <v>3906645.798</v>
      </c>
    </row>
    <row r="10" spans="1:37" ht="30" customHeight="1" thickTop="1">
      <c r="A10" s="3" t="s">
        <v>5</v>
      </c>
      <c r="B10" s="197">
        <v>22622.787</v>
      </c>
      <c r="C10" s="198">
        <v>66063.638</v>
      </c>
      <c r="D10" s="198">
        <v>0</v>
      </c>
      <c r="E10" s="198">
        <v>247108.295</v>
      </c>
      <c r="F10" s="198">
        <v>358293.964</v>
      </c>
      <c r="G10" s="198">
        <v>412278.352</v>
      </c>
      <c r="H10" s="198">
        <v>466444.008</v>
      </c>
      <c r="I10" s="198">
        <v>429152.706</v>
      </c>
      <c r="J10" s="199">
        <v>2001963.75</v>
      </c>
      <c r="K10" s="197">
        <v>22360.442</v>
      </c>
      <c r="L10" s="198">
        <v>64490.068</v>
      </c>
      <c r="M10" s="198">
        <v>0</v>
      </c>
      <c r="N10" s="198">
        <v>175632.545</v>
      </c>
      <c r="O10" s="198">
        <v>246482.608</v>
      </c>
      <c r="P10" s="198">
        <v>209488.115</v>
      </c>
      <c r="Q10" s="198">
        <v>181624.493</v>
      </c>
      <c r="R10" s="198">
        <v>142580.833</v>
      </c>
      <c r="S10" s="199">
        <v>1042659.104</v>
      </c>
      <c r="T10" s="197">
        <v>262.345</v>
      </c>
      <c r="U10" s="198">
        <v>1573.57</v>
      </c>
      <c r="V10" s="198">
        <v>0</v>
      </c>
      <c r="W10" s="198">
        <v>38698.654</v>
      </c>
      <c r="X10" s="198">
        <v>57652.603</v>
      </c>
      <c r="Y10" s="198">
        <v>60232.221</v>
      </c>
      <c r="Z10" s="198">
        <v>45541.146</v>
      </c>
      <c r="AA10" s="198">
        <v>34201.501</v>
      </c>
      <c r="AB10" s="199">
        <v>238162.04</v>
      </c>
      <c r="AC10" s="197">
        <v>0</v>
      </c>
      <c r="AD10" s="198">
        <v>0</v>
      </c>
      <c r="AE10" s="108">
        <v>0</v>
      </c>
      <c r="AF10" s="198">
        <v>32777.096</v>
      </c>
      <c r="AG10" s="198">
        <v>54158.753</v>
      </c>
      <c r="AH10" s="198">
        <v>142558.016</v>
      </c>
      <c r="AI10" s="198">
        <v>239278.369</v>
      </c>
      <c r="AJ10" s="198">
        <v>252370.372</v>
      </c>
      <c r="AK10" s="199">
        <v>721142.606</v>
      </c>
    </row>
    <row r="11" spans="1:37" ht="30" customHeight="1">
      <c r="A11" s="3" t="s">
        <v>6</v>
      </c>
      <c r="B11" s="197">
        <v>42470.277</v>
      </c>
      <c r="C11" s="198">
        <v>67270.998</v>
      </c>
      <c r="D11" s="198">
        <v>0</v>
      </c>
      <c r="E11" s="198">
        <v>283590.649</v>
      </c>
      <c r="F11" s="198">
        <v>222072.425</v>
      </c>
      <c r="G11" s="198">
        <v>255282.75</v>
      </c>
      <c r="H11" s="198">
        <v>312943.575</v>
      </c>
      <c r="I11" s="198">
        <v>251568.393</v>
      </c>
      <c r="J11" s="199">
        <v>1435199.067</v>
      </c>
      <c r="K11" s="197">
        <v>42338.516</v>
      </c>
      <c r="L11" s="198">
        <v>66266.187</v>
      </c>
      <c r="M11" s="198">
        <v>0</v>
      </c>
      <c r="N11" s="198">
        <v>196803.571</v>
      </c>
      <c r="O11" s="198">
        <v>131168.679</v>
      </c>
      <c r="P11" s="198">
        <v>120227.542</v>
      </c>
      <c r="Q11" s="198">
        <v>120207.416</v>
      </c>
      <c r="R11" s="198">
        <v>90268.632</v>
      </c>
      <c r="S11" s="199">
        <v>767280.543</v>
      </c>
      <c r="T11" s="197">
        <v>131.761</v>
      </c>
      <c r="U11" s="198">
        <v>1004.811</v>
      </c>
      <c r="V11" s="198">
        <v>0</v>
      </c>
      <c r="W11" s="198">
        <v>48084.66</v>
      </c>
      <c r="X11" s="198">
        <v>35586.104</v>
      </c>
      <c r="Y11" s="198">
        <v>34375.814</v>
      </c>
      <c r="Z11" s="198">
        <v>37282.129</v>
      </c>
      <c r="AA11" s="198">
        <v>23984.577</v>
      </c>
      <c r="AB11" s="199">
        <v>180449.856</v>
      </c>
      <c r="AC11" s="197">
        <v>0</v>
      </c>
      <c r="AD11" s="198">
        <v>0</v>
      </c>
      <c r="AE11" s="198">
        <v>0</v>
      </c>
      <c r="AF11" s="198">
        <v>38702.418</v>
      </c>
      <c r="AG11" s="198">
        <v>55317.642</v>
      </c>
      <c r="AH11" s="198">
        <v>100679.394</v>
      </c>
      <c r="AI11" s="198">
        <v>155454.03</v>
      </c>
      <c r="AJ11" s="198">
        <v>137315.184</v>
      </c>
      <c r="AK11" s="199">
        <v>487468.668</v>
      </c>
    </row>
    <row r="12" spans="1:37" ht="30" customHeight="1">
      <c r="A12" s="3" t="s">
        <v>7</v>
      </c>
      <c r="B12" s="197">
        <v>16975.588</v>
      </c>
      <c r="C12" s="198">
        <v>35704.563</v>
      </c>
      <c r="D12" s="198">
        <v>0</v>
      </c>
      <c r="E12" s="198">
        <v>139788.82</v>
      </c>
      <c r="F12" s="198">
        <v>160972.363</v>
      </c>
      <c r="G12" s="198">
        <v>164219.563</v>
      </c>
      <c r="H12" s="198">
        <v>220180.432</v>
      </c>
      <c r="I12" s="198">
        <v>193174.981</v>
      </c>
      <c r="J12" s="199">
        <v>931016.31</v>
      </c>
      <c r="K12" s="197">
        <v>16505.303</v>
      </c>
      <c r="L12" s="198">
        <v>35269.994</v>
      </c>
      <c r="M12" s="198">
        <v>0</v>
      </c>
      <c r="N12" s="198">
        <v>102023.441</v>
      </c>
      <c r="O12" s="198">
        <v>99174.516</v>
      </c>
      <c r="P12" s="198">
        <v>82950.539</v>
      </c>
      <c r="Q12" s="198">
        <v>96178.169</v>
      </c>
      <c r="R12" s="198">
        <v>76243.105</v>
      </c>
      <c r="S12" s="199">
        <v>508345.067</v>
      </c>
      <c r="T12" s="197">
        <v>470.285</v>
      </c>
      <c r="U12" s="198">
        <v>434.569</v>
      </c>
      <c r="V12" s="198">
        <v>0</v>
      </c>
      <c r="W12" s="198">
        <v>23619.737</v>
      </c>
      <c r="X12" s="198">
        <v>34879.016</v>
      </c>
      <c r="Y12" s="198">
        <v>27198.496</v>
      </c>
      <c r="Z12" s="198">
        <v>30514.389</v>
      </c>
      <c r="AA12" s="198">
        <v>23573.597</v>
      </c>
      <c r="AB12" s="199">
        <v>140690.089</v>
      </c>
      <c r="AC12" s="197">
        <v>0</v>
      </c>
      <c r="AD12" s="198">
        <v>0</v>
      </c>
      <c r="AE12" s="198">
        <v>0</v>
      </c>
      <c r="AF12" s="198">
        <v>14145.642</v>
      </c>
      <c r="AG12" s="198">
        <v>26918.831</v>
      </c>
      <c r="AH12" s="198">
        <v>54070.528</v>
      </c>
      <c r="AI12" s="198">
        <v>93487.874</v>
      </c>
      <c r="AJ12" s="198">
        <v>93358.279</v>
      </c>
      <c r="AK12" s="199">
        <v>281981.154</v>
      </c>
    </row>
    <row r="13" spans="1:37" ht="30" customHeight="1">
      <c r="A13" s="3" t="s">
        <v>8</v>
      </c>
      <c r="B13" s="197">
        <v>9829.891</v>
      </c>
      <c r="C13" s="198">
        <v>27722.093</v>
      </c>
      <c r="D13" s="198">
        <v>0</v>
      </c>
      <c r="E13" s="198">
        <v>146239.724</v>
      </c>
      <c r="F13" s="198">
        <v>218743.543</v>
      </c>
      <c r="G13" s="198">
        <v>287986.484</v>
      </c>
      <c r="H13" s="198">
        <v>283014.063</v>
      </c>
      <c r="I13" s="198">
        <v>251457.354</v>
      </c>
      <c r="J13" s="199">
        <v>1224993.152</v>
      </c>
      <c r="K13" s="197">
        <v>9757.953</v>
      </c>
      <c r="L13" s="198">
        <v>27566.141</v>
      </c>
      <c r="M13" s="198">
        <v>0</v>
      </c>
      <c r="N13" s="198">
        <v>114169.143</v>
      </c>
      <c r="O13" s="198">
        <v>163368.182</v>
      </c>
      <c r="P13" s="198">
        <v>168844.277</v>
      </c>
      <c r="Q13" s="198">
        <v>118532.905</v>
      </c>
      <c r="R13" s="198">
        <v>101773.727</v>
      </c>
      <c r="S13" s="199">
        <v>704012.328</v>
      </c>
      <c r="T13" s="197">
        <v>71.938</v>
      </c>
      <c r="U13" s="198">
        <v>155.952</v>
      </c>
      <c r="V13" s="198">
        <v>0</v>
      </c>
      <c r="W13" s="198">
        <v>19455.134</v>
      </c>
      <c r="X13" s="198">
        <v>28537.012</v>
      </c>
      <c r="Y13" s="198">
        <v>38370.805</v>
      </c>
      <c r="Z13" s="198">
        <v>31652.781</v>
      </c>
      <c r="AA13" s="198">
        <v>24369.914</v>
      </c>
      <c r="AB13" s="199">
        <v>142613.536</v>
      </c>
      <c r="AC13" s="197">
        <v>0</v>
      </c>
      <c r="AD13" s="198">
        <v>0</v>
      </c>
      <c r="AE13" s="198">
        <v>0</v>
      </c>
      <c r="AF13" s="198">
        <v>12615.447</v>
      </c>
      <c r="AG13" s="198">
        <v>26838.349</v>
      </c>
      <c r="AH13" s="198">
        <v>80771.402</v>
      </c>
      <c r="AI13" s="198">
        <v>132828.377</v>
      </c>
      <c r="AJ13" s="198">
        <v>125313.713</v>
      </c>
      <c r="AK13" s="199">
        <v>378367.288</v>
      </c>
    </row>
    <row r="14" spans="1:37" ht="30" customHeight="1">
      <c r="A14" s="3" t="s">
        <v>9</v>
      </c>
      <c r="B14" s="197">
        <v>3667.847</v>
      </c>
      <c r="C14" s="198">
        <v>7313.604</v>
      </c>
      <c r="D14" s="198">
        <v>0</v>
      </c>
      <c r="E14" s="198">
        <v>109961.702</v>
      </c>
      <c r="F14" s="198">
        <v>125608.029</v>
      </c>
      <c r="G14" s="198">
        <v>122912.758</v>
      </c>
      <c r="H14" s="198">
        <v>165854.816</v>
      </c>
      <c r="I14" s="198">
        <v>125039.687</v>
      </c>
      <c r="J14" s="199">
        <v>660358.443</v>
      </c>
      <c r="K14" s="197">
        <v>3346.537</v>
      </c>
      <c r="L14" s="198">
        <v>6359.783</v>
      </c>
      <c r="M14" s="198">
        <v>0</v>
      </c>
      <c r="N14" s="198">
        <v>60180.142</v>
      </c>
      <c r="O14" s="198">
        <v>64017.554</v>
      </c>
      <c r="P14" s="198">
        <v>51210.994</v>
      </c>
      <c r="Q14" s="198">
        <v>62901.212</v>
      </c>
      <c r="R14" s="198">
        <v>47184.309</v>
      </c>
      <c r="S14" s="199">
        <v>295200.531</v>
      </c>
      <c r="T14" s="197">
        <v>321.31</v>
      </c>
      <c r="U14" s="198">
        <v>953.821</v>
      </c>
      <c r="V14" s="198">
        <v>0</v>
      </c>
      <c r="W14" s="198">
        <v>34883.958</v>
      </c>
      <c r="X14" s="198">
        <v>42603.797</v>
      </c>
      <c r="Y14" s="198">
        <v>29252.595</v>
      </c>
      <c r="Z14" s="198">
        <v>32986.206</v>
      </c>
      <c r="AA14" s="198">
        <v>20164.368</v>
      </c>
      <c r="AB14" s="199">
        <v>161166.055</v>
      </c>
      <c r="AC14" s="197">
        <v>0</v>
      </c>
      <c r="AD14" s="198">
        <v>0</v>
      </c>
      <c r="AE14" s="198">
        <v>0</v>
      </c>
      <c r="AF14" s="198">
        <v>14897.602</v>
      </c>
      <c r="AG14" s="198">
        <v>18986.678</v>
      </c>
      <c r="AH14" s="198">
        <v>42449.169</v>
      </c>
      <c r="AI14" s="198">
        <v>69967.398</v>
      </c>
      <c r="AJ14" s="198">
        <v>57691.01</v>
      </c>
      <c r="AK14" s="199">
        <v>203991.857</v>
      </c>
    </row>
    <row r="15" spans="1:37" ht="30" customHeight="1">
      <c r="A15" s="3" t="s">
        <v>10</v>
      </c>
      <c r="B15" s="197">
        <v>2507.125</v>
      </c>
      <c r="C15" s="198">
        <v>9647.989</v>
      </c>
      <c r="D15" s="198">
        <v>0</v>
      </c>
      <c r="E15" s="198">
        <v>45808.27</v>
      </c>
      <c r="F15" s="198">
        <v>91381.72</v>
      </c>
      <c r="G15" s="198">
        <v>107194.781</v>
      </c>
      <c r="H15" s="198">
        <v>106226.404</v>
      </c>
      <c r="I15" s="198">
        <v>86679.849</v>
      </c>
      <c r="J15" s="199">
        <v>449446.138</v>
      </c>
      <c r="K15" s="197">
        <v>1947.072</v>
      </c>
      <c r="L15" s="198">
        <v>8495.883</v>
      </c>
      <c r="M15" s="198">
        <v>0</v>
      </c>
      <c r="N15" s="198">
        <v>30264.472</v>
      </c>
      <c r="O15" s="198">
        <v>55300.94</v>
      </c>
      <c r="P15" s="198">
        <v>48965.772</v>
      </c>
      <c r="Q15" s="198">
        <v>40063.289</v>
      </c>
      <c r="R15" s="198">
        <v>34283.714</v>
      </c>
      <c r="S15" s="199">
        <v>219321.142</v>
      </c>
      <c r="T15" s="197">
        <v>560.053</v>
      </c>
      <c r="U15" s="198">
        <v>1152.106</v>
      </c>
      <c r="V15" s="198">
        <v>0</v>
      </c>
      <c r="W15" s="198">
        <v>11052.125</v>
      </c>
      <c r="X15" s="198">
        <v>23398.248</v>
      </c>
      <c r="Y15" s="198">
        <v>21690.625</v>
      </c>
      <c r="Z15" s="198">
        <v>11448.304</v>
      </c>
      <c r="AA15" s="198">
        <v>4428.037</v>
      </c>
      <c r="AB15" s="199">
        <v>73729.498</v>
      </c>
      <c r="AC15" s="197">
        <v>0</v>
      </c>
      <c r="AD15" s="198">
        <v>0</v>
      </c>
      <c r="AE15" s="198">
        <v>0</v>
      </c>
      <c r="AF15" s="198">
        <v>4491.673</v>
      </c>
      <c r="AG15" s="198">
        <v>12682.532</v>
      </c>
      <c r="AH15" s="198">
        <v>36538.384</v>
      </c>
      <c r="AI15" s="198">
        <v>54714.811</v>
      </c>
      <c r="AJ15" s="198">
        <v>47968.098</v>
      </c>
      <c r="AK15" s="199">
        <v>156395.498</v>
      </c>
    </row>
    <row r="16" spans="1:37" ht="30" customHeight="1">
      <c r="A16" s="3" t="s">
        <v>11</v>
      </c>
      <c r="B16" s="197">
        <v>843.352</v>
      </c>
      <c r="C16" s="198">
        <v>2907.962</v>
      </c>
      <c r="D16" s="198">
        <v>0</v>
      </c>
      <c r="E16" s="198">
        <v>28178.716</v>
      </c>
      <c r="F16" s="198">
        <v>35363.875</v>
      </c>
      <c r="G16" s="198">
        <v>42882.165</v>
      </c>
      <c r="H16" s="198">
        <v>39308.776</v>
      </c>
      <c r="I16" s="198">
        <v>38669.885</v>
      </c>
      <c r="J16" s="199">
        <v>188154.731</v>
      </c>
      <c r="K16" s="197">
        <v>843.352</v>
      </c>
      <c r="L16" s="198">
        <v>2907.962</v>
      </c>
      <c r="M16" s="198">
        <v>0</v>
      </c>
      <c r="N16" s="198">
        <v>17530.663</v>
      </c>
      <c r="O16" s="198">
        <v>21110.78</v>
      </c>
      <c r="P16" s="198">
        <v>19714.032</v>
      </c>
      <c r="Q16" s="198">
        <v>13457.676</v>
      </c>
      <c r="R16" s="198">
        <v>12726.745</v>
      </c>
      <c r="S16" s="199">
        <v>88291.21</v>
      </c>
      <c r="T16" s="197">
        <v>0</v>
      </c>
      <c r="U16" s="198">
        <v>0</v>
      </c>
      <c r="V16" s="198">
        <v>0</v>
      </c>
      <c r="W16" s="198">
        <v>6237.999</v>
      </c>
      <c r="X16" s="198">
        <v>4689.371</v>
      </c>
      <c r="Y16" s="198">
        <v>3753.851</v>
      </c>
      <c r="Z16" s="198">
        <v>2041.786</v>
      </c>
      <c r="AA16" s="198">
        <v>1611.171</v>
      </c>
      <c r="AB16" s="199">
        <v>18334.178</v>
      </c>
      <c r="AC16" s="197">
        <v>0</v>
      </c>
      <c r="AD16" s="198">
        <v>0</v>
      </c>
      <c r="AE16" s="198">
        <v>0</v>
      </c>
      <c r="AF16" s="198">
        <v>4410.054</v>
      </c>
      <c r="AG16" s="198">
        <v>9563.724</v>
      </c>
      <c r="AH16" s="198">
        <v>19414.282</v>
      </c>
      <c r="AI16" s="198">
        <v>23809.314</v>
      </c>
      <c r="AJ16" s="198">
        <v>24331.969</v>
      </c>
      <c r="AK16" s="199">
        <v>81529.343</v>
      </c>
    </row>
    <row r="17" spans="1:37" ht="30" customHeight="1">
      <c r="A17" s="3" t="s">
        <v>12</v>
      </c>
      <c r="B17" s="197">
        <v>1065.047</v>
      </c>
      <c r="C17" s="198">
        <v>3439.601</v>
      </c>
      <c r="D17" s="198">
        <v>0</v>
      </c>
      <c r="E17" s="198">
        <v>32892.784</v>
      </c>
      <c r="F17" s="198">
        <v>44521.797</v>
      </c>
      <c r="G17" s="198">
        <v>53228.239</v>
      </c>
      <c r="H17" s="198">
        <v>57948.55</v>
      </c>
      <c r="I17" s="198">
        <v>43965.209</v>
      </c>
      <c r="J17" s="199">
        <v>237061.227</v>
      </c>
      <c r="K17" s="197">
        <v>1065.047</v>
      </c>
      <c r="L17" s="198">
        <v>3439.601</v>
      </c>
      <c r="M17" s="198">
        <v>0</v>
      </c>
      <c r="N17" s="198">
        <v>17204.37</v>
      </c>
      <c r="O17" s="198">
        <v>20912.466</v>
      </c>
      <c r="P17" s="198">
        <v>19191.252</v>
      </c>
      <c r="Q17" s="198">
        <v>20426.02</v>
      </c>
      <c r="R17" s="198">
        <v>13415.97</v>
      </c>
      <c r="S17" s="199">
        <v>95654.726</v>
      </c>
      <c r="T17" s="197">
        <v>0</v>
      </c>
      <c r="U17" s="198">
        <v>0</v>
      </c>
      <c r="V17" s="198">
        <v>0</v>
      </c>
      <c r="W17" s="198">
        <v>13258.423</v>
      </c>
      <c r="X17" s="198">
        <v>14671.792</v>
      </c>
      <c r="Y17" s="198">
        <v>14218.78</v>
      </c>
      <c r="Z17" s="198">
        <v>9608.474</v>
      </c>
      <c r="AA17" s="198">
        <v>7005.858</v>
      </c>
      <c r="AB17" s="199">
        <v>58763.327</v>
      </c>
      <c r="AC17" s="197">
        <v>0</v>
      </c>
      <c r="AD17" s="198">
        <v>0</v>
      </c>
      <c r="AE17" s="198">
        <v>0</v>
      </c>
      <c r="AF17" s="198">
        <v>2429.991</v>
      </c>
      <c r="AG17" s="198">
        <v>8937.539</v>
      </c>
      <c r="AH17" s="198">
        <v>19818.207</v>
      </c>
      <c r="AI17" s="198">
        <v>27914.056</v>
      </c>
      <c r="AJ17" s="198">
        <v>23543.381</v>
      </c>
      <c r="AK17" s="199">
        <v>82643.174</v>
      </c>
    </row>
    <row r="18" spans="1:37" ht="30" customHeight="1">
      <c r="A18" s="3" t="s">
        <v>13</v>
      </c>
      <c r="B18" s="197">
        <v>3108.644</v>
      </c>
      <c r="C18" s="198">
        <v>8447.788</v>
      </c>
      <c r="D18" s="198">
        <v>0</v>
      </c>
      <c r="E18" s="198">
        <v>64629.1</v>
      </c>
      <c r="F18" s="198">
        <v>101339.834</v>
      </c>
      <c r="G18" s="198">
        <v>108747.551</v>
      </c>
      <c r="H18" s="198">
        <v>107752.658</v>
      </c>
      <c r="I18" s="198">
        <v>86021.753</v>
      </c>
      <c r="J18" s="199">
        <v>480047.328</v>
      </c>
      <c r="K18" s="197">
        <v>2725.937</v>
      </c>
      <c r="L18" s="198">
        <v>7666.588</v>
      </c>
      <c r="M18" s="198">
        <v>0</v>
      </c>
      <c r="N18" s="198">
        <v>43658.558</v>
      </c>
      <c r="O18" s="198">
        <v>63613.824</v>
      </c>
      <c r="P18" s="198">
        <v>52122.407</v>
      </c>
      <c r="Q18" s="198">
        <v>47940.165</v>
      </c>
      <c r="R18" s="198">
        <v>31368.961</v>
      </c>
      <c r="S18" s="199">
        <v>249096.44</v>
      </c>
      <c r="T18" s="197">
        <v>382.707</v>
      </c>
      <c r="U18" s="198">
        <v>781.2</v>
      </c>
      <c r="V18" s="198">
        <v>0</v>
      </c>
      <c r="W18" s="198">
        <v>13896.852</v>
      </c>
      <c r="X18" s="198">
        <v>22770.152</v>
      </c>
      <c r="Y18" s="198">
        <v>14390.984</v>
      </c>
      <c r="Z18" s="198">
        <v>10462.227</v>
      </c>
      <c r="AA18" s="198">
        <v>7514.028</v>
      </c>
      <c r="AB18" s="199">
        <v>70198.15</v>
      </c>
      <c r="AC18" s="197">
        <v>0</v>
      </c>
      <c r="AD18" s="198">
        <v>0</v>
      </c>
      <c r="AE18" s="198">
        <v>0</v>
      </c>
      <c r="AF18" s="198">
        <v>7073.69</v>
      </c>
      <c r="AG18" s="198">
        <v>14955.858</v>
      </c>
      <c r="AH18" s="198">
        <v>42234.16</v>
      </c>
      <c r="AI18" s="198">
        <v>49350.266</v>
      </c>
      <c r="AJ18" s="198">
        <v>47138.764</v>
      </c>
      <c r="AK18" s="199">
        <v>160752.738</v>
      </c>
    </row>
    <row r="19" spans="1:37" ht="30" customHeight="1">
      <c r="A19" s="3" t="s">
        <v>14</v>
      </c>
      <c r="B19" s="197">
        <v>9323.532</v>
      </c>
      <c r="C19" s="198">
        <v>17952.52</v>
      </c>
      <c r="D19" s="198">
        <v>0</v>
      </c>
      <c r="E19" s="198">
        <v>112527.368</v>
      </c>
      <c r="F19" s="198">
        <v>126593.621</v>
      </c>
      <c r="G19" s="198">
        <v>145999.306</v>
      </c>
      <c r="H19" s="198">
        <v>168000.834</v>
      </c>
      <c r="I19" s="198">
        <v>121755.84</v>
      </c>
      <c r="J19" s="199">
        <v>702153.021</v>
      </c>
      <c r="K19" s="197">
        <v>9323.532</v>
      </c>
      <c r="L19" s="198">
        <v>17952.52</v>
      </c>
      <c r="M19" s="198">
        <v>0</v>
      </c>
      <c r="N19" s="198">
        <v>79651.983</v>
      </c>
      <c r="O19" s="198">
        <v>80990.582</v>
      </c>
      <c r="P19" s="198">
        <v>69680.354</v>
      </c>
      <c r="Q19" s="198">
        <v>59573.848</v>
      </c>
      <c r="R19" s="198">
        <v>40799.586</v>
      </c>
      <c r="S19" s="199">
        <v>357972.405</v>
      </c>
      <c r="T19" s="197">
        <v>0</v>
      </c>
      <c r="U19" s="198">
        <v>0</v>
      </c>
      <c r="V19" s="198">
        <v>0</v>
      </c>
      <c r="W19" s="198">
        <v>17209.756</v>
      </c>
      <c r="X19" s="198">
        <v>19189.213</v>
      </c>
      <c r="Y19" s="198">
        <v>14395.896</v>
      </c>
      <c r="Z19" s="198">
        <v>9181.679</v>
      </c>
      <c r="AA19" s="198">
        <v>7020.425</v>
      </c>
      <c r="AB19" s="199">
        <v>66996.969</v>
      </c>
      <c r="AC19" s="197">
        <v>0</v>
      </c>
      <c r="AD19" s="198">
        <v>0</v>
      </c>
      <c r="AE19" s="198">
        <v>0</v>
      </c>
      <c r="AF19" s="198">
        <v>15665.629</v>
      </c>
      <c r="AG19" s="198">
        <v>26413.826</v>
      </c>
      <c r="AH19" s="198">
        <v>61923.056</v>
      </c>
      <c r="AI19" s="198">
        <v>99245.307</v>
      </c>
      <c r="AJ19" s="198">
        <v>73935.829</v>
      </c>
      <c r="AK19" s="199">
        <v>277183.647</v>
      </c>
    </row>
    <row r="20" spans="1:37" ht="30" customHeight="1">
      <c r="A20" s="3" t="s">
        <v>15</v>
      </c>
      <c r="B20" s="197">
        <v>219.644</v>
      </c>
      <c r="C20" s="198">
        <v>787.051</v>
      </c>
      <c r="D20" s="198">
        <v>0</v>
      </c>
      <c r="E20" s="198">
        <v>2220.431</v>
      </c>
      <c r="F20" s="198">
        <v>4625.708</v>
      </c>
      <c r="G20" s="198">
        <v>7494.142</v>
      </c>
      <c r="H20" s="198">
        <v>10503.466</v>
      </c>
      <c r="I20" s="198">
        <v>4976.999</v>
      </c>
      <c r="J20" s="199">
        <v>30827.441</v>
      </c>
      <c r="K20" s="197">
        <v>219.644</v>
      </c>
      <c r="L20" s="198">
        <v>787.051</v>
      </c>
      <c r="M20" s="198">
        <v>0</v>
      </c>
      <c r="N20" s="198">
        <v>1300.111</v>
      </c>
      <c r="O20" s="198">
        <v>3094.074</v>
      </c>
      <c r="P20" s="198">
        <v>3721.602</v>
      </c>
      <c r="Q20" s="198">
        <v>2533.832</v>
      </c>
      <c r="R20" s="198">
        <v>1126.083</v>
      </c>
      <c r="S20" s="199">
        <v>12782.397</v>
      </c>
      <c r="T20" s="197">
        <v>0</v>
      </c>
      <c r="U20" s="198">
        <v>0</v>
      </c>
      <c r="V20" s="198">
        <v>0</v>
      </c>
      <c r="W20" s="198">
        <v>628.427</v>
      </c>
      <c r="X20" s="198">
        <v>784.21</v>
      </c>
      <c r="Y20" s="198">
        <v>789.635</v>
      </c>
      <c r="Z20" s="198">
        <v>1278.947</v>
      </c>
      <c r="AA20" s="198">
        <v>610.24</v>
      </c>
      <c r="AB20" s="199">
        <v>4091.459</v>
      </c>
      <c r="AC20" s="197">
        <v>0</v>
      </c>
      <c r="AD20" s="198">
        <v>0</v>
      </c>
      <c r="AE20" s="198">
        <v>0</v>
      </c>
      <c r="AF20" s="198">
        <v>291.893</v>
      </c>
      <c r="AG20" s="198">
        <v>747.424</v>
      </c>
      <c r="AH20" s="198">
        <v>2982.905</v>
      </c>
      <c r="AI20" s="198">
        <v>6690.687</v>
      </c>
      <c r="AJ20" s="198">
        <v>3240.676</v>
      </c>
      <c r="AK20" s="199">
        <v>13953.585</v>
      </c>
    </row>
    <row r="21" spans="1:37" ht="30" customHeight="1">
      <c r="A21" s="3" t="s">
        <v>16</v>
      </c>
      <c r="B21" s="197">
        <v>706.716</v>
      </c>
      <c r="C21" s="198">
        <v>1554.774</v>
      </c>
      <c r="D21" s="198">
        <v>0</v>
      </c>
      <c r="E21" s="198">
        <v>14702.745</v>
      </c>
      <c r="F21" s="198">
        <v>22573.2</v>
      </c>
      <c r="G21" s="198">
        <v>18495.236</v>
      </c>
      <c r="H21" s="198">
        <v>24042.977</v>
      </c>
      <c r="I21" s="198">
        <v>19915.713</v>
      </c>
      <c r="J21" s="199">
        <v>101991.361</v>
      </c>
      <c r="K21" s="197">
        <v>634.614</v>
      </c>
      <c r="L21" s="198">
        <v>1554.774</v>
      </c>
      <c r="M21" s="198">
        <v>0</v>
      </c>
      <c r="N21" s="198">
        <v>7943.198</v>
      </c>
      <c r="O21" s="198">
        <v>13329.795</v>
      </c>
      <c r="P21" s="198">
        <v>8875.497</v>
      </c>
      <c r="Q21" s="198">
        <v>10896.789</v>
      </c>
      <c r="R21" s="198">
        <v>6590.644</v>
      </c>
      <c r="S21" s="199">
        <v>49825.311</v>
      </c>
      <c r="T21" s="197">
        <v>72.102</v>
      </c>
      <c r="U21" s="198">
        <v>0</v>
      </c>
      <c r="V21" s="198">
        <v>0</v>
      </c>
      <c r="W21" s="198">
        <v>5115.669</v>
      </c>
      <c r="X21" s="198">
        <v>5941.995</v>
      </c>
      <c r="Y21" s="198">
        <v>4292.282</v>
      </c>
      <c r="Z21" s="198">
        <v>2753.28</v>
      </c>
      <c r="AA21" s="198">
        <v>2944.338</v>
      </c>
      <c r="AB21" s="199">
        <v>21119.666</v>
      </c>
      <c r="AC21" s="197">
        <v>0</v>
      </c>
      <c r="AD21" s="198">
        <v>0</v>
      </c>
      <c r="AE21" s="198">
        <v>0</v>
      </c>
      <c r="AF21" s="198">
        <v>1643.878</v>
      </c>
      <c r="AG21" s="198">
        <v>3301.41</v>
      </c>
      <c r="AH21" s="198">
        <v>5327.457</v>
      </c>
      <c r="AI21" s="198">
        <v>10392.908</v>
      </c>
      <c r="AJ21" s="198">
        <v>10380.731</v>
      </c>
      <c r="AK21" s="199">
        <v>31046.384</v>
      </c>
    </row>
    <row r="22" spans="1:37" ht="30" customHeight="1">
      <c r="A22" s="3" t="s">
        <v>17</v>
      </c>
      <c r="B22" s="197">
        <v>1602.144</v>
      </c>
      <c r="C22" s="198">
        <v>4488.415</v>
      </c>
      <c r="D22" s="198">
        <v>0</v>
      </c>
      <c r="E22" s="198">
        <v>28124.501</v>
      </c>
      <c r="F22" s="198">
        <v>38520.972</v>
      </c>
      <c r="G22" s="198">
        <v>47349.535</v>
      </c>
      <c r="H22" s="198">
        <v>45046.834</v>
      </c>
      <c r="I22" s="198">
        <v>32245.559</v>
      </c>
      <c r="J22" s="199">
        <v>197377.96</v>
      </c>
      <c r="K22" s="197">
        <v>1602.144</v>
      </c>
      <c r="L22" s="198">
        <v>4488.415</v>
      </c>
      <c r="M22" s="198">
        <v>0</v>
      </c>
      <c r="N22" s="198">
        <v>20906.031</v>
      </c>
      <c r="O22" s="198">
        <v>22485.377</v>
      </c>
      <c r="P22" s="198">
        <v>21669.978</v>
      </c>
      <c r="Q22" s="198">
        <v>15059.848</v>
      </c>
      <c r="R22" s="198">
        <v>8373.116</v>
      </c>
      <c r="S22" s="199">
        <v>94584.909</v>
      </c>
      <c r="T22" s="197">
        <v>0</v>
      </c>
      <c r="U22" s="198">
        <v>0</v>
      </c>
      <c r="V22" s="198">
        <v>0</v>
      </c>
      <c r="W22" s="198">
        <v>2586.846</v>
      </c>
      <c r="X22" s="198">
        <v>4928.541</v>
      </c>
      <c r="Y22" s="198">
        <v>4917.348</v>
      </c>
      <c r="Z22" s="198">
        <v>3981.751</v>
      </c>
      <c r="AA22" s="198">
        <v>3824.809</v>
      </c>
      <c r="AB22" s="199">
        <v>20239.295</v>
      </c>
      <c r="AC22" s="197">
        <v>0</v>
      </c>
      <c r="AD22" s="198">
        <v>0</v>
      </c>
      <c r="AE22" s="198">
        <v>0</v>
      </c>
      <c r="AF22" s="198">
        <v>4631.624</v>
      </c>
      <c r="AG22" s="198">
        <v>11107.054</v>
      </c>
      <c r="AH22" s="198">
        <v>20762.209</v>
      </c>
      <c r="AI22" s="198">
        <v>26005.235</v>
      </c>
      <c r="AJ22" s="198">
        <v>20047.634</v>
      </c>
      <c r="AK22" s="199">
        <v>82553.756</v>
      </c>
    </row>
    <row r="23" spans="1:37" ht="30" customHeight="1">
      <c r="A23" s="3" t="s">
        <v>2</v>
      </c>
      <c r="B23" s="197">
        <v>392.878</v>
      </c>
      <c r="C23" s="198">
        <v>766.07</v>
      </c>
      <c r="D23" s="198">
        <v>0</v>
      </c>
      <c r="E23" s="198">
        <v>7250.223</v>
      </c>
      <c r="F23" s="198">
        <v>6449.009</v>
      </c>
      <c r="G23" s="198">
        <v>7074.529</v>
      </c>
      <c r="H23" s="198">
        <v>8247.545</v>
      </c>
      <c r="I23" s="198">
        <v>8592.22</v>
      </c>
      <c r="J23" s="199">
        <v>38772.474</v>
      </c>
      <c r="K23" s="197">
        <v>392.878</v>
      </c>
      <c r="L23" s="198">
        <v>766.07</v>
      </c>
      <c r="M23" s="198">
        <v>0</v>
      </c>
      <c r="N23" s="198">
        <v>5257.932</v>
      </c>
      <c r="O23" s="198">
        <v>4161.315</v>
      </c>
      <c r="P23" s="198">
        <v>3412.826</v>
      </c>
      <c r="Q23" s="198">
        <v>3453.868</v>
      </c>
      <c r="R23" s="198">
        <v>3917.014</v>
      </c>
      <c r="S23" s="199">
        <v>21361.903</v>
      </c>
      <c r="T23" s="197">
        <v>0</v>
      </c>
      <c r="U23" s="198">
        <v>0</v>
      </c>
      <c r="V23" s="198">
        <v>0</v>
      </c>
      <c r="W23" s="198">
        <v>1155.273</v>
      </c>
      <c r="X23" s="198">
        <v>1292.902</v>
      </c>
      <c r="Y23" s="198">
        <v>703.695</v>
      </c>
      <c r="Z23" s="198">
        <v>268.583</v>
      </c>
      <c r="AA23" s="198">
        <v>756.354</v>
      </c>
      <c r="AB23" s="199">
        <v>4176.807</v>
      </c>
      <c r="AC23" s="197">
        <v>0</v>
      </c>
      <c r="AD23" s="198">
        <v>0</v>
      </c>
      <c r="AE23" s="198">
        <v>0</v>
      </c>
      <c r="AF23" s="198">
        <v>837.018</v>
      </c>
      <c r="AG23" s="198">
        <v>994.792</v>
      </c>
      <c r="AH23" s="198">
        <v>2958.008</v>
      </c>
      <c r="AI23" s="198">
        <v>4525.094</v>
      </c>
      <c r="AJ23" s="198">
        <v>3918.852</v>
      </c>
      <c r="AK23" s="199">
        <v>13233.764</v>
      </c>
    </row>
    <row r="24" spans="1:37" ht="30" customHeight="1">
      <c r="A24" s="3" t="s">
        <v>18</v>
      </c>
      <c r="B24" s="197">
        <v>338.604</v>
      </c>
      <c r="C24" s="198">
        <v>1031.457</v>
      </c>
      <c r="D24" s="198">
        <v>0</v>
      </c>
      <c r="E24" s="198">
        <v>6632.003</v>
      </c>
      <c r="F24" s="198">
        <v>9724.553</v>
      </c>
      <c r="G24" s="198">
        <v>9268.286</v>
      </c>
      <c r="H24" s="198">
        <v>9944.203</v>
      </c>
      <c r="I24" s="198">
        <v>10561.747</v>
      </c>
      <c r="J24" s="199">
        <v>47500.853</v>
      </c>
      <c r="K24" s="197">
        <v>338.604</v>
      </c>
      <c r="L24" s="198">
        <v>1031.457</v>
      </c>
      <c r="M24" s="198">
        <v>0</v>
      </c>
      <c r="N24" s="198">
        <v>4338.166</v>
      </c>
      <c r="O24" s="198">
        <v>5901.594</v>
      </c>
      <c r="P24" s="198">
        <v>3041.245</v>
      </c>
      <c r="Q24" s="198">
        <v>3600.24</v>
      </c>
      <c r="R24" s="198">
        <v>2318.509</v>
      </c>
      <c r="S24" s="199">
        <v>20569.815</v>
      </c>
      <c r="T24" s="197">
        <v>0</v>
      </c>
      <c r="U24" s="198">
        <v>0</v>
      </c>
      <c r="V24" s="198">
        <v>0</v>
      </c>
      <c r="W24" s="198">
        <v>1390.61</v>
      </c>
      <c r="X24" s="198">
        <v>2429.004</v>
      </c>
      <c r="Y24" s="198">
        <v>4111.473</v>
      </c>
      <c r="Z24" s="198">
        <v>3348.056</v>
      </c>
      <c r="AA24" s="198">
        <v>2763.155</v>
      </c>
      <c r="AB24" s="199">
        <v>14042.298</v>
      </c>
      <c r="AC24" s="197">
        <v>0</v>
      </c>
      <c r="AD24" s="198">
        <v>0</v>
      </c>
      <c r="AE24" s="198">
        <v>0</v>
      </c>
      <c r="AF24" s="198">
        <v>903.227</v>
      </c>
      <c r="AG24" s="198">
        <v>1393.955</v>
      </c>
      <c r="AH24" s="198">
        <v>2115.568</v>
      </c>
      <c r="AI24" s="198">
        <v>2995.907</v>
      </c>
      <c r="AJ24" s="198">
        <v>5480.083</v>
      </c>
      <c r="AK24" s="199">
        <v>12888.74</v>
      </c>
    </row>
    <row r="25" spans="1:37" ht="30" customHeight="1">
      <c r="A25" s="3" t="s">
        <v>19</v>
      </c>
      <c r="B25" s="197">
        <v>1039.065</v>
      </c>
      <c r="C25" s="198">
        <v>2772.606</v>
      </c>
      <c r="D25" s="198">
        <v>0</v>
      </c>
      <c r="E25" s="198">
        <v>16025.395</v>
      </c>
      <c r="F25" s="198">
        <v>22205.871</v>
      </c>
      <c r="G25" s="198">
        <v>22750.564</v>
      </c>
      <c r="H25" s="198">
        <v>29120.3</v>
      </c>
      <c r="I25" s="198">
        <v>27670.153</v>
      </c>
      <c r="J25" s="199">
        <v>121583.954</v>
      </c>
      <c r="K25" s="197">
        <v>900.987</v>
      </c>
      <c r="L25" s="198">
        <v>2772.606</v>
      </c>
      <c r="M25" s="198">
        <v>0</v>
      </c>
      <c r="N25" s="198">
        <v>13166.458</v>
      </c>
      <c r="O25" s="198">
        <v>14935.549</v>
      </c>
      <c r="P25" s="198">
        <v>9077.699</v>
      </c>
      <c r="Q25" s="198">
        <v>7507.897</v>
      </c>
      <c r="R25" s="198">
        <v>7805.127</v>
      </c>
      <c r="S25" s="199">
        <v>56166.323</v>
      </c>
      <c r="T25" s="197">
        <v>138.078</v>
      </c>
      <c r="U25" s="198">
        <v>0</v>
      </c>
      <c r="V25" s="198">
        <v>0</v>
      </c>
      <c r="W25" s="198">
        <v>953.649</v>
      </c>
      <c r="X25" s="198">
        <v>2774.021</v>
      </c>
      <c r="Y25" s="198">
        <v>5658.543</v>
      </c>
      <c r="Z25" s="198">
        <v>7604.374</v>
      </c>
      <c r="AA25" s="198">
        <v>6640.964</v>
      </c>
      <c r="AB25" s="199">
        <v>23769.629</v>
      </c>
      <c r="AC25" s="197">
        <v>0</v>
      </c>
      <c r="AD25" s="198">
        <v>0</v>
      </c>
      <c r="AE25" s="198">
        <v>0</v>
      </c>
      <c r="AF25" s="198">
        <v>1905.288</v>
      </c>
      <c r="AG25" s="198">
        <v>4496.301</v>
      </c>
      <c r="AH25" s="198">
        <v>8014.322</v>
      </c>
      <c r="AI25" s="198">
        <v>14008.029</v>
      </c>
      <c r="AJ25" s="198">
        <v>13224.062</v>
      </c>
      <c r="AK25" s="199">
        <v>41648.002</v>
      </c>
    </row>
    <row r="26" spans="1:37" ht="30" customHeight="1">
      <c r="A26" s="3" t="s">
        <v>3</v>
      </c>
      <c r="B26" s="197">
        <v>635.939</v>
      </c>
      <c r="C26" s="198">
        <v>3363.873</v>
      </c>
      <c r="D26" s="198">
        <v>0</v>
      </c>
      <c r="E26" s="198">
        <v>16373.353</v>
      </c>
      <c r="F26" s="198">
        <v>29154.296</v>
      </c>
      <c r="G26" s="198">
        <v>35013.205</v>
      </c>
      <c r="H26" s="198">
        <v>37191.734</v>
      </c>
      <c r="I26" s="198">
        <v>34681.825</v>
      </c>
      <c r="J26" s="199">
        <v>156414.225</v>
      </c>
      <c r="K26" s="197">
        <v>635.939</v>
      </c>
      <c r="L26" s="198">
        <v>3299.379</v>
      </c>
      <c r="M26" s="198">
        <v>0</v>
      </c>
      <c r="N26" s="198">
        <v>12255.24</v>
      </c>
      <c r="O26" s="198">
        <v>21287.424</v>
      </c>
      <c r="P26" s="198">
        <v>17264.424</v>
      </c>
      <c r="Q26" s="198">
        <v>13739.876</v>
      </c>
      <c r="R26" s="198">
        <v>12075.35</v>
      </c>
      <c r="S26" s="199">
        <v>80557.632</v>
      </c>
      <c r="T26" s="197">
        <v>0</v>
      </c>
      <c r="U26" s="198">
        <v>64.494</v>
      </c>
      <c r="V26" s="198">
        <v>0</v>
      </c>
      <c r="W26" s="198">
        <v>2890.858</v>
      </c>
      <c r="X26" s="198">
        <v>4374.467</v>
      </c>
      <c r="Y26" s="198">
        <v>5272.281</v>
      </c>
      <c r="Z26" s="198">
        <v>3697.01</v>
      </c>
      <c r="AA26" s="198">
        <v>2999.745</v>
      </c>
      <c r="AB26" s="199">
        <v>19298.855</v>
      </c>
      <c r="AC26" s="197">
        <v>0</v>
      </c>
      <c r="AD26" s="198">
        <v>0</v>
      </c>
      <c r="AE26" s="198">
        <v>0</v>
      </c>
      <c r="AF26" s="198">
        <v>1227.255</v>
      </c>
      <c r="AG26" s="198">
        <v>3492.405</v>
      </c>
      <c r="AH26" s="198">
        <v>12476.5</v>
      </c>
      <c r="AI26" s="198">
        <v>19754.848</v>
      </c>
      <c r="AJ26" s="198">
        <v>19606.73</v>
      </c>
      <c r="AK26" s="199">
        <v>56557.738</v>
      </c>
    </row>
    <row r="27" spans="1:37" ht="30" customHeight="1">
      <c r="A27" s="3" t="s">
        <v>20</v>
      </c>
      <c r="B27" s="197">
        <v>1243.558</v>
      </c>
      <c r="C27" s="198">
        <v>2028.769</v>
      </c>
      <c r="D27" s="198">
        <v>0</v>
      </c>
      <c r="E27" s="198">
        <v>18339.22</v>
      </c>
      <c r="F27" s="198">
        <v>18962.759</v>
      </c>
      <c r="G27" s="198">
        <v>22992.361</v>
      </c>
      <c r="H27" s="198">
        <v>23311.039</v>
      </c>
      <c r="I27" s="198">
        <v>22402.348</v>
      </c>
      <c r="J27" s="199">
        <v>109280.054</v>
      </c>
      <c r="K27" s="197">
        <v>1243.558</v>
      </c>
      <c r="L27" s="198">
        <v>2028.769</v>
      </c>
      <c r="M27" s="198">
        <v>0</v>
      </c>
      <c r="N27" s="198">
        <v>12074.934</v>
      </c>
      <c r="O27" s="198">
        <v>11367.407</v>
      </c>
      <c r="P27" s="198">
        <v>10543.367</v>
      </c>
      <c r="Q27" s="198">
        <v>8777.121</v>
      </c>
      <c r="R27" s="198">
        <v>6473.549</v>
      </c>
      <c r="S27" s="199">
        <v>52508.705</v>
      </c>
      <c r="T27" s="197">
        <v>0</v>
      </c>
      <c r="U27" s="198">
        <v>0</v>
      </c>
      <c r="V27" s="198">
        <v>0</v>
      </c>
      <c r="W27" s="198">
        <v>1570.15</v>
      </c>
      <c r="X27" s="198">
        <v>1791.117</v>
      </c>
      <c r="Y27" s="198">
        <v>3546.351</v>
      </c>
      <c r="Z27" s="198">
        <v>617.049</v>
      </c>
      <c r="AA27" s="198">
        <v>1824.966</v>
      </c>
      <c r="AB27" s="199">
        <v>9349.633</v>
      </c>
      <c r="AC27" s="197">
        <v>0</v>
      </c>
      <c r="AD27" s="198">
        <v>0</v>
      </c>
      <c r="AE27" s="198">
        <v>0</v>
      </c>
      <c r="AF27" s="198">
        <v>4694.136</v>
      </c>
      <c r="AG27" s="198">
        <v>5804.235</v>
      </c>
      <c r="AH27" s="198">
        <v>8902.643</v>
      </c>
      <c r="AI27" s="198">
        <v>13916.869</v>
      </c>
      <c r="AJ27" s="198">
        <v>14103.833</v>
      </c>
      <c r="AK27" s="199">
        <v>47421.716</v>
      </c>
    </row>
    <row r="28" spans="1:37" ht="30" customHeight="1">
      <c r="A28" s="3" t="s">
        <v>21</v>
      </c>
      <c r="B28" s="197">
        <v>139.672</v>
      </c>
      <c r="C28" s="198">
        <v>518.565</v>
      </c>
      <c r="D28" s="198">
        <v>0</v>
      </c>
      <c r="E28" s="198">
        <v>8339.422</v>
      </c>
      <c r="F28" s="198">
        <v>16808.829</v>
      </c>
      <c r="G28" s="198">
        <v>23475.799</v>
      </c>
      <c r="H28" s="198">
        <v>20715.428</v>
      </c>
      <c r="I28" s="198">
        <v>22060.519</v>
      </c>
      <c r="J28" s="199">
        <v>92058.234</v>
      </c>
      <c r="K28" s="197">
        <v>139.672</v>
      </c>
      <c r="L28" s="198">
        <v>518.565</v>
      </c>
      <c r="M28" s="198">
        <v>0</v>
      </c>
      <c r="N28" s="198">
        <v>5566.649</v>
      </c>
      <c r="O28" s="198">
        <v>10683.951</v>
      </c>
      <c r="P28" s="198">
        <v>12735.789</v>
      </c>
      <c r="Q28" s="198">
        <v>6830.291</v>
      </c>
      <c r="R28" s="198">
        <v>7829.699</v>
      </c>
      <c r="S28" s="199">
        <v>44304.616</v>
      </c>
      <c r="T28" s="197">
        <v>0</v>
      </c>
      <c r="U28" s="198">
        <v>0</v>
      </c>
      <c r="V28" s="198">
        <v>0</v>
      </c>
      <c r="W28" s="198">
        <v>1347.317</v>
      </c>
      <c r="X28" s="198">
        <v>3034.899</v>
      </c>
      <c r="Y28" s="198">
        <v>3418.484</v>
      </c>
      <c r="Z28" s="198">
        <v>2375.514</v>
      </c>
      <c r="AA28" s="198">
        <v>1721.79</v>
      </c>
      <c r="AB28" s="199">
        <v>11898.004</v>
      </c>
      <c r="AC28" s="197">
        <v>0</v>
      </c>
      <c r="AD28" s="198">
        <v>0</v>
      </c>
      <c r="AE28" s="198">
        <v>0</v>
      </c>
      <c r="AF28" s="198">
        <v>1425.456</v>
      </c>
      <c r="AG28" s="198">
        <v>3089.979</v>
      </c>
      <c r="AH28" s="198">
        <v>7321.526</v>
      </c>
      <c r="AI28" s="198">
        <v>11509.623</v>
      </c>
      <c r="AJ28" s="198">
        <v>12509.03</v>
      </c>
      <c r="AK28" s="199">
        <v>35855.614</v>
      </c>
    </row>
    <row r="29" spans="1:37" ht="30" customHeight="1">
      <c r="A29" s="3" t="s">
        <v>22</v>
      </c>
      <c r="B29" s="197">
        <v>876.246</v>
      </c>
      <c r="C29" s="198">
        <v>2055.471</v>
      </c>
      <c r="D29" s="198">
        <v>0</v>
      </c>
      <c r="E29" s="198">
        <v>8435.212</v>
      </c>
      <c r="F29" s="198">
        <v>10325.333</v>
      </c>
      <c r="G29" s="198">
        <v>12212.218</v>
      </c>
      <c r="H29" s="198">
        <v>11603.624</v>
      </c>
      <c r="I29" s="198">
        <v>10126.112</v>
      </c>
      <c r="J29" s="199">
        <v>55634.216</v>
      </c>
      <c r="K29" s="197">
        <v>834.837</v>
      </c>
      <c r="L29" s="198">
        <v>1941.432</v>
      </c>
      <c r="M29" s="198">
        <v>0</v>
      </c>
      <c r="N29" s="198">
        <v>4411.517</v>
      </c>
      <c r="O29" s="198">
        <v>4967.75</v>
      </c>
      <c r="P29" s="198">
        <v>5728.159</v>
      </c>
      <c r="Q29" s="198">
        <v>3003.953</v>
      </c>
      <c r="R29" s="198">
        <v>2747.773</v>
      </c>
      <c r="S29" s="199">
        <v>23635.421</v>
      </c>
      <c r="T29" s="197">
        <v>41.409</v>
      </c>
      <c r="U29" s="198">
        <v>114.039</v>
      </c>
      <c r="V29" s="198">
        <v>0</v>
      </c>
      <c r="W29" s="198">
        <v>2891.306</v>
      </c>
      <c r="X29" s="198">
        <v>2883.303</v>
      </c>
      <c r="Y29" s="198">
        <v>2989.863</v>
      </c>
      <c r="Z29" s="198">
        <v>2528.955</v>
      </c>
      <c r="AA29" s="198">
        <v>3559.059</v>
      </c>
      <c r="AB29" s="199">
        <v>15007.934</v>
      </c>
      <c r="AC29" s="197">
        <v>0</v>
      </c>
      <c r="AD29" s="198">
        <v>0</v>
      </c>
      <c r="AE29" s="198">
        <v>0</v>
      </c>
      <c r="AF29" s="198">
        <v>1132.389</v>
      </c>
      <c r="AG29" s="198">
        <v>2474.28</v>
      </c>
      <c r="AH29" s="198">
        <v>3494.196</v>
      </c>
      <c r="AI29" s="198">
        <v>6070.716</v>
      </c>
      <c r="AJ29" s="198">
        <v>3819.28</v>
      </c>
      <c r="AK29" s="199">
        <v>16990.861</v>
      </c>
    </row>
    <row r="30" spans="1:37" ht="30" customHeight="1">
      <c r="A30" s="3" t="s">
        <v>23</v>
      </c>
      <c r="B30" s="197">
        <v>1710.763</v>
      </c>
      <c r="C30" s="198">
        <v>3523.09</v>
      </c>
      <c r="D30" s="198">
        <v>0</v>
      </c>
      <c r="E30" s="198">
        <v>12733.751</v>
      </c>
      <c r="F30" s="198">
        <v>18464.237</v>
      </c>
      <c r="G30" s="198">
        <v>20560.098</v>
      </c>
      <c r="H30" s="198">
        <v>22885.098</v>
      </c>
      <c r="I30" s="198">
        <v>18962.318</v>
      </c>
      <c r="J30" s="199">
        <v>98839.355</v>
      </c>
      <c r="K30" s="197">
        <v>1710.763</v>
      </c>
      <c r="L30" s="198">
        <v>3523.09</v>
      </c>
      <c r="M30" s="198">
        <v>0</v>
      </c>
      <c r="N30" s="198">
        <v>6081.391</v>
      </c>
      <c r="O30" s="198">
        <v>8838.132</v>
      </c>
      <c r="P30" s="198">
        <v>8495.618</v>
      </c>
      <c r="Q30" s="198">
        <v>7669.464</v>
      </c>
      <c r="R30" s="198">
        <v>4863.348</v>
      </c>
      <c r="S30" s="199">
        <v>41181.806</v>
      </c>
      <c r="T30" s="197">
        <v>0</v>
      </c>
      <c r="U30" s="198">
        <v>0</v>
      </c>
      <c r="V30" s="198">
        <v>0</v>
      </c>
      <c r="W30" s="198">
        <v>3784.87</v>
      </c>
      <c r="X30" s="198">
        <v>5287.082</v>
      </c>
      <c r="Y30" s="198">
        <v>3520.453</v>
      </c>
      <c r="Z30" s="198">
        <v>3312.72</v>
      </c>
      <c r="AA30" s="198">
        <v>1496.016</v>
      </c>
      <c r="AB30" s="199">
        <v>17401.141</v>
      </c>
      <c r="AC30" s="197">
        <v>0</v>
      </c>
      <c r="AD30" s="198">
        <v>0</v>
      </c>
      <c r="AE30" s="198">
        <v>0</v>
      </c>
      <c r="AF30" s="198">
        <v>2867.49</v>
      </c>
      <c r="AG30" s="198">
        <v>4339.023</v>
      </c>
      <c r="AH30" s="198">
        <v>8544.027</v>
      </c>
      <c r="AI30" s="198">
        <v>11902.914</v>
      </c>
      <c r="AJ30" s="198">
        <v>12602.954</v>
      </c>
      <c r="AK30" s="199">
        <v>40256.408</v>
      </c>
    </row>
    <row r="31" spans="1:37" ht="30" customHeight="1">
      <c r="A31" s="3" t="s">
        <v>24</v>
      </c>
      <c r="B31" s="197">
        <v>2378.348</v>
      </c>
      <c r="C31" s="198">
        <v>6272.669</v>
      </c>
      <c r="D31" s="198">
        <v>0</v>
      </c>
      <c r="E31" s="198">
        <v>14617.436</v>
      </c>
      <c r="F31" s="198">
        <v>22786.275</v>
      </c>
      <c r="G31" s="198">
        <v>30626.417</v>
      </c>
      <c r="H31" s="198">
        <v>32100.123</v>
      </c>
      <c r="I31" s="198">
        <v>32890.623</v>
      </c>
      <c r="J31" s="199">
        <v>141671.891</v>
      </c>
      <c r="K31" s="197">
        <v>2378.348</v>
      </c>
      <c r="L31" s="198">
        <v>6272.669</v>
      </c>
      <c r="M31" s="198">
        <v>0</v>
      </c>
      <c r="N31" s="198">
        <v>10272.725</v>
      </c>
      <c r="O31" s="198">
        <v>13994.506</v>
      </c>
      <c r="P31" s="198">
        <v>13115.291</v>
      </c>
      <c r="Q31" s="198">
        <v>10561.479</v>
      </c>
      <c r="R31" s="198">
        <v>5813.386</v>
      </c>
      <c r="S31" s="199">
        <v>62408.404</v>
      </c>
      <c r="T31" s="197">
        <v>0</v>
      </c>
      <c r="U31" s="198">
        <v>0</v>
      </c>
      <c r="V31" s="198">
        <v>0</v>
      </c>
      <c r="W31" s="198">
        <v>2367.27</v>
      </c>
      <c r="X31" s="198">
        <v>4035.447</v>
      </c>
      <c r="Y31" s="198">
        <v>3945.456</v>
      </c>
      <c r="Z31" s="198">
        <v>4159.641</v>
      </c>
      <c r="AA31" s="198">
        <v>4551.525</v>
      </c>
      <c r="AB31" s="199">
        <v>19059.339</v>
      </c>
      <c r="AC31" s="197">
        <v>0</v>
      </c>
      <c r="AD31" s="198">
        <v>0</v>
      </c>
      <c r="AE31" s="198">
        <v>0</v>
      </c>
      <c r="AF31" s="198">
        <v>1977.441</v>
      </c>
      <c r="AG31" s="198">
        <v>4756.322</v>
      </c>
      <c r="AH31" s="198">
        <v>13565.67</v>
      </c>
      <c r="AI31" s="198">
        <v>17379.003</v>
      </c>
      <c r="AJ31" s="198">
        <v>22525.712</v>
      </c>
      <c r="AK31" s="199">
        <v>60204.148</v>
      </c>
    </row>
    <row r="32" spans="1:37" ht="30" customHeight="1">
      <c r="A32" s="3" t="s">
        <v>25</v>
      </c>
      <c r="B32" s="197">
        <v>5457.55</v>
      </c>
      <c r="C32" s="198">
        <v>7546.141</v>
      </c>
      <c r="D32" s="198">
        <v>0</v>
      </c>
      <c r="E32" s="198">
        <v>61907.105</v>
      </c>
      <c r="F32" s="198">
        <v>59586.518</v>
      </c>
      <c r="G32" s="198">
        <v>62886.702</v>
      </c>
      <c r="H32" s="198">
        <v>79577.164</v>
      </c>
      <c r="I32" s="198">
        <v>68233.716</v>
      </c>
      <c r="J32" s="199">
        <v>345194.896</v>
      </c>
      <c r="K32" s="197">
        <v>5394.901</v>
      </c>
      <c r="L32" s="198">
        <v>7503.229</v>
      </c>
      <c r="M32" s="198">
        <v>0</v>
      </c>
      <c r="N32" s="198">
        <v>39109.789</v>
      </c>
      <c r="O32" s="198">
        <v>29091.081</v>
      </c>
      <c r="P32" s="198">
        <v>22900.565</v>
      </c>
      <c r="Q32" s="198">
        <v>23207.77</v>
      </c>
      <c r="R32" s="198">
        <v>16080.091</v>
      </c>
      <c r="S32" s="199">
        <v>143287.426</v>
      </c>
      <c r="T32" s="197">
        <v>62.649</v>
      </c>
      <c r="U32" s="198">
        <v>42.912</v>
      </c>
      <c r="V32" s="198">
        <v>0</v>
      </c>
      <c r="W32" s="198">
        <v>11719.653</v>
      </c>
      <c r="X32" s="198">
        <v>15724.025</v>
      </c>
      <c r="Y32" s="198">
        <v>20066.27</v>
      </c>
      <c r="Z32" s="198">
        <v>17039.029</v>
      </c>
      <c r="AA32" s="198">
        <v>15651.307</v>
      </c>
      <c r="AB32" s="199">
        <v>80305.845</v>
      </c>
      <c r="AC32" s="197">
        <v>0</v>
      </c>
      <c r="AD32" s="198">
        <v>0</v>
      </c>
      <c r="AE32" s="198">
        <v>0</v>
      </c>
      <c r="AF32" s="198">
        <v>11077.663</v>
      </c>
      <c r="AG32" s="198">
        <v>14771.412</v>
      </c>
      <c r="AH32" s="198">
        <v>19919.867</v>
      </c>
      <c r="AI32" s="198">
        <v>39330.365</v>
      </c>
      <c r="AJ32" s="198">
        <v>36502.318</v>
      </c>
      <c r="AK32" s="199">
        <v>121601.625</v>
      </c>
    </row>
    <row r="33" spans="1:37" ht="30" customHeight="1">
      <c r="A33" s="3" t="s">
        <v>26</v>
      </c>
      <c r="B33" s="197">
        <v>7732.589</v>
      </c>
      <c r="C33" s="198">
        <v>15060.043</v>
      </c>
      <c r="D33" s="198">
        <v>0</v>
      </c>
      <c r="E33" s="198">
        <v>30790.711</v>
      </c>
      <c r="F33" s="198">
        <v>71194.849</v>
      </c>
      <c r="G33" s="198">
        <v>101365.108</v>
      </c>
      <c r="H33" s="198">
        <v>95580.066</v>
      </c>
      <c r="I33" s="198">
        <v>83869.983</v>
      </c>
      <c r="J33" s="199">
        <v>405593.349</v>
      </c>
      <c r="K33" s="197">
        <v>7640.537</v>
      </c>
      <c r="L33" s="198">
        <v>14741.371</v>
      </c>
      <c r="M33" s="198">
        <v>0</v>
      </c>
      <c r="N33" s="198">
        <v>22637.069</v>
      </c>
      <c r="O33" s="198">
        <v>47364.639</v>
      </c>
      <c r="P33" s="198">
        <v>58859.932</v>
      </c>
      <c r="Q33" s="198">
        <v>40613.833</v>
      </c>
      <c r="R33" s="198">
        <v>32500.559</v>
      </c>
      <c r="S33" s="199">
        <v>224357.94</v>
      </c>
      <c r="T33" s="197">
        <v>92.052</v>
      </c>
      <c r="U33" s="198">
        <v>318.672</v>
      </c>
      <c r="V33" s="198">
        <v>0</v>
      </c>
      <c r="W33" s="198">
        <v>5153.069</v>
      </c>
      <c r="X33" s="198">
        <v>10061.192</v>
      </c>
      <c r="Y33" s="198">
        <v>14151.03</v>
      </c>
      <c r="Z33" s="198">
        <v>9839.364</v>
      </c>
      <c r="AA33" s="198">
        <v>10536.3</v>
      </c>
      <c r="AB33" s="199">
        <v>50151.679</v>
      </c>
      <c r="AC33" s="197">
        <v>0</v>
      </c>
      <c r="AD33" s="198">
        <v>0</v>
      </c>
      <c r="AE33" s="198">
        <v>0</v>
      </c>
      <c r="AF33" s="198">
        <v>3000.573</v>
      </c>
      <c r="AG33" s="198">
        <v>13769.018</v>
      </c>
      <c r="AH33" s="198">
        <v>28354.146</v>
      </c>
      <c r="AI33" s="198">
        <v>45126.869</v>
      </c>
      <c r="AJ33" s="198">
        <v>40833.124</v>
      </c>
      <c r="AK33" s="199">
        <v>131083.73</v>
      </c>
    </row>
    <row r="34" spans="1:37" ht="30" customHeight="1" thickBot="1">
      <c r="A34" s="4" t="s">
        <v>27</v>
      </c>
      <c r="B34" s="72">
        <v>19320.88</v>
      </c>
      <c r="C34" s="200">
        <v>41924.194</v>
      </c>
      <c r="D34" s="200">
        <v>0</v>
      </c>
      <c r="E34" s="200">
        <v>175416.217</v>
      </c>
      <c r="F34" s="200">
        <v>231128.315</v>
      </c>
      <c r="G34" s="200">
        <v>244243.58</v>
      </c>
      <c r="H34" s="200">
        <v>260267.628</v>
      </c>
      <c r="I34" s="200">
        <v>224290.304</v>
      </c>
      <c r="J34" s="201">
        <v>1196591.118</v>
      </c>
      <c r="K34" s="72">
        <v>18961.846</v>
      </c>
      <c r="L34" s="200">
        <v>41537.498</v>
      </c>
      <c r="M34" s="200">
        <v>0</v>
      </c>
      <c r="N34" s="200">
        <v>132019.553</v>
      </c>
      <c r="O34" s="200">
        <v>156664.762</v>
      </c>
      <c r="P34" s="200">
        <v>125161.558</v>
      </c>
      <c r="Q34" s="200">
        <v>110694.86</v>
      </c>
      <c r="R34" s="200">
        <v>68511.955</v>
      </c>
      <c r="S34" s="201">
        <v>653552.032</v>
      </c>
      <c r="T34" s="72">
        <v>359.034</v>
      </c>
      <c r="U34" s="200">
        <v>386.696</v>
      </c>
      <c r="V34" s="200">
        <v>0</v>
      </c>
      <c r="W34" s="200">
        <v>28972.434</v>
      </c>
      <c r="X34" s="200">
        <v>47305.985</v>
      </c>
      <c r="Y34" s="200">
        <v>43226.148</v>
      </c>
      <c r="Z34" s="200">
        <v>28603.517</v>
      </c>
      <c r="AA34" s="200">
        <v>24291.518</v>
      </c>
      <c r="AB34" s="201">
        <v>173145.332</v>
      </c>
      <c r="AC34" s="72">
        <v>0</v>
      </c>
      <c r="AD34" s="200">
        <v>0</v>
      </c>
      <c r="AE34" s="200">
        <v>0</v>
      </c>
      <c r="AF34" s="200">
        <v>14424.23</v>
      </c>
      <c r="AG34" s="200">
        <v>27157.568</v>
      </c>
      <c r="AH34" s="200">
        <v>75855.874</v>
      </c>
      <c r="AI34" s="200">
        <v>120969.251</v>
      </c>
      <c r="AJ34" s="200">
        <v>131486.831</v>
      </c>
      <c r="AK34" s="201">
        <v>369893.754</v>
      </c>
    </row>
    <row r="35" ht="13.5"/>
    <row r="36" ht="13.5"/>
    <row r="37" ht="13.5" hidden="1"/>
    <row r="38" ht="13.5" hidden="1"/>
    <row r="39" ht="13.5" hidden="1"/>
    <row r="40" ht="13.5" hidden="1"/>
    <row r="41" ht="13.5" hidden="1"/>
    <row r="42" ht="13.5" hidden="1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  <row r="1590" ht="13.5"/>
    <row r="1591" ht="13.5"/>
    <row r="1592" ht="13.5"/>
    <row r="1593" ht="13.5"/>
    <row r="1594" ht="13.5"/>
    <row r="1595" ht="13.5"/>
    <row r="1596" ht="13.5"/>
    <row r="1597" ht="13.5"/>
  </sheetData>
  <sheetProtection/>
  <mergeCells count="11">
    <mergeCell ref="AG3:AJ3"/>
    <mergeCell ref="A6:A8"/>
    <mergeCell ref="B6:J7"/>
    <mergeCell ref="K6:S7"/>
    <mergeCell ref="T6:AB7"/>
    <mergeCell ref="AC6:AK7"/>
    <mergeCell ref="G2:J2"/>
    <mergeCell ref="O2:R2"/>
    <mergeCell ref="AG2:AJ2"/>
    <mergeCell ref="G3:J3"/>
    <mergeCell ref="O3:R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32"/>
  <sheetViews>
    <sheetView zoomScale="90" zoomScaleNormal="90" zoomScalePageLayoutView="0" workbookViewId="0" topLeftCell="A2">
      <selection activeCell="A7" sqref="A7"/>
    </sheetView>
  </sheetViews>
  <sheetFormatPr defaultColWidth="9.00390625" defaultRowHeight="13.5"/>
  <cols>
    <col min="1" max="1" width="19.50390625" style="92" customWidth="1"/>
  </cols>
  <sheetData>
    <row r="1" s="202" customFormat="1" ht="21.75" customHeight="1">
      <c r="A1" s="202" t="s">
        <v>107</v>
      </c>
    </row>
    <row r="2" s="202" customFormat="1" ht="21.75" customHeight="1" thickBot="1"/>
    <row r="3" spans="1:13" s="202" customFormat="1" ht="13.5" customHeight="1">
      <c r="A3" s="334" t="s">
        <v>80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6"/>
    </row>
    <row r="4" spans="1:13" s="202" customFormat="1" ht="14.25" thickBot="1">
      <c r="A4" s="337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9"/>
    </row>
    <row r="5" spans="1:13" s="202" customFormat="1" ht="14.25" thickBot="1">
      <c r="A5" s="203"/>
      <c r="B5" s="327" t="s">
        <v>81</v>
      </c>
      <c r="C5" s="328"/>
      <c r="D5" s="329"/>
      <c r="E5" s="330" t="s">
        <v>82</v>
      </c>
      <c r="F5" s="331"/>
      <c r="G5" s="332"/>
      <c r="H5" s="330" t="s">
        <v>83</v>
      </c>
      <c r="I5" s="331"/>
      <c r="J5" s="332"/>
      <c r="K5" s="330" t="s">
        <v>84</v>
      </c>
      <c r="L5" s="331"/>
      <c r="M5" s="333"/>
    </row>
    <row r="6" spans="1:13" ht="41.25" thickBot="1">
      <c r="A6" s="204" t="s">
        <v>66</v>
      </c>
      <c r="B6" s="136" t="s">
        <v>85</v>
      </c>
      <c r="C6" s="123" t="s">
        <v>86</v>
      </c>
      <c r="D6" s="124" t="s">
        <v>106</v>
      </c>
      <c r="E6" s="125" t="s">
        <v>85</v>
      </c>
      <c r="F6" s="126" t="s">
        <v>86</v>
      </c>
      <c r="G6" s="127" t="s">
        <v>106</v>
      </c>
      <c r="H6" s="125" t="s">
        <v>85</v>
      </c>
      <c r="I6" s="126" t="s">
        <v>86</v>
      </c>
      <c r="J6" s="127" t="s">
        <v>106</v>
      </c>
      <c r="K6" s="125" t="s">
        <v>85</v>
      </c>
      <c r="L6" s="123" t="s">
        <v>86</v>
      </c>
      <c r="M6" s="128" t="s">
        <v>106</v>
      </c>
    </row>
    <row r="7" spans="1:13" ht="14.25" thickBot="1">
      <c r="A7" s="131" t="s">
        <v>47</v>
      </c>
      <c r="B7" s="137">
        <f>'サービス受給者数'!J8</f>
        <v>59710</v>
      </c>
      <c r="C7" s="150">
        <f>'給付費'!S9</f>
        <v>5908918.136</v>
      </c>
      <c r="D7" s="151">
        <f>ROUND(C7*1000/B7,0)</f>
        <v>98960</v>
      </c>
      <c r="E7" s="152">
        <f>'サービス受給者数'!S8</f>
        <v>11845</v>
      </c>
      <c r="F7" s="150">
        <f>'給付費'!AB9</f>
        <v>1634160.614</v>
      </c>
      <c r="G7" s="151">
        <f>ROUND(F7*1000/E7,0)</f>
        <v>137962</v>
      </c>
      <c r="H7" s="152">
        <f>'サービス受給者数'!AB8</f>
        <v>15539</v>
      </c>
      <c r="I7" s="150">
        <f>'給付費'!AK9</f>
        <v>3906645.798</v>
      </c>
      <c r="J7" s="151">
        <f>I7*1000/H7</f>
        <v>251409.08668511486</v>
      </c>
      <c r="K7" s="152">
        <f>B7+E7+H7</f>
        <v>87094</v>
      </c>
      <c r="L7" s="161">
        <f>C7+F7+I7</f>
        <v>11449724.548</v>
      </c>
      <c r="M7" s="162">
        <f>ROUND(L7*1000/K7,0)</f>
        <v>131464</v>
      </c>
    </row>
    <row r="8" spans="1:13" ht="14.25" thickTop="1">
      <c r="A8" s="132" t="s">
        <v>5</v>
      </c>
      <c r="B8" s="138">
        <f>'サービス受給者数'!J9</f>
        <v>10025</v>
      </c>
      <c r="C8" s="142">
        <f>'給付費'!S10</f>
        <v>1042659.104</v>
      </c>
      <c r="D8" s="143">
        <f>ROUND(C8*1000/B8,0)</f>
        <v>104006</v>
      </c>
      <c r="E8" s="153">
        <f>'サービス受給者数'!S9</f>
        <v>1756</v>
      </c>
      <c r="F8" s="142">
        <f>'給付費'!AB10</f>
        <v>238162.04</v>
      </c>
      <c r="G8" s="154">
        <f>ROUND(F8*1000/E8,0)</f>
        <v>135628</v>
      </c>
      <c r="H8" s="153">
        <f>'サービス受給者数'!AB9</f>
        <v>2761</v>
      </c>
      <c r="I8" s="142">
        <f>'給付費'!AK10</f>
        <v>721142.606</v>
      </c>
      <c r="J8" s="143">
        <f aca="true" t="shared" si="0" ref="J8:J32">I8*1000/H8</f>
        <v>261188.91923216227</v>
      </c>
      <c r="K8" s="153">
        <f aca="true" t="shared" si="1" ref="K8:K32">B8+E8+H8</f>
        <v>14542</v>
      </c>
      <c r="L8" s="163">
        <f aca="true" t="shared" si="2" ref="L8:L32">C8+F8+I8</f>
        <v>2001963.75</v>
      </c>
      <c r="M8" s="164">
        <f aca="true" t="shared" si="3" ref="M8:M32">ROUND(L8*1000/K8,0)</f>
        <v>137668</v>
      </c>
    </row>
    <row r="9" spans="1:13" ht="13.5">
      <c r="A9" s="133" t="s">
        <v>6</v>
      </c>
      <c r="B9" s="139">
        <f>'サービス受給者数'!J10</f>
        <v>8409</v>
      </c>
      <c r="C9" s="144">
        <f>'給付費'!S11</f>
        <v>767280.543</v>
      </c>
      <c r="D9" s="145">
        <f aca="true" t="shared" si="4" ref="D9:D32">ROUND(C9*1000/B9,0)</f>
        <v>91245</v>
      </c>
      <c r="E9" s="155">
        <f>'サービス受給者数'!S10</f>
        <v>1284</v>
      </c>
      <c r="F9" s="144">
        <f>'給付費'!AB11</f>
        <v>180449.856</v>
      </c>
      <c r="G9" s="156">
        <f aca="true" t="shared" si="5" ref="G9:G32">ROUND(F9*1000/E9,0)</f>
        <v>140537</v>
      </c>
      <c r="H9" s="155">
        <f>'サービス受給者数'!AB10</f>
        <v>1923</v>
      </c>
      <c r="I9" s="144">
        <f>'給付費'!AK11</f>
        <v>487468.668</v>
      </c>
      <c r="J9" s="145">
        <f t="shared" si="0"/>
        <v>253493.84711388455</v>
      </c>
      <c r="K9" s="155">
        <f t="shared" si="1"/>
        <v>11616</v>
      </c>
      <c r="L9" s="165">
        <f t="shared" si="2"/>
        <v>1435199.067</v>
      </c>
      <c r="M9" s="166">
        <f t="shared" si="3"/>
        <v>123554</v>
      </c>
    </row>
    <row r="10" spans="1:13" ht="13.5">
      <c r="A10" s="134" t="s">
        <v>7</v>
      </c>
      <c r="B10" s="139">
        <f>'サービス受給者数'!J11</f>
        <v>5115</v>
      </c>
      <c r="C10" s="144">
        <f>'給付費'!S12</f>
        <v>508345.067</v>
      </c>
      <c r="D10" s="145">
        <f t="shared" si="4"/>
        <v>99383</v>
      </c>
      <c r="E10" s="155">
        <f>'サービス受給者数'!S11</f>
        <v>1131</v>
      </c>
      <c r="F10" s="144">
        <f>'給付費'!AB12</f>
        <v>140690.089</v>
      </c>
      <c r="G10" s="156">
        <f t="shared" si="5"/>
        <v>124394</v>
      </c>
      <c r="H10" s="155">
        <f>'サービス受給者数'!AB11</f>
        <v>1163</v>
      </c>
      <c r="I10" s="144">
        <f>'給付費'!AK12</f>
        <v>281981.154</v>
      </c>
      <c r="J10" s="145">
        <f t="shared" si="0"/>
        <v>242460.14961306966</v>
      </c>
      <c r="K10" s="155">
        <f t="shared" si="1"/>
        <v>7409</v>
      </c>
      <c r="L10" s="165">
        <f t="shared" si="2"/>
        <v>931016.3099999999</v>
      </c>
      <c r="M10" s="166">
        <f t="shared" si="3"/>
        <v>125660</v>
      </c>
    </row>
    <row r="11" spans="1:13" ht="13.5">
      <c r="A11" s="134" t="s">
        <v>8</v>
      </c>
      <c r="B11" s="139">
        <f>'サービス受給者数'!J12</f>
        <v>6642</v>
      </c>
      <c r="C11" s="144">
        <f>'給付費'!S13</f>
        <v>704012.328</v>
      </c>
      <c r="D11" s="145">
        <f t="shared" si="4"/>
        <v>105994</v>
      </c>
      <c r="E11" s="155">
        <f>'サービス受給者数'!S12</f>
        <v>1051</v>
      </c>
      <c r="F11" s="144">
        <f>'給付費'!AB13</f>
        <v>142613.536</v>
      </c>
      <c r="G11" s="156">
        <f t="shared" si="5"/>
        <v>135693</v>
      </c>
      <c r="H11" s="155">
        <f>'サービス受給者数'!AB12</f>
        <v>1484</v>
      </c>
      <c r="I11" s="144">
        <f>'給付費'!AK13</f>
        <v>378367.288</v>
      </c>
      <c r="J11" s="145">
        <f t="shared" si="0"/>
        <v>254964.4797843666</v>
      </c>
      <c r="K11" s="155">
        <f t="shared" si="1"/>
        <v>9177</v>
      </c>
      <c r="L11" s="165">
        <f t="shared" si="2"/>
        <v>1224993.152</v>
      </c>
      <c r="M11" s="166">
        <f t="shared" si="3"/>
        <v>133485</v>
      </c>
    </row>
    <row r="12" spans="1:13" ht="13.5">
      <c r="A12" s="134" t="s">
        <v>9</v>
      </c>
      <c r="B12" s="139">
        <f>'サービス受給者数'!J13</f>
        <v>3020</v>
      </c>
      <c r="C12" s="144">
        <f>'給付費'!S14</f>
        <v>295200.531</v>
      </c>
      <c r="D12" s="145">
        <f t="shared" si="4"/>
        <v>97749</v>
      </c>
      <c r="E12" s="155">
        <f>'サービス受給者数'!S13</f>
        <v>1051</v>
      </c>
      <c r="F12" s="144">
        <f>'給付費'!AB14</f>
        <v>161166.055</v>
      </c>
      <c r="G12" s="156">
        <f t="shared" si="5"/>
        <v>153345</v>
      </c>
      <c r="H12" s="155">
        <f>'サービス受給者数'!AB13</f>
        <v>790</v>
      </c>
      <c r="I12" s="144">
        <f>'給付費'!AK14</f>
        <v>203991.857</v>
      </c>
      <c r="J12" s="145">
        <f t="shared" si="0"/>
        <v>258217.54050632913</v>
      </c>
      <c r="K12" s="155">
        <f t="shared" si="1"/>
        <v>4861</v>
      </c>
      <c r="L12" s="165">
        <f t="shared" si="2"/>
        <v>660358.443</v>
      </c>
      <c r="M12" s="166">
        <f t="shared" si="3"/>
        <v>135848</v>
      </c>
    </row>
    <row r="13" spans="1:13" ht="13.5">
      <c r="A13" s="134" t="s">
        <v>10</v>
      </c>
      <c r="B13" s="139">
        <f>'サービス受給者数'!J14</f>
        <v>2126</v>
      </c>
      <c r="C13" s="144">
        <f>'給付費'!S15</f>
        <v>219321.142</v>
      </c>
      <c r="D13" s="145">
        <f t="shared" si="4"/>
        <v>103161</v>
      </c>
      <c r="E13" s="155">
        <f>'サービス受給者数'!S14</f>
        <v>526</v>
      </c>
      <c r="F13" s="144">
        <f>'給付費'!AB15</f>
        <v>73729.498</v>
      </c>
      <c r="G13" s="156">
        <f t="shared" si="5"/>
        <v>140170</v>
      </c>
      <c r="H13" s="155">
        <f>'サービス受給者数'!AB14</f>
        <v>635</v>
      </c>
      <c r="I13" s="144">
        <f>'給付費'!AK15</f>
        <v>156395.498</v>
      </c>
      <c r="J13" s="145">
        <f t="shared" si="0"/>
        <v>246292.12283464568</v>
      </c>
      <c r="K13" s="155">
        <f t="shared" si="1"/>
        <v>3287</v>
      </c>
      <c r="L13" s="165">
        <f t="shared" si="2"/>
        <v>449446.13800000004</v>
      </c>
      <c r="M13" s="166">
        <f t="shared" si="3"/>
        <v>136734</v>
      </c>
    </row>
    <row r="14" spans="1:13" ht="13.5">
      <c r="A14" s="134" t="s">
        <v>11</v>
      </c>
      <c r="B14" s="139">
        <f>'サービス受給者数'!J15</f>
        <v>778</v>
      </c>
      <c r="C14" s="144">
        <f>'給付費'!S16</f>
        <v>88291.21</v>
      </c>
      <c r="D14" s="145">
        <f t="shared" si="4"/>
        <v>113485</v>
      </c>
      <c r="E14" s="155">
        <f>'サービス受給者数'!S15</f>
        <v>113</v>
      </c>
      <c r="F14" s="144">
        <f>'給付費'!AB16</f>
        <v>18334.178</v>
      </c>
      <c r="G14" s="156">
        <f t="shared" si="5"/>
        <v>162249</v>
      </c>
      <c r="H14" s="155">
        <f>'サービス受給者数'!AB15</f>
        <v>324</v>
      </c>
      <c r="I14" s="144">
        <f>'給付費'!AK16</f>
        <v>81529.343</v>
      </c>
      <c r="J14" s="145">
        <f t="shared" si="0"/>
        <v>251633.77469135803</v>
      </c>
      <c r="K14" s="155">
        <f t="shared" si="1"/>
        <v>1215</v>
      </c>
      <c r="L14" s="165">
        <f t="shared" si="2"/>
        <v>188154.731</v>
      </c>
      <c r="M14" s="166">
        <f t="shared" si="3"/>
        <v>154860</v>
      </c>
    </row>
    <row r="15" spans="1:13" ht="13.5">
      <c r="A15" s="134" t="s">
        <v>12</v>
      </c>
      <c r="B15" s="139">
        <f>'サービス受給者数'!J16</f>
        <v>1023</v>
      </c>
      <c r="C15" s="144">
        <f>'給付費'!S17</f>
        <v>95654.726</v>
      </c>
      <c r="D15" s="145">
        <f t="shared" si="4"/>
        <v>93504</v>
      </c>
      <c r="E15" s="155">
        <f>'サービス受給者数'!S16</f>
        <v>468</v>
      </c>
      <c r="F15" s="144">
        <f>'給付費'!AB17</f>
        <v>58763.327</v>
      </c>
      <c r="G15" s="156">
        <f t="shared" si="5"/>
        <v>125563</v>
      </c>
      <c r="H15" s="155">
        <f>'サービス受給者数'!AB16</f>
        <v>326</v>
      </c>
      <c r="I15" s="144">
        <f>'給付費'!AK17</f>
        <v>82643.174</v>
      </c>
      <c r="J15" s="145">
        <f t="shared" si="0"/>
        <v>253506.66871165644</v>
      </c>
      <c r="K15" s="155">
        <f t="shared" si="1"/>
        <v>1817</v>
      </c>
      <c r="L15" s="165">
        <f t="shared" si="2"/>
        <v>237061.22699999998</v>
      </c>
      <c r="M15" s="166">
        <f t="shared" si="3"/>
        <v>130468</v>
      </c>
    </row>
    <row r="16" spans="1:13" ht="13.5">
      <c r="A16" s="134" t="s">
        <v>13</v>
      </c>
      <c r="B16" s="139">
        <f>'サービス受給者数'!J17</f>
        <v>2247</v>
      </c>
      <c r="C16" s="144">
        <f>'給付費'!S18</f>
        <v>249096.44</v>
      </c>
      <c r="D16" s="145">
        <f t="shared" si="4"/>
        <v>110857</v>
      </c>
      <c r="E16" s="155">
        <f>'サービス受給者数'!S17</f>
        <v>556</v>
      </c>
      <c r="F16" s="144">
        <f>'給付費'!AB18</f>
        <v>70198.15</v>
      </c>
      <c r="G16" s="156">
        <f t="shared" si="5"/>
        <v>126256</v>
      </c>
      <c r="H16" s="155">
        <f>'サービス受給者数'!AB17</f>
        <v>662</v>
      </c>
      <c r="I16" s="144">
        <f>'給付費'!AK18</f>
        <v>160752.738</v>
      </c>
      <c r="J16" s="145">
        <f t="shared" si="0"/>
        <v>242828.9093655589</v>
      </c>
      <c r="K16" s="155">
        <f t="shared" si="1"/>
        <v>3465</v>
      </c>
      <c r="L16" s="165">
        <f t="shared" si="2"/>
        <v>480047.328</v>
      </c>
      <c r="M16" s="166">
        <f t="shared" si="3"/>
        <v>138542</v>
      </c>
    </row>
    <row r="17" spans="1:13" ht="13.5">
      <c r="A17" s="134" t="s">
        <v>14</v>
      </c>
      <c r="B17" s="140">
        <f>'サービス受給者数'!J18</f>
        <v>3707</v>
      </c>
      <c r="C17" s="146">
        <f>'給付費'!S19</f>
        <v>357972.405</v>
      </c>
      <c r="D17" s="147">
        <f t="shared" si="4"/>
        <v>96567</v>
      </c>
      <c r="E17" s="157">
        <f>'サービス受給者数'!S18</f>
        <v>526</v>
      </c>
      <c r="F17" s="146">
        <f>'給付費'!AB19</f>
        <v>66996.969</v>
      </c>
      <c r="G17" s="158">
        <f t="shared" si="5"/>
        <v>127371</v>
      </c>
      <c r="H17" s="157">
        <f>'サービス受給者数'!AB18</f>
        <v>1130</v>
      </c>
      <c r="I17" s="146">
        <f>'給付費'!AK19</f>
        <v>277183.647</v>
      </c>
      <c r="J17" s="147">
        <f t="shared" si="0"/>
        <v>245295.26283185842</v>
      </c>
      <c r="K17" s="155">
        <f t="shared" si="1"/>
        <v>5363</v>
      </c>
      <c r="L17" s="146">
        <f t="shared" si="2"/>
        <v>702153.021</v>
      </c>
      <c r="M17" s="166">
        <f t="shared" si="3"/>
        <v>130925</v>
      </c>
    </row>
    <row r="18" spans="1:13" ht="13.5">
      <c r="A18" s="134" t="s">
        <v>15</v>
      </c>
      <c r="B18" s="139">
        <f>'サービス受給者数'!J19</f>
        <v>128</v>
      </c>
      <c r="C18" s="144">
        <f>'給付費'!S20</f>
        <v>12782.397</v>
      </c>
      <c r="D18" s="145">
        <f t="shared" si="4"/>
        <v>99862</v>
      </c>
      <c r="E18" s="155">
        <f>'サービス受給者数'!S19</f>
        <v>34</v>
      </c>
      <c r="F18" s="144">
        <f>'給付費'!AB20</f>
        <v>4091.459</v>
      </c>
      <c r="G18" s="158">
        <f t="shared" si="5"/>
        <v>120337</v>
      </c>
      <c r="H18" s="155">
        <f>'サービス受給者数'!AB19</f>
        <v>53</v>
      </c>
      <c r="I18" s="144">
        <f>'給付費'!AK20</f>
        <v>13953.585</v>
      </c>
      <c r="J18" s="145">
        <f t="shared" si="0"/>
        <v>263275.1886792453</v>
      </c>
      <c r="K18" s="155">
        <f t="shared" si="1"/>
        <v>215</v>
      </c>
      <c r="L18" s="165">
        <f t="shared" si="2"/>
        <v>30827.441</v>
      </c>
      <c r="M18" s="166">
        <f t="shared" si="3"/>
        <v>143383</v>
      </c>
    </row>
    <row r="19" spans="1:13" ht="13.5">
      <c r="A19" s="134" t="s">
        <v>16</v>
      </c>
      <c r="B19" s="139">
        <f>'サービス受給者数'!J20</f>
        <v>494</v>
      </c>
      <c r="C19" s="144">
        <f>'給付費'!S21</f>
        <v>49825.311</v>
      </c>
      <c r="D19" s="145">
        <f t="shared" si="4"/>
        <v>100861</v>
      </c>
      <c r="E19" s="155">
        <f>'サービス受給者数'!S20</f>
        <v>174</v>
      </c>
      <c r="F19" s="144">
        <f>'給付費'!AB21</f>
        <v>21119.666</v>
      </c>
      <c r="G19" s="156">
        <f t="shared" si="5"/>
        <v>121377</v>
      </c>
      <c r="H19" s="155">
        <f>'サービス受給者数'!AB20</f>
        <v>124</v>
      </c>
      <c r="I19" s="144">
        <f>'給付費'!AK21</f>
        <v>31046.384</v>
      </c>
      <c r="J19" s="145">
        <f t="shared" si="0"/>
        <v>250374.06451612903</v>
      </c>
      <c r="K19" s="155">
        <f t="shared" si="1"/>
        <v>792</v>
      </c>
      <c r="L19" s="165">
        <f t="shared" si="2"/>
        <v>101991.361</v>
      </c>
      <c r="M19" s="166">
        <f t="shared" si="3"/>
        <v>128777</v>
      </c>
    </row>
    <row r="20" spans="1:13" ht="13.5">
      <c r="A20" s="134" t="s">
        <v>17</v>
      </c>
      <c r="B20" s="139">
        <f>'サービス受給者数'!J21</f>
        <v>948</v>
      </c>
      <c r="C20" s="144">
        <f>'給付費'!S22</f>
        <v>94584.909</v>
      </c>
      <c r="D20" s="145">
        <f t="shared" si="4"/>
        <v>99773</v>
      </c>
      <c r="E20" s="155">
        <f>'サービス受給者数'!S21</f>
        <v>147</v>
      </c>
      <c r="F20" s="144">
        <f>'給付費'!AB22</f>
        <v>20239.295</v>
      </c>
      <c r="G20" s="156">
        <f t="shared" si="5"/>
        <v>137682</v>
      </c>
      <c r="H20" s="155">
        <f>'サービス受給者数'!AB21</f>
        <v>328</v>
      </c>
      <c r="I20" s="144">
        <f>'給付費'!AK22</f>
        <v>82553.756</v>
      </c>
      <c r="J20" s="145">
        <f t="shared" si="0"/>
        <v>251688.28048780488</v>
      </c>
      <c r="K20" s="155">
        <f t="shared" si="1"/>
        <v>1423</v>
      </c>
      <c r="L20" s="165">
        <f t="shared" si="2"/>
        <v>197377.96</v>
      </c>
      <c r="M20" s="166">
        <f t="shared" si="3"/>
        <v>138706</v>
      </c>
    </row>
    <row r="21" spans="1:13" ht="13.5">
      <c r="A21" s="134" t="s">
        <v>2</v>
      </c>
      <c r="B21" s="140">
        <f>'サービス受給者数'!J22</f>
        <v>201</v>
      </c>
      <c r="C21" s="146">
        <f>'給付費'!S23</f>
        <v>21361.903</v>
      </c>
      <c r="D21" s="147">
        <f t="shared" si="4"/>
        <v>106278</v>
      </c>
      <c r="E21" s="157">
        <f>'サービス受給者数'!S22</f>
        <v>27</v>
      </c>
      <c r="F21" s="146">
        <f>'給付費'!AB23</f>
        <v>4176.807</v>
      </c>
      <c r="G21" s="158">
        <f t="shared" si="5"/>
        <v>154697</v>
      </c>
      <c r="H21" s="157">
        <f>'サービス受給者数'!AB22</f>
        <v>51</v>
      </c>
      <c r="I21" s="146">
        <f>'給付費'!AK23</f>
        <v>13233.764</v>
      </c>
      <c r="J21" s="147">
        <f t="shared" si="0"/>
        <v>259485.568627451</v>
      </c>
      <c r="K21" s="155">
        <f t="shared" si="1"/>
        <v>279</v>
      </c>
      <c r="L21" s="146">
        <f t="shared" si="2"/>
        <v>38772.474</v>
      </c>
      <c r="M21" s="166">
        <f t="shared" si="3"/>
        <v>138969</v>
      </c>
    </row>
    <row r="22" spans="1:13" ht="13.5">
      <c r="A22" s="134" t="s">
        <v>18</v>
      </c>
      <c r="B22" s="139">
        <f>'サービス受給者数'!J23</f>
        <v>217</v>
      </c>
      <c r="C22" s="144">
        <f>'給付費'!S24</f>
        <v>20569.815</v>
      </c>
      <c r="D22" s="145">
        <f t="shared" si="4"/>
        <v>94792</v>
      </c>
      <c r="E22" s="155">
        <f>'サービス受給者数'!S23</f>
        <v>63</v>
      </c>
      <c r="F22" s="144">
        <f>'給付費'!AB24</f>
        <v>14042.298</v>
      </c>
      <c r="G22" s="156">
        <f t="shared" si="5"/>
        <v>222894</v>
      </c>
      <c r="H22" s="155">
        <f>'サービス受給者数'!AB23</f>
        <v>50</v>
      </c>
      <c r="I22" s="144">
        <f>'給付費'!AK24</f>
        <v>12888.74</v>
      </c>
      <c r="J22" s="145">
        <f t="shared" si="0"/>
        <v>257774.8</v>
      </c>
      <c r="K22" s="155">
        <f t="shared" si="1"/>
        <v>330</v>
      </c>
      <c r="L22" s="165">
        <f t="shared" si="2"/>
        <v>47500.852999999996</v>
      </c>
      <c r="M22" s="166">
        <f t="shared" si="3"/>
        <v>143942</v>
      </c>
    </row>
    <row r="23" spans="1:13" ht="13.5">
      <c r="A23" s="134" t="s">
        <v>19</v>
      </c>
      <c r="B23" s="139">
        <f>'サービス受給者数'!J24</f>
        <v>526</v>
      </c>
      <c r="C23" s="144">
        <f>'給付費'!S25</f>
        <v>56166.323</v>
      </c>
      <c r="D23" s="145">
        <f t="shared" si="4"/>
        <v>106780</v>
      </c>
      <c r="E23" s="155">
        <f>'サービス受給者数'!S24</f>
        <v>113</v>
      </c>
      <c r="F23" s="144">
        <f>'給付費'!AB25</f>
        <v>23769.629</v>
      </c>
      <c r="G23" s="156">
        <f t="shared" si="5"/>
        <v>210351</v>
      </c>
      <c r="H23" s="155">
        <f>'サービス受給者数'!AB24</f>
        <v>166</v>
      </c>
      <c r="I23" s="144">
        <f>'給付費'!AK25</f>
        <v>41648.002</v>
      </c>
      <c r="J23" s="145">
        <f t="shared" si="0"/>
        <v>250891.578313253</v>
      </c>
      <c r="K23" s="155">
        <f t="shared" si="1"/>
        <v>805</v>
      </c>
      <c r="L23" s="165">
        <f t="shared" si="2"/>
        <v>121583.954</v>
      </c>
      <c r="M23" s="166">
        <f t="shared" si="3"/>
        <v>151036</v>
      </c>
    </row>
    <row r="24" spans="1:13" ht="13.5">
      <c r="A24" s="134" t="s">
        <v>3</v>
      </c>
      <c r="B24" s="139">
        <f>'サービス受給者数'!J25</f>
        <v>783</v>
      </c>
      <c r="C24" s="144">
        <f>'給付費'!S26</f>
        <v>80557.632</v>
      </c>
      <c r="D24" s="145">
        <f t="shared" si="4"/>
        <v>102883</v>
      </c>
      <c r="E24" s="155">
        <f>'サービス受給者数'!S25</f>
        <v>147</v>
      </c>
      <c r="F24" s="144">
        <f>'給付費'!AB26</f>
        <v>19298.855</v>
      </c>
      <c r="G24" s="156">
        <f t="shared" si="5"/>
        <v>131285</v>
      </c>
      <c r="H24" s="155">
        <f>'サービス受給者数'!AB25</f>
        <v>219</v>
      </c>
      <c r="I24" s="144">
        <f>'給付費'!AK26</f>
        <v>56557.738</v>
      </c>
      <c r="J24" s="145">
        <f t="shared" si="0"/>
        <v>258254.5114155251</v>
      </c>
      <c r="K24" s="155">
        <f t="shared" si="1"/>
        <v>1149</v>
      </c>
      <c r="L24" s="165">
        <f t="shared" si="2"/>
        <v>156414.22499999998</v>
      </c>
      <c r="M24" s="166">
        <f t="shared" si="3"/>
        <v>136131</v>
      </c>
    </row>
    <row r="25" spans="1:13" ht="13.5">
      <c r="A25" s="134" t="s">
        <v>20</v>
      </c>
      <c r="B25" s="139">
        <f>'サービス受給者数'!J26</f>
        <v>483</v>
      </c>
      <c r="C25" s="144">
        <f>'給付費'!S27</f>
        <v>52508.705</v>
      </c>
      <c r="D25" s="145">
        <f t="shared" si="4"/>
        <v>108714</v>
      </c>
      <c r="E25" s="155">
        <f>'サービス受給者数'!S26</f>
        <v>50</v>
      </c>
      <c r="F25" s="144">
        <f>'給付費'!AB27</f>
        <v>9349.633</v>
      </c>
      <c r="G25" s="156">
        <f t="shared" si="5"/>
        <v>186993</v>
      </c>
      <c r="H25" s="155">
        <f>'サービス受給者数'!AB26</f>
        <v>193</v>
      </c>
      <c r="I25" s="144">
        <f>'給付費'!AK27</f>
        <v>47421.716</v>
      </c>
      <c r="J25" s="145">
        <f t="shared" si="0"/>
        <v>245708.3730569948</v>
      </c>
      <c r="K25" s="155">
        <f t="shared" si="1"/>
        <v>726</v>
      </c>
      <c r="L25" s="165">
        <f t="shared" si="2"/>
        <v>109280.054</v>
      </c>
      <c r="M25" s="166">
        <f t="shared" si="3"/>
        <v>150523</v>
      </c>
    </row>
    <row r="26" spans="1:13" ht="13.5">
      <c r="A26" s="134" t="s">
        <v>21</v>
      </c>
      <c r="B26" s="139">
        <f>'サービス受給者数'!J27</f>
        <v>398</v>
      </c>
      <c r="C26" s="144">
        <f>'給付費'!S28</f>
        <v>44304.616</v>
      </c>
      <c r="D26" s="145">
        <f t="shared" si="4"/>
        <v>111318</v>
      </c>
      <c r="E26" s="155">
        <f>'サービス受給者数'!S27</f>
        <v>92</v>
      </c>
      <c r="F26" s="144">
        <f>'給付費'!AB28</f>
        <v>11898.004</v>
      </c>
      <c r="G26" s="156">
        <f t="shared" si="5"/>
        <v>129326</v>
      </c>
      <c r="H26" s="155">
        <f>'サービス受給者数'!AB27</f>
        <v>143</v>
      </c>
      <c r="I26" s="144">
        <f>'給付費'!AK28</f>
        <v>35855.614</v>
      </c>
      <c r="J26" s="145">
        <f t="shared" si="0"/>
        <v>250738.55944055945</v>
      </c>
      <c r="K26" s="155">
        <f t="shared" si="1"/>
        <v>633</v>
      </c>
      <c r="L26" s="165">
        <f t="shared" si="2"/>
        <v>92058.234</v>
      </c>
      <c r="M26" s="166">
        <f t="shared" si="3"/>
        <v>145432</v>
      </c>
    </row>
    <row r="27" spans="1:13" ht="13.5">
      <c r="A27" s="134" t="s">
        <v>22</v>
      </c>
      <c r="B27" s="139">
        <f>'サービス受給者数'!J28</f>
        <v>305</v>
      </c>
      <c r="C27" s="144">
        <f>'給付費'!S29</f>
        <v>23635.421</v>
      </c>
      <c r="D27" s="145">
        <f t="shared" si="4"/>
        <v>77493</v>
      </c>
      <c r="E27" s="155">
        <f>'サービス受給者数'!S28</f>
        <v>102</v>
      </c>
      <c r="F27" s="144">
        <f>'給付費'!AB29</f>
        <v>15007.934</v>
      </c>
      <c r="G27" s="156">
        <f t="shared" si="5"/>
        <v>147137</v>
      </c>
      <c r="H27" s="155">
        <f>'サービス受給者数'!AB28</f>
        <v>71</v>
      </c>
      <c r="I27" s="144">
        <f>'給付費'!AK29</f>
        <v>16990.861</v>
      </c>
      <c r="J27" s="145">
        <f t="shared" si="0"/>
        <v>239307.9014084507</v>
      </c>
      <c r="K27" s="155">
        <f t="shared" si="1"/>
        <v>478</v>
      </c>
      <c r="L27" s="165">
        <f t="shared" si="2"/>
        <v>55634.216</v>
      </c>
      <c r="M27" s="166">
        <f t="shared" si="3"/>
        <v>116390</v>
      </c>
    </row>
    <row r="28" spans="1:13" ht="13.5">
      <c r="A28" s="134" t="s">
        <v>23</v>
      </c>
      <c r="B28" s="139">
        <f>'サービス受給者数'!J29</f>
        <v>489</v>
      </c>
      <c r="C28" s="144">
        <f>'給付費'!S30</f>
        <v>41181.806</v>
      </c>
      <c r="D28" s="145">
        <f t="shared" si="4"/>
        <v>84216</v>
      </c>
      <c r="E28" s="155">
        <f>'サービス受給者数'!S29</f>
        <v>132</v>
      </c>
      <c r="F28" s="144">
        <f>'給付費'!AB30</f>
        <v>17401.141</v>
      </c>
      <c r="G28" s="156">
        <f t="shared" si="5"/>
        <v>131827</v>
      </c>
      <c r="H28" s="155">
        <f>'サービス受給者数'!AB29</f>
        <v>164</v>
      </c>
      <c r="I28" s="144">
        <f>'給付費'!AK30</f>
        <v>40256.408</v>
      </c>
      <c r="J28" s="145">
        <f t="shared" si="0"/>
        <v>245465.9024390244</v>
      </c>
      <c r="K28" s="155">
        <f t="shared" si="1"/>
        <v>785</v>
      </c>
      <c r="L28" s="165">
        <f t="shared" si="2"/>
        <v>98839.35500000001</v>
      </c>
      <c r="M28" s="166">
        <f t="shared" si="3"/>
        <v>125910</v>
      </c>
    </row>
    <row r="29" spans="1:13" ht="13.5">
      <c r="A29" s="134" t="s">
        <v>24</v>
      </c>
      <c r="B29" s="139">
        <f>'サービス受給者数'!J30</f>
        <v>695</v>
      </c>
      <c r="C29" s="144">
        <f>'給付費'!S31</f>
        <v>62408.404</v>
      </c>
      <c r="D29" s="145">
        <f t="shared" si="4"/>
        <v>89796</v>
      </c>
      <c r="E29" s="155">
        <f>'サービス受給者数'!S30</f>
        <v>115</v>
      </c>
      <c r="F29" s="144">
        <f>'給付費'!AB31</f>
        <v>19059.339</v>
      </c>
      <c r="G29" s="156">
        <f t="shared" si="5"/>
        <v>165733</v>
      </c>
      <c r="H29" s="155">
        <f>'サービス受給者数'!AB30</f>
        <v>263</v>
      </c>
      <c r="I29" s="144">
        <f>'給付費'!AK31</f>
        <v>60204.148</v>
      </c>
      <c r="J29" s="145">
        <f t="shared" si="0"/>
        <v>228913.1102661597</v>
      </c>
      <c r="K29" s="155">
        <f t="shared" si="1"/>
        <v>1073</v>
      </c>
      <c r="L29" s="165">
        <f t="shared" si="2"/>
        <v>141671.891</v>
      </c>
      <c r="M29" s="166">
        <f t="shared" si="3"/>
        <v>132033</v>
      </c>
    </row>
    <row r="30" spans="1:13" ht="13.5">
      <c r="A30" s="134" t="s">
        <v>25</v>
      </c>
      <c r="B30" s="139">
        <f>'サービス受給者数'!J31</f>
        <v>1804</v>
      </c>
      <c r="C30" s="144">
        <f>'給付費'!S32</f>
        <v>143287.426</v>
      </c>
      <c r="D30" s="145">
        <f t="shared" si="4"/>
        <v>79428</v>
      </c>
      <c r="E30" s="155">
        <f>'サービス受給者数'!S31</f>
        <v>579</v>
      </c>
      <c r="F30" s="144">
        <f>'給付費'!AB32</f>
        <v>80305.845</v>
      </c>
      <c r="G30" s="156">
        <f t="shared" si="5"/>
        <v>138697</v>
      </c>
      <c r="H30" s="155">
        <f>'サービス受給者数'!AB31</f>
        <v>502</v>
      </c>
      <c r="I30" s="144">
        <f>'給付費'!AK32</f>
        <v>121601.625</v>
      </c>
      <c r="J30" s="145">
        <f t="shared" si="0"/>
        <v>242234.312749004</v>
      </c>
      <c r="K30" s="155">
        <f t="shared" si="1"/>
        <v>2885</v>
      </c>
      <c r="L30" s="165">
        <f t="shared" si="2"/>
        <v>345194.896</v>
      </c>
      <c r="M30" s="166">
        <f t="shared" si="3"/>
        <v>119652</v>
      </c>
    </row>
    <row r="31" spans="1:13" ht="13.5">
      <c r="A31" s="134" t="s">
        <v>26</v>
      </c>
      <c r="B31" s="139">
        <f>'サービス受給者数'!J32</f>
        <v>2347</v>
      </c>
      <c r="C31" s="144">
        <f>'給付費'!S33</f>
        <v>224357.94</v>
      </c>
      <c r="D31" s="145">
        <f t="shared" si="4"/>
        <v>95593</v>
      </c>
      <c r="E31" s="155">
        <f>'サービス受給者数'!S32</f>
        <v>416</v>
      </c>
      <c r="F31" s="144">
        <f>'給付費'!AB33</f>
        <v>50151.679</v>
      </c>
      <c r="G31" s="156">
        <f t="shared" si="5"/>
        <v>120557</v>
      </c>
      <c r="H31" s="155">
        <f>'サービス受給者数'!AB32</f>
        <v>545</v>
      </c>
      <c r="I31" s="144">
        <f>'給付費'!AK33</f>
        <v>131083.73</v>
      </c>
      <c r="J31" s="145">
        <f t="shared" si="0"/>
        <v>240520.60550458718</v>
      </c>
      <c r="K31" s="155">
        <f t="shared" si="1"/>
        <v>3308</v>
      </c>
      <c r="L31" s="165">
        <f t="shared" si="2"/>
        <v>405593.34900000005</v>
      </c>
      <c r="M31" s="166">
        <f t="shared" si="3"/>
        <v>122610</v>
      </c>
    </row>
    <row r="32" spans="1:13" ht="14.25" thickBot="1">
      <c r="A32" s="135" t="s">
        <v>27</v>
      </c>
      <c r="B32" s="141">
        <f>'サービス受給者数'!J33</f>
        <v>6800</v>
      </c>
      <c r="C32" s="148">
        <f>'給付費'!S34</f>
        <v>653552.032</v>
      </c>
      <c r="D32" s="149">
        <f t="shared" si="4"/>
        <v>96111</v>
      </c>
      <c r="E32" s="159">
        <f>'サービス受給者数'!S33</f>
        <v>1192</v>
      </c>
      <c r="F32" s="148">
        <f>'給付費'!AB34</f>
        <v>173145.332</v>
      </c>
      <c r="G32" s="160">
        <f t="shared" si="5"/>
        <v>145256</v>
      </c>
      <c r="H32" s="159">
        <f>'サービス受給者数'!AB33</f>
        <v>1469</v>
      </c>
      <c r="I32" s="148">
        <f>'給付費'!AK34</f>
        <v>369893.754</v>
      </c>
      <c r="J32" s="149">
        <f t="shared" si="0"/>
        <v>251799.69639210348</v>
      </c>
      <c r="K32" s="159">
        <f t="shared" si="1"/>
        <v>9461</v>
      </c>
      <c r="L32" s="167">
        <f t="shared" si="2"/>
        <v>1196591.118</v>
      </c>
      <c r="M32" s="168">
        <f t="shared" si="3"/>
        <v>126476</v>
      </c>
    </row>
  </sheetData>
  <sheetProtection password="E3BB" sheet="1"/>
  <mergeCells count="5">
    <mergeCell ref="B5:D5"/>
    <mergeCell ref="E5:G5"/>
    <mergeCell ref="H5:J5"/>
    <mergeCell ref="K5:M5"/>
    <mergeCell ref="A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34"/>
  <sheetViews>
    <sheetView zoomScale="70" zoomScaleNormal="70" zoomScalePageLayoutView="0" workbookViewId="0" topLeftCell="A1">
      <selection activeCell="A9" sqref="A9"/>
    </sheetView>
  </sheetViews>
  <sheetFormatPr defaultColWidth="0" defaultRowHeight="13.5" zeroHeight="1"/>
  <cols>
    <col min="1" max="1" width="10.50390625" style="25" customWidth="1"/>
    <col min="2" max="2" width="28.125" style="92" customWidth="1"/>
    <col min="3" max="5" width="19.625" style="92" customWidth="1"/>
    <col min="6" max="6" width="19.50390625" style="25" customWidth="1"/>
    <col min="7" max="16384" width="9.00390625" style="25" hidden="1" customWidth="1"/>
  </cols>
  <sheetData>
    <row r="1" spans="1:5" s="6" customFormat="1" ht="17.25" customHeight="1">
      <c r="A1" s="109" t="s">
        <v>104</v>
      </c>
      <c r="E1" s="179"/>
    </row>
    <row r="2" spans="1:4" ht="17.25" customHeight="1" thickBot="1">
      <c r="A2" s="25" t="s">
        <v>105</v>
      </c>
      <c r="C2" s="93"/>
      <c r="D2" s="93"/>
    </row>
    <row r="3" spans="1:7" ht="17.25" customHeight="1" thickBot="1" thickTop="1">
      <c r="A3" s="25" t="s">
        <v>114</v>
      </c>
      <c r="C3" s="93"/>
      <c r="D3" s="340" t="s">
        <v>115</v>
      </c>
      <c r="E3" s="341"/>
      <c r="F3" s="184"/>
      <c r="G3" s="205"/>
    </row>
    <row r="4" spans="4:5" ht="17.25" customHeight="1" thickBot="1" thickTop="1">
      <c r="D4" s="96"/>
      <c r="E4" s="96" t="s">
        <v>99</v>
      </c>
    </row>
    <row r="5" spans="1:5" ht="16.5" customHeight="1">
      <c r="A5" s="342" t="s">
        <v>1</v>
      </c>
      <c r="B5" s="345" t="s">
        <v>0</v>
      </c>
      <c r="C5" s="348" t="s">
        <v>37</v>
      </c>
      <c r="D5" s="348"/>
      <c r="E5" s="349"/>
    </row>
    <row r="6" spans="1:5" ht="16.5" customHeight="1">
      <c r="A6" s="343"/>
      <c r="B6" s="346"/>
      <c r="C6" s="350"/>
      <c r="D6" s="350"/>
      <c r="E6" s="351"/>
    </row>
    <row r="7" spans="1:5" ht="13.5">
      <c r="A7" s="343"/>
      <c r="B7" s="346"/>
      <c r="C7" s="352" t="s">
        <v>100</v>
      </c>
      <c r="D7" s="354" t="s">
        <v>101</v>
      </c>
      <c r="E7" s="356" t="s">
        <v>38</v>
      </c>
    </row>
    <row r="8" spans="1:5" ht="18" customHeight="1" thickBot="1">
      <c r="A8" s="344"/>
      <c r="B8" s="347"/>
      <c r="C8" s="353"/>
      <c r="D8" s="355"/>
      <c r="E8" s="357"/>
    </row>
    <row r="9" spans="1:5" ht="30" customHeight="1" thickBot="1">
      <c r="A9" s="102" t="s">
        <v>47</v>
      </c>
      <c r="B9" s="185" t="s">
        <v>116</v>
      </c>
      <c r="C9" s="186">
        <v>33636.596</v>
      </c>
      <c r="D9" s="187">
        <v>223460.3</v>
      </c>
      <c r="E9" s="188">
        <v>257096.896</v>
      </c>
    </row>
    <row r="10" spans="1:5" ht="30" customHeight="1" thickTop="1">
      <c r="A10" s="129" t="s">
        <v>4</v>
      </c>
      <c r="B10" s="3" t="s">
        <v>5</v>
      </c>
      <c r="C10" s="169">
        <v>5423.547</v>
      </c>
      <c r="D10" s="180">
        <v>41569.663</v>
      </c>
      <c r="E10" s="181">
        <v>46993.21</v>
      </c>
    </row>
    <row r="11" spans="1:5" ht="30" customHeight="1">
      <c r="A11" s="129" t="s">
        <v>4</v>
      </c>
      <c r="B11" s="3" t="s">
        <v>6</v>
      </c>
      <c r="C11" s="169">
        <v>3876.612</v>
      </c>
      <c r="D11" s="180">
        <v>26006.079</v>
      </c>
      <c r="E11" s="181">
        <v>29882.691</v>
      </c>
    </row>
    <row r="12" spans="1:5" ht="30" customHeight="1">
      <c r="A12" s="129" t="s">
        <v>4</v>
      </c>
      <c r="B12" s="3" t="s">
        <v>7</v>
      </c>
      <c r="C12" s="169">
        <v>2930.479</v>
      </c>
      <c r="D12" s="180">
        <v>18029.469</v>
      </c>
      <c r="E12" s="181">
        <v>20959.948</v>
      </c>
    </row>
    <row r="13" spans="1:5" ht="30" customHeight="1">
      <c r="A13" s="129" t="s">
        <v>4</v>
      </c>
      <c r="B13" s="3" t="s">
        <v>8</v>
      </c>
      <c r="C13" s="169">
        <v>4251.879</v>
      </c>
      <c r="D13" s="180">
        <v>26730.146</v>
      </c>
      <c r="E13" s="181">
        <v>30982.025</v>
      </c>
    </row>
    <row r="14" spans="1:5" ht="30" customHeight="1">
      <c r="A14" s="129" t="s">
        <v>4</v>
      </c>
      <c r="B14" s="3" t="s">
        <v>9</v>
      </c>
      <c r="C14" s="169">
        <v>2223.448</v>
      </c>
      <c r="D14" s="180">
        <v>13692.777</v>
      </c>
      <c r="E14" s="181">
        <v>15916.225</v>
      </c>
    </row>
    <row r="15" spans="1:5" ht="30" customHeight="1">
      <c r="A15" s="129" t="s">
        <v>4</v>
      </c>
      <c r="B15" s="3" t="s">
        <v>10</v>
      </c>
      <c r="C15" s="169">
        <v>1438.614</v>
      </c>
      <c r="D15" s="180">
        <v>9043.367</v>
      </c>
      <c r="E15" s="181">
        <v>10481.981</v>
      </c>
    </row>
    <row r="16" spans="1:5" ht="30" customHeight="1">
      <c r="A16" s="129" t="s">
        <v>4</v>
      </c>
      <c r="B16" s="3" t="s">
        <v>11</v>
      </c>
      <c r="C16" s="169">
        <v>608.049</v>
      </c>
      <c r="D16" s="180">
        <v>4597.992</v>
      </c>
      <c r="E16" s="181">
        <v>5206.041</v>
      </c>
    </row>
    <row r="17" spans="1:5" ht="30" customHeight="1">
      <c r="A17" s="129" t="s">
        <v>4</v>
      </c>
      <c r="B17" s="3" t="s">
        <v>12</v>
      </c>
      <c r="C17" s="169">
        <v>474.655</v>
      </c>
      <c r="D17" s="180">
        <v>3614.098</v>
      </c>
      <c r="E17" s="181">
        <v>4088.753</v>
      </c>
    </row>
    <row r="18" spans="1:5" ht="30" customHeight="1">
      <c r="A18" s="129" t="s">
        <v>4</v>
      </c>
      <c r="B18" s="3" t="s">
        <v>13</v>
      </c>
      <c r="C18" s="169">
        <v>1292.77</v>
      </c>
      <c r="D18" s="180">
        <v>9173.686</v>
      </c>
      <c r="E18" s="181">
        <v>10466.456</v>
      </c>
    </row>
    <row r="19" spans="1:5" ht="30" customHeight="1">
      <c r="A19" s="129" t="s">
        <v>4</v>
      </c>
      <c r="B19" s="3" t="s">
        <v>14</v>
      </c>
      <c r="C19" s="169">
        <v>2129.14</v>
      </c>
      <c r="D19" s="180">
        <v>12933.261</v>
      </c>
      <c r="E19" s="181">
        <v>15062.401</v>
      </c>
    </row>
    <row r="20" spans="1:5" ht="30" customHeight="1">
      <c r="A20" s="129" t="s">
        <v>4</v>
      </c>
      <c r="B20" s="3" t="s">
        <v>15</v>
      </c>
      <c r="C20" s="169">
        <v>197.348</v>
      </c>
      <c r="D20" s="180">
        <v>537.328</v>
      </c>
      <c r="E20" s="181">
        <v>734.676</v>
      </c>
    </row>
    <row r="21" spans="1:5" ht="30" customHeight="1">
      <c r="A21" s="129" t="s">
        <v>4</v>
      </c>
      <c r="B21" s="3" t="s">
        <v>16</v>
      </c>
      <c r="C21" s="169">
        <v>298.009</v>
      </c>
      <c r="D21" s="180">
        <v>1232.292</v>
      </c>
      <c r="E21" s="181">
        <v>1530.301</v>
      </c>
    </row>
    <row r="22" spans="1:5" ht="30" customHeight="1">
      <c r="A22" s="129" t="s">
        <v>4</v>
      </c>
      <c r="B22" s="3" t="s">
        <v>17</v>
      </c>
      <c r="C22" s="169">
        <v>468.289</v>
      </c>
      <c r="D22" s="180">
        <v>2900.344</v>
      </c>
      <c r="E22" s="181">
        <v>3368.633</v>
      </c>
    </row>
    <row r="23" spans="1:5" ht="30" customHeight="1">
      <c r="A23" s="129" t="s">
        <v>4</v>
      </c>
      <c r="B23" s="3" t="s">
        <v>2</v>
      </c>
      <c r="C23" s="169">
        <v>0</v>
      </c>
      <c r="D23" s="180">
        <v>0</v>
      </c>
      <c r="E23" s="181">
        <v>0</v>
      </c>
    </row>
    <row r="24" spans="1:5" ht="30" customHeight="1">
      <c r="A24" s="129" t="s">
        <v>4</v>
      </c>
      <c r="B24" s="3" t="s">
        <v>18</v>
      </c>
      <c r="C24" s="169">
        <v>167.528</v>
      </c>
      <c r="D24" s="180">
        <v>963.682</v>
      </c>
      <c r="E24" s="181">
        <v>1131.21</v>
      </c>
    </row>
    <row r="25" spans="1:5" ht="30" customHeight="1">
      <c r="A25" s="129" t="s">
        <v>4</v>
      </c>
      <c r="B25" s="3" t="s">
        <v>19</v>
      </c>
      <c r="C25" s="169">
        <v>527.552</v>
      </c>
      <c r="D25" s="180">
        <v>2507.481</v>
      </c>
      <c r="E25" s="181">
        <v>3035.033</v>
      </c>
    </row>
    <row r="26" spans="1:5" ht="30" customHeight="1">
      <c r="A26" s="129" t="s">
        <v>4</v>
      </c>
      <c r="B26" s="3" t="s">
        <v>3</v>
      </c>
      <c r="C26" s="169">
        <v>325.374</v>
      </c>
      <c r="D26" s="180">
        <v>2973.246</v>
      </c>
      <c r="E26" s="181">
        <v>3298.62</v>
      </c>
    </row>
    <row r="27" spans="1:5" ht="30" customHeight="1">
      <c r="A27" s="129" t="s">
        <v>4</v>
      </c>
      <c r="B27" s="3" t="s">
        <v>20</v>
      </c>
      <c r="C27" s="169">
        <v>268.978</v>
      </c>
      <c r="D27" s="180">
        <v>2242.203</v>
      </c>
      <c r="E27" s="181">
        <v>2511.181</v>
      </c>
    </row>
    <row r="28" spans="1:5" ht="30" customHeight="1">
      <c r="A28" s="129" t="s">
        <v>4</v>
      </c>
      <c r="B28" s="3" t="s">
        <v>21</v>
      </c>
      <c r="C28" s="169">
        <v>335.015</v>
      </c>
      <c r="D28" s="180">
        <v>1599.565</v>
      </c>
      <c r="E28" s="181">
        <v>1934.58</v>
      </c>
    </row>
    <row r="29" spans="1:5" ht="30" customHeight="1">
      <c r="A29" s="129" t="s">
        <v>4</v>
      </c>
      <c r="B29" s="3" t="s">
        <v>22</v>
      </c>
      <c r="C29" s="169">
        <v>246.379</v>
      </c>
      <c r="D29" s="180">
        <v>705.701</v>
      </c>
      <c r="E29" s="181">
        <v>952.08</v>
      </c>
    </row>
    <row r="30" spans="1:5" ht="30" customHeight="1">
      <c r="A30" s="129" t="s">
        <v>4</v>
      </c>
      <c r="B30" s="3" t="s">
        <v>23</v>
      </c>
      <c r="C30" s="169">
        <v>435.194</v>
      </c>
      <c r="D30" s="180">
        <v>2322.547</v>
      </c>
      <c r="E30" s="181">
        <v>2757.741</v>
      </c>
    </row>
    <row r="31" spans="1:5" ht="30" customHeight="1">
      <c r="A31" s="129" t="s">
        <v>4</v>
      </c>
      <c r="B31" s="3" t="s">
        <v>24</v>
      </c>
      <c r="C31" s="169">
        <v>169.22</v>
      </c>
      <c r="D31" s="180">
        <v>2770.062</v>
      </c>
      <c r="E31" s="181">
        <v>2939.282</v>
      </c>
    </row>
    <row r="32" spans="1:5" ht="30" customHeight="1">
      <c r="A32" s="129" t="s">
        <v>4</v>
      </c>
      <c r="B32" s="3" t="s">
        <v>25</v>
      </c>
      <c r="C32" s="169">
        <v>654.363</v>
      </c>
      <c r="D32" s="180">
        <v>8183.093</v>
      </c>
      <c r="E32" s="181">
        <v>8837.456</v>
      </c>
    </row>
    <row r="33" spans="1:5" ht="30" customHeight="1">
      <c r="A33" s="129" t="s">
        <v>4</v>
      </c>
      <c r="B33" s="3" t="s">
        <v>26</v>
      </c>
      <c r="C33" s="169">
        <v>955.42</v>
      </c>
      <c r="D33" s="180">
        <v>8733.284</v>
      </c>
      <c r="E33" s="181">
        <v>9688.704</v>
      </c>
    </row>
    <row r="34" spans="1:5" ht="30" customHeight="1" thickBot="1">
      <c r="A34" s="130" t="s">
        <v>4</v>
      </c>
      <c r="B34" s="4" t="s">
        <v>27</v>
      </c>
      <c r="C34" s="170">
        <v>3938.734</v>
      </c>
      <c r="D34" s="182">
        <v>20398.934</v>
      </c>
      <c r="E34" s="183">
        <v>24337.668</v>
      </c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</sheetData>
  <sheetProtection/>
  <mergeCells count="7">
    <mergeCell ref="D3:E3"/>
    <mergeCell ref="A5:A8"/>
    <mergeCell ref="B5:B8"/>
    <mergeCell ref="C5:E6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B34"/>
  <sheetViews>
    <sheetView zoomScale="70" zoomScaleNormal="70" zoomScalePageLayoutView="0" workbookViewId="0" topLeftCell="A1">
      <selection activeCell="A9" sqref="A9"/>
    </sheetView>
  </sheetViews>
  <sheetFormatPr defaultColWidth="0" defaultRowHeight="13.5" zeroHeight="1"/>
  <cols>
    <col min="1" max="1" width="25.375" style="92" customWidth="1"/>
    <col min="2" max="28" width="10.625" style="92" customWidth="1"/>
    <col min="29" max="29" width="9.00390625" style="25" customWidth="1"/>
    <col min="30" max="156" width="0" style="25" hidden="1" customWidth="1"/>
    <col min="157" max="16384" width="9.00390625" style="25" hidden="1" customWidth="1"/>
  </cols>
  <sheetData>
    <row r="1" spans="1:11" ht="21.75" customHeight="1" thickBot="1">
      <c r="A1" s="109"/>
      <c r="K1" s="109"/>
    </row>
    <row r="2" spans="1:28" s="6" customFormat="1" ht="17.25" customHeight="1" thickTop="1">
      <c r="A2" s="91"/>
      <c r="B2" s="91"/>
      <c r="C2" s="91"/>
      <c r="D2" s="91"/>
      <c r="E2" s="91"/>
      <c r="F2" s="91"/>
      <c r="G2" s="358" t="s">
        <v>111</v>
      </c>
      <c r="H2" s="359"/>
      <c r="I2" s="359"/>
      <c r="J2" s="360"/>
      <c r="K2" s="91"/>
      <c r="L2" s="91"/>
      <c r="M2" s="91"/>
      <c r="N2" s="91"/>
      <c r="O2" s="91"/>
      <c r="T2" s="91"/>
      <c r="U2" s="91"/>
      <c r="V2" s="91"/>
      <c r="W2" s="91"/>
      <c r="X2" s="91"/>
      <c r="Y2" s="358" t="s">
        <v>111</v>
      </c>
      <c r="Z2" s="359"/>
      <c r="AA2" s="359"/>
      <c r="AB2" s="360"/>
    </row>
    <row r="3" spans="7:28" ht="17.25" customHeight="1" thickBot="1">
      <c r="G3" s="324" t="s">
        <v>115</v>
      </c>
      <c r="H3" s="361"/>
      <c r="I3" s="361"/>
      <c r="J3" s="362"/>
      <c r="P3" s="93"/>
      <c r="Q3" s="94"/>
      <c r="R3" s="94"/>
      <c r="S3" s="94"/>
      <c r="Y3" s="324" t="s">
        <v>115</v>
      </c>
      <c r="Z3" s="361"/>
      <c r="AA3" s="361"/>
      <c r="AB3" s="362"/>
    </row>
    <row r="4" spans="16:28" ht="17.25" customHeight="1" thickTop="1">
      <c r="P4" s="93"/>
      <c r="Q4" s="94"/>
      <c r="R4" s="94"/>
      <c r="S4" s="94"/>
      <c r="Y4" s="93"/>
      <c r="Z4" s="94"/>
      <c r="AA4" s="94"/>
      <c r="AB4" s="94"/>
    </row>
    <row r="5" spans="7:28" ht="17.25" customHeight="1" thickBot="1">
      <c r="G5" s="95"/>
      <c r="H5" s="95"/>
      <c r="J5" s="96" t="s">
        <v>89</v>
      </c>
      <c r="S5" s="96" t="s">
        <v>89</v>
      </c>
      <c r="AB5" s="96" t="s">
        <v>89</v>
      </c>
    </row>
    <row r="6" spans="1:28" ht="16.5" customHeight="1">
      <c r="A6" s="297" t="s">
        <v>0</v>
      </c>
      <c r="B6" s="363" t="s">
        <v>87</v>
      </c>
      <c r="C6" s="364"/>
      <c r="D6" s="364"/>
      <c r="E6" s="364"/>
      <c r="F6" s="364"/>
      <c r="G6" s="364"/>
      <c r="H6" s="364"/>
      <c r="I6" s="364"/>
      <c r="J6" s="365"/>
      <c r="K6" s="369" t="s">
        <v>88</v>
      </c>
      <c r="L6" s="370"/>
      <c r="M6" s="370"/>
      <c r="N6" s="370"/>
      <c r="O6" s="370"/>
      <c r="P6" s="370"/>
      <c r="Q6" s="370"/>
      <c r="R6" s="370"/>
      <c r="S6" s="371"/>
      <c r="T6" s="375" t="s">
        <v>90</v>
      </c>
      <c r="U6" s="376"/>
      <c r="V6" s="376"/>
      <c r="W6" s="376"/>
      <c r="X6" s="376"/>
      <c r="Y6" s="376"/>
      <c r="Z6" s="376"/>
      <c r="AA6" s="376"/>
      <c r="AB6" s="377"/>
    </row>
    <row r="7" spans="1:28" ht="16.5" customHeight="1">
      <c r="A7" s="298"/>
      <c r="B7" s="366"/>
      <c r="C7" s="367"/>
      <c r="D7" s="367"/>
      <c r="E7" s="367"/>
      <c r="F7" s="367"/>
      <c r="G7" s="367"/>
      <c r="H7" s="367"/>
      <c r="I7" s="367"/>
      <c r="J7" s="368"/>
      <c r="K7" s="372"/>
      <c r="L7" s="373"/>
      <c r="M7" s="373"/>
      <c r="N7" s="373"/>
      <c r="O7" s="373"/>
      <c r="P7" s="373"/>
      <c r="Q7" s="373"/>
      <c r="R7" s="373"/>
      <c r="S7" s="374"/>
      <c r="T7" s="378"/>
      <c r="U7" s="379"/>
      <c r="V7" s="379"/>
      <c r="W7" s="379"/>
      <c r="X7" s="379"/>
      <c r="Y7" s="379"/>
      <c r="Z7" s="379"/>
      <c r="AA7" s="379"/>
      <c r="AB7" s="380"/>
    </row>
    <row r="8" spans="1:28" ht="24.75" thickBot="1">
      <c r="A8" s="299"/>
      <c r="B8" s="97" t="s">
        <v>30</v>
      </c>
      <c r="C8" s="97" t="s">
        <v>31</v>
      </c>
      <c r="D8" s="98" t="s">
        <v>56</v>
      </c>
      <c r="E8" s="99" t="s">
        <v>32</v>
      </c>
      <c r="F8" s="99" t="s">
        <v>33</v>
      </c>
      <c r="G8" s="99" t="s">
        <v>34</v>
      </c>
      <c r="H8" s="99" t="s">
        <v>35</v>
      </c>
      <c r="I8" s="99" t="s">
        <v>36</v>
      </c>
      <c r="J8" s="100" t="s">
        <v>38</v>
      </c>
      <c r="K8" s="97" t="s">
        <v>30</v>
      </c>
      <c r="L8" s="97" t="s">
        <v>31</v>
      </c>
      <c r="M8" s="98" t="s">
        <v>56</v>
      </c>
      <c r="N8" s="99" t="s">
        <v>32</v>
      </c>
      <c r="O8" s="99" t="s">
        <v>33</v>
      </c>
      <c r="P8" s="99" t="s">
        <v>34</v>
      </c>
      <c r="Q8" s="99" t="s">
        <v>35</v>
      </c>
      <c r="R8" s="99" t="s">
        <v>36</v>
      </c>
      <c r="S8" s="101" t="s">
        <v>38</v>
      </c>
      <c r="T8" s="97" t="s">
        <v>30</v>
      </c>
      <c r="U8" s="97" t="s">
        <v>31</v>
      </c>
      <c r="V8" s="98" t="s">
        <v>56</v>
      </c>
      <c r="W8" s="99" t="s">
        <v>32</v>
      </c>
      <c r="X8" s="99" t="s">
        <v>33</v>
      </c>
      <c r="Y8" s="99" t="s">
        <v>34</v>
      </c>
      <c r="Z8" s="99" t="s">
        <v>35</v>
      </c>
      <c r="AA8" s="99" t="s">
        <v>36</v>
      </c>
      <c r="AB8" s="101" t="s">
        <v>38</v>
      </c>
    </row>
    <row r="9" spans="1:28" ht="30" customHeight="1" thickBot="1">
      <c r="A9" s="102" t="s">
        <v>47</v>
      </c>
      <c r="B9" s="110">
        <v>117.54</v>
      </c>
      <c r="C9" s="110">
        <v>263.091</v>
      </c>
      <c r="D9" s="111">
        <v>0</v>
      </c>
      <c r="E9" s="112">
        <v>31611.899</v>
      </c>
      <c r="F9" s="112">
        <v>58994.784</v>
      </c>
      <c r="G9" s="112">
        <v>133897.449</v>
      </c>
      <c r="H9" s="112">
        <v>180012.16</v>
      </c>
      <c r="I9" s="112">
        <v>137873.865</v>
      </c>
      <c r="J9" s="113">
        <v>542770.788</v>
      </c>
      <c r="K9" s="110">
        <v>60.74</v>
      </c>
      <c r="L9" s="110">
        <v>141.471</v>
      </c>
      <c r="M9" s="111">
        <v>0</v>
      </c>
      <c r="N9" s="112">
        <v>19899.289</v>
      </c>
      <c r="O9" s="112">
        <v>36570.014</v>
      </c>
      <c r="P9" s="112">
        <v>80149.749</v>
      </c>
      <c r="Q9" s="112">
        <v>106993.95</v>
      </c>
      <c r="R9" s="112">
        <v>83897.715</v>
      </c>
      <c r="S9" s="113">
        <v>327712.928</v>
      </c>
      <c r="T9" s="110">
        <v>56.8</v>
      </c>
      <c r="U9" s="110">
        <v>121.62</v>
      </c>
      <c r="V9" s="111">
        <v>0</v>
      </c>
      <c r="W9" s="112">
        <v>11712.61</v>
      </c>
      <c r="X9" s="112">
        <v>22424.77</v>
      </c>
      <c r="Y9" s="112">
        <v>53747.7</v>
      </c>
      <c r="Z9" s="112">
        <v>73018.21</v>
      </c>
      <c r="AA9" s="112">
        <v>53976.15</v>
      </c>
      <c r="AB9" s="113">
        <v>215057.86</v>
      </c>
    </row>
    <row r="10" spans="1:28" ht="30" customHeight="1" thickTop="1">
      <c r="A10" s="189" t="s">
        <v>5</v>
      </c>
      <c r="B10" s="197">
        <v>13.38</v>
      </c>
      <c r="C10" s="198">
        <v>23.82</v>
      </c>
      <c r="D10" s="198">
        <v>0</v>
      </c>
      <c r="E10" s="198">
        <v>4635.348</v>
      </c>
      <c r="F10" s="198">
        <v>9617.69</v>
      </c>
      <c r="G10" s="198">
        <v>23283.668</v>
      </c>
      <c r="H10" s="198">
        <v>30676.792</v>
      </c>
      <c r="I10" s="198">
        <v>25023.118</v>
      </c>
      <c r="J10" s="199">
        <v>93273.816</v>
      </c>
      <c r="K10" s="197">
        <v>5.33</v>
      </c>
      <c r="L10" s="198">
        <v>14.17</v>
      </c>
      <c r="M10" s="198">
        <v>0</v>
      </c>
      <c r="N10" s="198">
        <v>3066.788</v>
      </c>
      <c r="O10" s="198">
        <v>6005.45</v>
      </c>
      <c r="P10" s="198">
        <v>14016.068</v>
      </c>
      <c r="Q10" s="198">
        <v>18531.252</v>
      </c>
      <c r="R10" s="198">
        <v>15499.298</v>
      </c>
      <c r="S10" s="199">
        <v>57138.356</v>
      </c>
      <c r="T10" s="197">
        <v>8.05</v>
      </c>
      <c r="U10" s="198">
        <v>9.65</v>
      </c>
      <c r="V10" s="198">
        <v>0</v>
      </c>
      <c r="W10" s="198">
        <v>1568.56</v>
      </c>
      <c r="X10" s="198">
        <v>3612.24</v>
      </c>
      <c r="Y10" s="198">
        <v>9267.6</v>
      </c>
      <c r="Z10" s="198">
        <v>12145.54</v>
      </c>
      <c r="AA10" s="198">
        <v>9523.82</v>
      </c>
      <c r="AB10" s="199">
        <v>36135.46</v>
      </c>
    </row>
    <row r="11" spans="1:28" ht="30" customHeight="1">
      <c r="A11" s="189" t="s">
        <v>6</v>
      </c>
      <c r="B11" s="197">
        <v>45.89</v>
      </c>
      <c r="C11" s="198">
        <v>84.14</v>
      </c>
      <c r="D11" s="198">
        <v>0</v>
      </c>
      <c r="E11" s="198">
        <v>6096.182</v>
      </c>
      <c r="F11" s="198">
        <v>8007.881</v>
      </c>
      <c r="G11" s="198">
        <v>14349.71</v>
      </c>
      <c r="H11" s="198">
        <v>19373.34</v>
      </c>
      <c r="I11" s="198">
        <v>11900.32</v>
      </c>
      <c r="J11" s="199">
        <v>59857.463</v>
      </c>
      <c r="K11" s="197">
        <v>22.41</v>
      </c>
      <c r="L11" s="198">
        <v>41.25</v>
      </c>
      <c r="M11" s="198">
        <v>0</v>
      </c>
      <c r="N11" s="198">
        <v>3722.362</v>
      </c>
      <c r="O11" s="198">
        <v>4879.521</v>
      </c>
      <c r="P11" s="198">
        <v>8312.78</v>
      </c>
      <c r="Q11" s="198">
        <v>11125.53</v>
      </c>
      <c r="R11" s="198">
        <v>7028.78</v>
      </c>
      <c r="S11" s="199">
        <v>35132.633</v>
      </c>
      <c r="T11" s="197">
        <v>23.48</v>
      </c>
      <c r="U11" s="198">
        <v>42.89</v>
      </c>
      <c r="V11" s="198">
        <v>0</v>
      </c>
      <c r="W11" s="198">
        <v>2373.82</v>
      </c>
      <c r="X11" s="198">
        <v>3128.36</v>
      </c>
      <c r="Y11" s="198">
        <v>6036.93</v>
      </c>
      <c r="Z11" s="198">
        <v>8247.81</v>
      </c>
      <c r="AA11" s="198">
        <v>4871.54</v>
      </c>
      <c r="AB11" s="199">
        <v>24724.83</v>
      </c>
    </row>
    <row r="12" spans="1:28" ht="30" customHeight="1">
      <c r="A12" s="189" t="s">
        <v>7</v>
      </c>
      <c r="B12" s="197">
        <v>2.66</v>
      </c>
      <c r="C12" s="198">
        <v>23.52</v>
      </c>
      <c r="D12" s="198">
        <v>0</v>
      </c>
      <c r="E12" s="198">
        <v>2088.546</v>
      </c>
      <c r="F12" s="198">
        <v>4340.568</v>
      </c>
      <c r="G12" s="198">
        <v>9094.21</v>
      </c>
      <c r="H12" s="198">
        <v>13965.892</v>
      </c>
      <c r="I12" s="198">
        <v>11312.234</v>
      </c>
      <c r="J12" s="199">
        <v>40827.63</v>
      </c>
      <c r="K12" s="197">
        <v>1.2</v>
      </c>
      <c r="L12" s="198">
        <v>13.6</v>
      </c>
      <c r="M12" s="198">
        <v>0</v>
      </c>
      <c r="N12" s="198">
        <v>1408.326</v>
      </c>
      <c r="O12" s="198">
        <v>2532.248</v>
      </c>
      <c r="P12" s="198">
        <v>5255.16</v>
      </c>
      <c r="Q12" s="198">
        <v>7923.832</v>
      </c>
      <c r="R12" s="198">
        <v>6562.794</v>
      </c>
      <c r="S12" s="199">
        <v>23697.16</v>
      </c>
      <c r="T12" s="197">
        <v>1.46</v>
      </c>
      <c r="U12" s="198">
        <v>9.92</v>
      </c>
      <c r="V12" s="198">
        <v>0</v>
      </c>
      <c r="W12" s="198">
        <v>680.22</v>
      </c>
      <c r="X12" s="198">
        <v>1808.32</v>
      </c>
      <c r="Y12" s="198">
        <v>3839.05</v>
      </c>
      <c r="Z12" s="198">
        <v>6042.06</v>
      </c>
      <c r="AA12" s="198">
        <v>4749.44</v>
      </c>
      <c r="AB12" s="199">
        <v>17130.47</v>
      </c>
    </row>
    <row r="13" spans="1:28" ht="30" customHeight="1">
      <c r="A13" s="189" t="s">
        <v>8</v>
      </c>
      <c r="B13" s="197">
        <v>0</v>
      </c>
      <c r="C13" s="198">
        <v>16.98</v>
      </c>
      <c r="D13" s="198">
        <v>0</v>
      </c>
      <c r="E13" s="198">
        <v>2124.54</v>
      </c>
      <c r="F13" s="198">
        <v>5595.437</v>
      </c>
      <c r="G13" s="198">
        <v>16678.612</v>
      </c>
      <c r="H13" s="198">
        <v>23396.29</v>
      </c>
      <c r="I13" s="198">
        <v>15851.47</v>
      </c>
      <c r="J13" s="199">
        <v>63663.329</v>
      </c>
      <c r="K13" s="197">
        <v>0</v>
      </c>
      <c r="L13" s="198">
        <v>8.25</v>
      </c>
      <c r="M13" s="198">
        <v>0</v>
      </c>
      <c r="N13" s="198">
        <v>1525.23</v>
      </c>
      <c r="O13" s="198">
        <v>3594.647</v>
      </c>
      <c r="P13" s="198">
        <v>10178.062</v>
      </c>
      <c r="Q13" s="198">
        <v>14096.93</v>
      </c>
      <c r="R13" s="198">
        <v>9877.19</v>
      </c>
      <c r="S13" s="199">
        <v>39280.309</v>
      </c>
      <c r="T13" s="197">
        <v>0</v>
      </c>
      <c r="U13" s="198">
        <v>8.73</v>
      </c>
      <c r="V13" s="198">
        <v>0</v>
      </c>
      <c r="W13" s="198">
        <v>599.31</v>
      </c>
      <c r="X13" s="198">
        <v>2000.79</v>
      </c>
      <c r="Y13" s="198">
        <v>6500.55</v>
      </c>
      <c r="Z13" s="198">
        <v>9299.36</v>
      </c>
      <c r="AA13" s="198">
        <v>5974.28</v>
      </c>
      <c r="AB13" s="199">
        <v>24383.02</v>
      </c>
    </row>
    <row r="14" spans="1:28" ht="30" customHeight="1">
      <c r="A14" s="189" t="s">
        <v>9</v>
      </c>
      <c r="B14" s="197">
        <v>0</v>
      </c>
      <c r="C14" s="198">
        <v>19.98</v>
      </c>
      <c r="D14" s="198">
        <v>0</v>
      </c>
      <c r="E14" s="198">
        <v>2166.65</v>
      </c>
      <c r="F14" s="198">
        <v>2907.36</v>
      </c>
      <c r="G14" s="198">
        <v>5576.85</v>
      </c>
      <c r="H14" s="198">
        <v>7905.42</v>
      </c>
      <c r="I14" s="198">
        <v>5686.79</v>
      </c>
      <c r="J14" s="199">
        <v>24263.05</v>
      </c>
      <c r="K14" s="197">
        <v>0</v>
      </c>
      <c r="L14" s="198">
        <v>12.1</v>
      </c>
      <c r="M14" s="198">
        <v>0</v>
      </c>
      <c r="N14" s="198">
        <v>1320.39</v>
      </c>
      <c r="O14" s="198">
        <v>1703.25</v>
      </c>
      <c r="P14" s="198">
        <v>3365.63</v>
      </c>
      <c r="Q14" s="198">
        <v>4697.79</v>
      </c>
      <c r="R14" s="198">
        <v>3559.73</v>
      </c>
      <c r="S14" s="199">
        <v>14658.89</v>
      </c>
      <c r="T14" s="197">
        <v>0</v>
      </c>
      <c r="U14" s="198">
        <v>7.88</v>
      </c>
      <c r="V14" s="198">
        <v>0</v>
      </c>
      <c r="W14" s="198">
        <v>846.26</v>
      </c>
      <c r="X14" s="198">
        <v>1204.11</v>
      </c>
      <c r="Y14" s="198">
        <v>2211.22</v>
      </c>
      <c r="Z14" s="198">
        <v>3207.63</v>
      </c>
      <c r="AA14" s="198">
        <v>2127.06</v>
      </c>
      <c r="AB14" s="199">
        <v>9604.16</v>
      </c>
    </row>
    <row r="15" spans="1:28" ht="30" customHeight="1">
      <c r="A15" s="189" t="s">
        <v>10</v>
      </c>
      <c r="B15" s="197">
        <v>0</v>
      </c>
      <c r="C15" s="198">
        <v>5.76</v>
      </c>
      <c r="D15" s="198">
        <v>0</v>
      </c>
      <c r="E15" s="198">
        <v>569.015</v>
      </c>
      <c r="F15" s="198">
        <v>2387.59</v>
      </c>
      <c r="G15" s="198">
        <v>6287.275</v>
      </c>
      <c r="H15" s="198">
        <v>7276.72</v>
      </c>
      <c r="I15" s="198">
        <v>5155.86</v>
      </c>
      <c r="J15" s="199">
        <v>21682.22</v>
      </c>
      <c r="K15" s="197">
        <v>0</v>
      </c>
      <c r="L15" s="198">
        <v>2.31</v>
      </c>
      <c r="M15" s="198">
        <v>0</v>
      </c>
      <c r="N15" s="198">
        <v>321.745</v>
      </c>
      <c r="O15" s="198">
        <v>1375.49</v>
      </c>
      <c r="P15" s="198">
        <v>3446.795</v>
      </c>
      <c r="Q15" s="198">
        <v>4042.38</v>
      </c>
      <c r="R15" s="198">
        <v>2827.82</v>
      </c>
      <c r="S15" s="199">
        <v>12016.54</v>
      </c>
      <c r="T15" s="197">
        <v>0</v>
      </c>
      <c r="U15" s="198">
        <v>3.45</v>
      </c>
      <c r="V15" s="198">
        <v>0</v>
      </c>
      <c r="W15" s="198">
        <v>247.27</v>
      </c>
      <c r="X15" s="198">
        <v>1012.1</v>
      </c>
      <c r="Y15" s="198">
        <v>2840.48</v>
      </c>
      <c r="Z15" s="198">
        <v>3234.34</v>
      </c>
      <c r="AA15" s="198">
        <v>2328.04</v>
      </c>
      <c r="AB15" s="199">
        <v>9665.68</v>
      </c>
    </row>
    <row r="16" spans="1:28" ht="30" customHeight="1">
      <c r="A16" s="189" t="s">
        <v>11</v>
      </c>
      <c r="B16" s="197">
        <v>0</v>
      </c>
      <c r="C16" s="198">
        <v>3.576</v>
      </c>
      <c r="D16" s="198">
        <v>0</v>
      </c>
      <c r="E16" s="198">
        <v>770.74</v>
      </c>
      <c r="F16" s="198">
        <v>1738.394</v>
      </c>
      <c r="G16" s="198">
        <v>3085.12</v>
      </c>
      <c r="H16" s="198">
        <v>3854.048</v>
      </c>
      <c r="I16" s="198">
        <v>3571.976</v>
      </c>
      <c r="J16" s="199">
        <v>13023.854</v>
      </c>
      <c r="K16" s="197">
        <v>0</v>
      </c>
      <c r="L16" s="198">
        <v>3.256</v>
      </c>
      <c r="M16" s="198">
        <v>0</v>
      </c>
      <c r="N16" s="198">
        <v>512.15</v>
      </c>
      <c r="O16" s="198">
        <v>1086.884</v>
      </c>
      <c r="P16" s="198">
        <v>2002.95</v>
      </c>
      <c r="Q16" s="198">
        <v>2261.268</v>
      </c>
      <c r="R16" s="198">
        <v>2222.926</v>
      </c>
      <c r="S16" s="199">
        <v>8089.434</v>
      </c>
      <c r="T16" s="197">
        <v>0</v>
      </c>
      <c r="U16" s="198">
        <v>0.32</v>
      </c>
      <c r="V16" s="198">
        <v>0</v>
      </c>
      <c r="W16" s="198">
        <v>258.59</v>
      </c>
      <c r="X16" s="198">
        <v>651.51</v>
      </c>
      <c r="Y16" s="198">
        <v>1082.17</v>
      </c>
      <c r="Z16" s="198">
        <v>1592.78</v>
      </c>
      <c r="AA16" s="198">
        <v>1349.05</v>
      </c>
      <c r="AB16" s="199">
        <v>4934.42</v>
      </c>
    </row>
    <row r="17" spans="1:28" ht="30" customHeight="1">
      <c r="A17" s="189" t="s">
        <v>12</v>
      </c>
      <c r="B17" s="197">
        <v>0</v>
      </c>
      <c r="C17" s="198">
        <v>2.72</v>
      </c>
      <c r="D17" s="198">
        <v>0</v>
      </c>
      <c r="E17" s="198">
        <v>291.9</v>
      </c>
      <c r="F17" s="198">
        <v>1069.79</v>
      </c>
      <c r="G17" s="198">
        <v>1905.38</v>
      </c>
      <c r="H17" s="198">
        <v>2786.68</v>
      </c>
      <c r="I17" s="198">
        <v>2109.57</v>
      </c>
      <c r="J17" s="199">
        <v>8166.04</v>
      </c>
      <c r="K17" s="197">
        <v>0</v>
      </c>
      <c r="L17" s="198">
        <v>1.31</v>
      </c>
      <c r="M17" s="198">
        <v>0</v>
      </c>
      <c r="N17" s="198">
        <v>165.81</v>
      </c>
      <c r="O17" s="198">
        <v>693.88</v>
      </c>
      <c r="P17" s="198">
        <v>1210.46</v>
      </c>
      <c r="Q17" s="198">
        <v>1833.52</v>
      </c>
      <c r="R17" s="198">
        <v>1362.84</v>
      </c>
      <c r="S17" s="199">
        <v>5267.82</v>
      </c>
      <c r="T17" s="197">
        <v>0</v>
      </c>
      <c r="U17" s="198">
        <v>1.41</v>
      </c>
      <c r="V17" s="198">
        <v>0</v>
      </c>
      <c r="W17" s="198">
        <v>126.09</v>
      </c>
      <c r="X17" s="198">
        <v>375.91</v>
      </c>
      <c r="Y17" s="198">
        <v>694.92</v>
      </c>
      <c r="Z17" s="198">
        <v>953.16</v>
      </c>
      <c r="AA17" s="198">
        <v>746.73</v>
      </c>
      <c r="AB17" s="199">
        <v>2898.22</v>
      </c>
    </row>
    <row r="18" spans="1:28" ht="30" customHeight="1">
      <c r="A18" s="189" t="s">
        <v>13</v>
      </c>
      <c r="B18" s="197">
        <v>5.24</v>
      </c>
      <c r="C18" s="198">
        <v>14.9</v>
      </c>
      <c r="D18" s="198">
        <v>0</v>
      </c>
      <c r="E18" s="198">
        <v>1240.203</v>
      </c>
      <c r="F18" s="198">
        <v>2841.063</v>
      </c>
      <c r="G18" s="198">
        <v>7835.077</v>
      </c>
      <c r="H18" s="198">
        <v>8389.888</v>
      </c>
      <c r="I18" s="198">
        <v>6530.115</v>
      </c>
      <c r="J18" s="199">
        <v>26856.486</v>
      </c>
      <c r="K18" s="197">
        <v>3.36</v>
      </c>
      <c r="L18" s="198">
        <v>7.64</v>
      </c>
      <c r="M18" s="198">
        <v>0</v>
      </c>
      <c r="N18" s="198">
        <v>752.583</v>
      </c>
      <c r="O18" s="198">
        <v>1655.733</v>
      </c>
      <c r="P18" s="198">
        <v>4320.537</v>
      </c>
      <c r="Q18" s="198">
        <v>4779.608</v>
      </c>
      <c r="R18" s="198">
        <v>3978.865</v>
      </c>
      <c r="S18" s="199">
        <v>15498.326</v>
      </c>
      <c r="T18" s="197">
        <v>1.88</v>
      </c>
      <c r="U18" s="198">
        <v>7.26</v>
      </c>
      <c r="V18" s="198">
        <v>0</v>
      </c>
      <c r="W18" s="198">
        <v>487.62</v>
      </c>
      <c r="X18" s="198">
        <v>1185.33</v>
      </c>
      <c r="Y18" s="198">
        <v>3514.54</v>
      </c>
      <c r="Z18" s="198">
        <v>3610.28</v>
      </c>
      <c r="AA18" s="198">
        <v>2551.25</v>
      </c>
      <c r="AB18" s="199">
        <v>11358.16</v>
      </c>
    </row>
    <row r="19" spans="1:28" ht="30" customHeight="1">
      <c r="A19" s="189" t="s">
        <v>14</v>
      </c>
      <c r="B19" s="197">
        <v>14.21</v>
      </c>
      <c r="C19" s="198">
        <v>5.88</v>
      </c>
      <c r="D19" s="198">
        <v>0</v>
      </c>
      <c r="E19" s="198">
        <v>2945.067</v>
      </c>
      <c r="F19" s="198">
        <v>4159.15</v>
      </c>
      <c r="G19" s="198">
        <v>10725.098</v>
      </c>
      <c r="H19" s="198">
        <v>13776.815</v>
      </c>
      <c r="I19" s="198">
        <v>8923.933</v>
      </c>
      <c r="J19" s="199">
        <v>40550.153</v>
      </c>
      <c r="K19" s="197">
        <v>6.16</v>
      </c>
      <c r="L19" s="198">
        <v>3.53</v>
      </c>
      <c r="M19" s="198">
        <v>0</v>
      </c>
      <c r="N19" s="198">
        <v>1626.327</v>
      </c>
      <c r="O19" s="198">
        <v>2421.56</v>
      </c>
      <c r="P19" s="198">
        <v>6213.118</v>
      </c>
      <c r="Q19" s="198">
        <v>8107.525</v>
      </c>
      <c r="R19" s="198">
        <v>5294.913</v>
      </c>
      <c r="S19" s="199">
        <v>23673.133</v>
      </c>
      <c r="T19" s="197">
        <v>8.05</v>
      </c>
      <c r="U19" s="198">
        <v>2.35</v>
      </c>
      <c r="V19" s="198">
        <v>0</v>
      </c>
      <c r="W19" s="198">
        <v>1318.74</v>
      </c>
      <c r="X19" s="198">
        <v>1737.59</v>
      </c>
      <c r="Y19" s="198">
        <v>4511.98</v>
      </c>
      <c r="Z19" s="198">
        <v>5669.29</v>
      </c>
      <c r="AA19" s="198">
        <v>3629.02</v>
      </c>
      <c r="AB19" s="199">
        <v>16877.02</v>
      </c>
    </row>
    <row r="20" spans="1:28" ht="30" customHeight="1">
      <c r="A20" s="189" t="s">
        <v>15</v>
      </c>
      <c r="B20" s="197">
        <v>0</v>
      </c>
      <c r="C20" s="198">
        <v>0</v>
      </c>
      <c r="D20" s="198">
        <v>0</v>
      </c>
      <c r="E20" s="198">
        <v>0</v>
      </c>
      <c r="F20" s="198">
        <v>108</v>
      </c>
      <c r="G20" s="198">
        <v>213.9</v>
      </c>
      <c r="H20" s="198">
        <v>780.68</v>
      </c>
      <c r="I20" s="198">
        <v>337.02</v>
      </c>
      <c r="J20" s="199">
        <v>1439.6</v>
      </c>
      <c r="K20" s="197">
        <v>0</v>
      </c>
      <c r="L20" s="198">
        <v>0</v>
      </c>
      <c r="M20" s="198">
        <v>0</v>
      </c>
      <c r="N20" s="198">
        <v>0</v>
      </c>
      <c r="O20" s="198">
        <v>73.5</v>
      </c>
      <c r="P20" s="198">
        <v>111</v>
      </c>
      <c r="Q20" s="198">
        <v>448.38</v>
      </c>
      <c r="R20" s="198">
        <v>198.12</v>
      </c>
      <c r="S20" s="199">
        <v>831</v>
      </c>
      <c r="T20" s="197">
        <v>0</v>
      </c>
      <c r="U20" s="198">
        <v>0</v>
      </c>
      <c r="V20" s="198">
        <v>0</v>
      </c>
      <c r="W20" s="198">
        <v>0</v>
      </c>
      <c r="X20" s="198">
        <v>34.5</v>
      </c>
      <c r="Y20" s="198">
        <v>102.9</v>
      </c>
      <c r="Z20" s="198">
        <v>332.3</v>
      </c>
      <c r="AA20" s="198">
        <v>138.9</v>
      </c>
      <c r="AB20" s="199">
        <v>608.6</v>
      </c>
    </row>
    <row r="21" spans="1:28" ht="30" customHeight="1">
      <c r="A21" s="189" t="s">
        <v>16</v>
      </c>
      <c r="B21" s="197">
        <v>0</v>
      </c>
      <c r="C21" s="198">
        <v>0</v>
      </c>
      <c r="D21" s="198">
        <v>0</v>
      </c>
      <c r="E21" s="198">
        <v>104.52</v>
      </c>
      <c r="F21" s="198">
        <v>348.68</v>
      </c>
      <c r="G21" s="198">
        <v>579.67</v>
      </c>
      <c r="H21" s="198">
        <v>808.57</v>
      </c>
      <c r="I21" s="198">
        <v>932.16</v>
      </c>
      <c r="J21" s="199">
        <v>2773.6</v>
      </c>
      <c r="K21" s="197">
        <v>0</v>
      </c>
      <c r="L21" s="198">
        <v>0</v>
      </c>
      <c r="M21" s="198">
        <v>0</v>
      </c>
      <c r="N21" s="198">
        <v>80.07</v>
      </c>
      <c r="O21" s="198">
        <v>223.58</v>
      </c>
      <c r="P21" s="198">
        <v>360.84</v>
      </c>
      <c r="Q21" s="198">
        <v>508.03</v>
      </c>
      <c r="R21" s="198">
        <v>557.7</v>
      </c>
      <c r="S21" s="199">
        <v>1730.22</v>
      </c>
      <c r="T21" s="197">
        <v>0</v>
      </c>
      <c r="U21" s="198">
        <v>0</v>
      </c>
      <c r="V21" s="198">
        <v>0</v>
      </c>
      <c r="W21" s="198">
        <v>24.45</v>
      </c>
      <c r="X21" s="198">
        <v>125.1</v>
      </c>
      <c r="Y21" s="198">
        <v>218.83</v>
      </c>
      <c r="Z21" s="198">
        <v>300.54</v>
      </c>
      <c r="AA21" s="198">
        <v>374.46</v>
      </c>
      <c r="AB21" s="199">
        <v>1043.38</v>
      </c>
    </row>
    <row r="22" spans="1:28" ht="30" customHeight="1">
      <c r="A22" s="189" t="s">
        <v>17</v>
      </c>
      <c r="B22" s="197">
        <v>0</v>
      </c>
      <c r="C22" s="198">
        <v>0</v>
      </c>
      <c r="D22" s="198">
        <v>0</v>
      </c>
      <c r="E22" s="198">
        <v>526.92</v>
      </c>
      <c r="F22" s="198">
        <v>646.95</v>
      </c>
      <c r="G22" s="198">
        <v>2041.915</v>
      </c>
      <c r="H22" s="198">
        <v>1585.54</v>
      </c>
      <c r="I22" s="198">
        <v>1471.63</v>
      </c>
      <c r="J22" s="199">
        <v>6272.955</v>
      </c>
      <c r="K22" s="197">
        <v>0</v>
      </c>
      <c r="L22" s="198">
        <v>0</v>
      </c>
      <c r="M22" s="198">
        <v>0</v>
      </c>
      <c r="N22" s="198">
        <v>377.95</v>
      </c>
      <c r="O22" s="198">
        <v>574.54</v>
      </c>
      <c r="P22" s="198">
        <v>1417.195</v>
      </c>
      <c r="Q22" s="198">
        <v>1115.8</v>
      </c>
      <c r="R22" s="198">
        <v>1021.93</v>
      </c>
      <c r="S22" s="199">
        <v>4507.415</v>
      </c>
      <c r="T22" s="197">
        <v>0</v>
      </c>
      <c r="U22" s="198">
        <v>0</v>
      </c>
      <c r="V22" s="198">
        <v>0</v>
      </c>
      <c r="W22" s="198">
        <v>148.97</v>
      </c>
      <c r="X22" s="198">
        <v>72.41</v>
      </c>
      <c r="Y22" s="198">
        <v>624.72</v>
      </c>
      <c r="Z22" s="198">
        <v>469.74</v>
      </c>
      <c r="AA22" s="198">
        <v>449.7</v>
      </c>
      <c r="AB22" s="199">
        <v>1765.54</v>
      </c>
    </row>
    <row r="23" spans="1:28" ht="30" customHeight="1">
      <c r="A23" s="189" t="s">
        <v>2</v>
      </c>
      <c r="B23" s="197">
        <v>0</v>
      </c>
      <c r="C23" s="198">
        <v>0</v>
      </c>
      <c r="D23" s="198">
        <v>0</v>
      </c>
      <c r="E23" s="198">
        <v>164.4</v>
      </c>
      <c r="F23" s="198">
        <v>121.47</v>
      </c>
      <c r="G23" s="198">
        <v>342.74</v>
      </c>
      <c r="H23" s="198">
        <v>320.59</v>
      </c>
      <c r="I23" s="198">
        <v>502.52</v>
      </c>
      <c r="J23" s="199">
        <v>1451.72</v>
      </c>
      <c r="K23" s="197">
        <v>0</v>
      </c>
      <c r="L23" s="198">
        <v>0</v>
      </c>
      <c r="M23" s="198">
        <v>0</v>
      </c>
      <c r="N23" s="198">
        <v>81.3</v>
      </c>
      <c r="O23" s="198">
        <v>68.2</v>
      </c>
      <c r="P23" s="198">
        <v>200.72</v>
      </c>
      <c r="Q23" s="198">
        <v>193.57</v>
      </c>
      <c r="R23" s="198">
        <v>295.73</v>
      </c>
      <c r="S23" s="199">
        <v>839.52</v>
      </c>
      <c r="T23" s="197">
        <v>0</v>
      </c>
      <c r="U23" s="198">
        <v>0</v>
      </c>
      <c r="V23" s="198">
        <v>0</v>
      </c>
      <c r="W23" s="198">
        <v>83.1</v>
      </c>
      <c r="X23" s="198">
        <v>53.27</v>
      </c>
      <c r="Y23" s="198">
        <v>142.02</v>
      </c>
      <c r="Z23" s="198">
        <v>127.02</v>
      </c>
      <c r="AA23" s="198">
        <v>206.79</v>
      </c>
      <c r="AB23" s="199">
        <v>612.2</v>
      </c>
    </row>
    <row r="24" spans="1:28" ht="30" customHeight="1">
      <c r="A24" s="189" t="s">
        <v>18</v>
      </c>
      <c r="B24" s="197">
        <v>0</v>
      </c>
      <c r="C24" s="198">
        <v>0</v>
      </c>
      <c r="D24" s="198">
        <v>0</v>
      </c>
      <c r="E24" s="198">
        <v>197.1</v>
      </c>
      <c r="F24" s="198">
        <v>130.62</v>
      </c>
      <c r="G24" s="198">
        <v>455.4</v>
      </c>
      <c r="H24" s="198">
        <v>488.21</v>
      </c>
      <c r="I24" s="198">
        <v>542.29</v>
      </c>
      <c r="J24" s="199">
        <v>1813.62</v>
      </c>
      <c r="K24" s="197">
        <v>0</v>
      </c>
      <c r="L24" s="198">
        <v>0</v>
      </c>
      <c r="M24" s="198">
        <v>0</v>
      </c>
      <c r="N24" s="198">
        <v>148.5</v>
      </c>
      <c r="O24" s="198">
        <v>91.02</v>
      </c>
      <c r="P24" s="198">
        <v>243.9</v>
      </c>
      <c r="Q24" s="198">
        <v>229.88</v>
      </c>
      <c r="R24" s="198">
        <v>304.17</v>
      </c>
      <c r="S24" s="199">
        <v>1017.47</v>
      </c>
      <c r="T24" s="197">
        <v>0</v>
      </c>
      <c r="U24" s="198">
        <v>0</v>
      </c>
      <c r="V24" s="198">
        <v>0</v>
      </c>
      <c r="W24" s="198">
        <v>48.6</v>
      </c>
      <c r="X24" s="198">
        <v>39.6</v>
      </c>
      <c r="Y24" s="198">
        <v>211.5</v>
      </c>
      <c r="Z24" s="198">
        <v>258.33</v>
      </c>
      <c r="AA24" s="198">
        <v>238.12</v>
      </c>
      <c r="AB24" s="199">
        <v>796.15</v>
      </c>
    </row>
    <row r="25" spans="1:28" ht="30" customHeight="1">
      <c r="A25" s="189" t="s">
        <v>19</v>
      </c>
      <c r="B25" s="197">
        <v>0</v>
      </c>
      <c r="C25" s="198">
        <v>0</v>
      </c>
      <c r="D25" s="198">
        <v>0</v>
      </c>
      <c r="E25" s="198">
        <v>291.303</v>
      </c>
      <c r="F25" s="198">
        <v>707.293</v>
      </c>
      <c r="G25" s="198">
        <v>1568.692</v>
      </c>
      <c r="H25" s="198">
        <v>3069.72</v>
      </c>
      <c r="I25" s="198">
        <v>2181.089</v>
      </c>
      <c r="J25" s="199">
        <v>7818.097</v>
      </c>
      <c r="K25" s="197">
        <v>0</v>
      </c>
      <c r="L25" s="198">
        <v>0</v>
      </c>
      <c r="M25" s="198">
        <v>0</v>
      </c>
      <c r="N25" s="198">
        <v>215.093</v>
      </c>
      <c r="O25" s="198">
        <v>483.113</v>
      </c>
      <c r="P25" s="198">
        <v>984.472</v>
      </c>
      <c r="Q25" s="198">
        <v>1700.91</v>
      </c>
      <c r="R25" s="198">
        <v>1251.859</v>
      </c>
      <c r="S25" s="199">
        <v>4635.447</v>
      </c>
      <c r="T25" s="197">
        <v>0</v>
      </c>
      <c r="U25" s="198">
        <v>0</v>
      </c>
      <c r="V25" s="198">
        <v>0</v>
      </c>
      <c r="W25" s="198">
        <v>76.21</v>
      </c>
      <c r="X25" s="198">
        <v>224.18</v>
      </c>
      <c r="Y25" s="198">
        <v>584.22</v>
      </c>
      <c r="Z25" s="198">
        <v>1368.81</v>
      </c>
      <c r="AA25" s="198">
        <v>929.23</v>
      </c>
      <c r="AB25" s="199">
        <v>3182.65</v>
      </c>
    </row>
    <row r="26" spans="1:28" ht="30" customHeight="1">
      <c r="A26" s="189" t="s">
        <v>3</v>
      </c>
      <c r="B26" s="197">
        <v>0</v>
      </c>
      <c r="C26" s="198">
        <v>0</v>
      </c>
      <c r="D26" s="198">
        <v>0</v>
      </c>
      <c r="E26" s="198">
        <v>241.66</v>
      </c>
      <c r="F26" s="198">
        <v>544.49</v>
      </c>
      <c r="G26" s="198">
        <v>2044.36</v>
      </c>
      <c r="H26" s="198">
        <v>3201.99</v>
      </c>
      <c r="I26" s="198">
        <v>2708.58</v>
      </c>
      <c r="J26" s="199">
        <v>8741.08</v>
      </c>
      <c r="K26" s="197">
        <v>0</v>
      </c>
      <c r="L26" s="198">
        <v>0</v>
      </c>
      <c r="M26" s="198">
        <v>0</v>
      </c>
      <c r="N26" s="198">
        <v>139.86</v>
      </c>
      <c r="O26" s="198">
        <v>335.86</v>
      </c>
      <c r="P26" s="198">
        <v>1167.47</v>
      </c>
      <c r="Q26" s="198">
        <v>1703.28</v>
      </c>
      <c r="R26" s="198">
        <v>1431.65</v>
      </c>
      <c r="S26" s="199">
        <v>4778.12</v>
      </c>
      <c r="T26" s="197">
        <v>0</v>
      </c>
      <c r="U26" s="198">
        <v>0</v>
      </c>
      <c r="V26" s="198">
        <v>0</v>
      </c>
      <c r="W26" s="198">
        <v>101.8</v>
      </c>
      <c r="X26" s="198">
        <v>208.63</v>
      </c>
      <c r="Y26" s="198">
        <v>876.89</v>
      </c>
      <c r="Z26" s="198">
        <v>1498.71</v>
      </c>
      <c r="AA26" s="198">
        <v>1276.93</v>
      </c>
      <c r="AB26" s="199">
        <v>3962.96</v>
      </c>
    </row>
    <row r="27" spans="1:28" ht="30" customHeight="1">
      <c r="A27" s="189" t="s">
        <v>20</v>
      </c>
      <c r="B27" s="197">
        <v>0</v>
      </c>
      <c r="C27" s="198">
        <v>0</v>
      </c>
      <c r="D27" s="198">
        <v>0</v>
      </c>
      <c r="E27" s="198">
        <v>668.95</v>
      </c>
      <c r="F27" s="198">
        <v>970.01</v>
      </c>
      <c r="G27" s="198">
        <v>1262.91</v>
      </c>
      <c r="H27" s="198">
        <v>2116.27</v>
      </c>
      <c r="I27" s="198">
        <v>1869.08</v>
      </c>
      <c r="J27" s="199">
        <v>6887.22</v>
      </c>
      <c r="K27" s="197">
        <v>0</v>
      </c>
      <c r="L27" s="198">
        <v>0</v>
      </c>
      <c r="M27" s="198">
        <v>0</v>
      </c>
      <c r="N27" s="198">
        <v>407.18</v>
      </c>
      <c r="O27" s="198">
        <v>628</v>
      </c>
      <c r="P27" s="198">
        <v>862.28</v>
      </c>
      <c r="Q27" s="198">
        <v>1305.58</v>
      </c>
      <c r="R27" s="198">
        <v>1052.26</v>
      </c>
      <c r="S27" s="199">
        <v>4255.3</v>
      </c>
      <c r="T27" s="197">
        <v>0</v>
      </c>
      <c r="U27" s="198">
        <v>0</v>
      </c>
      <c r="V27" s="198">
        <v>0</v>
      </c>
      <c r="W27" s="198">
        <v>261.77</v>
      </c>
      <c r="X27" s="198">
        <v>342.01</v>
      </c>
      <c r="Y27" s="198">
        <v>400.63</v>
      </c>
      <c r="Z27" s="198">
        <v>810.69</v>
      </c>
      <c r="AA27" s="198">
        <v>816.82</v>
      </c>
      <c r="AB27" s="199">
        <v>2631.92</v>
      </c>
    </row>
    <row r="28" spans="1:28" ht="30" customHeight="1">
      <c r="A28" s="189" t="s">
        <v>21</v>
      </c>
      <c r="B28" s="197">
        <v>0</v>
      </c>
      <c r="C28" s="198">
        <v>0</v>
      </c>
      <c r="D28" s="198">
        <v>0</v>
      </c>
      <c r="E28" s="198">
        <v>209.4</v>
      </c>
      <c r="F28" s="198">
        <v>378.59</v>
      </c>
      <c r="G28" s="198">
        <v>1095.87</v>
      </c>
      <c r="H28" s="198">
        <v>1398.713</v>
      </c>
      <c r="I28" s="198">
        <v>1026.77</v>
      </c>
      <c r="J28" s="199">
        <v>4109.343</v>
      </c>
      <c r="K28" s="197">
        <v>0</v>
      </c>
      <c r="L28" s="198">
        <v>0</v>
      </c>
      <c r="M28" s="198">
        <v>0</v>
      </c>
      <c r="N28" s="198">
        <v>135.6</v>
      </c>
      <c r="O28" s="198">
        <v>286.25</v>
      </c>
      <c r="P28" s="198">
        <v>667.78</v>
      </c>
      <c r="Q28" s="198">
        <v>832.943</v>
      </c>
      <c r="R28" s="198">
        <v>624.55</v>
      </c>
      <c r="S28" s="199">
        <v>2547.123</v>
      </c>
      <c r="T28" s="197">
        <v>0</v>
      </c>
      <c r="U28" s="198">
        <v>0</v>
      </c>
      <c r="V28" s="198">
        <v>0</v>
      </c>
      <c r="W28" s="198">
        <v>73.8</v>
      </c>
      <c r="X28" s="198">
        <v>92.34</v>
      </c>
      <c r="Y28" s="198">
        <v>428.09</v>
      </c>
      <c r="Z28" s="198">
        <v>565.77</v>
      </c>
      <c r="AA28" s="198">
        <v>402.22</v>
      </c>
      <c r="AB28" s="199">
        <v>1562.22</v>
      </c>
    </row>
    <row r="29" spans="1:28" ht="30" customHeight="1">
      <c r="A29" s="189" t="s">
        <v>22</v>
      </c>
      <c r="B29" s="197">
        <v>0</v>
      </c>
      <c r="C29" s="198">
        <v>5.18</v>
      </c>
      <c r="D29" s="198">
        <v>0</v>
      </c>
      <c r="E29" s="198">
        <v>151.91</v>
      </c>
      <c r="F29" s="198">
        <v>354.5</v>
      </c>
      <c r="G29" s="198">
        <v>536.34</v>
      </c>
      <c r="H29" s="198">
        <v>594.8</v>
      </c>
      <c r="I29" s="198">
        <v>756.93</v>
      </c>
      <c r="J29" s="199">
        <v>2399.66</v>
      </c>
      <c r="K29" s="197">
        <v>0</v>
      </c>
      <c r="L29" s="198">
        <v>2.78</v>
      </c>
      <c r="M29" s="198">
        <v>0</v>
      </c>
      <c r="N29" s="198">
        <v>96.75</v>
      </c>
      <c r="O29" s="198">
        <v>214.87</v>
      </c>
      <c r="P29" s="198">
        <v>345.06</v>
      </c>
      <c r="Q29" s="198">
        <v>349.17</v>
      </c>
      <c r="R29" s="198">
        <v>476.43</v>
      </c>
      <c r="S29" s="199">
        <v>1485.06</v>
      </c>
      <c r="T29" s="197">
        <v>0</v>
      </c>
      <c r="U29" s="198">
        <v>2.4</v>
      </c>
      <c r="V29" s="198">
        <v>0</v>
      </c>
      <c r="W29" s="198">
        <v>55.16</v>
      </c>
      <c r="X29" s="198">
        <v>139.63</v>
      </c>
      <c r="Y29" s="198">
        <v>191.28</v>
      </c>
      <c r="Z29" s="198">
        <v>245.63</v>
      </c>
      <c r="AA29" s="198">
        <v>280.5</v>
      </c>
      <c r="AB29" s="199">
        <v>914.6</v>
      </c>
    </row>
    <row r="30" spans="1:28" ht="30" customHeight="1">
      <c r="A30" s="189" t="s">
        <v>23</v>
      </c>
      <c r="B30" s="197">
        <v>0</v>
      </c>
      <c r="C30" s="198">
        <v>0</v>
      </c>
      <c r="D30" s="198">
        <v>0</v>
      </c>
      <c r="E30" s="198">
        <v>631.76</v>
      </c>
      <c r="F30" s="198">
        <v>786.35</v>
      </c>
      <c r="G30" s="198">
        <v>1526.52</v>
      </c>
      <c r="H30" s="198">
        <v>1867.16</v>
      </c>
      <c r="I30" s="198">
        <v>1734.23</v>
      </c>
      <c r="J30" s="199">
        <v>6546.02</v>
      </c>
      <c r="K30" s="197">
        <v>0</v>
      </c>
      <c r="L30" s="198">
        <v>0</v>
      </c>
      <c r="M30" s="198">
        <v>0</v>
      </c>
      <c r="N30" s="198">
        <v>387.63</v>
      </c>
      <c r="O30" s="198">
        <v>534.47</v>
      </c>
      <c r="P30" s="198">
        <v>998.5</v>
      </c>
      <c r="Q30" s="198">
        <v>1142.73</v>
      </c>
      <c r="R30" s="198">
        <v>1035.55</v>
      </c>
      <c r="S30" s="199">
        <v>4098.88</v>
      </c>
      <c r="T30" s="197">
        <v>0</v>
      </c>
      <c r="U30" s="198">
        <v>0</v>
      </c>
      <c r="V30" s="198">
        <v>0</v>
      </c>
      <c r="W30" s="198">
        <v>244.13</v>
      </c>
      <c r="X30" s="198">
        <v>251.88</v>
      </c>
      <c r="Y30" s="198">
        <v>528.02</v>
      </c>
      <c r="Z30" s="198">
        <v>724.43</v>
      </c>
      <c r="AA30" s="198">
        <v>698.68</v>
      </c>
      <c r="AB30" s="199">
        <v>2447.14</v>
      </c>
    </row>
    <row r="31" spans="1:28" ht="30" customHeight="1">
      <c r="A31" s="189" t="s">
        <v>24</v>
      </c>
      <c r="B31" s="197">
        <v>0</v>
      </c>
      <c r="C31" s="198">
        <v>14.78</v>
      </c>
      <c r="D31" s="198">
        <v>0</v>
      </c>
      <c r="E31" s="198">
        <v>578.55</v>
      </c>
      <c r="F31" s="198">
        <v>1028.48</v>
      </c>
      <c r="G31" s="198">
        <v>2949.95</v>
      </c>
      <c r="H31" s="198">
        <v>3204.29</v>
      </c>
      <c r="I31" s="198">
        <v>3626.8</v>
      </c>
      <c r="J31" s="199">
        <v>11402.85</v>
      </c>
      <c r="K31" s="197">
        <v>0</v>
      </c>
      <c r="L31" s="198">
        <v>9.83</v>
      </c>
      <c r="M31" s="198">
        <v>0</v>
      </c>
      <c r="N31" s="198">
        <v>309.44</v>
      </c>
      <c r="O31" s="198">
        <v>605.57</v>
      </c>
      <c r="P31" s="198">
        <v>1720.73</v>
      </c>
      <c r="Q31" s="198">
        <v>1901.48</v>
      </c>
      <c r="R31" s="198">
        <v>2235.73</v>
      </c>
      <c r="S31" s="199">
        <v>6782.78</v>
      </c>
      <c r="T31" s="197">
        <v>0</v>
      </c>
      <c r="U31" s="198">
        <v>4.95</v>
      </c>
      <c r="V31" s="198">
        <v>0</v>
      </c>
      <c r="W31" s="198">
        <v>269.11</v>
      </c>
      <c r="X31" s="198">
        <v>422.91</v>
      </c>
      <c r="Y31" s="198">
        <v>1229.22</v>
      </c>
      <c r="Z31" s="198">
        <v>1302.81</v>
      </c>
      <c r="AA31" s="198">
        <v>1391.07</v>
      </c>
      <c r="AB31" s="199">
        <v>4620.07</v>
      </c>
    </row>
    <row r="32" spans="1:28" ht="30" customHeight="1">
      <c r="A32" s="189" t="s">
        <v>25</v>
      </c>
      <c r="B32" s="197">
        <v>0</v>
      </c>
      <c r="C32" s="198">
        <v>0</v>
      </c>
      <c r="D32" s="198">
        <v>0</v>
      </c>
      <c r="E32" s="198">
        <v>2093.87</v>
      </c>
      <c r="F32" s="198">
        <v>4098.43</v>
      </c>
      <c r="G32" s="198">
        <v>4697.04</v>
      </c>
      <c r="H32" s="198">
        <v>7148.78</v>
      </c>
      <c r="I32" s="198">
        <v>4805.6</v>
      </c>
      <c r="J32" s="199">
        <v>22843.72</v>
      </c>
      <c r="K32" s="197">
        <v>0</v>
      </c>
      <c r="L32" s="198">
        <v>0</v>
      </c>
      <c r="M32" s="198">
        <v>0</v>
      </c>
      <c r="N32" s="198">
        <v>1362.6</v>
      </c>
      <c r="O32" s="198">
        <v>2484.48</v>
      </c>
      <c r="P32" s="198">
        <v>2755.49</v>
      </c>
      <c r="Q32" s="198">
        <v>4466.99</v>
      </c>
      <c r="R32" s="198">
        <v>3182.78</v>
      </c>
      <c r="S32" s="199">
        <v>14252.34</v>
      </c>
      <c r="T32" s="197">
        <v>0</v>
      </c>
      <c r="U32" s="198">
        <v>0</v>
      </c>
      <c r="V32" s="198">
        <v>0</v>
      </c>
      <c r="W32" s="198">
        <v>731.27</v>
      </c>
      <c r="X32" s="198">
        <v>1613.95</v>
      </c>
      <c r="Y32" s="198">
        <v>1941.55</v>
      </c>
      <c r="Z32" s="198">
        <v>2681.79</v>
      </c>
      <c r="AA32" s="198">
        <v>1622.82</v>
      </c>
      <c r="AB32" s="199">
        <v>8591.38</v>
      </c>
    </row>
    <row r="33" spans="1:28" ht="30" customHeight="1">
      <c r="A33" s="189" t="s">
        <v>26</v>
      </c>
      <c r="B33" s="197">
        <v>0</v>
      </c>
      <c r="C33" s="198">
        <v>2.61</v>
      </c>
      <c r="D33" s="198">
        <v>0</v>
      </c>
      <c r="E33" s="198">
        <v>495.86</v>
      </c>
      <c r="F33" s="198">
        <v>2192.16</v>
      </c>
      <c r="G33" s="198">
        <v>5827.83</v>
      </c>
      <c r="H33" s="198">
        <v>7646.2</v>
      </c>
      <c r="I33" s="198">
        <v>6195.78</v>
      </c>
      <c r="J33" s="199">
        <v>22360.44</v>
      </c>
      <c r="K33" s="197">
        <v>0</v>
      </c>
      <c r="L33" s="198">
        <v>1.15</v>
      </c>
      <c r="M33" s="198">
        <v>0</v>
      </c>
      <c r="N33" s="198">
        <v>366.07</v>
      </c>
      <c r="O33" s="198">
        <v>1495.75</v>
      </c>
      <c r="P33" s="198">
        <v>3671.58</v>
      </c>
      <c r="Q33" s="198">
        <v>5023.66</v>
      </c>
      <c r="R33" s="198">
        <v>4058.13</v>
      </c>
      <c r="S33" s="199">
        <v>14616.34</v>
      </c>
      <c r="T33" s="197">
        <v>0</v>
      </c>
      <c r="U33" s="198">
        <v>1.46</v>
      </c>
      <c r="V33" s="198">
        <v>0</v>
      </c>
      <c r="W33" s="198">
        <v>129.79</v>
      </c>
      <c r="X33" s="198">
        <v>696.41</v>
      </c>
      <c r="Y33" s="198">
        <v>2156.25</v>
      </c>
      <c r="Z33" s="198">
        <v>2622.54</v>
      </c>
      <c r="AA33" s="198">
        <v>2137.65</v>
      </c>
      <c r="AB33" s="199">
        <v>7744.1</v>
      </c>
    </row>
    <row r="34" spans="1:28" ht="30" customHeight="1" thickBot="1">
      <c r="A34" s="190" t="s">
        <v>27</v>
      </c>
      <c r="B34" s="72">
        <v>36.16</v>
      </c>
      <c r="C34" s="200">
        <v>39.245</v>
      </c>
      <c r="D34" s="200">
        <v>0</v>
      </c>
      <c r="E34" s="200">
        <v>2327.505</v>
      </c>
      <c r="F34" s="200">
        <v>3913.838</v>
      </c>
      <c r="G34" s="200">
        <v>9933.312</v>
      </c>
      <c r="H34" s="200">
        <v>14378.762</v>
      </c>
      <c r="I34" s="200">
        <v>13118</v>
      </c>
      <c r="J34" s="201">
        <v>43746.822</v>
      </c>
      <c r="K34" s="72">
        <v>22.28</v>
      </c>
      <c r="L34" s="200">
        <v>20.295</v>
      </c>
      <c r="M34" s="200">
        <v>0</v>
      </c>
      <c r="N34" s="200">
        <v>1369.535</v>
      </c>
      <c r="O34" s="200">
        <v>2522.148</v>
      </c>
      <c r="P34" s="200">
        <v>6321.172</v>
      </c>
      <c r="Q34" s="200">
        <v>8671.912</v>
      </c>
      <c r="R34" s="200">
        <v>7955.97</v>
      </c>
      <c r="S34" s="201">
        <v>26883.312</v>
      </c>
      <c r="T34" s="72">
        <v>13.88</v>
      </c>
      <c r="U34" s="200">
        <v>18.95</v>
      </c>
      <c r="V34" s="200">
        <v>0</v>
      </c>
      <c r="W34" s="200">
        <v>957.97</v>
      </c>
      <c r="X34" s="200">
        <v>1391.69</v>
      </c>
      <c r="Y34" s="200">
        <v>3612.14</v>
      </c>
      <c r="Z34" s="200">
        <v>5706.85</v>
      </c>
      <c r="AA34" s="200">
        <v>5162.03</v>
      </c>
      <c r="AB34" s="201">
        <v>16863.51</v>
      </c>
    </row>
    <row r="35" ht="13.5"/>
    <row r="36" ht="13.5"/>
    <row r="37" ht="13.5"/>
    <row r="38" ht="13.5"/>
    <row r="39" ht="13.5"/>
    <row r="40" ht="13.5"/>
    <row r="41" ht="13.5"/>
    <row r="42" ht="13.5"/>
  </sheetData>
  <sheetProtection/>
  <mergeCells count="8">
    <mergeCell ref="G2:J2"/>
    <mergeCell ref="Y2:AB2"/>
    <mergeCell ref="G3:J3"/>
    <mergeCell ref="Y3:AB3"/>
    <mergeCell ref="A6:A8"/>
    <mergeCell ref="B6:J7"/>
    <mergeCell ref="K6:S7"/>
    <mergeCell ref="T6:AB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三重県</cp:lastModifiedBy>
  <cp:lastPrinted>2017-04-13T09:26:47Z</cp:lastPrinted>
  <dcterms:created xsi:type="dcterms:W3CDTF">2002-05-21T07:50:18Z</dcterms:created>
  <dcterms:modified xsi:type="dcterms:W3CDTF">2017-05-25T05:57:11Z</dcterms:modified>
  <cp:category/>
  <cp:version/>
  <cp:contentType/>
  <cp:contentStatus/>
</cp:coreProperties>
</file>