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<sst xmlns="http://schemas.openxmlformats.org/spreadsheetml/2006/main" count="1096" uniqueCount="568">
  <si>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</si>
  <si>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</si>
  <si>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</si>
  <si>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</si>
  <si>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</si>
  <si>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</si>
  <si>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</si>
  <si>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</si>
  <si>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</si>
  <si>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</si>
  <si>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</si>
  <si>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</si>
  <si>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</si>
  <si>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</si>
  <si>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</si>
  <si>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</si>
  <si>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</si>
  <si>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</si>
  <si>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</si>
  <si>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</si>
  <si>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</si>
  <si>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</si>
  <si>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</si>
  <si>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</si>
  <si>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</si>
  <si>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</si>
  <si>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</si>
  <si>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</si>
  <si>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</si>
  <si>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</si>
  <si>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</si>
  <si>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</si>
  <si>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</si>
  <si>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</si>
  <si>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</si>
  <si>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</si>
  <si>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</si>
  <si>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</si>
  <si>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</si>
  <si>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</si>
  <si>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</si>
  <si>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</si>
  <si>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</si>
  <si>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</si>
  <si>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</si>
  <si>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</si>
  <si>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</si>
  <si>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</si>
  <si>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</si>
  <si>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</si>
  <si>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</si>
  <si>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</si>
  <si>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</si>
  <si>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</si>
  <si>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</si>
  <si>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</si>
  <si>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</si>
  <si>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</si>
  <si>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</si>
  <si>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</si>
  <si>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</si>
  <si>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</si>
  <si>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</si>
  <si>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</si>
  <si>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</si>
  <si>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</si>
  <si>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</si>
  <si>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</si>
  <si>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</si>
  <si>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</si>
  <si>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</si>
  <si>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</si>
  <si>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</si>
  <si>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</si>
  <si>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</si>
  <si>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</si>
  <si>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</si>
  <si>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</si>
  <si>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</si>
  <si>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</si>
  <si>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</si>
  <si>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</si>
  <si>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</si>
  <si>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</si>
  <si>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</si>
  <si>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</si>
  <si>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</si>
  <si>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</si>
  <si>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</si>
  <si>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</si>
  <si>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</si>
  <si>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</si>
  <si>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</si>
  <si>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</si>
  <si>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</si>
  <si>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</si>
  <si>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</si>
  <si>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</si>
  <si>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</si>
  <si>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</si>
  <si>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</si>
  <si>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</si>
  <si>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</si>
  <si>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</si>
  <si>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</si>
  <si>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</si>
  <si>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</si>
  <si>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</si>
  <si>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</si>
  <si>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</si>
  <si>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</si>
  <si>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</si>
  <si>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</si>
  <si>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</si>
  <si>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</si>
  <si>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</si>
  <si>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</si>
  <si>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</si>
  <si>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</si>
  <si>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</si>
  <si>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</si>
  <si>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</si>
  <si>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</si>
  <si>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</si>
  <si>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</si>
  <si>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</si>
  <si>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</si>
  <si>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</si>
  <si>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</si>
  <si>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</si>
  <si>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</si>
  <si>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</si>
  <si>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</si>
  <si>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</si>
  <si>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</si>
  <si>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</si>
  <si>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</si>
  <si>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</si>
  <si>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</si>
  <si>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</si>
  <si>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</si>
  <si>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</si>
  <si>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</si>
  <si>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</si>
  <si>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</si>
  <si>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</si>
  <si>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</si>
  <si>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</si>
  <si>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</si>
  <si>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</si>
  <si>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</si>
  <si>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</si>
  <si>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</si>
  <si>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</si>
  <si>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</si>
  <si>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</si>
  <si>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</si>
  <si>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</si>
  <si>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</si>
  <si>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</si>
  <si>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</si>
  <si>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</si>
  <si>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</si>
  <si>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</si>
  <si>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</si>
  <si>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</si>
  <si>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</si>
  <si>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</si>
  <si>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</si>
  <si>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</si>
  <si>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</si>
  <si>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</si>
  <si>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</si>
  <si>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</si>
  <si>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</si>
  <si>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</si>
  <si>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</si>
  <si>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</si>
  <si>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</si>
  <si>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</si>
  <si>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</si>
  <si>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</si>
  <si>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</si>
  <si>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</si>
  <si>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</si>
  <si>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</si>
  <si>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</si>
  <si>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</si>
  <si>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</si>
  <si>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</si>
  <si>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</si>
  <si>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</si>
  <si>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</si>
  <si>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</si>
  <si>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</si>
  <si>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</si>
  <si>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</si>
  <si>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</si>
  <si>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三重県いなべ市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</si>
  <si>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</si>
  <si>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</si>
  <si>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</si>
  <si>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</si>
  <si>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</si>
  <si>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</si>
  <si>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</si>
  <si>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</si>
  <si>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</si>
  <si>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</si>
  <si>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</si>
  <si>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</si>
  <si>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</si>
  <si>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</si>
  <si>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</si>
  <si>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</si>
  <si>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</si>
  <si>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</si>
  <si>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</si>
  <si>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</si>
  <si>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</si>
  <si>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</si>
  <si>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</si>
  <si>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</si>
  <si>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</si>
  <si>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</si>
  <si>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</si>
  <si>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</si>
  <si>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</si>
  <si>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</si>
  <si>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</si>
  <si>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</si>
  <si>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</si>
  <si>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</si>
  <si>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</si>
  <si>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</si>
  <si>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</si>
  <si>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</si>
  <si>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</si>
  <si>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</si>
  <si>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</si>
  <si>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</si>
  <si>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</si>
  <si>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</si>
  <si>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</si>
  <si>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</si>
  <si>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</si>
  <si>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</si>
  <si>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</si>
  <si>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</si>
  <si>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</si>
  <si>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</si>
  <si>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</si>
  <si>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</si>
  <si>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</si>
  <si>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</si>
  <si>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</si>
  <si>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</si>
  <si>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</si>
  <si>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</si>
  <si>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</si>
  <si>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</si>
  <si>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</si>
  <si>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</si>
  <si>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</si>
  <si>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</si>
  <si>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</si>
  <si>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</si>
  <si>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</si>
  <si>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</si>
  <si>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</si>
  <si>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</si>
  <si>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</si>
  <si>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</si>
  <si>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</si>
  <si>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</si>
  <si>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</si>
  <si>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</si>
  <si>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</si>
  <si>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</si>
  <si>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</si>
  <si>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</si>
  <si>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</si>
  <si>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</si>
  <si>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</si>
  <si>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</si>
  <si>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</si>
  <si>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</si>
  <si>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</si>
  <si>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</si>
  <si>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</si>
  <si>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</si>
  <si>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</si>
  <si>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</si>
  <si>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</si>
  <si>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</si>
  <si>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</si>
  <si>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</si>
  <si>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</si>
  <si>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</si>
  <si>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</si>
  <si>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</si>
  <si>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</si>
  <si>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</si>
  <si>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</si>
  <si>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</si>
  <si>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</si>
  <si>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</si>
  <si>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</si>
  <si>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</si>
  <si>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</si>
  <si>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</si>
  <si>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</si>
  <si>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</si>
  <si>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</si>
  <si>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</si>
  <si>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</si>
  <si>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</si>
  <si>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</si>
  <si>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</si>
  <si>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</si>
  <si>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</si>
  <si>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</si>
  <si>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</si>
  <si>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</si>
  <si>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</si>
  <si>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</si>
  <si>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</si>
  <si>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</si>
  <si>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</si>
  <si>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</si>
  <si>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</si>
  <si>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</si>
  <si>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</si>
  <si>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</si>
  <si>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</si>
  <si>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</si>
  <si>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</si>
  <si>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</si>
  <si>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</si>
  <si>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</si>
  <si>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</si>
  <si>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</si>
  <si>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</si>
  <si>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</si>
  <si>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</si>
  <si>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</si>
  <si>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</si>
  <si>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</si>
  <si>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三重県いなべ市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</si>
  <si>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</si>
  <si>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</si>
  <si>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</si>
  <si>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</si>
  <si>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</si>
  <si>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</si>
  <si>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</si>
  <si>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</si>
  <si>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</si>
  <si>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</si>
  <si>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</si>
  <si>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</si>
  <si>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</si>
  <si>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</si>
  <si>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</si>
  <si>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</si>
  <si>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</si>
  <si>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</si>
  <si>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</si>
  <si>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</si>
  <si>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</si>
  <si>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</si>
  <si>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</si>
  <si>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</si>
  <si>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</si>
  <si>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</si>
  <si>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</si>
  <si>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</si>
  <si>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</si>
  <si>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</si>
  <si>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</si>
  <si>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</si>
  <si>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</si>
  <si>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</si>
  <si>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</si>
  <si>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</si>
  <si>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</si>
  <si>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</si>
  <si>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</si>
  <si>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</si>
  <si>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</si>
  <si>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</si>
  <si>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</si>
  <si>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</si>
  <si>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</si>
  <si>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</si>
  <si>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</si>
  <si>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</si>
  <si>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</si>
  <si>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</si>
  <si>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</si>
  <si>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</si>
  <si>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</si>
  <si>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</si>
  <si>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</si>
  <si>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</si>
  <si>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</si>
  <si>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</si>
  <si>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</si>
  <si>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</si>
  <si>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</si>
  <si>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</si>
  <si>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</si>
  <si>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</si>
  <si>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</si>
  <si>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</si>
  <si>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</si>
  <si>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</si>
  <si>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</si>
  <si>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</si>
  <si>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</si>
  <si>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</si>
  <si>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</si>
  <si>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</si>
  <si>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</si>
  <si>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</si>
  <si>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</si>
  <si>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</si>
  <si>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</si>
  <si>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</si>
  <si>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</si>
  <si>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</si>
  <si>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</si>
  <si>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</si>
  <si>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</si>
  <si>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</si>
  <si>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</si>
  <si>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</si>
  <si>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</si>
  <si>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</si>
  <si>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</si>
  <si>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</si>
  <si>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</si>
  <si>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</si>
  <si>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</si>
  <si>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</si>
  <si>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</si>
  <si>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</si>
  <si>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</si>
  <si>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</si>
  <si>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</si>
  <si>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</si>
  <si>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</si>
  <si>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</si>
  <si>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</si>
  <si>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</si>
  <si>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</si>
  <si>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</si>
  <si>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</si>
  <si>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</si>
  <si>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</si>
  <si>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</si>
  <si>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</si>
  <si>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</si>
  <si>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</si>
  <si>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</si>
  <si>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</si>
  <si>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</si>
  <si>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</si>
  <si>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</si>
  <si>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</si>
  <si>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</si>
  <si>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</si>
  <si>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</si>
  <si>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</si>
  <si>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</si>
  <si>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</si>
  <si>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</si>
  <si>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</si>
  <si>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</si>
  <si>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</si>
  <si>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</si>
  <si>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</si>
  <si>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</si>
  <si>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</si>
  <si>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</si>
  <si>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</si>
  <si>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</si>
  <si>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</si>
  <si>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</si>
  <si>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</si>
  <si>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</si>
  <si>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</si>
  <si>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</si>
  <si>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</si>
  <si>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</si>
  <si>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</si>
  <si>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</si>
  <si>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</si>
  <si>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</si>
  <si>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</si>
  <si>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</si>
  <si>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</si>
  <si>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</si>
  <si>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</si>
  <si>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</si>
  <si>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</si>
  <si>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</si>
  <si>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</si>
  <si>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</si>
  <si>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</si>
  <si>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</si>
  <si>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</si>
  <si>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</si>
  <si>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</si>
  <si>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</si>
  <si>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</si>
  <si>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</si>
  <si>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</si>
  <si>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</si>
  <si>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</si>
  <si>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</si>
  <si>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</si>
  <si>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</si>
  <si>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</si>
  <si>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</si>
  <si>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12.72</t>
  </si>
  <si>
    <t>▲ 9.06</t>
  </si>
  <si>
    <t>▲ 0.81</t>
  </si>
  <si>
    <t>水道事業会計</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</si>
  <si>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</si>
  <si>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</si>
  <si>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</si>
  <si>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</si>
  <si>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</si>
  <si>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</si>
  <si>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</si>
  <si>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</si>
  <si>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t>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</si>
  <si>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</si>
  <si>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</si>
  <si>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</si>
  <si>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</si>
  <si>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</si>
  <si>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</si>
  <si>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</si>
  <si>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</si>
  <si>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</si>
  <si>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</si>
  <si>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</si>
  <si>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</si>
  <si>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</si>
  <si>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</si>
  <si>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2"/>
  </si>
  <si>
    <t>員弁土地開発公社</t>
    <rPh sb="0" eb="2">
      <t>イナベ</t>
    </rPh>
    <rPh sb="2" eb="4">
      <t>トチ</t>
    </rPh>
    <rPh sb="4" eb="6">
      <t>カイハツ</t>
    </rPh>
    <rPh sb="6" eb="8">
      <t>コウシャ</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</si>
  <si>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</si>
  <si>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</si>
  <si>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</si>
  <si>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</si>
  <si>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</si>
  <si>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</si>
  <si>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</si>
  <si>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</si>
  <si>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</si>
  <si>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将来負担比率は、前年度に引続き「-％」を維持しています。
　実質公債比率は、9.4％となり、類似団体内平均値よりも0.6ポイント高くなっています。
　これは、平成25年度に借り入れた市債の短期償還が終了したため公債費が10億6千万円減となったためです。
</t>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</si>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</sst>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extLst>
            <c:ext xmlns:c16="http://schemas.microsoft.com/office/drawing/2014/chart" uri="{C3380CC4-5D6E-409C-BE32-E72D297353CC}">
              <c16:uniqueId val="{00000000-B82F-4312-BCC4-687EF0FB6F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64668</c:v>
                </c:pt>
                <c:pt idx="1">
                  <c:v>85294</c:v>
                </c:pt>
                <c:pt idx="2">
                  <c:v>50071</c:v>
                </c:pt>
                <c:pt idx="3">
                  <c:v>75089</c:v>
                </c:pt>
                <c:pt idx="4">
                  <c:v>139319</c:v>
                </c:pt>
              </c:numCache>
            </c:numRef>
          </c:val>
          <c:smooth val="0"/>
          <c:extLst>
            <c:ext xmlns:c16="http://schemas.microsoft.com/office/drawing/2014/chart" uri="{C3380CC4-5D6E-409C-BE32-E72D297353CC}">
              <c16:uniqueId val="{00000001-B82F-4312-BCC4-687EF0FB6FD8}"/>
            </c:ext>
          </c:extLst>
        </c:ser>
        <c:dLbls>
          <c:showLegendKey val="0"/>
          <c:showVal val="0"/>
          <c:showCatName val="0"/>
          <c:showSerName val="0"/>
          <c:showPercent val="0"/>
          <c:showBubbleSize val="0"/>
        </c:dLbls>
        <c:marker val="1"/>
        <c:smooth val="0"/>
        <c:axId val="111067904"/>
        <c:axId val="111069824"/>
      </c:lineChart>
      <c:catAx>
        <c:axId val="1110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69824"/>
        <c:crosses val="autoZero"/>
        <c:auto val="1"/>
        <c:lblAlgn val="ctr"/>
        <c:lblOffset val="100"/>
        <c:tickLblSkip val="1"/>
        <c:tickMarkSkip val="1"/>
        <c:noMultiLvlLbl val="0"/>
      </c:catAx>
      <c:valAx>
        <c:axId val="111069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10.49</c:v>
                </c:pt>
                <c:pt idx="1">
                  <c:v>11.29</c:v>
                </c:pt>
                <c:pt idx="2">
                  <c:v>12.92</c:v>
                </c:pt>
                <c:pt idx="3">
                  <c:v>0.96</c:v>
                </c:pt>
                <c:pt idx="4">
                  <c:v>4.45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55.42</c:v>
                </c:pt>
                <c:pt idx="1">
                  <c:v>37.94</c:v>
                </c:pt>
                <c:pt idx="2">
                  <c:v>38.92</c:v>
                </c:pt>
                <c:pt idx="3">
                  <c:v>43.43</c:v>
                </c:pt>
                <c:pt idx="4">
                  <c:v>43.54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354496"/>
        <c:axId val="11735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c:v>
                </c:pt>
                <c:pt idx="1">
                  <c:v>-12.72</c:v>
                </c:pt>
                <c:pt idx="2">
                  <c:v>4.3899999999999997</c:v>
                </c:pt>
                <c:pt idx="3">
                  <c:v>-9.06</c:v>
                </c:pt>
                <c:pt idx="4">
                  <c:v>-0.81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354496"/>
        <c:axId val="117356416"/>
      </c:lineChart>
      <c:catAx>
        <c:axId val="1173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356416"/>
        <c:crosses val="autoZero"/>
        <c:auto val="1"/>
        <c:lblAlgn val="ctr"/>
        <c:lblOffset val="100"/>
        <c:tickLblSkip val="1"/>
        <c:tickMarkSkip val="1"/>
        <c:noMultiLvlLbl val="0"/>
      </c:catAx>
      <c:valAx>
        <c:axId val="1173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0.18</c:v>
                </c:pt>
                <c:pt idx="4">
                  <c:v>#N/A</c:v>
                </c:pt>
                <c:pt idx="5">
                  <c:v>0.17</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0.02</c:v>
                </c:pt>
                <c:pt idx="4">
                  <c:v>#N/A</c:v>
                </c:pt>
                <c:pt idx="5">
                  <c:v>0.02</c:v>
                </c:pt>
                <c:pt idx="6">
                  <c:v>#N/A</c:v>
                </c:pt>
                <c:pt idx="7">
                  <c:v>0.02</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0.12</c:v>
                </c:pt>
                <c:pt idx="4">
                  <c:v>#N/A</c:v>
                </c:pt>
                <c:pt idx="5">
                  <c:v>0.25</c:v>
                </c:pt>
                <c:pt idx="6">
                  <c:v>#N/A</c:v>
                </c:pt>
                <c:pt idx="7">
                  <c:v>0.17</c:v>
                </c:pt>
                <c:pt idx="8">
                  <c:v>#N/A</c:v>
                </c:pt>
                <c:pt idx="9">
                  <c:v>0.16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0.85</c:v>
                </c:pt>
                <c:pt idx="2">
                  <c:v>#N/A</c:v>
                </c:pt>
                <c:pt idx="3">
                  <c:v>0.5</c:v>
                </c:pt>
                <c:pt idx="4">
                  <c:v>#N/A</c:v>
                </c:pt>
                <c:pt idx="5">
                  <c:v>0.56999999999999995</c:v>
                </c:pt>
                <c:pt idx="6">
                  <c:v>#N/A</c:v>
                </c:pt>
                <c:pt idx="7">
                  <c:v>0.43</c:v>
                </c:pt>
                <c:pt idx="8">
                  <c:v>#N/A</c:v>
                </c:pt>
                <c:pt idx="9">
                  <c:v>0.57999999999999996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0.69</c:v>
                </c:pt>
                <c:pt idx="2">
                  <c:v>#N/A</c:v>
                </c:pt>
                <c:pt idx="3">
                  <c:v>0.47</c:v>
                </c:pt>
                <c:pt idx="4">
                  <c:v>#N/A</c:v>
                </c:pt>
                <c:pt idx="5">
                  <c:v>0.78</c:v>
                </c:pt>
                <c:pt idx="6">
                  <c:v>#N/A</c:v>
                </c:pt>
                <c:pt idx="7">
                  <c:v>0.78</c:v>
                </c:pt>
                <c:pt idx="8">
                  <c:v>#N/A</c:v>
                </c:pt>
                <c:pt idx="9">
                  <c:v>1.71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2.61</c:v>
                </c:pt>
                <c:pt idx="2">
                  <c:v>#N/A</c:v>
                </c:pt>
                <c:pt idx="3">
                  <c:v>2.4900000000000002</c:v>
                </c:pt>
                <c:pt idx="4">
                  <c:v>#N/A</c:v>
                </c:pt>
                <c:pt idx="5">
                  <c:v>2.37</c:v>
                </c:pt>
                <c:pt idx="6">
                  <c:v>#N/A</c:v>
                </c:pt>
                <c:pt idx="7">
                  <c:v>1.92</c:v>
                </c:pt>
                <c:pt idx="8">
                  <c:v>#N/A</c:v>
                </c:pt>
                <c:pt idx="9">
                  <c:v>2.2599999999999998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10.34</c:v>
                </c:pt>
                <c:pt idx="2">
                  <c:v>#N/A</c:v>
                </c:pt>
                <c:pt idx="3">
                  <c:v>11.1</c:v>
                </c:pt>
                <c:pt idx="4">
                  <c:v>#N/A</c:v>
                </c:pt>
                <c:pt idx="5">
                  <c:v>12.74</c:v>
                </c:pt>
                <c:pt idx="6">
                  <c:v>#N/A</c:v>
                </c:pt>
                <c:pt idx="7">
                  <c:v>0.95</c:v>
                </c:pt>
                <c:pt idx="8">
                  <c:v>#N/A</c:v>
                </c:pt>
                <c:pt idx="9">
                  <c:v>4.4400000000000004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16.850000000000001</c:v>
                </c:pt>
                <c:pt idx="2">
                  <c:v>#N/A</c:v>
                </c:pt>
                <c:pt idx="3">
                  <c:v>16.850000000000001</c:v>
                </c:pt>
                <c:pt idx="4">
                  <c:v>#N/A</c:v>
                </c:pt>
                <c:pt idx="5">
                  <c:v>16.420000000000002</c:v>
                </c:pt>
                <c:pt idx="6">
                  <c:v>#N/A</c:v>
                </c:pt>
                <c:pt idx="7">
                  <c:v>15.33</c:v>
                </c:pt>
                <c:pt idx="8">
                  <c:v>#N/A</c:v>
                </c:pt>
                <c:pt idx="9">
                  <c:v>17.09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306432"/>
        <c:axId val="4307968"/>
      </c:barChart>
      <c:catAx>
        <c:axId val="43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7968"/>
        <c:crosses val="autoZero"/>
        <c:auto val="1"/>
        <c:lblAlgn val="ctr"/>
        <c:lblOffset val="100"/>
        <c:tickLblSkip val="1"/>
        <c:tickMarkSkip val="1"/>
        <c:noMultiLvlLbl val="0"/>
      </c:catAx>
      <c:valAx>
        <c:axId val="430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2508</c:v>
                </c:pt>
                <c:pt idx="5">
                  <c:v>2989</c:v>
                </c:pt>
                <c:pt idx="8">
                  <c:v>3890</c:v>
                </c:pt>
                <c:pt idx="11">
                  <c:v>3257</c:v>
                </c:pt>
                <c:pt idx="14">
                  <c:v>2473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11</c:v>
                </c:pt>
                <c:pt idx="6">
                  <c:v>5</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118</c:v>
                </c:pt>
                <c:pt idx="3">
                  <c:v>113</c:v>
                </c:pt>
                <c:pt idx="6">
                  <c:v>117</c:v>
                </c:pt>
                <c:pt idx="9">
                  <c:v>110</c:v>
                </c:pt>
                <c:pt idx="12">
                  <c:v>96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1004</c:v>
                </c:pt>
                <c:pt idx="3">
                  <c:v>988</c:v>
                </c:pt>
                <c:pt idx="6">
                  <c:v>1030</c:v>
                </c:pt>
                <c:pt idx="9">
                  <c:v>1016</c:v>
                </c:pt>
                <c:pt idx="12">
                  <c:v>1018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2196</c:v>
                </c:pt>
                <c:pt idx="3">
                  <c:v>2992</c:v>
                </c:pt>
                <c:pt idx="6">
                  <c:v>4237</c:v>
                </c:pt>
                <c:pt idx="9">
                  <c:v>3115</c:v>
                </c:pt>
                <c:pt idx="12">
                  <c:v>2057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801280"/>
        <c:axId val="11080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823</c:v>
                </c:pt>
                <c:pt idx="2">
                  <c:v>#N/A</c:v>
                </c:pt>
                <c:pt idx="3">
                  <c:v>#N/A</c:v>
                </c:pt>
                <c:pt idx="4">
                  <c:v>1115</c:v>
                </c:pt>
                <c:pt idx="5">
                  <c:v>#N/A</c:v>
                </c:pt>
                <c:pt idx="6">
                  <c:v>#N/A</c:v>
                </c:pt>
                <c:pt idx="7">
                  <c:v>1499</c:v>
                </c:pt>
                <c:pt idx="8">
                  <c:v>#N/A</c:v>
                </c:pt>
                <c:pt idx="9">
                  <c:v>#N/A</c:v>
                </c:pt>
                <c:pt idx="10">
                  <c:v>984</c:v>
                </c:pt>
                <c:pt idx="11">
                  <c:v>#N/A</c:v>
                </c:pt>
                <c:pt idx="12">
                  <c:v>#N/A</c:v>
                </c:pt>
                <c:pt idx="13">
                  <c:v>698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801280"/>
        <c:axId val="110803200"/>
      </c:lineChart>
      <c:catAx>
        <c:axId val="1108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03200"/>
        <c:crosses val="autoZero"/>
        <c:auto val="1"/>
        <c:lblAlgn val="ctr"/>
        <c:lblOffset val="100"/>
        <c:tickLblSkip val="1"/>
        <c:tickMarkSkip val="1"/>
        <c:noMultiLvlLbl val="0"/>
      </c:catAx>
      <c:valAx>
        <c:axId val="11080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25798</c:v>
                </c:pt>
                <c:pt idx="5">
                  <c:v>26448</c:v>
                </c:pt>
                <c:pt idx="8">
                  <c:v>25511</c:v>
                </c:pt>
                <c:pt idx="11">
                  <c:v>24282</c:v>
                </c:pt>
                <c:pt idx="14">
                  <c:v>24310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c:v>
                </c:pt>
                <c:pt idx="5">
                  <c:v>6</c:v>
                </c:pt>
                <c:pt idx="8">
                  <c:v>5</c:v>
                </c:pt>
                <c:pt idx="11">
                  <c:v>803</c:v>
                </c:pt>
                <c:pt idx="14">
                  <c:v>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12215</c:v>
                </c:pt>
                <c:pt idx="5">
                  <c:v>13118</c:v>
                </c:pt>
                <c:pt idx="8">
                  <c:v>13335</c:v>
                </c:pt>
                <c:pt idx="11">
                  <c:v>12980</c:v>
                </c:pt>
                <c:pt idx="14">
                  <c:v>13138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2072</c:v>
                </c:pt>
                <c:pt idx="3">
                  <c:v>2026</c:v>
                </c:pt>
                <c:pt idx="6">
                  <c:v>1864</c:v>
                </c:pt>
                <c:pt idx="9">
                  <c:v>1841</c:v>
                </c:pt>
                <c:pt idx="12">
                  <c:v>1806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665</c:v>
                </c:pt>
                <c:pt idx="3">
                  <c:v>554</c:v>
                </c:pt>
                <c:pt idx="6">
                  <c:v>443</c:v>
                </c:pt>
                <c:pt idx="9">
                  <c:v>320</c:v>
                </c:pt>
                <c:pt idx="12">
                  <c:v>220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13424</c:v>
                </c:pt>
                <c:pt idx="3">
                  <c:v>12029</c:v>
                </c:pt>
                <c:pt idx="6">
                  <c:v>11585</c:v>
                </c:pt>
                <c:pt idx="9">
                  <c:v>10961</c:v>
                </c:pt>
                <c:pt idx="12">
                  <c:v>10350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231</c:v>
                </c:pt>
                <c:pt idx="3">
                  <c:v>221</c:v>
                </c:pt>
                <c:pt idx="6">
                  <c:v>1851</c:v>
                </c:pt>
                <c:pt idx="9">
                  <c:v>1905</c:v>
                </c:pt>
                <c:pt idx="12">
                  <c:v>1192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19805</c:v>
                </c:pt>
                <c:pt idx="3">
                  <c:v>20908</c:v>
                </c:pt>
                <c:pt idx="6">
                  <c:v>18828</c:v>
                </c:pt>
                <c:pt idx="9">
                  <c:v>19004</c:v>
                </c:pt>
                <c:pt idx="12">
                  <c:v>21698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734400"/>
        <c:axId val="11774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734400"/>
        <c:axId val="117744768"/>
      </c:lineChart>
      <c:catAx>
        <c:axId val="1177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744768"/>
        <c:crosses val="autoZero"/>
        <c:auto val="1"/>
        <c:lblAlgn val="ctr"/>
        <c:lblOffset val="100"/>
        <c:tickLblSkip val="1"/>
        <c:tickMarkSkip val="1"/>
        <c:noMultiLvlLbl val="0"/>
      </c:catAx>
      <c:valAx>
        <c:axId val="11774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{7081D5CA-B6E8-43CF-B0FC-9CCCBB727F39}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1A7-46AE-96F0-67EF1FAC26E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{33C2A4B2-B771-492D-B095-3D9F3338A9A8}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1A7-46AE-96F0-67EF1FAC26E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{161C3232-AA3B-449F-A7E3-93917AFA9039}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1A7-46AE-96F0-67EF1FAC26E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{32BFF120-5FD9-40D0-B575-A64E14ED5A01}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1A7-46AE-96F0-67EF1FAC26E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{75BFC36D-BD16-4468-AAB1-5AA53D31AAAC}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1A7-46AE-96F0-67EF1FAC26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1A7-46AE-96F0-67EF1FAC26E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{95F9F929-5058-4A64-B2B8-8D7B5194F22F}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1A7-46AE-96F0-67EF1FAC26E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{CB72C1A5-8084-4EC1-8F16-6DF7EADFEE06}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1A7-46AE-96F0-67EF1FAC26E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{F2EA88BF-2E00-4AD2-98F7-9DC08221B295}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1A7-46AE-96F0-67EF1FAC26E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{DDC7B5A9-A54C-49E5-B71A-BD60DCCE27C2}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1A7-46AE-96F0-67EF1FAC26E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{55D41E33-BA5F-40F4-96C0-8711A860EF94}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1A7-46AE-96F0-67EF1FAC26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1A7-46AE-96F0-67EF1FAC26ED}"/>
            </c:ext>
          </c:extLst>
        </c:ser>
        <c:dLbls>
          <c:showLegendKey val="0"/>
          <c:showVal val="0"/>
          <c:showCatName val="0"/>
          <c:showSerName val="0"/>
          <c:showPercent val="0"/>
          <c:showBubbleSize val="0"/>
        </c:dLbls>
        <c:axId val="72787840"/>
        <c:axId val="72826880"/>
      </c:scatterChart>
      <c:valAx>
        <c:axId val="72787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6880"/>
        <c:crosses val="autoZero"/>
        <c:crossBetween val="midCat"/>
      </c:valAx>
      <c:valAx>
        <c:axId val="72826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87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{2E5E7214-B157-49E6-BA0D-A4A786B62FD4}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306-44E4-9F8E-DE6D47CCD26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{56C0F0D8-2234-417D-9E10-6AAE3765E3A5}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306-44E4-9F8E-DE6D47CCD26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{C4D3083D-8376-4D74-A599-EEEB72230957}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306-44E4-9F8E-DE6D47CCD26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{BDBC552F-9BFF-4245-936D-82C5EA4292A7}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306-44E4-9F8E-DE6D47CCD26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{7C27B87A-D10B-4AAB-9AA6-AD1E81406D67}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306-44E4-9F8E-DE6D47CCD2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8.8000000000000007</c:v>
                </c:pt>
                <c:pt idx="2">
                  <c:v>10.1</c:v>
                </c:pt>
                <c:pt idx="3">
                  <c:v>10.5</c:v>
                </c:pt>
                <c:pt idx="4">
                  <c:v>9.4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4306-44E4-9F8E-DE6D47CCD26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{A7206CEE-D42D-4296-992E-EEA9273AFD4E}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306-44E4-9F8E-DE6D47CCD26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{30FA3835-7A89-42A0-B42B-E63D70C85B9B}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306-44E4-9F8E-DE6D47CCD26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{243066D5-1717-4B02-AF83-9967924B0CED}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306-44E4-9F8E-DE6D47CCD26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{3E583375-F7BC-4E49-9A35-583E987AB8DC}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306-44E4-9F8E-DE6D47CCD26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{C11164E2-7987-4ECA-8507-5A8C846EAF70}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306-44E4-9F8E-DE6D47CCD2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c:ext xmlns:c16="http://schemas.microsoft.com/office/drawing/2014/chart" uri="{C3380CC4-5D6E-409C-BE32-E72D297353CC}">
              <c16:uniqueId val="{0000000B-4306-44E4-9F8E-DE6D47CCD26D}"/>
            </c:ext>
          </c:extLst>
        </c:ser>
        <c:dLbls>
          <c:showLegendKey val="0"/>
          <c:showVal val="0"/>
          <c:showCatName val="0"/>
          <c:showSerName val="0"/>
          <c:showPercent val="0"/>
          <c:showBubbleSize val="0"/>
        </c:dLbls>
        <c:axId val="72705536"/>
        <c:axId val="72707456"/>
      </c:scatterChart>
      <c:valAx>
        <c:axId val="72705536"/>
        <c:scaling>
          <c:orientation val="minMax"/>
          <c:max val="12.799999999999999"/>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07456"/>
        <c:crosses val="autoZero"/>
        <c:crossBetween val="midCat"/>
      </c:valAx>
      <c:valAx>
        <c:axId val="72707456"/>
        <c:scaling>
          <c:orientation val="minMax"/>
          <c:max val="89"/>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5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億円減となりました。</a:t>
          </a:r>
          <a:endParaRPr lang="ja-JP" altLang="ja-JP" sz="1400">
            <a:effectLst/>
          </a:endParaRPr>
        </a:p>
        <a:p>
          <a:r>
            <a:rPr kumimoji="1" lang="ja-JP" altLang="ja-JP" sz="1100">
              <a:solidFill>
                <a:schemeClr val="dk1"/>
              </a:solidFill>
              <a:effectLst/>
              <a:latin typeface="+mn-lt"/>
              <a:ea typeface="+mn-ea"/>
              <a:cs typeface="+mn-cs"/>
            </a:rPr>
            <a:t>　これは、市債の償還終了により元利償還金が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算入公債費等は、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億円の減となりました。</a:t>
          </a:r>
          <a:endParaRPr lang="ja-JP" altLang="ja-JP" sz="1400">
            <a:effectLst/>
          </a:endParaRPr>
        </a:p>
        <a:p>
          <a:r>
            <a:rPr kumimoji="1" lang="ja-JP" altLang="ja-JP" sz="1100">
              <a:solidFill>
                <a:schemeClr val="dk1"/>
              </a:solidFill>
              <a:effectLst/>
              <a:latin typeface="+mn-lt"/>
              <a:ea typeface="+mn-ea"/>
              <a:cs typeface="+mn-cs"/>
            </a:rPr>
            <a:t>　これは、合併特例債の元利償還金減により、交付税算入される公債費も減となったためです。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a:t>
          </a:r>
          <a:r>
            <a:rPr kumimoji="1" lang="ja-JP" altLang="en-US" sz="1100">
              <a:solidFill>
                <a:schemeClr val="dk1"/>
              </a:solidFill>
              <a:effectLst/>
              <a:latin typeface="+mn-lt"/>
              <a:ea typeface="+mn-ea"/>
              <a:cs typeface="+mn-cs"/>
            </a:rPr>
            <a:t>合併特例債や</a:t>
          </a:r>
          <a:r>
            <a:rPr kumimoji="1" lang="ja-JP" altLang="ja-JP" sz="1100">
              <a:solidFill>
                <a:schemeClr val="dk1"/>
              </a:solidFill>
              <a:effectLst/>
              <a:latin typeface="+mn-lt"/>
              <a:ea typeface="+mn-ea"/>
              <a:cs typeface="+mn-cs"/>
            </a:rPr>
            <a:t>緊急防災・減災事業債の現在高増により、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億円増となりましたが、</a:t>
          </a:r>
          <a:r>
            <a:rPr kumimoji="1" lang="ja-JP" altLang="en-US" sz="1100">
              <a:solidFill>
                <a:schemeClr val="dk1"/>
              </a:solidFill>
              <a:effectLst/>
              <a:latin typeface="+mn-lt"/>
              <a:ea typeface="+mn-ea"/>
              <a:cs typeface="+mn-cs"/>
            </a:rPr>
            <a:t>債務負担行為に基づく支出予定額が、事業完了等により</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億円減、</a:t>
          </a:r>
          <a:r>
            <a:rPr kumimoji="1" lang="ja-JP" altLang="ja-JP" sz="1100">
              <a:solidFill>
                <a:schemeClr val="dk1"/>
              </a:solidFill>
              <a:effectLst/>
              <a:latin typeface="+mn-lt"/>
              <a:ea typeface="+mn-ea"/>
              <a:cs typeface="+mn-cs"/>
            </a:rPr>
            <a:t>公営企業債等繰入見込額が、公営企業債現在高の減により、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これは、充当可能基金が庁舎建設基金</a:t>
          </a:r>
          <a:r>
            <a:rPr kumimoji="1" lang="ja-JP" altLang="en-US" sz="1100">
              <a:solidFill>
                <a:schemeClr val="dk1"/>
              </a:solidFill>
              <a:effectLst/>
              <a:latin typeface="+mn-lt"/>
              <a:ea typeface="+mn-ea"/>
              <a:cs typeface="+mn-cs"/>
            </a:rPr>
            <a:t>や市債管理基金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増となりましたが、土地開発公社への貸付金が償還されたことで充当可能特定歳入が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億円減と</a:t>
          </a:r>
          <a:r>
            <a:rPr kumimoji="1" lang="ja-JP" altLang="ja-JP" sz="1100">
              <a:solidFill>
                <a:schemeClr val="dk1"/>
              </a:solidFill>
              <a:effectLst/>
              <a:latin typeface="+mn-lt"/>
              <a:ea typeface="+mn-ea"/>
              <a:cs typeface="+mn-cs"/>
            </a:rPr>
            <a:t>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0.832</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これは、基準財政需要額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億円減、</a:t>
          </a:r>
          <a:r>
            <a:rPr kumimoji="1" lang="ja-JP" altLang="ja-JP" sz="1100">
              <a:solidFill>
                <a:schemeClr val="dk1"/>
              </a:solidFill>
              <a:effectLst/>
              <a:latin typeface="+mn-lt"/>
              <a:ea typeface="+mn-ea"/>
              <a:cs typeface="+mn-cs"/>
            </a:rPr>
            <a:t>基準財政収入額が法人税算入額の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138642</xdr:rowOff>
    </xdr:from>
    <xdr:to>
      <xdr:col>7</xdr:col>
      <xdr:colOff>152400</xdr:colOff>
      <xdr:row>38</xdr:row>
      <xdr:rowOff>7408</xdr:rowOff>
    </xdr:to>
    <xdr:cxnSp macro="">
      <xdr:nvCxnSpPr>
        <xdr:cNvPr id="68" name="直線コネクタ 67"/>
        <xdr:cNvCxnSpPr/>
      </xdr:nvCxnSpPr>
      <xdr:spPr>
        <a:xfrm>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138642</xdr:rowOff>
    </xdr:from>
    <xdr:to>
      <xdr:col>6</xdr:col>
      <xdr:colOff>0</xdr:colOff>
      <xdr:row>38</xdr:row>
      <xdr:rowOff>7408</xdr:rowOff>
    </xdr:to>
    <xdr:cxnSp macro="">
      <xdr:nvCxnSpPr>
        <xdr:cNvPr id="71" name="直線コネクタ 70"/>
        <xdr:cNvCxnSpPr/>
      </xdr:nvCxnSpPr>
      <xdr:spPr>
        <a:xfrm flipV="1">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7408</xdr:rowOff>
    </xdr:from>
    <xdr:to>
      <xdr:col>4</xdr:col>
      <xdr:colOff>482600</xdr:colOff>
      <xdr:row>38</xdr:row>
      <xdr:rowOff>7408</xdr:rowOff>
    </xdr:to>
    <xdr:cxnSp macro="">
      <xdr:nvCxnSpPr>
        <xdr:cNvPr id="74" name="直線コネクタ 73"/>
        <xdr:cNvCxnSpPr/>
      </xdr:nvCxnSpPr>
      <xdr:spPr>
        <a:xfrm>
          <a:off x="2336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7408</xdr:rowOff>
    </xdr:from>
    <xdr:to>
      <xdr:col>3</xdr:col>
      <xdr:colOff>279400</xdr:colOff>
      <xdr:row>38</xdr:row>
      <xdr:rowOff>27517</xdr:rowOff>
    </xdr:to>
    <xdr:cxnSp macro="">
      <xdr:nvCxnSpPr>
        <xdr:cNvPr id="77" name="直線コネクタ 76"/>
        <xdr:cNvCxnSpPr/>
      </xdr:nvCxnSpPr>
      <xdr:spPr>
        <a:xfrm flipV="1">
          <a:off x="1447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81" name="テキスト ボックス 80"/>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128058</xdr:rowOff>
    </xdr:from>
    <xdr:to>
      <xdr:col>7</xdr:col>
      <xdr:colOff>203200</xdr:colOff>
      <xdr:row>38</xdr:row>
      <xdr:rowOff>58209</xdr:rowOff>
    </xdr:to>
    <xdr:sp macro="" textlink="">
      <xdr:nvSpPr>
        <xdr:cNvPr id="87" name="円/楕円 86"/>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144585</xdr:rowOff>
    </xdr:from>
    <xdr:ext cx="762000" cy="259045"/>
    <xdr:sp macro="" textlink="">
      <xdr:nvSpPr>
        <xdr:cNvPr id="88"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87842</xdr:rowOff>
    </xdr:from>
    <xdr:to>
      <xdr:col>6</xdr:col>
      <xdr:colOff>50800</xdr:colOff>
      <xdr:row>38</xdr:row>
      <xdr:rowOff>17991</xdr:rowOff>
    </xdr:to>
    <xdr:sp macro="" textlink="">
      <xdr:nvSpPr>
        <xdr:cNvPr id="89" name="円/楕円 88"/>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28169</xdr:rowOff>
    </xdr:from>
    <xdr:ext cx="736600" cy="259045"/>
    <xdr:sp macro="" textlink="">
      <xdr:nvSpPr>
        <xdr:cNvPr id="90" name="テキスト ボックス 89"/>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128058</xdr:rowOff>
    </xdr:from>
    <xdr:to>
      <xdr:col>4</xdr:col>
      <xdr:colOff>533400</xdr:colOff>
      <xdr:row>38</xdr:row>
      <xdr:rowOff>58209</xdr:rowOff>
    </xdr:to>
    <xdr:sp macro="" textlink="">
      <xdr:nvSpPr>
        <xdr:cNvPr id="91" name="円/楕円 90"/>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68385</xdr:rowOff>
    </xdr:from>
    <xdr:ext cx="762000" cy="259045"/>
    <xdr:sp macro="" textlink="">
      <xdr:nvSpPr>
        <xdr:cNvPr id="92" name="テキスト ボックス 91"/>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128058</xdr:rowOff>
    </xdr:from>
    <xdr:to>
      <xdr:col>3</xdr:col>
      <xdr:colOff>330200</xdr:colOff>
      <xdr:row>38</xdr:row>
      <xdr:rowOff>58209</xdr:rowOff>
    </xdr:to>
    <xdr:sp macro="" textlink="">
      <xdr:nvSpPr>
        <xdr:cNvPr id="93" name="円/楕円 92"/>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68385</xdr:rowOff>
    </xdr:from>
    <xdr:ext cx="762000" cy="259045"/>
    <xdr:sp macro="" textlink="">
      <xdr:nvSpPr>
        <xdr:cNvPr id="94" name="テキスト ボックス 93"/>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5" name="円/楕円 94"/>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6" name="テキスト ボックス 95"/>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87.8</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これは、経常経費充当一般財源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、公債費の減により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億円減となり、経常一般財源総額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、法人市民税の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64</xdr:row>
      <xdr:rowOff>58674</xdr:rowOff>
    </xdr:to>
    <xdr:cxnSp macro="">
      <xdr:nvCxnSpPr>
        <xdr:cNvPr id="129" name="直線コネクタ 128"/>
        <xdr:cNvCxnSpPr/>
      </xdr:nvCxnSpPr>
      <xdr:spPr>
        <a:xfrm flipV="1">
          <a:off x="4114800" y="10447528"/>
          <a:ext cx="8382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64</xdr:row>
      <xdr:rowOff>58674</xdr:rowOff>
    </xdr:to>
    <xdr:cxnSp macro="">
      <xdr:nvCxnSpPr>
        <xdr:cNvPr id="132" name="直線コネクタ 131"/>
        <xdr:cNvCxnSpPr/>
      </xdr:nvCxnSpPr>
      <xdr:spPr>
        <a:xfrm>
          <a:off x="3225800" y="10563352"/>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61</xdr:row>
      <xdr:rowOff>104902</xdr:rowOff>
    </xdr:to>
    <xdr:cxnSp macro="">
      <xdr:nvCxnSpPr>
        <xdr:cNvPr id="135" name="直線コネクタ 134"/>
        <xdr:cNvCxnSpPr/>
      </xdr:nvCxnSpPr>
      <xdr:spPr>
        <a:xfrm>
          <a:off x="2336800" y="1033653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37" name="テキスト ボックス 136"/>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107696</xdr:rowOff>
    </xdr:from>
    <xdr:to>
      <xdr:col>3</xdr:col>
      <xdr:colOff>279400</xdr:colOff>
      <xdr:row>60</xdr:row>
      <xdr:rowOff>49530</xdr:rowOff>
    </xdr:to>
    <xdr:cxnSp macro="">
      <xdr:nvCxnSpPr>
        <xdr:cNvPr id="138" name="直線コネクタ 137"/>
        <xdr:cNvCxnSpPr/>
      </xdr:nvCxnSpPr>
      <xdr:spPr>
        <a:xfrm>
          <a:off x="1447800" y="10051796"/>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101871</xdr:rowOff>
    </xdr:from>
    <xdr:ext cx="762000" cy="259045"/>
    <xdr:sp macro="" textlink="">
      <xdr:nvSpPr>
        <xdr:cNvPr id="140" name="テキスト ボックス 139"/>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68089</xdr:rowOff>
    </xdr:from>
    <xdr:ext cx="762000" cy="259045"/>
    <xdr:sp macro="" textlink="">
      <xdr:nvSpPr>
        <xdr:cNvPr id="142" name="テキスト ボックス 141"/>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48" name="円/楕円 147"/>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126255</xdr:rowOff>
    </xdr:from>
    <xdr:ext cx="762000" cy="259045"/>
    <xdr:sp macro="" textlink="">
      <xdr:nvSpPr>
        <xdr:cNvPr id="149"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7874</xdr:rowOff>
    </xdr:from>
    <xdr:to>
      <xdr:col>6</xdr:col>
      <xdr:colOff>50800</xdr:colOff>
      <xdr:row>64</xdr:row>
      <xdr:rowOff>109474</xdr:rowOff>
    </xdr:to>
    <xdr:sp macro="" textlink="">
      <xdr:nvSpPr>
        <xdr:cNvPr id="150" name="円/楕円 149"/>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51" name="テキスト ボックス 15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2" name="円/楕円 151"/>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3" name="テキスト ボックス 152"/>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4" name="円/楕円 153"/>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5" name="テキスト ボックス 154"/>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56896</xdr:rowOff>
    </xdr:from>
    <xdr:to>
      <xdr:col>2</xdr:col>
      <xdr:colOff>127000</xdr:colOff>
      <xdr:row>58</xdr:row>
      <xdr:rowOff>158496</xdr:rowOff>
    </xdr:to>
    <xdr:sp macro="" textlink="">
      <xdr:nvSpPr>
        <xdr:cNvPr id="156" name="円/楕円 155"/>
        <xdr:cNvSpPr/>
      </xdr:nvSpPr>
      <xdr:spPr>
        <a:xfrm>
          <a:off x="1397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168673</xdr:rowOff>
    </xdr:from>
    <xdr:ext cx="762000" cy="259045"/>
    <xdr:sp macro="" textlink="">
      <xdr:nvSpPr>
        <xdr:cNvPr id="157" name="テキスト ボックス 156"/>
        <xdr:cNvSpPr txBox="1"/>
      </xdr:nvSpPr>
      <xdr:spPr>
        <a:xfrm>
          <a:off x="1066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[140,344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140,344</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これは、物件費が臨時雇賃金の増や</a:t>
          </a:r>
          <a:r>
            <a:rPr kumimoji="1" lang="ja-JP" altLang="en-US" sz="1100">
              <a:solidFill>
                <a:schemeClr val="dk1"/>
              </a:solidFill>
              <a:effectLst/>
              <a:latin typeface="+mn-lt"/>
              <a:ea typeface="+mn-ea"/>
              <a:cs typeface="+mn-cs"/>
            </a:rPr>
            <a:t>財務会計</a:t>
          </a:r>
          <a:r>
            <a:rPr kumimoji="1" lang="ja-JP" altLang="ja-JP" sz="1100">
              <a:solidFill>
                <a:schemeClr val="dk1"/>
              </a:solidFill>
              <a:effectLst/>
              <a:latin typeface="+mn-lt"/>
              <a:ea typeface="+mn-ea"/>
              <a:cs typeface="+mn-cs"/>
            </a:rPr>
            <a:t>システム再構築業務などの委託料の増により増加したためです。</a:t>
          </a:r>
          <a:endParaRPr lang="ja-JP" altLang="ja-JP" sz="1400">
            <a:effectLst/>
          </a:endParaRPr>
        </a:p>
        <a:p>
          <a:r>
            <a:rPr kumimoji="1" lang="ja-JP" altLang="ja-JP" sz="1100">
              <a:solidFill>
                <a:schemeClr val="dk1"/>
              </a:solidFill>
              <a:effectLst/>
              <a:latin typeface="+mn-lt"/>
              <a:ea typeface="+mn-ea"/>
              <a:cs typeface="+mn-cs"/>
            </a:rPr>
            <a:t>　類似団体平均に比べ高くなっているのは、主に物件費が要因となっています。これは、合併以前の旧庁舎で整備した重複施設が多く、維持管理費が多額となっているためです。今後は公共施設等総合管理計画に基づき統廃合や再配置を行い、物件費を抑制し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75045</xdr:rowOff>
    </xdr:from>
    <xdr:to>
      <xdr:col>7</xdr:col>
      <xdr:colOff>152400</xdr:colOff>
      <xdr:row>81</xdr:row>
      <xdr:rowOff>75467</xdr:rowOff>
    </xdr:to>
    <xdr:cxnSp macro="">
      <xdr:nvCxnSpPr>
        <xdr:cNvPr id="192" name="直線コネクタ 191"/>
        <xdr:cNvCxnSpPr/>
      </xdr:nvCxnSpPr>
      <xdr:spPr>
        <a:xfrm>
          <a:off x="4114800" y="13962495"/>
          <a:ext cx="8382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72134</xdr:rowOff>
    </xdr:from>
    <xdr:to>
      <xdr:col>6</xdr:col>
      <xdr:colOff>0</xdr:colOff>
      <xdr:row>81</xdr:row>
      <xdr:rowOff>75045</xdr:rowOff>
    </xdr:to>
    <xdr:cxnSp macro="">
      <xdr:nvCxnSpPr>
        <xdr:cNvPr id="195" name="直線コネクタ 194"/>
        <xdr:cNvCxnSpPr/>
      </xdr:nvCxnSpPr>
      <xdr:spPr>
        <a:xfrm>
          <a:off x="3225800" y="13959584"/>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61351</xdr:rowOff>
    </xdr:from>
    <xdr:to>
      <xdr:col>4</xdr:col>
      <xdr:colOff>482600</xdr:colOff>
      <xdr:row>81</xdr:row>
      <xdr:rowOff>72134</xdr:rowOff>
    </xdr:to>
    <xdr:cxnSp macro="">
      <xdr:nvCxnSpPr>
        <xdr:cNvPr id="198" name="直線コネクタ 197"/>
        <xdr:cNvCxnSpPr/>
      </xdr:nvCxnSpPr>
      <xdr:spPr>
        <a:xfrm>
          <a:off x="2336800" y="13948801"/>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71240</xdr:rowOff>
    </xdr:from>
    <xdr:ext cx="762000" cy="259045"/>
    <xdr:sp macro="" textlink="">
      <xdr:nvSpPr>
        <xdr:cNvPr id="200" name="テキスト ボックス 199"/>
        <xdr:cNvSpPr txBox="1"/>
      </xdr:nvSpPr>
      <xdr:spPr>
        <a:xfrm>
          <a:off x="2844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37443</xdr:rowOff>
    </xdr:from>
    <xdr:to>
      <xdr:col>3</xdr:col>
      <xdr:colOff>279400</xdr:colOff>
      <xdr:row>81</xdr:row>
      <xdr:rowOff>61351</xdr:rowOff>
    </xdr:to>
    <xdr:cxnSp macro="">
      <xdr:nvCxnSpPr>
        <xdr:cNvPr id="201" name="直線コネクタ 200"/>
        <xdr:cNvCxnSpPr/>
      </xdr:nvCxnSpPr>
      <xdr:spPr>
        <a:xfrm>
          <a:off x="1447800" y="13924893"/>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52452</xdr:rowOff>
    </xdr:from>
    <xdr:ext cx="762000" cy="259045"/>
    <xdr:sp macro="" textlink="">
      <xdr:nvSpPr>
        <xdr:cNvPr id="203" name="テキスト ボックス 202"/>
        <xdr:cNvSpPr txBox="1"/>
      </xdr:nvSpPr>
      <xdr:spPr>
        <a:xfrm>
          <a:off x="1955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24667</xdr:rowOff>
    </xdr:from>
    <xdr:to>
      <xdr:col>7</xdr:col>
      <xdr:colOff>203200</xdr:colOff>
      <xdr:row>81</xdr:row>
      <xdr:rowOff>126267</xdr:rowOff>
    </xdr:to>
    <xdr:sp macro="" textlink="">
      <xdr:nvSpPr>
        <xdr:cNvPr id="211" name="円/楕円 210"/>
        <xdr:cNvSpPr/>
      </xdr:nvSpPr>
      <xdr:spPr>
        <a:xfrm>
          <a:off x="4902200" y="139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168194</xdr:rowOff>
    </xdr:from>
    <xdr:ext cx="762000" cy="259045"/>
    <xdr:sp macro="" textlink="">
      <xdr:nvSpPr>
        <xdr:cNvPr id="212" name="人件費・物件費等の状況該当値テキスト"/>
        <xdr:cNvSpPr txBox="1"/>
      </xdr:nvSpPr>
      <xdr:spPr>
        <a:xfrm>
          <a:off x="5041900" y="138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140,344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24245</xdr:rowOff>
    </xdr:from>
    <xdr:to>
      <xdr:col>6</xdr:col>
      <xdr:colOff>50800</xdr:colOff>
      <xdr:row>81</xdr:row>
      <xdr:rowOff>125845</xdr:rowOff>
    </xdr:to>
    <xdr:sp macro="" textlink="">
      <xdr:nvSpPr>
        <xdr:cNvPr id="213" name="円/楕円 212"/>
        <xdr:cNvSpPr/>
      </xdr:nvSpPr>
      <xdr:spPr>
        <a:xfrm>
          <a:off x="4064000" y="139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136022</xdr:rowOff>
    </xdr:from>
    <xdr:ext cx="736600" cy="259045"/>
    <xdr:sp macro="" textlink="">
      <xdr:nvSpPr>
        <xdr:cNvPr id="214" name="テキスト ボックス 213"/>
        <xdr:cNvSpPr txBox="1"/>
      </xdr:nvSpPr>
      <xdr:spPr>
        <a:xfrm>
          <a:off x="3733800" y="1368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21334</xdr:rowOff>
    </xdr:from>
    <xdr:to>
      <xdr:col>4</xdr:col>
      <xdr:colOff>533400</xdr:colOff>
      <xdr:row>81</xdr:row>
      <xdr:rowOff>122934</xdr:rowOff>
    </xdr:to>
    <xdr:sp macro="" textlink="">
      <xdr:nvSpPr>
        <xdr:cNvPr id="215" name="円/楕円 214"/>
        <xdr:cNvSpPr/>
      </xdr:nvSpPr>
      <xdr:spPr>
        <a:xfrm>
          <a:off x="3175000" y="139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107711</xdr:rowOff>
    </xdr:from>
    <xdr:ext cx="762000" cy="259045"/>
    <xdr:sp macro="" textlink="">
      <xdr:nvSpPr>
        <xdr:cNvPr id="216" name="テキスト ボックス 215"/>
        <xdr:cNvSpPr txBox="1"/>
      </xdr:nvSpPr>
      <xdr:spPr>
        <a:xfrm>
          <a:off x="2844800" y="1399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10551</xdr:rowOff>
    </xdr:from>
    <xdr:to>
      <xdr:col>3</xdr:col>
      <xdr:colOff>330200</xdr:colOff>
      <xdr:row>81</xdr:row>
      <xdr:rowOff>112151</xdr:rowOff>
    </xdr:to>
    <xdr:sp macro="" textlink="">
      <xdr:nvSpPr>
        <xdr:cNvPr id="217" name="円/楕円 216"/>
        <xdr:cNvSpPr/>
      </xdr:nvSpPr>
      <xdr:spPr>
        <a:xfrm>
          <a:off x="2286000" y="13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96928</xdr:rowOff>
    </xdr:from>
    <xdr:ext cx="762000" cy="259045"/>
    <xdr:sp macro="" textlink="">
      <xdr:nvSpPr>
        <xdr:cNvPr id="218" name="テキスト ボックス 217"/>
        <xdr:cNvSpPr txBox="1"/>
      </xdr:nvSpPr>
      <xdr:spPr>
        <a:xfrm>
          <a:off x="1955800" y="1398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158093</xdr:rowOff>
    </xdr:from>
    <xdr:to>
      <xdr:col>2</xdr:col>
      <xdr:colOff>127000</xdr:colOff>
      <xdr:row>81</xdr:row>
      <xdr:rowOff>88243</xdr:rowOff>
    </xdr:to>
    <xdr:sp macro="" textlink="">
      <xdr:nvSpPr>
        <xdr:cNvPr id="219" name="円/楕円 218"/>
        <xdr:cNvSpPr/>
      </xdr:nvSpPr>
      <xdr:spPr>
        <a:xfrm>
          <a:off x="1397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73020</xdr:rowOff>
    </xdr:from>
    <xdr:ext cx="762000" cy="259045"/>
    <xdr:sp macro="" textlink="">
      <xdr:nvSpPr>
        <xdr:cNvPr id="220" name="テキスト ボックス 219"/>
        <xdr:cNvSpPr txBox="1"/>
      </xdr:nvSpPr>
      <xdr:spPr>
        <a:xfrm>
          <a:off x="1066800" y="1396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101.4</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144357</xdr:rowOff>
    </xdr:to>
    <xdr:cxnSp macro="">
      <xdr:nvCxnSpPr>
        <xdr:cNvPr id="254" name="直線コネクタ 253"/>
        <xdr:cNvCxnSpPr/>
      </xdr:nvCxnSpPr>
      <xdr:spPr>
        <a:xfrm>
          <a:off x="16179800" y="147015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128270</xdr:rowOff>
    </xdr:to>
    <xdr:cxnSp macro="">
      <xdr:nvCxnSpPr>
        <xdr:cNvPr id="257" name="直線コネクタ 256"/>
        <xdr:cNvCxnSpPr/>
      </xdr:nvCxnSpPr>
      <xdr:spPr>
        <a:xfrm>
          <a:off x="15290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104139</xdr:rowOff>
    </xdr:to>
    <xdr:cxnSp macro="">
      <xdr:nvCxnSpPr>
        <xdr:cNvPr id="260" name="直線コネクタ 259"/>
        <xdr:cNvCxnSpPr/>
      </xdr:nvCxnSpPr>
      <xdr:spPr>
        <a:xfrm flipV="1">
          <a:off x="14401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61" name="フローチャート : 判断 260"/>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62" name="テキスト ボックス 26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45720</xdr:rowOff>
    </xdr:to>
    <xdr:cxnSp macro="">
      <xdr:nvCxnSpPr>
        <xdr:cNvPr id="263" name="直線コネクタ 262"/>
        <xdr:cNvCxnSpPr/>
      </xdr:nvCxnSpPr>
      <xdr:spPr>
        <a:xfrm flipV="1">
          <a:off x="13512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98637</xdr:rowOff>
    </xdr:from>
    <xdr:to>
      <xdr:col>21</xdr:col>
      <xdr:colOff>50800</xdr:colOff>
      <xdr:row>84</xdr:row>
      <xdr:rowOff>28787</xdr:rowOff>
    </xdr:to>
    <xdr:sp macro="" textlink="">
      <xdr:nvSpPr>
        <xdr:cNvPr id="264" name="フローチャート : 判断 263"/>
        <xdr:cNvSpPr/>
      </xdr:nvSpPr>
      <xdr:spPr>
        <a:xfrm>
          <a:off x="14351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65" name="テキスト ボックス 264"/>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3" name="円/楕円 272"/>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4"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7" name="円/楕円 276"/>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8" name="テキスト ボックス 277"/>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9" name="円/楕円 278"/>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0" name="テキスト ボックス 279"/>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1" name="円/楕円 280"/>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2" name="テキスト ボックス 281"/>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7.30</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職員数は増となりましたが、定員適正化計画に基づき適正な職員採用を行ってきたことなどから、類似団体平均以下を維持しています。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今後も適正な職員採用、再任用職員及び非常勤職員の活用により、現状の職員数を維持しながら、人件費を抑制していきます。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43543</xdr:rowOff>
    </xdr:to>
    <xdr:cxnSp macro="">
      <xdr:nvCxnSpPr>
        <xdr:cNvPr id="319" name="直線コネクタ 318"/>
        <xdr:cNvCxnSpPr/>
      </xdr:nvCxnSpPr>
      <xdr:spPr>
        <a:xfrm>
          <a:off x="16179800" y="1048131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61</xdr:row>
      <xdr:rowOff>22860</xdr:rowOff>
    </xdr:to>
    <xdr:cxnSp macro="">
      <xdr:nvCxnSpPr>
        <xdr:cNvPr id="322" name="直線コネクタ 321"/>
        <xdr:cNvCxnSpPr/>
      </xdr:nvCxnSpPr>
      <xdr:spPr>
        <a:xfrm>
          <a:off x="15290800" y="104468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144326</xdr:rowOff>
    </xdr:from>
    <xdr:to>
      <xdr:col>22</xdr:col>
      <xdr:colOff>203200</xdr:colOff>
      <xdr:row>60</xdr:row>
      <xdr:rowOff>159838</xdr:rowOff>
    </xdr:to>
    <xdr:cxnSp macro="">
      <xdr:nvCxnSpPr>
        <xdr:cNvPr id="325" name="直線コネクタ 324"/>
        <xdr:cNvCxnSpPr/>
      </xdr:nvCxnSpPr>
      <xdr:spPr>
        <a:xfrm>
          <a:off x="14401800" y="1043132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6" name="フローチャート : 判断 325"/>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7" name="テキスト ボックス 326"/>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144326</xdr:rowOff>
    </xdr:from>
    <xdr:to>
      <xdr:col>21</xdr:col>
      <xdr:colOff>0</xdr:colOff>
      <xdr:row>61</xdr:row>
      <xdr:rowOff>10795</xdr:rowOff>
    </xdr:to>
    <xdr:cxnSp macro="">
      <xdr:nvCxnSpPr>
        <xdr:cNvPr id="328" name="直線コネクタ 327"/>
        <xdr:cNvCxnSpPr/>
      </xdr:nvCxnSpPr>
      <xdr:spPr>
        <a:xfrm flipV="1">
          <a:off x="13512800" y="1043132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29" name="フローチャート : 判断 328"/>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0" name="テキスト ボックス 329"/>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1" name="フローチャート : 判断 330"/>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2" name="テキスト ボックス 331"/>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164193</xdr:rowOff>
    </xdr:from>
    <xdr:to>
      <xdr:col>24</xdr:col>
      <xdr:colOff>609600</xdr:colOff>
      <xdr:row>61</xdr:row>
      <xdr:rowOff>94343</xdr:rowOff>
    </xdr:to>
    <xdr:sp macro="" textlink="">
      <xdr:nvSpPr>
        <xdr:cNvPr id="338" name="円/楕円 337"/>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9270</xdr:rowOff>
    </xdr:from>
    <xdr:ext cx="762000" cy="259045"/>
    <xdr:sp macro="" textlink="">
      <xdr:nvSpPr>
        <xdr:cNvPr id="339"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0" name="円/楕円 339"/>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41" name="テキスト ボックス 340"/>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2" name="円/楕円 341"/>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3" name="テキスト ボックス 342"/>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93526</xdr:rowOff>
    </xdr:from>
    <xdr:to>
      <xdr:col>21</xdr:col>
      <xdr:colOff>50800</xdr:colOff>
      <xdr:row>61</xdr:row>
      <xdr:rowOff>23676</xdr:rowOff>
    </xdr:to>
    <xdr:sp macro="" textlink="">
      <xdr:nvSpPr>
        <xdr:cNvPr id="344" name="円/楕円 343"/>
        <xdr:cNvSpPr/>
      </xdr:nvSpPr>
      <xdr:spPr>
        <a:xfrm>
          <a:off x="14351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33853</xdr:rowOff>
    </xdr:from>
    <xdr:ext cx="762000" cy="259045"/>
    <xdr:sp macro="" textlink="">
      <xdr:nvSpPr>
        <xdr:cNvPr id="345" name="テキスト ボックス 344"/>
        <xdr:cNvSpPr txBox="1"/>
      </xdr:nvSpPr>
      <xdr:spPr>
        <a:xfrm>
          <a:off x="14020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131445</xdr:rowOff>
    </xdr:from>
    <xdr:to>
      <xdr:col>19</xdr:col>
      <xdr:colOff>533400</xdr:colOff>
      <xdr:row>61</xdr:row>
      <xdr:rowOff>61595</xdr:rowOff>
    </xdr:to>
    <xdr:sp macro="" textlink="">
      <xdr:nvSpPr>
        <xdr:cNvPr id="346" name="円/楕円 345"/>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71772</xdr:rowOff>
    </xdr:from>
    <xdr:ext cx="762000" cy="259045"/>
    <xdr:sp macro="" textlink="">
      <xdr:nvSpPr>
        <xdr:cNvPr id="347" name="テキスト ボックス 346"/>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実質公債比率は、単年度としては</a:t>
          </a:r>
          <a:r>
            <a:rPr kumimoji="1" lang="en-US" altLang="ja-JP" sz="1300">
              <a:latin typeface="ＭＳ Ｐゴシック"/>
            </a:rPr>
            <a:t>2.2</a:t>
          </a:r>
          <a:r>
            <a:rPr kumimoji="1" lang="ja-JP" altLang="en-US" sz="1300">
              <a:latin typeface="ＭＳ Ｐゴシック"/>
            </a:rPr>
            <a:t>ポイント減の</a:t>
          </a:r>
          <a:r>
            <a:rPr kumimoji="1" lang="en-US" altLang="ja-JP" sz="1300">
              <a:latin typeface="ＭＳ Ｐゴシック"/>
            </a:rPr>
            <a:t>6.4</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か年平均では</a:t>
          </a:r>
          <a:r>
            <a:rPr kumimoji="1" lang="en-US" altLang="ja-JP" sz="1300">
              <a:latin typeface="ＭＳ Ｐゴシック"/>
            </a:rPr>
            <a:t>1.1</a:t>
          </a:r>
          <a:r>
            <a:rPr kumimoji="1" lang="ja-JP" altLang="en-US" sz="1300">
              <a:latin typeface="ＭＳ Ｐゴシック"/>
            </a:rPr>
            <a:t>ポイント減の</a:t>
          </a:r>
          <a:r>
            <a:rPr kumimoji="1" lang="en-US" altLang="ja-JP" sz="1300">
              <a:latin typeface="ＭＳ Ｐゴシック"/>
            </a:rPr>
            <a:t>9.4</a:t>
          </a:r>
          <a:r>
            <a:rPr kumimoji="1" lang="ja-JP" altLang="en-US" sz="1300">
              <a:latin typeface="ＭＳ Ｐゴシック"/>
            </a:rPr>
            <a:t>％となりました。</a:t>
          </a:r>
        </a:p>
        <a:p>
          <a:r>
            <a:rPr kumimoji="1" lang="ja-JP" altLang="en-US" sz="1300">
              <a:latin typeface="ＭＳ Ｐゴシック"/>
            </a:rPr>
            <a:t>　</a:t>
          </a:r>
          <a:r>
            <a:rPr kumimoji="1" lang="en-US" altLang="ja-JP" sz="1300">
              <a:latin typeface="ＭＳ Ｐゴシック"/>
            </a:rPr>
            <a:t>3</a:t>
          </a:r>
          <a:r>
            <a:rPr kumimoji="1" lang="ja-JP" altLang="en-US" sz="1300">
              <a:latin typeface="ＭＳ Ｐゴシック"/>
            </a:rPr>
            <a:t>か年平均、単年度ともに実質公債費比率が減に転じ、数値が改善しており、今後も健全な財政運営を行います。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167217</xdr:rowOff>
    </xdr:to>
    <xdr:cxnSp macro="">
      <xdr:nvCxnSpPr>
        <xdr:cNvPr id="381" name="直線コネクタ 380"/>
        <xdr:cNvCxnSpPr/>
      </xdr:nvCxnSpPr>
      <xdr:spPr>
        <a:xfrm flipV="1">
          <a:off x="16179800" y="693674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40</xdr:row>
      <xdr:rowOff>167217</xdr:rowOff>
    </xdr:to>
    <xdr:cxnSp macro="">
      <xdr:nvCxnSpPr>
        <xdr:cNvPr id="384" name="直線コネクタ 383"/>
        <xdr:cNvCxnSpPr/>
      </xdr:nvCxnSpPr>
      <xdr:spPr>
        <a:xfrm>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6" name="テキスト ボックス 385"/>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135044</xdr:rowOff>
    </xdr:to>
    <xdr:cxnSp macro="">
      <xdr:nvCxnSpPr>
        <xdr:cNvPr id="387" name="直線コネクタ 386"/>
        <xdr:cNvCxnSpPr/>
      </xdr:nvCxnSpPr>
      <xdr:spPr>
        <a:xfrm>
          <a:off x="14401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88" name="フローチャート :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38523</xdr:rowOff>
    </xdr:to>
    <xdr:cxnSp macro="">
      <xdr:nvCxnSpPr>
        <xdr:cNvPr id="390" name="直線コネクタ 389"/>
        <xdr:cNvCxnSpPr/>
      </xdr:nvCxnSpPr>
      <xdr:spPr>
        <a:xfrm flipV="1">
          <a:off x="13512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1" name="フローチャート :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3" name="フローチャート : 判断 39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4673</xdr:rowOff>
    </xdr:from>
    <xdr:ext cx="762000" cy="259045"/>
    <xdr:sp macro="" textlink="">
      <xdr:nvSpPr>
        <xdr:cNvPr id="394" name="テキスト ボックス 393"/>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0" name="円/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2" name="円/楕円 40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403" name="テキスト ボックス 402"/>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4" name="円/楕円 403"/>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405" name="テキスト ボックス 404"/>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6" name="円/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7" name="テキスト ボックス 406"/>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159173</xdr:rowOff>
    </xdr:from>
    <xdr:to>
      <xdr:col>19</xdr:col>
      <xdr:colOff>533400</xdr:colOff>
      <xdr:row>40</xdr:row>
      <xdr:rowOff>89323</xdr:rowOff>
    </xdr:to>
    <xdr:sp macro="" textlink="">
      <xdr:nvSpPr>
        <xdr:cNvPr id="408" name="円/楕円 407"/>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99500</xdr:rowOff>
    </xdr:from>
    <xdr:ext cx="762000" cy="259045"/>
    <xdr:sp macro="" textlink="">
      <xdr:nvSpPr>
        <xdr:cNvPr id="409" name="テキスト ボックス 408"/>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将来負担比率は、前年度に引続き「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％」を維持しています。</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等が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億円多くなっているためです。　将来負担額は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、充当可能基金等は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今後も、将来の財政状況を見越し、基金残高や起債残高の推移に留意しながら、現役世代負担と後世負担のバランスを考え、健全な財政運営を行います。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3"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4" name="フローチャート : 判断 443"/>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5" name="フローチャート : 判断 444"/>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6" name="テキスト ボックス 445"/>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73618</xdr:rowOff>
    </xdr:from>
    <xdr:to>
      <xdr:col>22</xdr:col>
      <xdr:colOff>254000</xdr:colOff>
      <xdr:row>18</xdr:row>
      <xdr:rowOff>3768</xdr:rowOff>
    </xdr:to>
    <xdr:sp macro="" textlink="">
      <xdr:nvSpPr>
        <xdr:cNvPr id="447" name="フローチャート : 判断 446"/>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48" name="テキスト ボックス 447"/>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51901</xdr:rowOff>
    </xdr:from>
    <xdr:to>
      <xdr:col>21</xdr:col>
      <xdr:colOff>50800</xdr:colOff>
      <xdr:row>17</xdr:row>
      <xdr:rowOff>153501</xdr:rowOff>
    </xdr:to>
    <xdr:sp macro="" textlink="">
      <xdr:nvSpPr>
        <xdr:cNvPr id="449" name="フローチャート : 判断 448"/>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163678</xdr:rowOff>
    </xdr:from>
    <xdr:ext cx="762000" cy="259045"/>
    <xdr:sp macro="" textlink="">
      <xdr:nvSpPr>
        <xdr:cNvPr id="450" name="テキスト ボックス 449"/>
        <xdr:cNvSpPr txBox="1"/>
      </xdr:nvSpPr>
      <xdr:spPr>
        <a:xfrm>
          <a:off x="14020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1" name="フローチャート : 判断 450"/>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2" name="テキスト ボックス 451"/>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経常経費充当一般財源は</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千万円増（＋</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％）となりました。これは、人事院勧告に基づき給与及び期末勤勉手当が増となったためです。勤務実績や職場と職責に応じた給与体系の転換を進め、人件費を抑制していきます。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69850</xdr:rowOff>
    </xdr:to>
    <xdr:cxnSp macro="">
      <xdr:nvCxnSpPr>
        <xdr:cNvPr id="66" name="直線コネクタ 65"/>
        <xdr:cNvCxnSpPr/>
      </xdr:nvCxnSpPr>
      <xdr:spPr>
        <a:xfrm flipV="1">
          <a:off x="3987800" y="602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115570</xdr:rowOff>
    </xdr:from>
    <xdr:to>
      <xdr:col>5</xdr:col>
      <xdr:colOff>549275</xdr:colOff>
      <xdr:row>35</xdr:row>
      <xdr:rowOff>69850</xdr:rowOff>
    </xdr:to>
    <xdr:cxnSp macro="">
      <xdr:nvCxnSpPr>
        <xdr:cNvPr id="69" name="直線コネクタ 68"/>
        <xdr:cNvCxnSpPr/>
      </xdr:nvCxnSpPr>
      <xdr:spPr>
        <a:xfrm>
          <a:off x="3098800" y="57734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115570</xdr:rowOff>
    </xdr:from>
    <xdr:to>
      <xdr:col>4</xdr:col>
      <xdr:colOff>346075</xdr:colOff>
      <xdr:row>34</xdr:row>
      <xdr:rowOff>73660</xdr:rowOff>
    </xdr:to>
    <xdr:cxnSp macro="">
      <xdr:nvCxnSpPr>
        <xdr:cNvPr id="72" name="直線コネクタ 71"/>
        <xdr:cNvCxnSpPr/>
      </xdr:nvCxnSpPr>
      <xdr:spPr>
        <a:xfrm flipV="1">
          <a:off x="2209800" y="5773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73660</xdr:rowOff>
    </xdr:from>
    <xdr:to>
      <xdr:col>3</xdr:col>
      <xdr:colOff>142875</xdr:colOff>
      <xdr:row>34</xdr:row>
      <xdr:rowOff>119380</xdr:rowOff>
    </xdr:to>
    <xdr:cxnSp macro="">
      <xdr:nvCxnSpPr>
        <xdr:cNvPr id="75" name="直線コネクタ 74"/>
        <xdr:cNvCxnSpPr/>
      </xdr:nvCxnSpPr>
      <xdr:spPr>
        <a:xfrm flipV="1">
          <a:off x="1320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64770</xdr:rowOff>
    </xdr:from>
    <xdr:to>
      <xdr:col>4</xdr:col>
      <xdr:colOff>396875</xdr:colOff>
      <xdr:row>33</xdr:row>
      <xdr:rowOff>166370</xdr:rowOff>
    </xdr:to>
    <xdr:sp macro="" textlink="">
      <xdr:nvSpPr>
        <xdr:cNvPr id="89" name="円/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22860</xdr:rowOff>
    </xdr:from>
    <xdr:to>
      <xdr:col>3</xdr:col>
      <xdr:colOff>193675</xdr:colOff>
      <xdr:row>34</xdr:row>
      <xdr:rowOff>124460</xdr:rowOff>
    </xdr:to>
    <xdr:sp macro="" textlink="">
      <xdr:nvSpPr>
        <xdr:cNvPr id="91" name="円/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物件費は、</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20.6</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ポイント多くなっています。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経常経費充当一般財源は</a:t>
          </a:r>
          <a:r>
            <a:rPr kumimoji="1" lang="ja-JP" altLang="en-US" sz="1100">
              <a:solidFill>
                <a:sysClr val="windowText" lastClr="000000"/>
              </a:solidFill>
              <a:effectLst/>
              <a:latin typeface="+mn-lt"/>
              <a:ea typeface="+mn-ea"/>
              <a:cs typeface="+mn-cs"/>
            </a:rPr>
            <a:t>昨年度と同程度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0.0</a:t>
          </a:r>
          <a:r>
            <a:rPr kumimoji="1" lang="ja-JP" altLang="ja-JP" sz="1100">
              <a:solidFill>
                <a:sysClr val="windowText" lastClr="000000"/>
              </a:solidFill>
              <a:effectLst/>
              <a:latin typeface="+mn-lt"/>
              <a:ea typeface="+mn-ea"/>
              <a:cs typeface="+mn-cs"/>
            </a:rPr>
            <a:t>％）でしたが経常一般財源総額が</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となったため、数値が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しています。公共施設等総合管理計画に基づき統廃合や再配置を行い、物件費を抑制していきます。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20</xdr:row>
      <xdr:rowOff>1814</xdr:rowOff>
    </xdr:to>
    <xdr:cxnSp macro="">
      <xdr:nvCxnSpPr>
        <xdr:cNvPr id="124" name="直線コネクタ 123"/>
        <xdr:cNvCxnSpPr/>
      </xdr:nvCxnSpPr>
      <xdr:spPr>
        <a:xfrm flipV="1">
          <a:off x="16510000" y="222250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145341</xdr:rowOff>
    </xdr:from>
    <xdr:ext cx="762000" cy="259045"/>
    <xdr:sp macro="" textlink="">
      <xdr:nvSpPr>
        <xdr:cNvPr id="125" name="物件費最小値テキスト"/>
        <xdr:cNvSpPr txBox="1"/>
      </xdr:nvSpPr>
      <xdr:spPr>
        <a:xfrm>
          <a:off x="16598900" y="340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20</xdr:row>
      <xdr:rowOff>1814</xdr:rowOff>
    </xdr:from>
    <xdr:to>
      <xdr:col>24</xdr:col>
      <xdr:colOff>120650</xdr:colOff>
      <xdr:row>20</xdr:row>
      <xdr:rowOff>1814</xdr:rowOff>
    </xdr:to>
    <xdr:cxnSp macro="">
      <xdr:nvCxnSpPr>
        <xdr:cNvPr id="126" name="直線コネクタ 125"/>
        <xdr:cNvCxnSpPr/>
      </xdr:nvCxnSpPr>
      <xdr:spPr>
        <a:xfrm>
          <a:off x="16421100" y="343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1814</xdr:rowOff>
    </xdr:from>
    <xdr:to>
      <xdr:col>24</xdr:col>
      <xdr:colOff>31750</xdr:colOff>
      <xdr:row>20</xdr:row>
      <xdr:rowOff>143328</xdr:rowOff>
    </xdr:to>
    <xdr:cxnSp macro="">
      <xdr:nvCxnSpPr>
        <xdr:cNvPr id="129" name="直線コネクタ 128"/>
        <xdr:cNvCxnSpPr/>
      </xdr:nvCxnSpPr>
      <xdr:spPr>
        <a:xfrm flipV="1">
          <a:off x="15671800" y="34308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128106</xdr:rowOff>
    </xdr:from>
    <xdr:ext cx="762000" cy="259045"/>
    <xdr:sp macro="" textlink="">
      <xdr:nvSpPr>
        <xdr:cNvPr id="130" name="物件費平均値テキスト"/>
        <xdr:cNvSpPr txBox="1"/>
      </xdr:nvSpPr>
      <xdr:spPr>
        <a:xfrm>
          <a:off x="16598900" y="2528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31" name="フローチャート : 判断 130"/>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20</xdr:row>
      <xdr:rowOff>143328</xdr:rowOff>
    </xdr:to>
    <xdr:cxnSp macro="">
      <xdr:nvCxnSpPr>
        <xdr:cNvPr id="132" name="直線コネクタ 131"/>
        <xdr:cNvCxnSpPr/>
      </xdr:nvCxnSpPr>
      <xdr:spPr>
        <a:xfrm>
          <a:off x="14782800" y="31586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68036</xdr:rowOff>
    </xdr:from>
    <xdr:to>
      <xdr:col>22</xdr:col>
      <xdr:colOff>615950</xdr:colOff>
      <xdr:row>15</xdr:row>
      <xdr:rowOff>169636</xdr:rowOff>
    </xdr:to>
    <xdr:sp macro="" textlink="">
      <xdr:nvSpPr>
        <xdr:cNvPr id="133" name="フローチャート : 判断 132"/>
        <xdr:cNvSpPr/>
      </xdr:nvSpPr>
      <xdr:spPr>
        <a:xfrm>
          <a:off x="15621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34" name="テキスト ボックス 133"/>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72571</xdr:rowOff>
    </xdr:from>
    <xdr:to>
      <xdr:col>21</xdr:col>
      <xdr:colOff>361950</xdr:colOff>
      <xdr:row>19</xdr:row>
      <xdr:rowOff>9978</xdr:rowOff>
    </xdr:to>
    <xdr:cxnSp macro="">
      <xdr:nvCxnSpPr>
        <xdr:cNvPr id="135" name="直線コネクタ 134"/>
        <xdr:cNvCxnSpPr/>
      </xdr:nvCxnSpPr>
      <xdr:spPr>
        <a:xfrm flipV="1">
          <a:off x="13893800" y="31586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170543</xdr:rowOff>
    </xdr:from>
    <xdr:to>
      <xdr:col>20</xdr:col>
      <xdr:colOff>158750</xdr:colOff>
      <xdr:row>19</xdr:row>
      <xdr:rowOff>9978</xdr:rowOff>
    </xdr:to>
    <xdr:cxnSp macro="">
      <xdr:nvCxnSpPr>
        <xdr:cNvPr id="138" name="直線コネクタ 137"/>
        <xdr:cNvCxnSpPr/>
      </xdr:nvCxnSpPr>
      <xdr:spPr>
        <a:xfrm>
          <a:off x="13004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122464</xdr:rowOff>
    </xdr:from>
    <xdr:to>
      <xdr:col>24</xdr:col>
      <xdr:colOff>82550</xdr:colOff>
      <xdr:row>20</xdr:row>
      <xdr:rowOff>52614</xdr:rowOff>
    </xdr:to>
    <xdr:sp macro="" textlink="">
      <xdr:nvSpPr>
        <xdr:cNvPr id="148" name="円/楕円 147"/>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31041</xdr:rowOff>
    </xdr:from>
    <xdr:ext cx="762000" cy="259045"/>
    <xdr:sp macro="" textlink="">
      <xdr:nvSpPr>
        <xdr:cNvPr id="149" name="物件費該当値テキスト"/>
        <xdr:cNvSpPr txBox="1"/>
      </xdr:nvSpPr>
      <xdr:spPr>
        <a:xfrm>
          <a:off x="16598900" y="328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92528</xdr:rowOff>
    </xdr:from>
    <xdr:to>
      <xdr:col>22</xdr:col>
      <xdr:colOff>615950</xdr:colOff>
      <xdr:row>21</xdr:row>
      <xdr:rowOff>22678</xdr:rowOff>
    </xdr:to>
    <xdr:sp macro="" textlink="">
      <xdr:nvSpPr>
        <xdr:cNvPr id="150" name="円/楕円 149"/>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7455</xdr:rowOff>
    </xdr:from>
    <xdr:ext cx="736600" cy="259045"/>
    <xdr:sp macro="" textlink="">
      <xdr:nvSpPr>
        <xdr:cNvPr id="151" name="テキスト ボックス 150"/>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2" name="円/楕円 151"/>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3" name="テキスト ボックス 152"/>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130629</xdr:rowOff>
    </xdr:from>
    <xdr:to>
      <xdr:col>20</xdr:col>
      <xdr:colOff>209550</xdr:colOff>
      <xdr:row>19</xdr:row>
      <xdr:rowOff>60778</xdr:rowOff>
    </xdr:to>
    <xdr:sp macro="" textlink="">
      <xdr:nvSpPr>
        <xdr:cNvPr id="154" name="円/楕円 153"/>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45555</xdr:rowOff>
    </xdr:from>
    <xdr:ext cx="762000" cy="259045"/>
    <xdr:sp macro="" textlink="">
      <xdr:nvSpPr>
        <xdr:cNvPr id="155" name="テキスト ボックス 154"/>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119743</xdr:rowOff>
    </xdr:from>
    <xdr:to>
      <xdr:col>19</xdr:col>
      <xdr:colOff>6350</xdr:colOff>
      <xdr:row>19</xdr:row>
      <xdr:rowOff>49893</xdr:rowOff>
    </xdr:to>
    <xdr:sp macro="" textlink="">
      <xdr:nvSpPr>
        <xdr:cNvPr id="156" name="円/楕円 155"/>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34670</xdr:rowOff>
    </xdr:from>
    <xdr:ext cx="762000" cy="259045"/>
    <xdr:sp macro="" textlink="">
      <xdr:nvSpPr>
        <xdr:cNvPr id="157" name="テキスト ボックス 156"/>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扶助費は、</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32.8</a:t>
          </a:r>
          <a:r>
            <a:rPr kumimoji="1" lang="ja-JP" altLang="ja-JP" sz="1100">
              <a:solidFill>
                <a:sysClr val="windowText" lastClr="000000"/>
              </a:solidFill>
              <a:effectLst/>
              <a:latin typeface="+mn-lt"/>
              <a:ea typeface="+mn-ea"/>
              <a:cs typeface="+mn-cs"/>
            </a:rPr>
            <a:t>％）となりました。障がい者自立支援福祉サービス事業などの社会保障関係経費は増加しています。</a:t>
          </a:r>
          <a:r>
            <a:rPr kumimoji="1" lang="ja-JP" altLang="en-US" sz="1100">
              <a:solidFill>
                <a:sysClr val="windowText" lastClr="000000"/>
              </a:solidFill>
              <a:effectLst/>
              <a:latin typeface="+mn-lt"/>
              <a:ea typeface="+mn-ea"/>
              <a:cs typeface="+mn-cs"/>
            </a:rPr>
            <a:t>少子高齢化の進行により</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扶助費の</a:t>
          </a:r>
          <a:r>
            <a:rPr kumimoji="1" lang="ja-JP" altLang="ja-JP" sz="1100">
              <a:solidFill>
                <a:sysClr val="windowText" lastClr="000000"/>
              </a:solidFill>
              <a:effectLst/>
              <a:latin typeface="+mn-lt"/>
              <a:ea typeface="+mn-ea"/>
              <a:cs typeface="+mn-cs"/>
            </a:rPr>
            <a:t>増加が見込まれるため、経常収支比率の上昇につながらないよう、人件費や物件費を抑制していきます。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7" name="直線コネクタ 186"/>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8"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9" name="直線コネクタ 188"/>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55</xdr:row>
      <xdr:rowOff>86178</xdr:rowOff>
    </xdr:to>
    <xdr:cxnSp macro="">
      <xdr:nvCxnSpPr>
        <xdr:cNvPr id="192" name="直線コネクタ 191"/>
        <xdr:cNvCxnSpPr/>
      </xdr:nvCxnSpPr>
      <xdr:spPr>
        <a:xfrm>
          <a:off x="3987800" y="92873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110672</xdr:rowOff>
    </xdr:to>
    <xdr:cxnSp macro="">
      <xdr:nvCxnSpPr>
        <xdr:cNvPr id="195" name="直線コネクタ 194"/>
        <xdr:cNvCxnSpPr/>
      </xdr:nvCxnSpPr>
      <xdr:spPr>
        <a:xfrm flipV="1">
          <a:off x="3098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6" name="フローチャート :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110672</xdr:rowOff>
    </xdr:to>
    <xdr:cxnSp macro="">
      <xdr:nvCxnSpPr>
        <xdr:cNvPr id="198" name="直線コネクタ 197"/>
        <xdr:cNvCxnSpPr/>
      </xdr:nvCxnSpPr>
      <xdr:spPr>
        <a:xfrm>
          <a:off x="2209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9" name="フローチャート : 判断 198"/>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00" name="テキスト ボックス 199"/>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102507</xdr:rowOff>
    </xdr:to>
    <xdr:cxnSp macro="">
      <xdr:nvCxnSpPr>
        <xdr:cNvPr id="201" name="直線コネクタ 200"/>
        <xdr:cNvCxnSpPr/>
      </xdr:nvCxnSpPr>
      <xdr:spPr>
        <a:xfrm>
          <a:off x="1320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2" name="フローチャート : 判断 201"/>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3" name="テキスト ボックス 202"/>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4" name="フローチャート :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5" name="テキスト ボックス 20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1" name="円/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5" name="円/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9" name="円/楕円 218"/>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20" name="テキスト ボックス 219"/>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その他は、</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14.8</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％）となりました。これは、国民健康保険特別会計や後期高齢者医療特別会計への繰出金が</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となったためです。</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医療費を抑制</a:t>
          </a:r>
          <a:r>
            <a:rPr kumimoji="1" lang="ja-JP" altLang="en-US" sz="1100">
              <a:solidFill>
                <a:sysClr val="windowText" lastClr="000000"/>
              </a:solidFill>
              <a:effectLst/>
              <a:latin typeface="+mn-lt"/>
              <a:ea typeface="+mn-ea"/>
              <a:cs typeface="+mn-cs"/>
            </a:rPr>
            <a:t>する取り組みを通じて</a:t>
          </a:r>
          <a:r>
            <a:rPr kumimoji="1" lang="ja-JP" altLang="ja-JP" sz="1100">
              <a:solidFill>
                <a:sysClr val="windowText" lastClr="000000"/>
              </a:solidFill>
              <a:effectLst/>
              <a:latin typeface="+mn-lt"/>
              <a:ea typeface="+mn-ea"/>
              <a:cs typeface="+mn-cs"/>
            </a:rPr>
            <a:t>、経費を縮減していきます。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50" name="直線コネクタ 249"/>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51"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2" name="直線コネクタ 251"/>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64951</xdr:rowOff>
    </xdr:from>
    <xdr:to>
      <xdr:col>24</xdr:col>
      <xdr:colOff>31750</xdr:colOff>
      <xdr:row>56</xdr:row>
      <xdr:rowOff>156391</xdr:rowOff>
    </xdr:to>
    <xdr:cxnSp macro="">
      <xdr:nvCxnSpPr>
        <xdr:cNvPr id="255" name="直線コネクタ 254"/>
        <xdr:cNvCxnSpPr/>
      </xdr:nvCxnSpPr>
      <xdr:spPr>
        <a:xfrm flipV="1">
          <a:off x="15671800" y="966615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6"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7" name="フローチャート : 判断 25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118835</xdr:rowOff>
    </xdr:from>
    <xdr:to>
      <xdr:col>22</xdr:col>
      <xdr:colOff>565150</xdr:colOff>
      <xdr:row>56</xdr:row>
      <xdr:rowOff>156391</xdr:rowOff>
    </xdr:to>
    <xdr:cxnSp macro="">
      <xdr:nvCxnSpPr>
        <xdr:cNvPr id="258" name="直線コネクタ 257"/>
        <xdr:cNvCxnSpPr/>
      </xdr:nvCxnSpPr>
      <xdr:spPr>
        <a:xfrm>
          <a:off x="14782800" y="9548585"/>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9" name="フローチャート : 判断 258"/>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60" name="テキスト ボックス 259"/>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55</xdr:row>
      <xdr:rowOff>125367</xdr:rowOff>
    </xdr:to>
    <xdr:cxnSp macro="">
      <xdr:nvCxnSpPr>
        <xdr:cNvPr id="261" name="直線コネクタ 260"/>
        <xdr:cNvCxnSpPr/>
      </xdr:nvCxnSpPr>
      <xdr:spPr>
        <a:xfrm flipV="1">
          <a:off x="13893800" y="9548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2" name="フローチャート : 判断 261"/>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3" name="テキスト ボックス 262"/>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33927</xdr:rowOff>
    </xdr:from>
    <xdr:to>
      <xdr:col>20</xdr:col>
      <xdr:colOff>158750</xdr:colOff>
      <xdr:row>55</xdr:row>
      <xdr:rowOff>125367</xdr:rowOff>
    </xdr:to>
    <xdr:cxnSp macro="">
      <xdr:nvCxnSpPr>
        <xdr:cNvPr id="264" name="直線コネクタ 263"/>
        <xdr:cNvCxnSpPr/>
      </xdr:nvCxnSpPr>
      <xdr:spPr>
        <a:xfrm>
          <a:off x="13004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5" name="フローチャート : 判断 264"/>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6" name="テキスト ボックス 265"/>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7" name="フローチャート : 判断 266"/>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8" name="テキスト ボックス 267"/>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14151</xdr:rowOff>
    </xdr:from>
    <xdr:to>
      <xdr:col>24</xdr:col>
      <xdr:colOff>82550</xdr:colOff>
      <xdr:row>56</xdr:row>
      <xdr:rowOff>115751</xdr:rowOff>
    </xdr:to>
    <xdr:sp macro="" textlink="">
      <xdr:nvSpPr>
        <xdr:cNvPr id="274" name="円/楕円 273"/>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30678</xdr:rowOff>
    </xdr:from>
    <xdr:ext cx="762000" cy="259045"/>
    <xdr:sp macro="" textlink="">
      <xdr:nvSpPr>
        <xdr:cNvPr id="275"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105591</xdr:rowOff>
    </xdr:from>
    <xdr:to>
      <xdr:col>22</xdr:col>
      <xdr:colOff>615950</xdr:colOff>
      <xdr:row>57</xdr:row>
      <xdr:rowOff>35741</xdr:rowOff>
    </xdr:to>
    <xdr:sp macro="" textlink="">
      <xdr:nvSpPr>
        <xdr:cNvPr id="276" name="円/楕円 275"/>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20518</xdr:rowOff>
    </xdr:from>
    <xdr:ext cx="736600" cy="259045"/>
    <xdr:sp macro="" textlink="">
      <xdr:nvSpPr>
        <xdr:cNvPr id="277" name="テキスト ボックス 276"/>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68035</xdr:rowOff>
    </xdr:from>
    <xdr:to>
      <xdr:col>21</xdr:col>
      <xdr:colOff>412750</xdr:colOff>
      <xdr:row>55</xdr:row>
      <xdr:rowOff>169635</xdr:rowOff>
    </xdr:to>
    <xdr:sp macro="" textlink="">
      <xdr:nvSpPr>
        <xdr:cNvPr id="278" name="円/楕円 27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79" name="テキスト ボックス 27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74567</xdr:rowOff>
    </xdr:from>
    <xdr:to>
      <xdr:col>20</xdr:col>
      <xdr:colOff>209550</xdr:colOff>
      <xdr:row>56</xdr:row>
      <xdr:rowOff>4717</xdr:rowOff>
    </xdr:to>
    <xdr:sp macro="" textlink="">
      <xdr:nvSpPr>
        <xdr:cNvPr id="280" name="円/楕円 279"/>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14894</xdr:rowOff>
    </xdr:from>
    <xdr:ext cx="762000" cy="259045"/>
    <xdr:sp macro="" textlink="">
      <xdr:nvSpPr>
        <xdr:cNvPr id="281" name="テキスト ボックス 280"/>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154577</xdr:rowOff>
    </xdr:from>
    <xdr:to>
      <xdr:col>19</xdr:col>
      <xdr:colOff>6350</xdr:colOff>
      <xdr:row>55</xdr:row>
      <xdr:rowOff>84727</xdr:rowOff>
    </xdr:to>
    <xdr:sp macro="" textlink="">
      <xdr:nvSpPr>
        <xdr:cNvPr id="282" name="円/楕円 281"/>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94904</xdr:rowOff>
    </xdr:from>
    <xdr:ext cx="762000" cy="259045"/>
    <xdr:sp macro="" textlink="">
      <xdr:nvSpPr>
        <xdr:cNvPr id="283" name="テキスト ボックス 282"/>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補助費等は、</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10.8</a:t>
          </a:r>
          <a:r>
            <a:rPr kumimoji="1" lang="ja-JP" altLang="ja-JP" sz="1100">
              <a:solidFill>
                <a:sysClr val="windowText" lastClr="000000"/>
              </a:solidFill>
              <a:effectLst/>
              <a:latin typeface="+mn-lt"/>
              <a:ea typeface="+mn-ea"/>
              <a:cs typeface="+mn-cs"/>
            </a:rPr>
            <a:t>％となり、類似団体に比べ</a:t>
          </a:r>
          <a:r>
            <a:rPr kumimoji="1" lang="ja-JP" altLang="en-US" sz="1100">
              <a:solidFill>
                <a:sysClr val="windowText" lastClr="000000"/>
              </a:solidFill>
              <a:effectLst/>
              <a:latin typeface="+mn-lt"/>
              <a:ea typeface="+mn-ea"/>
              <a:cs typeface="+mn-cs"/>
            </a:rPr>
            <a:t>て</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経常経費充当一般財源は</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％）となりました。これは、市税過年度還付金や生活保護費等国庫負担金返還などが</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となったためです。市単独補助金を見直すなどの行政改革を進め、経費を縮減していきます。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8" name="直線コネクタ 307"/>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9"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10" name="直線コネクタ 309"/>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2" name="直線コネクタ 31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108712</xdr:rowOff>
    </xdr:to>
    <xdr:cxnSp macro="">
      <xdr:nvCxnSpPr>
        <xdr:cNvPr id="313" name="直線コネクタ 312"/>
        <xdr:cNvCxnSpPr/>
      </xdr:nvCxnSpPr>
      <xdr:spPr>
        <a:xfrm flipV="1">
          <a:off x="15671800" y="6221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4"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5" name="フローチャート : 判断 314"/>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108712</xdr:rowOff>
    </xdr:to>
    <xdr:cxnSp macro="">
      <xdr:nvCxnSpPr>
        <xdr:cNvPr id="316" name="直線コネクタ 315"/>
        <xdr:cNvCxnSpPr/>
      </xdr:nvCxnSpPr>
      <xdr:spPr>
        <a:xfrm>
          <a:off x="14782800" y="61666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7" name="フローチャート : 判断 31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8" name="テキスト ボックス 31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3556</xdr:rowOff>
    </xdr:to>
    <xdr:cxnSp macro="">
      <xdr:nvCxnSpPr>
        <xdr:cNvPr id="319" name="直線コネクタ 318"/>
        <xdr:cNvCxnSpPr/>
      </xdr:nvCxnSpPr>
      <xdr:spPr>
        <a:xfrm flipV="1">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20" name="フローチャート : 判断 31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1" name="テキスト ボックス 32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35560</xdr:rowOff>
    </xdr:to>
    <xdr:cxnSp macro="">
      <xdr:nvCxnSpPr>
        <xdr:cNvPr id="322" name="直線コネクタ 321"/>
        <xdr:cNvCxnSpPr/>
      </xdr:nvCxnSpPr>
      <xdr:spPr>
        <a:xfrm flipV="1">
          <a:off x="13004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3" name="フローチャート : 判断 32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4" name="テキスト ボックス 32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5" name="フローチャート : 判断 324"/>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26" name="テキスト ボックス 325"/>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32" name="円/楕円 331"/>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33"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34" name="円/楕円 33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35" name="テキスト ボックス 334"/>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6" name="円/楕円 33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7" name="テキスト ボックス 33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8" name="円/楕円 33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9" name="テキスト ボックス 33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40" name="円/楕円 33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41" name="テキスト ボックス 34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公債費は、</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14.7</a:t>
          </a:r>
          <a:r>
            <a:rPr kumimoji="1" lang="ja-JP" altLang="ja-JP" sz="1100">
              <a:solidFill>
                <a:sysClr val="windowText" lastClr="000000"/>
              </a:solidFill>
              <a:effectLst/>
              <a:latin typeface="+mn-lt"/>
              <a:ea typeface="+mn-ea"/>
              <a:cs typeface="+mn-cs"/>
            </a:rPr>
            <a:t>％となり、類似団体に比べ</a:t>
          </a:r>
          <a:r>
            <a:rPr kumimoji="1" lang="ja-JP" altLang="en-US" sz="1100">
              <a:solidFill>
                <a:sysClr val="windowText" lastClr="000000"/>
              </a:solidFill>
              <a:effectLst/>
              <a:latin typeface="+mn-lt"/>
              <a:ea typeface="+mn-ea"/>
              <a:cs typeface="+mn-cs"/>
            </a:rPr>
            <a:t>て</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千万円減（</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33.9</a:t>
          </a:r>
          <a:r>
            <a:rPr kumimoji="1" lang="ja-JP" altLang="ja-JP" sz="1100">
              <a:solidFill>
                <a:sysClr val="windowText" lastClr="000000"/>
              </a:solidFill>
              <a:effectLst/>
              <a:latin typeface="+mn-lt"/>
              <a:ea typeface="+mn-ea"/>
              <a:cs typeface="+mn-cs"/>
            </a:rPr>
            <a:t>％）となりました。市債の</a:t>
          </a:r>
          <a:r>
            <a:rPr kumimoji="1" lang="ja-JP" altLang="en-US" sz="1100">
              <a:solidFill>
                <a:sysClr val="windowText" lastClr="000000"/>
              </a:solidFill>
              <a:effectLst/>
              <a:latin typeface="+mn-lt"/>
              <a:ea typeface="+mn-ea"/>
              <a:cs typeface="+mn-cs"/>
            </a:rPr>
            <a:t>短期償還分を返済し終わったことにより、</a:t>
          </a:r>
          <a:r>
            <a:rPr kumimoji="1" lang="ja-JP" altLang="ja-JP" sz="1100">
              <a:solidFill>
                <a:sysClr val="windowText" lastClr="000000"/>
              </a:solidFill>
              <a:effectLst/>
              <a:latin typeface="+mn-lt"/>
              <a:ea typeface="+mn-ea"/>
              <a:cs typeface="+mn-cs"/>
            </a:rPr>
            <a:t>元利償還金が</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億円減となったため数値は改善しました。</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9" name="直線コネクタ 368"/>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70"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71" name="直線コネクタ 370"/>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2"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3" name="直線コネクタ 372"/>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79</xdr:row>
      <xdr:rowOff>1270</xdr:rowOff>
    </xdr:to>
    <xdr:cxnSp macro="">
      <xdr:nvCxnSpPr>
        <xdr:cNvPr id="374" name="直線コネクタ 373"/>
        <xdr:cNvCxnSpPr/>
      </xdr:nvCxnSpPr>
      <xdr:spPr>
        <a:xfrm flipV="1">
          <a:off x="3987800" y="12867640"/>
          <a:ext cx="8382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5"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6" name="フローチャート : 判断 375"/>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80</xdr:row>
      <xdr:rowOff>73661</xdr:rowOff>
    </xdr:to>
    <xdr:cxnSp macro="">
      <xdr:nvCxnSpPr>
        <xdr:cNvPr id="377" name="直線コネクタ 376"/>
        <xdr:cNvCxnSpPr/>
      </xdr:nvCxnSpPr>
      <xdr:spPr>
        <a:xfrm flipV="1">
          <a:off x="3098800" y="135458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8" name="フローチャート : 判断 377"/>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9" name="テキスト ボックス 37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80</xdr:row>
      <xdr:rowOff>73661</xdr:rowOff>
    </xdr:to>
    <xdr:cxnSp macro="">
      <xdr:nvCxnSpPr>
        <xdr:cNvPr id="380" name="直線コネクタ 379"/>
        <xdr:cNvCxnSpPr/>
      </xdr:nvCxnSpPr>
      <xdr:spPr>
        <a:xfrm>
          <a:off x="2209800" y="13286739"/>
          <a:ext cx="889000" cy="5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81" name="フローチャート : 判断 380"/>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2" name="テキスト ボックス 381"/>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77</xdr:row>
      <xdr:rowOff>85089</xdr:rowOff>
    </xdr:to>
    <xdr:cxnSp macro="">
      <xdr:nvCxnSpPr>
        <xdr:cNvPr id="383" name="直線コネクタ 382"/>
        <xdr:cNvCxnSpPr/>
      </xdr:nvCxnSpPr>
      <xdr:spPr>
        <a:xfrm>
          <a:off x="1320800" y="12875260"/>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4" name="フローチャート : 判断 383"/>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5" name="テキスト ボックス 384"/>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6" name="フローチャート : 判断 385"/>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7" name="テキスト ボックス 386"/>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3" name="円/楕円 392"/>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4"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5" name="円/楕円 394"/>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6" name="テキスト ボックス 395"/>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22861</xdr:rowOff>
    </xdr:from>
    <xdr:to>
      <xdr:col>4</xdr:col>
      <xdr:colOff>396875</xdr:colOff>
      <xdr:row>80</xdr:row>
      <xdr:rowOff>124461</xdr:rowOff>
    </xdr:to>
    <xdr:sp macro="" textlink="">
      <xdr:nvSpPr>
        <xdr:cNvPr id="397" name="円/楕円 396"/>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109238</xdr:rowOff>
    </xdr:from>
    <xdr:ext cx="762000" cy="259045"/>
    <xdr:sp macro="" textlink="">
      <xdr:nvSpPr>
        <xdr:cNvPr id="398" name="テキスト ボックス 397"/>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9" name="円/楕円 398"/>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400" name="テキスト ボックス 399"/>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401" name="円/楕円 400"/>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402" name="テキスト ボックス 40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公債費以外は、</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73.1</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公債費以外の経常経費充当一般財源は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となりましたが</a:t>
          </a:r>
          <a:r>
            <a:rPr kumimoji="1" lang="ja-JP" altLang="ja-JP" sz="1100">
              <a:solidFill>
                <a:sysClr val="windowText" lastClr="000000"/>
              </a:solidFill>
              <a:effectLst/>
              <a:latin typeface="+mn-lt"/>
              <a:ea typeface="+mn-ea"/>
              <a:cs typeface="+mn-cs"/>
            </a:rPr>
            <a:t>、経常一般財源総額が</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となったため、数値が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8" name="直線コネクタ 427"/>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9"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30" name="直線コネクタ 429"/>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31"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2" name="直線コネクタ 431"/>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129287</xdr:rowOff>
    </xdr:to>
    <xdr:cxnSp macro="">
      <xdr:nvCxnSpPr>
        <xdr:cNvPr id="433" name="直線コネクタ 432"/>
        <xdr:cNvCxnSpPr/>
      </xdr:nvCxnSpPr>
      <xdr:spPr>
        <a:xfrm flipV="1">
          <a:off x="15671800" y="13184632"/>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5" name="フローチャート : 判断 43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53848</xdr:rowOff>
    </xdr:from>
    <xdr:to>
      <xdr:col>22</xdr:col>
      <xdr:colOff>565150</xdr:colOff>
      <xdr:row>77</xdr:row>
      <xdr:rowOff>129287</xdr:rowOff>
    </xdr:to>
    <xdr:cxnSp macro="">
      <xdr:nvCxnSpPr>
        <xdr:cNvPr id="436" name="直線コネクタ 435"/>
        <xdr:cNvCxnSpPr/>
      </xdr:nvCxnSpPr>
      <xdr:spPr>
        <a:xfrm>
          <a:off x="14782800" y="12741148"/>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7" name="フローチャート : 判断 43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8" name="テキスト ボックス 43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53848</xdr:rowOff>
    </xdr:from>
    <xdr:to>
      <xdr:col>21</xdr:col>
      <xdr:colOff>361950</xdr:colOff>
      <xdr:row>74</xdr:row>
      <xdr:rowOff>140716</xdr:rowOff>
    </xdr:to>
    <xdr:cxnSp macro="">
      <xdr:nvCxnSpPr>
        <xdr:cNvPr id="439" name="直線コネクタ 438"/>
        <xdr:cNvCxnSpPr/>
      </xdr:nvCxnSpPr>
      <xdr:spPr>
        <a:xfrm flipV="1">
          <a:off x="13893800" y="127411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40" name="フローチャート : 判断 439"/>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41" name="テキスト ボックス 440"/>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74</xdr:row>
      <xdr:rowOff>140716</xdr:rowOff>
    </xdr:to>
    <xdr:cxnSp macro="">
      <xdr:nvCxnSpPr>
        <xdr:cNvPr id="442" name="直線コネクタ 441"/>
        <xdr:cNvCxnSpPr/>
      </xdr:nvCxnSpPr>
      <xdr:spPr>
        <a:xfrm>
          <a:off x="13004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3" name="フローチャート : 判断 442"/>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44" name="テキスト ボックス 443"/>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5" name="フローチャート : 判断 444"/>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6" name="テキスト ボックス 445"/>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52" name="円/楕円 451"/>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120159</xdr:rowOff>
    </xdr:from>
    <xdr:ext cx="762000" cy="259045"/>
    <xdr:sp macro="" textlink="">
      <xdr:nvSpPr>
        <xdr:cNvPr id="453"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54" name="円/楕円 453"/>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55" name="テキスト ボックス 454"/>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xdr:rowOff>
    </xdr:from>
    <xdr:to>
      <xdr:col>21</xdr:col>
      <xdr:colOff>412750</xdr:colOff>
      <xdr:row>74</xdr:row>
      <xdr:rowOff>104648</xdr:rowOff>
    </xdr:to>
    <xdr:sp macro="" textlink="">
      <xdr:nvSpPr>
        <xdr:cNvPr id="456" name="円/楕円 455"/>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114825</xdr:rowOff>
    </xdr:from>
    <xdr:ext cx="762000" cy="259045"/>
    <xdr:sp macro="" textlink="">
      <xdr:nvSpPr>
        <xdr:cNvPr id="457" name="テキスト ボックス 456"/>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8" name="円/楕円 457"/>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9" name="テキスト ボックス 458"/>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60" name="円/楕円 459"/>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61" name="テキスト ボックス 460"/>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三重県いなべ市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40761</xdr:rowOff>
    </xdr:from>
    <xdr:to>
      <xdr:col>4</xdr:col>
      <xdr:colOff>1117600</xdr:colOff>
      <xdr:row>16</xdr:row>
      <xdr:rowOff>48438</xdr:rowOff>
    </xdr:to>
    <xdr:cxnSp macro="">
      <xdr:nvCxnSpPr>
        <xdr:cNvPr id="50" name="直線コネクタ 49"/>
        <xdr:cNvCxnSpPr/>
      </xdr:nvCxnSpPr>
      <xdr:spPr bwMode="auto">
        <a:xfrm flipV="1">
          <a:off x="5003800" y="2831586"/>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48438</xdr:rowOff>
    </xdr:from>
    <xdr:to>
      <xdr:col>4</xdr:col>
      <xdr:colOff>469900</xdr:colOff>
      <xdr:row>16</xdr:row>
      <xdr:rowOff>90481</xdr:rowOff>
    </xdr:to>
    <xdr:cxnSp macro="">
      <xdr:nvCxnSpPr>
        <xdr:cNvPr id="53" name="直線コネクタ 52"/>
        <xdr:cNvCxnSpPr/>
      </xdr:nvCxnSpPr>
      <xdr:spPr bwMode="auto">
        <a:xfrm flipV="1">
          <a:off x="4305300" y="2839263"/>
          <a:ext cx="6985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90481</xdr:rowOff>
    </xdr:from>
    <xdr:to>
      <xdr:col>3</xdr:col>
      <xdr:colOff>904875</xdr:colOff>
      <xdr:row>16</xdr:row>
      <xdr:rowOff>111112</xdr:rowOff>
    </xdr:to>
    <xdr:cxnSp macro="">
      <xdr:nvCxnSpPr>
        <xdr:cNvPr id="56" name="直線コネクタ 55"/>
        <xdr:cNvCxnSpPr/>
      </xdr:nvCxnSpPr>
      <xdr:spPr bwMode="auto">
        <a:xfrm flipV="1">
          <a:off x="3606800" y="2881306"/>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117816</xdr:rowOff>
    </xdr:from>
    <xdr:ext cx="762000" cy="259045"/>
    <xdr:sp macro="" textlink="">
      <xdr:nvSpPr>
        <xdr:cNvPr id="58" name="テキスト ボックス 57"/>
        <xdr:cNvSpPr txBox="1"/>
      </xdr:nvSpPr>
      <xdr:spPr>
        <a:xfrm>
          <a:off x="39243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36893</xdr:rowOff>
    </xdr:from>
    <xdr:to>
      <xdr:col>3</xdr:col>
      <xdr:colOff>206375</xdr:colOff>
      <xdr:row>16</xdr:row>
      <xdr:rowOff>111112</xdr:rowOff>
    </xdr:to>
    <xdr:cxnSp macro="">
      <xdr:nvCxnSpPr>
        <xdr:cNvPr id="59" name="直線コネクタ 58"/>
        <xdr:cNvCxnSpPr/>
      </xdr:nvCxnSpPr>
      <xdr:spPr bwMode="auto">
        <a:xfrm>
          <a:off x="2908300" y="2827718"/>
          <a:ext cx="698500" cy="7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146467</xdr:rowOff>
    </xdr:from>
    <xdr:ext cx="762000" cy="259045"/>
    <xdr:sp macro="" textlink="">
      <xdr:nvSpPr>
        <xdr:cNvPr id="61" name="テキスト ボックス 60"/>
        <xdr:cNvSpPr txBox="1"/>
      </xdr:nvSpPr>
      <xdr:spPr>
        <a:xfrm>
          <a:off x="32258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161411</xdr:rowOff>
    </xdr:from>
    <xdr:to>
      <xdr:col>5</xdr:col>
      <xdr:colOff>34925</xdr:colOff>
      <xdr:row>16</xdr:row>
      <xdr:rowOff>91561</xdr:rowOff>
    </xdr:to>
    <xdr:sp macro="" textlink="">
      <xdr:nvSpPr>
        <xdr:cNvPr id="69" name="円/楕円 68"/>
        <xdr:cNvSpPr/>
      </xdr:nvSpPr>
      <xdr:spPr bwMode="auto">
        <a:xfrm>
          <a:off x="5600700" y="278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133488</xdr:rowOff>
    </xdr:from>
    <xdr:ext cx="762000" cy="259045"/>
    <xdr:sp macro="" textlink="">
      <xdr:nvSpPr>
        <xdr:cNvPr id="70" name="人口1人当たり決算額の推移該当値テキスト130"/>
        <xdr:cNvSpPr txBox="1"/>
      </xdr:nvSpPr>
      <xdr:spPr>
        <a:xfrm>
          <a:off x="5740400" y="27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169088</xdr:rowOff>
    </xdr:from>
    <xdr:to>
      <xdr:col>4</xdr:col>
      <xdr:colOff>520700</xdr:colOff>
      <xdr:row>16</xdr:row>
      <xdr:rowOff>99238</xdr:rowOff>
    </xdr:to>
    <xdr:sp macro="" textlink="">
      <xdr:nvSpPr>
        <xdr:cNvPr id="71" name="円/楕円 70"/>
        <xdr:cNvSpPr/>
      </xdr:nvSpPr>
      <xdr:spPr bwMode="auto">
        <a:xfrm>
          <a:off x="4953000" y="27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84015</xdr:rowOff>
    </xdr:from>
    <xdr:ext cx="736600" cy="259045"/>
    <xdr:sp macro="" textlink="">
      <xdr:nvSpPr>
        <xdr:cNvPr id="72" name="テキスト ボックス 71"/>
        <xdr:cNvSpPr txBox="1"/>
      </xdr:nvSpPr>
      <xdr:spPr>
        <a:xfrm>
          <a:off x="4622800" y="28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39681</xdr:rowOff>
    </xdr:from>
    <xdr:to>
      <xdr:col>3</xdr:col>
      <xdr:colOff>955675</xdr:colOff>
      <xdr:row>16</xdr:row>
      <xdr:rowOff>141281</xdr:rowOff>
    </xdr:to>
    <xdr:sp macro="" textlink="">
      <xdr:nvSpPr>
        <xdr:cNvPr id="73" name="円/楕円 72"/>
        <xdr:cNvSpPr/>
      </xdr:nvSpPr>
      <xdr:spPr bwMode="auto">
        <a:xfrm>
          <a:off x="4254500" y="28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126058</xdr:rowOff>
    </xdr:from>
    <xdr:ext cx="762000" cy="259045"/>
    <xdr:sp macro="" textlink="">
      <xdr:nvSpPr>
        <xdr:cNvPr id="74" name="テキスト ボックス 73"/>
        <xdr:cNvSpPr txBox="1"/>
      </xdr:nvSpPr>
      <xdr:spPr>
        <a:xfrm>
          <a:off x="3924300" y="29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60312</xdr:rowOff>
    </xdr:from>
    <xdr:to>
      <xdr:col>3</xdr:col>
      <xdr:colOff>257175</xdr:colOff>
      <xdr:row>16</xdr:row>
      <xdr:rowOff>161912</xdr:rowOff>
    </xdr:to>
    <xdr:sp macro="" textlink="">
      <xdr:nvSpPr>
        <xdr:cNvPr id="75" name="円/楕円 74"/>
        <xdr:cNvSpPr/>
      </xdr:nvSpPr>
      <xdr:spPr bwMode="auto">
        <a:xfrm>
          <a:off x="3556000" y="285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146689</xdr:rowOff>
    </xdr:from>
    <xdr:ext cx="762000" cy="259045"/>
    <xdr:sp macro="" textlink="">
      <xdr:nvSpPr>
        <xdr:cNvPr id="76" name="テキスト ボックス 75"/>
        <xdr:cNvSpPr txBox="1"/>
      </xdr:nvSpPr>
      <xdr:spPr>
        <a:xfrm>
          <a:off x="3225800" y="29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157543</xdr:rowOff>
    </xdr:from>
    <xdr:to>
      <xdr:col>2</xdr:col>
      <xdr:colOff>692150</xdr:colOff>
      <xdr:row>16</xdr:row>
      <xdr:rowOff>87693</xdr:rowOff>
    </xdr:to>
    <xdr:sp macro="" textlink="">
      <xdr:nvSpPr>
        <xdr:cNvPr id="77" name="円/楕円 76"/>
        <xdr:cNvSpPr/>
      </xdr:nvSpPr>
      <xdr:spPr bwMode="auto">
        <a:xfrm>
          <a:off x="2857500" y="277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97870</xdr:rowOff>
    </xdr:from>
    <xdr:ext cx="762000" cy="259045"/>
    <xdr:sp macro="" textlink="">
      <xdr:nvSpPr>
        <xdr:cNvPr id="78" name="テキスト ボックス 77"/>
        <xdr:cNvSpPr txBox="1"/>
      </xdr:nvSpPr>
      <xdr:spPr>
        <a:xfrm>
          <a:off x="2527300" y="25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37778</xdr:rowOff>
    </xdr:from>
    <xdr:to>
      <xdr:col>4</xdr:col>
      <xdr:colOff>1117600</xdr:colOff>
      <xdr:row>37</xdr:row>
      <xdr:rowOff>7396</xdr:rowOff>
    </xdr:to>
    <xdr:cxnSp macro="">
      <xdr:nvCxnSpPr>
        <xdr:cNvPr id="110" name="直線コネクタ 109"/>
        <xdr:cNvCxnSpPr/>
      </xdr:nvCxnSpPr>
      <xdr:spPr bwMode="auto">
        <a:xfrm>
          <a:off x="5003800" y="6991028"/>
          <a:ext cx="647700" cy="14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129423</xdr:rowOff>
    </xdr:from>
    <xdr:to>
      <xdr:col>4</xdr:col>
      <xdr:colOff>469900</xdr:colOff>
      <xdr:row>36</xdr:row>
      <xdr:rowOff>37778</xdr:rowOff>
    </xdr:to>
    <xdr:cxnSp macro="">
      <xdr:nvCxnSpPr>
        <xdr:cNvPr id="113" name="直線コネクタ 112"/>
        <xdr:cNvCxnSpPr/>
      </xdr:nvCxnSpPr>
      <xdr:spPr bwMode="auto">
        <a:xfrm>
          <a:off x="4305300" y="6739773"/>
          <a:ext cx="698500" cy="25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129423</xdr:rowOff>
    </xdr:from>
    <xdr:to>
      <xdr:col>3</xdr:col>
      <xdr:colOff>904875</xdr:colOff>
      <xdr:row>35</xdr:row>
      <xdr:rowOff>318567</xdr:rowOff>
    </xdr:to>
    <xdr:cxnSp macro="">
      <xdr:nvCxnSpPr>
        <xdr:cNvPr id="116" name="直線コネクタ 115"/>
        <xdr:cNvCxnSpPr/>
      </xdr:nvCxnSpPr>
      <xdr:spPr bwMode="auto">
        <a:xfrm flipV="1">
          <a:off x="3606800" y="6739773"/>
          <a:ext cx="698500" cy="18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318567</xdr:rowOff>
    </xdr:from>
    <xdr:to>
      <xdr:col>3</xdr:col>
      <xdr:colOff>206375</xdr:colOff>
      <xdr:row>36</xdr:row>
      <xdr:rowOff>121376</xdr:rowOff>
    </xdr:to>
    <xdr:cxnSp macro="">
      <xdr:nvCxnSpPr>
        <xdr:cNvPr id="119" name="直線コネクタ 118"/>
        <xdr:cNvCxnSpPr/>
      </xdr:nvCxnSpPr>
      <xdr:spPr bwMode="auto">
        <a:xfrm flipV="1">
          <a:off x="2908300" y="6928917"/>
          <a:ext cx="698500" cy="145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317662</xdr:rowOff>
    </xdr:from>
    <xdr:ext cx="762000" cy="259045"/>
    <xdr:sp macro="" textlink="">
      <xdr:nvSpPr>
        <xdr:cNvPr id="121" name="テキスト ボックス 120"/>
        <xdr:cNvSpPr txBox="1"/>
      </xdr:nvSpPr>
      <xdr:spPr>
        <a:xfrm>
          <a:off x="32258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339287</xdr:rowOff>
    </xdr:from>
    <xdr:ext cx="762000" cy="259045"/>
    <xdr:sp macro="" textlink="">
      <xdr:nvSpPr>
        <xdr:cNvPr id="123" name="テキスト ボックス 122"/>
        <xdr:cNvSpPr txBox="1"/>
      </xdr:nvSpPr>
      <xdr:spPr>
        <a:xfrm>
          <a:off x="2527300" y="66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128046</xdr:rowOff>
    </xdr:from>
    <xdr:to>
      <xdr:col>5</xdr:col>
      <xdr:colOff>34925</xdr:colOff>
      <xdr:row>37</xdr:row>
      <xdr:rowOff>58196</xdr:rowOff>
    </xdr:to>
    <xdr:sp macro="" textlink="">
      <xdr:nvSpPr>
        <xdr:cNvPr id="129" name="円/楕円 128"/>
        <xdr:cNvSpPr/>
      </xdr:nvSpPr>
      <xdr:spPr bwMode="auto">
        <a:xfrm>
          <a:off x="5600700" y="708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100123</xdr:rowOff>
    </xdr:from>
    <xdr:ext cx="762000" cy="259045"/>
    <xdr:sp macro="" textlink="">
      <xdr:nvSpPr>
        <xdr:cNvPr id="130" name="人口1人当たり決算額の推移該当値テキスト445"/>
        <xdr:cNvSpPr txBox="1"/>
      </xdr:nvSpPr>
      <xdr:spPr>
        <a:xfrm>
          <a:off x="5740400" y="705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329878</xdr:rowOff>
    </xdr:from>
    <xdr:to>
      <xdr:col>4</xdr:col>
      <xdr:colOff>520700</xdr:colOff>
      <xdr:row>36</xdr:row>
      <xdr:rowOff>88578</xdr:rowOff>
    </xdr:to>
    <xdr:sp macro="" textlink="">
      <xdr:nvSpPr>
        <xdr:cNvPr id="131" name="円/楕円 130"/>
        <xdr:cNvSpPr/>
      </xdr:nvSpPr>
      <xdr:spPr bwMode="auto">
        <a:xfrm>
          <a:off x="4953000" y="694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73355</xdr:rowOff>
    </xdr:from>
    <xdr:ext cx="736600" cy="259045"/>
    <xdr:sp macro="" textlink="">
      <xdr:nvSpPr>
        <xdr:cNvPr id="132" name="テキスト ボックス 131"/>
        <xdr:cNvSpPr txBox="1"/>
      </xdr:nvSpPr>
      <xdr:spPr>
        <a:xfrm>
          <a:off x="4622800" y="702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78623</xdr:rowOff>
    </xdr:from>
    <xdr:to>
      <xdr:col>3</xdr:col>
      <xdr:colOff>955675</xdr:colOff>
      <xdr:row>35</xdr:row>
      <xdr:rowOff>180223</xdr:rowOff>
    </xdr:to>
    <xdr:sp macro="" textlink="">
      <xdr:nvSpPr>
        <xdr:cNvPr id="133" name="円/楕円 132"/>
        <xdr:cNvSpPr/>
      </xdr:nvSpPr>
      <xdr:spPr bwMode="auto">
        <a:xfrm>
          <a:off x="4254500" y="668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190400</xdr:rowOff>
    </xdr:from>
    <xdr:ext cx="762000" cy="259045"/>
    <xdr:sp macro="" textlink="">
      <xdr:nvSpPr>
        <xdr:cNvPr id="134" name="テキスト ボックス 133"/>
        <xdr:cNvSpPr txBox="1"/>
      </xdr:nvSpPr>
      <xdr:spPr>
        <a:xfrm>
          <a:off x="3924300" y="645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267767</xdr:rowOff>
    </xdr:from>
    <xdr:to>
      <xdr:col>3</xdr:col>
      <xdr:colOff>257175</xdr:colOff>
      <xdr:row>36</xdr:row>
      <xdr:rowOff>26467</xdr:rowOff>
    </xdr:to>
    <xdr:sp macro="" textlink="">
      <xdr:nvSpPr>
        <xdr:cNvPr id="135" name="円/楕円 134"/>
        <xdr:cNvSpPr/>
      </xdr:nvSpPr>
      <xdr:spPr bwMode="auto">
        <a:xfrm>
          <a:off x="3556000" y="687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11244</xdr:rowOff>
    </xdr:from>
    <xdr:ext cx="762000" cy="259045"/>
    <xdr:sp macro="" textlink="">
      <xdr:nvSpPr>
        <xdr:cNvPr id="136" name="テキスト ボックス 135"/>
        <xdr:cNvSpPr txBox="1"/>
      </xdr:nvSpPr>
      <xdr:spPr>
        <a:xfrm>
          <a:off x="3225800" y="696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70576</xdr:rowOff>
    </xdr:from>
    <xdr:to>
      <xdr:col>2</xdr:col>
      <xdr:colOff>692150</xdr:colOff>
      <xdr:row>37</xdr:row>
      <xdr:rowOff>726</xdr:rowOff>
    </xdr:to>
    <xdr:sp macro="" textlink="">
      <xdr:nvSpPr>
        <xdr:cNvPr id="137" name="円/楕円 136"/>
        <xdr:cNvSpPr/>
      </xdr:nvSpPr>
      <xdr:spPr bwMode="auto">
        <a:xfrm>
          <a:off x="2857500" y="702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156953</xdr:rowOff>
    </xdr:from>
    <xdr:ext cx="762000" cy="259045"/>
    <xdr:sp macro="" textlink="">
      <xdr:nvSpPr>
        <xdr:cNvPr id="138" name="テキスト ボックス 137"/>
        <xdr:cNvSpPr txBox="1"/>
      </xdr:nvSpPr>
      <xdr:spPr>
        <a:xfrm>
          <a:off x="25273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97020</xdr:rowOff>
    </xdr:from>
    <xdr:to>
      <xdr:col>6</xdr:col>
      <xdr:colOff>511175</xdr:colOff>
      <xdr:row>35</xdr:row>
      <xdr:rowOff>98141</xdr:rowOff>
    </xdr:to>
    <xdr:cxnSp macro="">
      <xdr:nvCxnSpPr>
        <xdr:cNvPr id="59" name="直線コネクタ 58"/>
        <xdr:cNvCxnSpPr/>
      </xdr:nvCxnSpPr>
      <xdr:spPr>
        <a:xfrm flipV="1">
          <a:off x="3797300" y="6097770"/>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98141</xdr:rowOff>
    </xdr:from>
    <xdr:to>
      <xdr:col>5</xdr:col>
      <xdr:colOff>358775</xdr:colOff>
      <xdr:row>35</xdr:row>
      <xdr:rowOff>143495</xdr:rowOff>
    </xdr:to>
    <xdr:cxnSp macro="">
      <xdr:nvCxnSpPr>
        <xdr:cNvPr id="62" name="直線コネクタ 61"/>
        <xdr:cNvCxnSpPr/>
      </xdr:nvCxnSpPr>
      <xdr:spPr>
        <a:xfrm flipV="1">
          <a:off x="2908300" y="6098891"/>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143495</xdr:rowOff>
    </xdr:from>
    <xdr:to>
      <xdr:col>4</xdr:col>
      <xdr:colOff>155575</xdr:colOff>
      <xdr:row>35</xdr:row>
      <xdr:rowOff>144706</xdr:rowOff>
    </xdr:to>
    <xdr:cxnSp macro="">
      <xdr:nvCxnSpPr>
        <xdr:cNvPr id="65" name="直線コネクタ 64"/>
        <xdr:cNvCxnSpPr/>
      </xdr:nvCxnSpPr>
      <xdr:spPr>
        <a:xfrm flipV="1">
          <a:off x="2019300" y="614424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96385</xdr:rowOff>
    </xdr:from>
    <xdr:ext cx="534377" cy="259045"/>
    <xdr:sp macro="" textlink="">
      <xdr:nvSpPr>
        <xdr:cNvPr id="67" name="テキスト ボックス 66"/>
        <xdr:cNvSpPr txBox="1"/>
      </xdr:nvSpPr>
      <xdr:spPr>
        <a:xfrm>
          <a:off x="2641111" y="57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75463</xdr:rowOff>
    </xdr:from>
    <xdr:to>
      <xdr:col>2</xdr:col>
      <xdr:colOff>638175</xdr:colOff>
      <xdr:row>35</xdr:row>
      <xdr:rowOff>144706</xdr:rowOff>
    </xdr:to>
    <xdr:cxnSp macro="">
      <xdr:nvCxnSpPr>
        <xdr:cNvPr id="68" name="直線コネクタ 67"/>
        <xdr:cNvCxnSpPr/>
      </xdr:nvCxnSpPr>
      <xdr:spPr>
        <a:xfrm>
          <a:off x="1130300" y="6076213"/>
          <a:ext cx="889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25838</xdr:rowOff>
    </xdr:from>
    <xdr:ext cx="534377" cy="259045"/>
    <xdr:sp macro="" textlink="">
      <xdr:nvSpPr>
        <xdr:cNvPr id="72" name="テキスト ボックス 71"/>
        <xdr:cNvSpPr txBox="1"/>
      </xdr:nvSpPr>
      <xdr:spPr>
        <a:xfrm>
          <a:off x="863111" y="56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46220</xdr:rowOff>
    </xdr:from>
    <xdr:to>
      <xdr:col>6</xdr:col>
      <xdr:colOff>561975</xdr:colOff>
      <xdr:row>35</xdr:row>
      <xdr:rowOff>147820</xdr:rowOff>
    </xdr:to>
    <xdr:sp macro="" textlink="">
      <xdr:nvSpPr>
        <xdr:cNvPr id="78" name="円/楕円 77"/>
        <xdr:cNvSpPr/>
      </xdr:nvSpPr>
      <xdr:spPr>
        <a:xfrm>
          <a:off x="4584700" y="6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24647</xdr:rowOff>
    </xdr:from>
    <xdr:ext cx="534377" cy="259045"/>
    <xdr:sp macro="" textlink="">
      <xdr:nvSpPr>
        <xdr:cNvPr id="79" name="人件費該当値テキスト"/>
        <xdr:cNvSpPr txBox="1"/>
      </xdr:nvSpPr>
      <xdr:spPr>
        <a:xfrm>
          <a:off x="4686300" y="60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47341</xdr:rowOff>
    </xdr:from>
    <xdr:to>
      <xdr:col>5</xdr:col>
      <xdr:colOff>409575</xdr:colOff>
      <xdr:row>35</xdr:row>
      <xdr:rowOff>148941</xdr:rowOff>
    </xdr:to>
    <xdr:sp macro="" textlink="">
      <xdr:nvSpPr>
        <xdr:cNvPr id="80" name="円/楕円 79"/>
        <xdr:cNvSpPr/>
      </xdr:nvSpPr>
      <xdr:spPr>
        <a:xfrm>
          <a:off x="3746500" y="60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140068</xdr:rowOff>
    </xdr:from>
    <xdr:ext cx="534377" cy="259045"/>
    <xdr:sp macro="" textlink="">
      <xdr:nvSpPr>
        <xdr:cNvPr id="81" name="テキスト ボックス 80"/>
        <xdr:cNvSpPr txBox="1"/>
      </xdr:nvSpPr>
      <xdr:spPr>
        <a:xfrm>
          <a:off x="3530111" y="61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92695</xdr:rowOff>
    </xdr:from>
    <xdr:to>
      <xdr:col>4</xdr:col>
      <xdr:colOff>206375</xdr:colOff>
      <xdr:row>36</xdr:row>
      <xdr:rowOff>22845</xdr:rowOff>
    </xdr:to>
    <xdr:sp macro="" textlink="">
      <xdr:nvSpPr>
        <xdr:cNvPr id="82" name="円/楕円 81"/>
        <xdr:cNvSpPr/>
      </xdr:nvSpPr>
      <xdr:spPr>
        <a:xfrm>
          <a:off x="2857500" y="60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13972</xdr:rowOff>
    </xdr:from>
    <xdr:ext cx="534377" cy="259045"/>
    <xdr:sp macro="" textlink="">
      <xdr:nvSpPr>
        <xdr:cNvPr id="83" name="テキスト ボックス 82"/>
        <xdr:cNvSpPr txBox="1"/>
      </xdr:nvSpPr>
      <xdr:spPr>
        <a:xfrm>
          <a:off x="2641111" y="61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93906</xdr:rowOff>
    </xdr:from>
    <xdr:to>
      <xdr:col>3</xdr:col>
      <xdr:colOff>3175</xdr:colOff>
      <xdr:row>36</xdr:row>
      <xdr:rowOff>24056</xdr:rowOff>
    </xdr:to>
    <xdr:sp macro="" textlink="">
      <xdr:nvSpPr>
        <xdr:cNvPr id="84" name="円/楕円 83"/>
        <xdr:cNvSpPr/>
      </xdr:nvSpPr>
      <xdr:spPr>
        <a:xfrm>
          <a:off x="1968500" y="60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15183</xdr:rowOff>
    </xdr:from>
    <xdr:ext cx="534377" cy="259045"/>
    <xdr:sp macro="" textlink="">
      <xdr:nvSpPr>
        <xdr:cNvPr id="85" name="テキスト ボックス 84"/>
        <xdr:cNvSpPr txBox="1"/>
      </xdr:nvSpPr>
      <xdr:spPr>
        <a:xfrm>
          <a:off x="1752111" y="618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24663</xdr:rowOff>
    </xdr:from>
    <xdr:to>
      <xdr:col>1</xdr:col>
      <xdr:colOff>485775</xdr:colOff>
      <xdr:row>35</xdr:row>
      <xdr:rowOff>126263</xdr:rowOff>
    </xdr:to>
    <xdr:sp macro="" textlink="">
      <xdr:nvSpPr>
        <xdr:cNvPr id="86" name="円/楕円 85"/>
        <xdr:cNvSpPr/>
      </xdr:nvSpPr>
      <xdr:spPr>
        <a:xfrm>
          <a:off x="1079500" y="6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117390</xdr:rowOff>
    </xdr:from>
    <xdr:ext cx="534377" cy="259045"/>
    <xdr:sp macro="" textlink="">
      <xdr:nvSpPr>
        <xdr:cNvPr id="87" name="テキスト ボックス 86"/>
        <xdr:cNvSpPr txBox="1"/>
      </xdr:nvSpPr>
      <xdr:spPr>
        <a:xfrm>
          <a:off x="863111" y="6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79757</xdr:rowOff>
    </xdr:from>
    <xdr:to>
      <xdr:col>6</xdr:col>
      <xdr:colOff>511175</xdr:colOff>
      <xdr:row>57</xdr:row>
      <xdr:rowOff>80973</xdr:rowOff>
    </xdr:to>
    <xdr:cxnSp macro="">
      <xdr:nvCxnSpPr>
        <xdr:cNvPr id="116" name="直線コネクタ 115"/>
        <xdr:cNvCxnSpPr/>
      </xdr:nvCxnSpPr>
      <xdr:spPr>
        <a:xfrm flipV="1">
          <a:off x="3797300" y="9852407"/>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80973</xdr:rowOff>
    </xdr:from>
    <xdr:to>
      <xdr:col>5</xdr:col>
      <xdr:colOff>358775</xdr:colOff>
      <xdr:row>57</xdr:row>
      <xdr:rowOff>90254</xdr:rowOff>
    </xdr:to>
    <xdr:cxnSp macro="">
      <xdr:nvCxnSpPr>
        <xdr:cNvPr id="119" name="直線コネクタ 118"/>
        <xdr:cNvCxnSpPr/>
      </xdr:nvCxnSpPr>
      <xdr:spPr>
        <a:xfrm flipV="1">
          <a:off x="2908300" y="9853623"/>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90254</xdr:rowOff>
    </xdr:from>
    <xdr:to>
      <xdr:col>4</xdr:col>
      <xdr:colOff>155575</xdr:colOff>
      <xdr:row>57</xdr:row>
      <xdr:rowOff>91831</xdr:rowOff>
    </xdr:to>
    <xdr:cxnSp macro="">
      <xdr:nvCxnSpPr>
        <xdr:cNvPr id="122" name="直線コネクタ 121"/>
        <xdr:cNvCxnSpPr/>
      </xdr:nvCxnSpPr>
      <xdr:spPr>
        <a:xfrm flipV="1">
          <a:off x="2019300" y="986290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38131</xdr:rowOff>
    </xdr:from>
    <xdr:ext cx="534377" cy="259045"/>
    <xdr:sp macro="" textlink="">
      <xdr:nvSpPr>
        <xdr:cNvPr id="124" name="テキスト ボックス 123"/>
        <xdr:cNvSpPr txBox="1"/>
      </xdr:nvSpPr>
      <xdr:spPr>
        <a:xfrm>
          <a:off x="2641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91831</xdr:rowOff>
    </xdr:from>
    <xdr:to>
      <xdr:col>2</xdr:col>
      <xdr:colOff>638175</xdr:colOff>
      <xdr:row>57</xdr:row>
      <xdr:rowOff>123039</xdr:rowOff>
    </xdr:to>
    <xdr:cxnSp macro="">
      <xdr:nvCxnSpPr>
        <xdr:cNvPr id="125" name="直線コネクタ 124"/>
        <xdr:cNvCxnSpPr/>
      </xdr:nvCxnSpPr>
      <xdr:spPr>
        <a:xfrm flipV="1">
          <a:off x="1130300" y="9864481"/>
          <a:ext cx="8890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51436</xdr:rowOff>
    </xdr:from>
    <xdr:ext cx="534377" cy="259045"/>
    <xdr:sp macro="" textlink="">
      <xdr:nvSpPr>
        <xdr:cNvPr id="127" name="テキスト ボックス 126"/>
        <xdr:cNvSpPr txBox="1"/>
      </xdr:nvSpPr>
      <xdr:spPr>
        <a:xfrm>
          <a:off x="1752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46845</xdr:rowOff>
    </xdr:from>
    <xdr:ext cx="534377" cy="259045"/>
    <xdr:sp macro="" textlink="">
      <xdr:nvSpPr>
        <xdr:cNvPr id="129" name="テキスト ボックス 128"/>
        <xdr:cNvSpPr txBox="1"/>
      </xdr:nvSpPr>
      <xdr:spPr>
        <a:xfrm>
          <a:off x="863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28957</xdr:rowOff>
    </xdr:from>
    <xdr:to>
      <xdr:col>6</xdr:col>
      <xdr:colOff>561975</xdr:colOff>
      <xdr:row>57</xdr:row>
      <xdr:rowOff>130557</xdr:rowOff>
    </xdr:to>
    <xdr:sp macro="" textlink="">
      <xdr:nvSpPr>
        <xdr:cNvPr id="135" name="円/楕円 134"/>
        <xdr:cNvSpPr/>
      </xdr:nvSpPr>
      <xdr:spPr>
        <a:xfrm>
          <a:off x="4584700" y="98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51834</xdr:rowOff>
    </xdr:from>
    <xdr:ext cx="534377" cy="259045"/>
    <xdr:sp macro="" textlink="">
      <xdr:nvSpPr>
        <xdr:cNvPr id="136" name="物件費該当値テキスト"/>
        <xdr:cNvSpPr txBox="1"/>
      </xdr:nvSpPr>
      <xdr:spPr>
        <a:xfrm>
          <a:off x="4686300" y="96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30173</xdr:rowOff>
    </xdr:from>
    <xdr:to>
      <xdr:col>5</xdr:col>
      <xdr:colOff>409575</xdr:colOff>
      <xdr:row>57</xdr:row>
      <xdr:rowOff>131773</xdr:rowOff>
    </xdr:to>
    <xdr:sp macro="" textlink="">
      <xdr:nvSpPr>
        <xdr:cNvPr id="137" name="円/楕円 136"/>
        <xdr:cNvSpPr/>
      </xdr:nvSpPr>
      <xdr:spPr>
        <a:xfrm>
          <a:off x="3746500" y="98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148300</xdr:rowOff>
    </xdr:from>
    <xdr:ext cx="534377" cy="259045"/>
    <xdr:sp macro="" textlink="">
      <xdr:nvSpPr>
        <xdr:cNvPr id="138" name="テキスト ボックス 137"/>
        <xdr:cNvSpPr txBox="1"/>
      </xdr:nvSpPr>
      <xdr:spPr>
        <a:xfrm>
          <a:off x="3530111" y="95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39454</xdr:rowOff>
    </xdr:from>
    <xdr:to>
      <xdr:col>4</xdr:col>
      <xdr:colOff>206375</xdr:colOff>
      <xdr:row>57</xdr:row>
      <xdr:rowOff>141054</xdr:rowOff>
    </xdr:to>
    <xdr:sp macro="" textlink="">
      <xdr:nvSpPr>
        <xdr:cNvPr id="139" name="円/楕円 138"/>
        <xdr:cNvSpPr/>
      </xdr:nvSpPr>
      <xdr:spPr>
        <a:xfrm>
          <a:off x="2857500" y="98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157581</xdr:rowOff>
    </xdr:from>
    <xdr:ext cx="534377" cy="259045"/>
    <xdr:sp macro="" textlink="">
      <xdr:nvSpPr>
        <xdr:cNvPr id="140" name="テキスト ボックス 139"/>
        <xdr:cNvSpPr txBox="1"/>
      </xdr:nvSpPr>
      <xdr:spPr>
        <a:xfrm>
          <a:off x="2641111" y="95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41031</xdr:rowOff>
    </xdr:from>
    <xdr:to>
      <xdr:col>3</xdr:col>
      <xdr:colOff>3175</xdr:colOff>
      <xdr:row>57</xdr:row>
      <xdr:rowOff>142631</xdr:rowOff>
    </xdr:to>
    <xdr:sp macro="" textlink="">
      <xdr:nvSpPr>
        <xdr:cNvPr id="141" name="円/楕円 140"/>
        <xdr:cNvSpPr/>
      </xdr:nvSpPr>
      <xdr:spPr>
        <a:xfrm>
          <a:off x="1968500" y="98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159158</xdr:rowOff>
    </xdr:from>
    <xdr:ext cx="534377" cy="259045"/>
    <xdr:sp macro="" textlink="">
      <xdr:nvSpPr>
        <xdr:cNvPr id="142" name="テキスト ボックス 141"/>
        <xdr:cNvSpPr txBox="1"/>
      </xdr:nvSpPr>
      <xdr:spPr>
        <a:xfrm>
          <a:off x="1752111" y="95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72239</xdr:rowOff>
    </xdr:from>
    <xdr:to>
      <xdr:col>1</xdr:col>
      <xdr:colOff>485775</xdr:colOff>
      <xdr:row>58</xdr:row>
      <xdr:rowOff>2389</xdr:rowOff>
    </xdr:to>
    <xdr:sp macro="" textlink="">
      <xdr:nvSpPr>
        <xdr:cNvPr id="143" name="円/楕円 142"/>
        <xdr:cNvSpPr/>
      </xdr:nvSpPr>
      <xdr:spPr>
        <a:xfrm>
          <a:off x="1079500" y="98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18916</xdr:rowOff>
    </xdr:from>
    <xdr:ext cx="534377" cy="259045"/>
    <xdr:sp macro="" textlink="">
      <xdr:nvSpPr>
        <xdr:cNvPr id="144" name="テキスト ボックス 143"/>
        <xdr:cNvSpPr txBox="1"/>
      </xdr:nvSpPr>
      <xdr:spPr>
        <a:xfrm>
          <a:off x="863111" y="96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21361</xdr:rowOff>
    </xdr:from>
    <xdr:to>
      <xdr:col>6</xdr:col>
      <xdr:colOff>511175</xdr:colOff>
      <xdr:row>79</xdr:row>
      <xdr:rowOff>23800</xdr:rowOff>
    </xdr:to>
    <xdr:cxnSp macro="">
      <xdr:nvCxnSpPr>
        <xdr:cNvPr id="173" name="直線コネクタ 172"/>
        <xdr:cNvCxnSpPr/>
      </xdr:nvCxnSpPr>
      <xdr:spPr>
        <a:xfrm>
          <a:off x="3797300" y="13565911"/>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84837</xdr:rowOff>
    </xdr:from>
    <xdr:to>
      <xdr:col>5</xdr:col>
      <xdr:colOff>358775</xdr:colOff>
      <xdr:row>79</xdr:row>
      <xdr:rowOff>21361</xdr:rowOff>
    </xdr:to>
    <xdr:cxnSp macro="">
      <xdr:nvCxnSpPr>
        <xdr:cNvPr id="176" name="直線コネクタ 175"/>
        <xdr:cNvCxnSpPr/>
      </xdr:nvCxnSpPr>
      <xdr:spPr>
        <a:xfrm>
          <a:off x="2908300" y="13457937"/>
          <a:ext cx="889000" cy="10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84837</xdr:rowOff>
    </xdr:from>
    <xdr:to>
      <xdr:col>4</xdr:col>
      <xdr:colOff>155575</xdr:colOff>
      <xdr:row>78</xdr:row>
      <xdr:rowOff>148692</xdr:rowOff>
    </xdr:to>
    <xdr:cxnSp macro="">
      <xdr:nvCxnSpPr>
        <xdr:cNvPr id="179" name="直線コネクタ 178"/>
        <xdr:cNvCxnSpPr/>
      </xdr:nvCxnSpPr>
      <xdr:spPr>
        <a:xfrm flipV="1">
          <a:off x="2019300" y="13457937"/>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130251</xdr:rowOff>
    </xdr:from>
    <xdr:to>
      <xdr:col>2</xdr:col>
      <xdr:colOff>638175</xdr:colOff>
      <xdr:row>78</xdr:row>
      <xdr:rowOff>148692</xdr:rowOff>
    </xdr:to>
    <xdr:cxnSp macro="">
      <xdr:nvCxnSpPr>
        <xdr:cNvPr id="182" name="直線コネクタ 181"/>
        <xdr:cNvCxnSpPr/>
      </xdr:nvCxnSpPr>
      <xdr:spPr>
        <a:xfrm>
          <a:off x="1130300" y="1350335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72381</xdr:rowOff>
    </xdr:from>
    <xdr:ext cx="469744" cy="259045"/>
    <xdr:sp macro="" textlink="">
      <xdr:nvSpPr>
        <xdr:cNvPr id="184" name="テキスト ボックス 183"/>
        <xdr:cNvSpPr txBox="1"/>
      </xdr:nvSpPr>
      <xdr:spPr>
        <a:xfrm>
          <a:off x="1784427" y="131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144450</xdr:rowOff>
    </xdr:from>
    <xdr:to>
      <xdr:col>6</xdr:col>
      <xdr:colOff>561975</xdr:colOff>
      <xdr:row>79</xdr:row>
      <xdr:rowOff>74600</xdr:rowOff>
    </xdr:to>
    <xdr:sp macro="" textlink="">
      <xdr:nvSpPr>
        <xdr:cNvPr id="192" name="円/楕円 191"/>
        <xdr:cNvSpPr/>
      </xdr:nvSpPr>
      <xdr:spPr>
        <a:xfrm>
          <a:off x="45847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59377</xdr:rowOff>
    </xdr:from>
    <xdr:ext cx="378565" cy="259045"/>
    <xdr:sp macro="" textlink="">
      <xdr:nvSpPr>
        <xdr:cNvPr id="193" name="維持補修費該当値テキスト"/>
        <xdr:cNvSpPr txBox="1"/>
      </xdr:nvSpPr>
      <xdr:spPr>
        <a:xfrm>
          <a:off x="4686300" y="1343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142011</xdr:rowOff>
    </xdr:from>
    <xdr:to>
      <xdr:col>5</xdr:col>
      <xdr:colOff>409575</xdr:colOff>
      <xdr:row>79</xdr:row>
      <xdr:rowOff>72161</xdr:rowOff>
    </xdr:to>
    <xdr:sp macro="" textlink="">
      <xdr:nvSpPr>
        <xdr:cNvPr id="194" name="円/楕円 193"/>
        <xdr:cNvSpPr/>
      </xdr:nvSpPr>
      <xdr:spPr>
        <a:xfrm>
          <a:off x="37465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63288</xdr:rowOff>
    </xdr:from>
    <xdr:ext cx="378565" cy="259045"/>
    <xdr:sp macro="" textlink="">
      <xdr:nvSpPr>
        <xdr:cNvPr id="195" name="テキスト ボックス 194"/>
        <xdr:cNvSpPr txBox="1"/>
      </xdr:nvSpPr>
      <xdr:spPr>
        <a:xfrm>
          <a:off x="3608017" y="1360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34037</xdr:rowOff>
    </xdr:from>
    <xdr:to>
      <xdr:col>4</xdr:col>
      <xdr:colOff>206375</xdr:colOff>
      <xdr:row>78</xdr:row>
      <xdr:rowOff>135637</xdr:rowOff>
    </xdr:to>
    <xdr:sp macro="" textlink="">
      <xdr:nvSpPr>
        <xdr:cNvPr id="196" name="円/楕円 195"/>
        <xdr:cNvSpPr/>
      </xdr:nvSpPr>
      <xdr:spPr>
        <a:xfrm>
          <a:off x="2857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126764</xdr:rowOff>
    </xdr:from>
    <xdr:ext cx="469744" cy="259045"/>
    <xdr:sp macro="" textlink="">
      <xdr:nvSpPr>
        <xdr:cNvPr id="197" name="テキスト ボックス 196"/>
        <xdr:cNvSpPr txBox="1"/>
      </xdr:nvSpPr>
      <xdr:spPr>
        <a:xfrm>
          <a:off x="2673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97892</xdr:rowOff>
    </xdr:from>
    <xdr:to>
      <xdr:col>3</xdr:col>
      <xdr:colOff>3175</xdr:colOff>
      <xdr:row>79</xdr:row>
      <xdr:rowOff>28042</xdr:rowOff>
    </xdr:to>
    <xdr:sp macro="" textlink="">
      <xdr:nvSpPr>
        <xdr:cNvPr id="198" name="円/楕円 197"/>
        <xdr:cNvSpPr/>
      </xdr:nvSpPr>
      <xdr:spPr>
        <a:xfrm>
          <a:off x="1968500" y="134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19169</xdr:rowOff>
    </xdr:from>
    <xdr:ext cx="469744" cy="259045"/>
    <xdr:sp macro="" textlink="">
      <xdr:nvSpPr>
        <xdr:cNvPr id="199" name="テキスト ボックス 198"/>
        <xdr:cNvSpPr txBox="1"/>
      </xdr:nvSpPr>
      <xdr:spPr>
        <a:xfrm>
          <a:off x="1784427" y="135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79451</xdr:rowOff>
    </xdr:from>
    <xdr:to>
      <xdr:col>1</xdr:col>
      <xdr:colOff>485775</xdr:colOff>
      <xdr:row>79</xdr:row>
      <xdr:rowOff>9601</xdr:rowOff>
    </xdr:to>
    <xdr:sp macro="" textlink="">
      <xdr:nvSpPr>
        <xdr:cNvPr id="200" name="円/楕円 199"/>
        <xdr:cNvSpPr/>
      </xdr:nvSpPr>
      <xdr:spPr>
        <a:xfrm>
          <a:off x="1079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728</xdr:rowOff>
    </xdr:from>
    <xdr:ext cx="469744" cy="259045"/>
    <xdr:sp macro="" textlink="">
      <xdr:nvSpPr>
        <xdr:cNvPr id="201" name="テキスト ボックス 200"/>
        <xdr:cNvSpPr txBox="1"/>
      </xdr:nvSpPr>
      <xdr:spPr>
        <a:xfrm>
          <a:off x="895427"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65615</xdr:rowOff>
    </xdr:from>
    <xdr:to>
      <xdr:col>6</xdr:col>
      <xdr:colOff>511175</xdr:colOff>
      <xdr:row>96</xdr:row>
      <xdr:rowOff>138195</xdr:rowOff>
    </xdr:to>
    <xdr:cxnSp macro="">
      <xdr:nvCxnSpPr>
        <xdr:cNvPr id="231" name="直線コネクタ 230"/>
        <xdr:cNvCxnSpPr/>
      </xdr:nvCxnSpPr>
      <xdr:spPr>
        <a:xfrm flipV="1">
          <a:off x="3797300" y="16524815"/>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138195</xdr:rowOff>
    </xdr:from>
    <xdr:to>
      <xdr:col>5</xdr:col>
      <xdr:colOff>358775</xdr:colOff>
      <xdr:row>97</xdr:row>
      <xdr:rowOff>3397</xdr:rowOff>
    </xdr:to>
    <xdr:cxnSp macro="">
      <xdr:nvCxnSpPr>
        <xdr:cNvPr id="234" name="直線コネクタ 233"/>
        <xdr:cNvCxnSpPr/>
      </xdr:nvCxnSpPr>
      <xdr:spPr>
        <a:xfrm flipV="1">
          <a:off x="2908300" y="16597395"/>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3397</xdr:rowOff>
    </xdr:from>
    <xdr:to>
      <xdr:col>4</xdr:col>
      <xdr:colOff>155575</xdr:colOff>
      <xdr:row>97</xdr:row>
      <xdr:rowOff>76340</xdr:rowOff>
    </xdr:to>
    <xdr:cxnSp macro="">
      <xdr:nvCxnSpPr>
        <xdr:cNvPr id="237" name="直線コネクタ 236"/>
        <xdr:cNvCxnSpPr/>
      </xdr:nvCxnSpPr>
      <xdr:spPr>
        <a:xfrm flipV="1">
          <a:off x="2019300" y="16634047"/>
          <a:ext cx="889000" cy="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76340</xdr:rowOff>
    </xdr:from>
    <xdr:to>
      <xdr:col>2</xdr:col>
      <xdr:colOff>638175</xdr:colOff>
      <xdr:row>97</xdr:row>
      <xdr:rowOff>97428</xdr:rowOff>
    </xdr:to>
    <xdr:cxnSp macro="">
      <xdr:nvCxnSpPr>
        <xdr:cNvPr id="240" name="直線コネクタ 239"/>
        <xdr:cNvCxnSpPr/>
      </xdr:nvCxnSpPr>
      <xdr:spPr>
        <a:xfrm flipV="1">
          <a:off x="1130300" y="16706990"/>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14815</xdr:rowOff>
    </xdr:from>
    <xdr:to>
      <xdr:col>6</xdr:col>
      <xdr:colOff>561975</xdr:colOff>
      <xdr:row>96</xdr:row>
      <xdr:rowOff>116415</xdr:rowOff>
    </xdr:to>
    <xdr:sp macro="" textlink="">
      <xdr:nvSpPr>
        <xdr:cNvPr id="250" name="円/楕円 249"/>
        <xdr:cNvSpPr/>
      </xdr:nvSpPr>
      <xdr:spPr>
        <a:xfrm>
          <a:off x="45847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164692</xdr:rowOff>
    </xdr:from>
    <xdr:ext cx="534377" cy="259045"/>
    <xdr:sp macro="" textlink="">
      <xdr:nvSpPr>
        <xdr:cNvPr id="251" name="扶助費該当値テキスト"/>
        <xdr:cNvSpPr txBox="1"/>
      </xdr:nvSpPr>
      <xdr:spPr>
        <a:xfrm>
          <a:off x="4686300" y="164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87395</xdr:rowOff>
    </xdr:from>
    <xdr:to>
      <xdr:col>5</xdr:col>
      <xdr:colOff>409575</xdr:colOff>
      <xdr:row>97</xdr:row>
      <xdr:rowOff>17545</xdr:rowOff>
    </xdr:to>
    <xdr:sp macro="" textlink="">
      <xdr:nvSpPr>
        <xdr:cNvPr id="252" name="円/楕円 251"/>
        <xdr:cNvSpPr/>
      </xdr:nvSpPr>
      <xdr:spPr>
        <a:xfrm>
          <a:off x="3746500" y="1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8672</xdr:rowOff>
    </xdr:from>
    <xdr:ext cx="534377" cy="259045"/>
    <xdr:sp macro="" textlink="">
      <xdr:nvSpPr>
        <xdr:cNvPr id="253" name="テキスト ボックス 252"/>
        <xdr:cNvSpPr txBox="1"/>
      </xdr:nvSpPr>
      <xdr:spPr>
        <a:xfrm>
          <a:off x="3530111" y="16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124047</xdr:rowOff>
    </xdr:from>
    <xdr:to>
      <xdr:col>4</xdr:col>
      <xdr:colOff>206375</xdr:colOff>
      <xdr:row>97</xdr:row>
      <xdr:rowOff>54197</xdr:rowOff>
    </xdr:to>
    <xdr:sp macro="" textlink="">
      <xdr:nvSpPr>
        <xdr:cNvPr id="254" name="円/楕円 253"/>
        <xdr:cNvSpPr/>
      </xdr:nvSpPr>
      <xdr:spPr>
        <a:xfrm>
          <a:off x="2857500" y="165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45324</xdr:rowOff>
    </xdr:from>
    <xdr:ext cx="534377" cy="259045"/>
    <xdr:sp macro="" textlink="">
      <xdr:nvSpPr>
        <xdr:cNvPr id="255" name="テキスト ボックス 254"/>
        <xdr:cNvSpPr txBox="1"/>
      </xdr:nvSpPr>
      <xdr:spPr>
        <a:xfrm>
          <a:off x="2641111" y="166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25540</xdr:rowOff>
    </xdr:from>
    <xdr:to>
      <xdr:col>3</xdr:col>
      <xdr:colOff>3175</xdr:colOff>
      <xdr:row>97</xdr:row>
      <xdr:rowOff>127140</xdr:rowOff>
    </xdr:to>
    <xdr:sp macro="" textlink="">
      <xdr:nvSpPr>
        <xdr:cNvPr id="256" name="円/楕円 255"/>
        <xdr:cNvSpPr/>
      </xdr:nvSpPr>
      <xdr:spPr>
        <a:xfrm>
          <a:off x="1968500" y="166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118267</xdr:rowOff>
    </xdr:from>
    <xdr:ext cx="534377" cy="259045"/>
    <xdr:sp macro="" textlink="">
      <xdr:nvSpPr>
        <xdr:cNvPr id="257" name="テキスト ボックス 256"/>
        <xdr:cNvSpPr txBox="1"/>
      </xdr:nvSpPr>
      <xdr:spPr>
        <a:xfrm>
          <a:off x="1752111" y="167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46628</xdr:rowOff>
    </xdr:from>
    <xdr:to>
      <xdr:col>1</xdr:col>
      <xdr:colOff>485775</xdr:colOff>
      <xdr:row>97</xdr:row>
      <xdr:rowOff>148228</xdr:rowOff>
    </xdr:to>
    <xdr:sp macro="" textlink="">
      <xdr:nvSpPr>
        <xdr:cNvPr id="258" name="円/楕円 257"/>
        <xdr:cNvSpPr/>
      </xdr:nvSpPr>
      <xdr:spPr>
        <a:xfrm>
          <a:off x="1079500" y="166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139355</xdr:rowOff>
    </xdr:from>
    <xdr:ext cx="534377" cy="259045"/>
    <xdr:sp macro="" textlink="">
      <xdr:nvSpPr>
        <xdr:cNvPr id="259" name="テキスト ボックス 258"/>
        <xdr:cNvSpPr txBox="1"/>
      </xdr:nvSpPr>
      <xdr:spPr>
        <a:xfrm>
          <a:off x="863111" y="167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77369</xdr:rowOff>
    </xdr:from>
    <xdr:to>
      <xdr:col>15</xdr:col>
      <xdr:colOff>180975</xdr:colOff>
      <xdr:row>36</xdr:row>
      <xdr:rowOff>120465</xdr:rowOff>
    </xdr:to>
    <xdr:cxnSp macro="">
      <xdr:nvCxnSpPr>
        <xdr:cNvPr id="290" name="直線コネクタ 289"/>
        <xdr:cNvCxnSpPr/>
      </xdr:nvCxnSpPr>
      <xdr:spPr>
        <a:xfrm>
          <a:off x="9639300" y="6249569"/>
          <a:ext cx="838200" cy="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77369</xdr:rowOff>
    </xdr:from>
    <xdr:to>
      <xdr:col>14</xdr:col>
      <xdr:colOff>28575</xdr:colOff>
      <xdr:row>36</xdr:row>
      <xdr:rowOff>140440</xdr:rowOff>
    </xdr:to>
    <xdr:cxnSp macro="">
      <xdr:nvCxnSpPr>
        <xdr:cNvPr id="293" name="直線コネクタ 292"/>
        <xdr:cNvCxnSpPr/>
      </xdr:nvCxnSpPr>
      <xdr:spPr>
        <a:xfrm flipV="1">
          <a:off x="8750300" y="6249569"/>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102982</xdr:rowOff>
    </xdr:from>
    <xdr:to>
      <xdr:col>12</xdr:col>
      <xdr:colOff>511175</xdr:colOff>
      <xdr:row>36</xdr:row>
      <xdr:rowOff>140440</xdr:rowOff>
    </xdr:to>
    <xdr:cxnSp macro="">
      <xdr:nvCxnSpPr>
        <xdr:cNvPr id="296" name="直線コネクタ 295"/>
        <xdr:cNvCxnSpPr/>
      </xdr:nvCxnSpPr>
      <xdr:spPr>
        <a:xfrm>
          <a:off x="7861300" y="6275182"/>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148963</xdr:rowOff>
    </xdr:from>
    <xdr:ext cx="534377" cy="259045"/>
    <xdr:sp macro="" textlink="">
      <xdr:nvSpPr>
        <xdr:cNvPr id="298" name="テキスト ボックス 297"/>
        <xdr:cNvSpPr txBox="1"/>
      </xdr:nvSpPr>
      <xdr:spPr>
        <a:xfrm>
          <a:off x="8483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102982</xdr:rowOff>
    </xdr:from>
    <xdr:to>
      <xdr:col>11</xdr:col>
      <xdr:colOff>307975</xdr:colOff>
      <xdr:row>36</xdr:row>
      <xdr:rowOff>162527</xdr:rowOff>
    </xdr:to>
    <xdr:cxnSp macro="">
      <xdr:nvCxnSpPr>
        <xdr:cNvPr id="299" name="直線コネクタ 298"/>
        <xdr:cNvCxnSpPr/>
      </xdr:nvCxnSpPr>
      <xdr:spPr>
        <a:xfrm flipV="1">
          <a:off x="6972300" y="6275182"/>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20011</xdr:rowOff>
    </xdr:from>
    <xdr:ext cx="534377" cy="259045"/>
    <xdr:sp macro="" textlink="">
      <xdr:nvSpPr>
        <xdr:cNvPr id="303" name="テキスト ボックス 302"/>
        <xdr:cNvSpPr txBox="1"/>
      </xdr:nvSpPr>
      <xdr:spPr>
        <a:xfrm>
          <a:off x="6705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69665</xdr:rowOff>
    </xdr:from>
    <xdr:to>
      <xdr:col>15</xdr:col>
      <xdr:colOff>231775</xdr:colOff>
      <xdr:row>36</xdr:row>
      <xdr:rowOff>171265</xdr:rowOff>
    </xdr:to>
    <xdr:sp macro="" textlink="">
      <xdr:nvSpPr>
        <xdr:cNvPr id="309" name="円/楕円 308"/>
        <xdr:cNvSpPr/>
      </xdr:nvSpPr>
      <xdr:spPr>
        <a:xfrm>
          <a:off x="10426700" y="62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48092</xdr:rowOff>
    </xdr:from>
    <xdr:ext cx="534377" cy="259045"/>
    <xdr:sp macro="" textlink="">
      <xdr:nvSpPr>
        <xdr:cNvPr id="310" name="補助費等該当値テキスト"/>
        <xdr:cNvSpPr txBox="1"/>
      </xdr:nvSpPr>
      <xdr:spPr>
        <a:xfrm>
          <a:off x="10528300" y="62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26569</xdr:rowOff>
    </xdr:from>
    <xdr:to>
      <xdr:col>14</xdr:col>
      <xdr:colOff>79375</xdr:colOff>
      <xdr:row>36</xdr:row>
      <xdr:rowOff>128169</xdr:rowOff>
    </xdr:to>
    <xdr:sp macro="" textlink="">
      <xdr:nvSpPr>
        <xdr:cNvPr id="311" name="円/楕円 310"/>
        <xdr:cNvSpPr/>
      </xdr:nvSpPr>
      <xdr:spPr>
        <a:xfrm>
          <a:off x="9588500" y="61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119296</xdr:rowOff>
    </xdr:from>
    <xdr:ext cx="534377" cy="259045"/>
    <xdr:sp macro="" textlink="">
      <xdr:nvSpPr>
        <xdr:cNvPr id="312" name="テキスト ボックス 311"/>
        <xdr:cNvSpPr txBox="1"/>
      </xdr:nvSpPr>
      <xdr:spPr>
        <a:xfrm>
          <a:off x="9372111" y="62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89640</xdr:rowOff>
    </xdr:from>
    <xdr:to>
      <xdr:col>12</xdr:col>
      <xdr:colOff>561975</xdr:colOff>
      <xdr:row>37</xdr:row>
      <xdr:rowOff>19790</xdr:rowOff>
    </xdr:to>
    <xdr:sp macro="" textlink="">
      <xdr:nvSpPr>
        <xdr:cNvPr id="313" name="円/楕円 312"/>
        <xdr:cNvSpPr/>
      </xdr:nvSpPr>
      <xdr:spPr>
        <a:xfrm>
          <a:off x="8699500" y="6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10917</xdr:rowOff>
    </xdr:from>
    <xdr:ext cx="534377" cy="259045"/>
    <xdr:sp macro="" textlink="">
      <xdr:nvSpPr>
        <xdr:cNvPr id="314" name="テキスト ボックス 313"/>
        <xdr:cNvSpPr txBox="1"/>
      </xdr:nvSpPr>
      <xdr:spPr>
        <a:xfrm>
          <a:off x="8483111" y="63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52182</xdr:rowOff>
    </xdr:from>
    <xdr:to>
      <xdr:col>11</xdr:col>
      <xdr:colOff>358775</xdr:colOff>
      <xdr:row>36</xdr:row>
      <xdr:rowOff>153782</xdr:rowOff>
    </xdr:to>
    <xdr:sp macro="" textlink="">
      <xdr:nvSpPr>
        <xdr:cNvPr id="315" name="円/楕円 314"/>
        <xdr:cNvSpPr/>
      </xdr:nvSpPr>
      <xdr:spPr>
        <a:xfrm>
          <a:off x="7810500" y="62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144909</xdr:rowOff>
    </xdr:from>
    <xdr:ext cx="534377" cy="259045"/>
    <xdr:sp macro="" textlink="">
      <xdr:nvSpPr>
        <xdr:cNvPr id="316" name="テキスト ボックス 315"/>
        <xdr:cNvSpPr txBox="1"/>
      </xdr:nvSpPr>
      <xdr:spPr>
        <a:xfrm>
          <a:off x="7594111" y="63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111727</xdr:rowOff>
    </xdr:from>
    <xdr:to>
      <xdr:col>10</xdr:col>
      <xdr:colOff>155575</xdr:colOff>
      <xdr:row>37</xdr:row>
      <xdr:rowOff>41877</xdr:rowOff>
    </xdr:to>
    <xdr:sp macro="" textlink="">
      <xdr:nvSpPr>
        <xdr:cNvPr id="317" name="円/楕円 316"/>
        <xdr:cNvSpPr/>
      </xdr:nvSpPr>
      <xdr:spPr>
        <a:xfrm>
          <a:off x="6921500" y="62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33004</xdr:rowOff>
    </xdr:from>
    <xdr:ext cx="534377" cy="259045"/>
    <xdr:sp macro="" textlink="">
      <xdr:nvSpPr>
        <xdr:cNvPr id="318" name="テキスト ボックス 317"/>
        <xdr:cNvSpPr txBox="1"/>
      </xdr:nvSpPr>
      <xdr:spPr>
        <a:xfrm>
          <a:off x="6705111" y="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42841</xdr:rowOff>
    </xdr:from>
    <xdr:to>
      <xdr:col>15</xdr:col>
      <xdr:colOff>180975</xdr:colOff>
      <xdr:row>58</xdr:row>
      <xdr:rowOff>147719</xdr:rowOff>
    </xdr:to>
    <xdr:cxnSp macro="">
      <xdr:nvCxnSpPr>
        <xdr:cNvPr id="349" name="直線コネクタ 348"/>
        <xdr:cNvCxnSpPr/>
      </xdr:nvCxnSpPr>
      <xdr:spPr>
        <a:xfrm flipV="1">
          <a:off x="9639300" y="9986941"/>
          <a:ext cx="8382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147719</xdr:rowOff>
    </xdr:from>
    <xdr:to>
      <xdr:col>14</xdr:col>
      <xdr:colOff>28575</xdr:colOff>
      <xdr:row>59</xdr:row>
      <xdr:rowOff>17120</xdr:rowOff>
    </xdr:to>
    <xdr:cxnSp macro="">
      <xdr:nvCxnSpPr>
        <xdr:cNvPr id="352" name="直線コネクタ 351"/>
        <xdr:cNvCxnSpPr/>
      </xdr:nvCxnSpPr>
      <xdr:spPr>
        <a:xfrm flipV="1">
          <a:off x="8750300" y="10091819"/>
          <a:ext cx="8890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131056</xdr:rowOff>
    </xdr:from>
    <xdr:to>
      <xdr:col>12</xdr:col>
      <xdr:colOff>511175</xdr:colOff>
      <xdr:row>59</xdr:row>
      <xdr:rowOff>17120</xdr:rowOff>
    </xdr:to>
    <xdr:cxnSp macro="">
      <xdr:nvCxnSpPr>
        <xdr:cNvPr id="355" name="直線コネクタ 354"/>
        <xdr:cNvCxnSpPr/>
      </xdr:nvCxnSpPr>
      <xdr:spPr>
        <a:xfrm>
          <a:off x="7861300" y="10075156"/>
          <a:ext cx="889000" cy="5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131056</xdr:rowOff>
    </xdr:from>
    <xdr:to>
      <xdr:col>11</xdr:col>
      <xdr:colOff>307975</xdr:colOff>
      <xdr:row>58</xdr:row>
      <xdr:rowOff>164735</xdr:rowOff>
    </xdr:to>
    <xdr:cxnSp macro="">
      <xdr:nvCxnSpPr>
        <xdr:cNvPr id="358" name="直線コネクタ 357"/>
        <xdr:cNvCxnSpPr/>
      </xdr:nvCxnSpPr>
      <xdr:spPr>
        <a:xfrm flipV="1">
          <a:off x="6972300" y="10075156"/>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29141</xdr:rowOff>
    </xdr:from>
    <xdr:ext cx="534377" cy="259045"/>
    <xdr:sp macro="" textlink="">
      <xdr:nvSpPr>
        <xdr:cNvPr id="360" name="テキスト ボックス 359"/>
        <xdr:cNvSpPr txBox="1"/>
      </xdr:nvSpPr>
      <xdr:spPr>
        <a:xfrm>
          <a:off x="7594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42434</xdr:rowOff>
    </xdr:from>
    <xdr:ext cx="534377" cy="259045"/>
    <xdr:sp macro="" textlink="">
      <xdr:nvSpPr>
        <xdr:cNvPr id="362" name="テキスト ボックス 361"/>
        <xdr:cNvSpPr txBox="1"/>
      </xdr:nvSpPr>
      <xdr:spPr>
        <a:xfrm>
          <a:off x="6705111" y="10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163491</xdr:rowOff>
    </xdr:from>
    <xdr:to>
      <xdr:col>15</xdr:col>
      <xdr:colOff>231775</xdr:colOff>
      <xdr:row>58</xdr:row>
      <xdr:rowOff>93641</xdr:rowOff>
    </xdr:to>
    <xdr:sp macro="" textlink="">
      <xdr:nvSpPr>
        <xdr:cNvPr id="368" name="円/楕円 367"/>
        <xdr:cNvSpPr/>
      </xdr:nvSpPr>
      <xdr:spPr>
        <a:xfrm>
          <a:off x="10426700" y="99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14918</xdr:rowOff>
    </xdr:from>
    <xdr:ext cx="599010" cy="259045"/>
    <xdr:sp macro="" textlink="">
      <xdr:nvSpPr>
        <xdr:cNvPr id="369" name="普通建設事業費該当値テキスト"/>
        <xdr:cNvSpPr txBox="1"/>
      </xdr:nvSpPr>
      <xdr:spPr>
        <a:xfrm>
          <a:off x="10528300" y="978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96919</xdr:rowOff>
    </xdr:from>
    <xdr:to>
      <xdr:col>14</xdr:col>
      <xdr:colOff>79375</xdr:colOff>
      <xdr:row>59</xdr:row>
      <xdr:rowOff>27069</xdr:rowOff>
    </xdr:to>
    <xdr:sp macro="" textlink="">
      <xdr:nvSpPr>
        <xdr:cNvPr id="370" name="円/楕円 369"/>
        <xdr:cNvSpPr/>
      </xdr:nvSpPr>
      <xdr:spPr>
        <a:xfrm>
          <a:off x="9588500" y="100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18196</xdr:rowOff>
    </xdr:from>
    <xdr:ext cx="534377" cy="259045"/>
    <xdr:sp macro="" textlink="">
      <xdr:nvSpPr>
        <xdr:cNvPr id="371" name="テキスト ボックス 370"/>
        <xdr:cNvSpPr txBox="1"/>
      </xdr:nvSpPr>
      <xdr:spPr>
        <a:xfrm>
          <a:off x="9372111" y="101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137770</xdr:rowOff>
    </xdr:from>
    <xdr:to>
      <xdr:col>12</xdr:col>
      <xdr:colOff>561975</xdr:colOff>
      <xdr:row>59</xdr:row>
      <xdr:rowOff>67920</xdr:rowOff>
    </xdr:to>
    <xdr:sp macro="" textlink="">
      <xdr:nvSpPr>
        <xdr:cNvPr id="372" name="円/楕円 371"/>
        <xdr:cNvSpPr/>
      </xdr:nvSpPr>
      <xdr:spPr>
        <a:xfrm>
          <a:off x="8699500" y="100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59047</xdr:rowOff>
    </xdr:from>
    <xdr:ext cx="534377" cy="259045"/>
    <xdr:sp macro="" textlink="">
      <xdr:nvSpPr>
        <xdr:cNvPr id="373" name="テキスト ボックス 372"/>
        <xdr:cNvSpPr txBox="1"/>
      </xdr:nvSpPr>
      <xdr:spPr>
        <a:xfrm>
          <a:off x="8483111" y="101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80256</xdr:rowOff>
    </xdr:from>
    <xdr:to>
      <xdr:col>11</xdr:col>
      <xdr:colOff>358775</xdr:colOff>
      <xdr:row>59</xdr:row>
      <xdr:rowOff>10406</xdr:rowOff>
    </xdr:to>
    <xdr:sp macro="" textlink="">
      <xdr:nvSpPr>
        <xdr:cNvPr id="374" name="円/楕円 373"/>
        <xdr:cNvSpPr/>
      </xdr:nvSpPr>
      <xdr:spPr>
        <a:xfrm>
          <a:off x="7810500" y="100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26933</xdr:rowOff>
    </xdr:from>
    <xdr:ext cx="534377" cy="259045"/>
    <xdr:sp macro="" textlink="">
      <xdr:nvSpPr>
        <xdr:cNvPr id="375" name="テキスト ボックス 374"/>
        <xdr:cNvSpPr txBox="1"/>
      </xdr:nvSpPr>
      <xdr:spPr>
        <a:xfrm>
          <a:off x="7594111" y="97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113935</xdr:rowOff>
    </xdr:from>
    <xdr:to>
      <xdr:col>10</xdr:col>
      <xdr:colOff>155575</xdr:colOff>
      <xdr:row>59</xdr:row>
      <xdr:rowOff>44085</xdr:rowOff>
    </xdr:to>
    <xdr:sp macro="" textlink="">
      <xdr:nvSpPr>
        <xdr:cNvPr id="376" name="円/楕円 375"/>
        <xdr:cNvSpPr/>
      </xdr:nvSpPr>
      <xdr:spPr>
        <a:xfrm>
          <a:off x="6921500" y="100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60612</xdr:rowOff>
    </xdr:from>
    <xdr:ext cx="534377" cy="259045"/>
    <xdr:sp macro="" textlink="">
      <xdr:nvSpPr>
        <xdr:cNvPr id="377" name="テキスト ボックス 376"/>
        <xdr:cNvSpPr txBox="1"/>
      </xdr:nvSpPr>
      <xdr:spPr>
        <a:xfrm>
          <a:off x="6705111" y="98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143323</xdr:rowOff>
    </xdr:from>
    <xdr:to>
      <xdr:col>15</xdr:col>
      <xdr:colOff>180975</xdr:colOff>
      <xdr:row>79</xdr:row>
      <xdr:rowOff>18861</xdr:rowOff>
    </xdr:to>
    <xdr:cxnSp macro="">
      <xdr:nvCxnSpPr>
        <xdr:cNvPr id="408" name="直線コネクタ 407"/>
        <xdr:cNvCxnSpPr/>
      </xdr:nvCxnSpPr>
      <xdr:spPr>
        <a:xfrm flipV="1">
          <a:off x="9639300" y="13516423"/>
          <a:ext cx="838200" cy="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18861</xdr:rowOff>
    </xdr:from>
    <xdr:to>
      <xdr:col>14</xdr:col>
      <xdr:colOff>28575</xdr:colOff>
      <xdr:row>79</xdr:row>
      <xdr:rowOff>77028</xdr:rowOff>
    </xdr:to>
    <xdr:cxnSp macro="">
      <xdr:nvCxnSpPr>
        <xdr:cNvPr id="411" name="直線コネクタ 410"/>
        <xdr:cNvCxnSpPr/>
      </xdr:nvCxnSpPr>
      <xdr:spPr>
        <a:xfrm flipV="1">
          <a:off x="8750300" y="13563411"/>
          <a:ext cx="889000" cy="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92523</xdr:rowOff>
    </xdr:from>
    <xdr:to>
      <xdr:col>15</xdr:col>
      <xdr:colOff>231775</xdr:colOff>
      <xdr:row>79</xdr:row>
      <xdr:rowOff>22673</xdr:rowOff>
    </xdr:to>
    <xdr:sp macro="" textlink="">
      <xdr:nvSpPr>
        <xdr:cNvPr id="421" name="円/楕円 420"/>
        <xdr:cNvSpPr/>
      </xdr:nvSpPr>
      <xdr:spPr>
        <a:xfrm>
          <a:off x="10426700" y="134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115400</xdr:rowOff>
    </xdr:from>
    <xdr:ext cx="534377" cy="259045"/>
    <xdr:sp macro="" textlink="">
      <xdr:nvSpPr>
        <xdr:cNvPr id="422" name="普通建設事業費 （ うち新規整備　）該当値テキスト"/>
        <xdr:cNvSpPr txBox="1"/>
      </xdr:nvSpPr>
      <xdr:spPr>
        <a:xfrm>
          <a:off x="10528300" y="133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139511</xdr:rowOff>
    </xdr:from>
    <xdr:to>
      <xdr:col>14</xdr:col>
      <xdr:colOff>79375</xdr:colOff>
      <xdr:row>79</xdr:row>
      <xdr:rowOff>69661</xdr:rowOff>
    </xdr:to>
    <xdr:sp macro="" textlink="">
      <xdr:nvSpPr>
        <xdr:cNvPr id="423" name="円/楕円 422"/>
        <xdr:cNvSpPr/>
      </xdr:nvSpPr>
      <xdr:spPr>
        <a:xfrm>
          <a:off x="9588500" y="135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86188</xdr:rowOff>
    </xdr:from>
    <xdr:ext cx="534377" cy="259045"/>
    <xdr:sp macro="" textlink="">
      <xdr:nvSpPr>
        <xdr:cNvPr id="424" name="テキスト ボックス 423"/>
        <xdr:cNvSpPr txBox="1"/>
      </xdr:nvSpPr>
      <xdr:spPr>
        <a:xfrm>
          <a:off x="9372111" y="132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26228</xdr:rowOff>
    </xdr:from>
    <xdr:to>
      <xdr:col>12</xdr:col>
      <xdr:colOff>561975</xdr:colOff>
      <xdr:row>79</xdr:row>
      <xdr:rowOff>127828</xdr:rowOff>
    </xdr:to>
    <xdr:sp macro="" textlink="">
      <xdr:nvSpPr>
        <xdr:cNvPr id="425" name="円/楕円 424"/>
        <xdr:cNvSpPr/>
      </xdr:nvSpPr>
      <xdr:spPr>
        <a:xfrm>
          <a:off x="8699500" y="135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118955</xdr:rowOff>
    </xdr:from>
    <xdr:ext cx="534377" cy="259045"/>
    <xdr:sp macro="" textlink="">
      <xdr:nvSpPr>
        <xdr:cNvPr id="426" name="テキスト ボックス 425"/>
        <xdr:cNvSpPr txBox="1"/>
      </xdr:nvSpPr>
      <xdr:spPr>
        <a:xfrm>
          <a:off x="8483111" y="136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45619</xdr:rowOff>
    </xdr:from>
    <xdr:to>
      <xdr:col>15</xdr:col>
      <xdr:colOff>180975</xdr:colOff>
      <xdr:row>97</xdr:row>
      <xdr:rowOff>147231</xdr:rowOff>
    </xdr:to>
    <xdr:cxnSp macro="">
      <xdr:nvCxnSpPr>
        <xdr:cNvPr id="455" name="直線コネクタ 454"/>
        <xdr:cNvCxnSpPr/>
      </xdr:nvCxnSpPr>
      <xdr:spPr>
        <a:xfrm flipV="1">
          <a:off x="9639300" y="16504819"/>
          <a:ext cx="838200" cy="2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107277</xdr:rowOff>
    </xdr:from>
    <xdr:to>
      <xdr:col>14</xdr:col>
      <xdr:colOff>28575</xdr:colOff>
      <xdr:row>97</xdr:row>
      <xdr:rowOff>147231</xdr:rowOff>
    </xdr:to>
    <xdr:cxnSp macro="">
      <xdr:nvCxnSpPr>
        <xdr:cNvPr id="458" name="直線コネクタ 457"/>
        <xdr:cNvCxnSpPr/>
      </xdr:nvCxnSpPr>
      <xdr:spPr>
        <a:xfrm>
          <a:off x="8750300" y="16566477"/>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78719</xdr:rowOff>
    </xdr:from>
    <xdr:ext cx="534377" cy="259045"/>
    <xdr:sp macro="" textlink="">
      <xdr:nvSpPr>
        <xdr:cNvPr id="462" name="テキスト ボックス 461"/>
        <xdr:cNvSpPr txBox="1"/>
      </xdr:nvSpPr>
      <xdr:spPr>
        <a:xfrm>
          <a:off x="8483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166269</xdr:rowOff>
    </xdr:from>
    <xdr:to>
      <xdr:col>15</xdr:col>
      <xdr:colOff>231775</xdr:colOff>
      <xdr:row>96</xdr:row>
      <xdr:rowOff>96419</xdr:rowOff>
    </xdr:to>
    <xdr:sp macro="" textlink="">
      <xdr:nvSpPr>
        <xdr:cNvPr id="468" name="円/楕円 467"/>
        <xdr:cNvSpPr/>
      </xdr:nvSpPr>
      <xdr:spPr>
        <a:xfrm>
          <a:off x="10426700" y="164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17696</xdr:rowOff>
    </xdr:from>
    <xdr:ext cx="534377" cy="259045"/>
    <xdr:sp macro="" textlink="">
      <xdr:nvSpPr>
        <xdr:cNvPr id="469" name="普通建設事業費 （ うち更新整備　）該当値テキスト"/>
        <xdr:cNvSpPr txBox="1"/>
      </xdr:nvSpPr>
      <xdr:spPr>
        <a:xfrm>
          <a:off x="10528300" y="163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96431</xdr:rowOff>
    </xdr:from>
    <xdr:to>
      <xdr:col>14</xdr:col>
      <xdr:colOff>79375</xdr:colOff>
      <xdr:row>98</xdr:row>
      <xdr:rowOff>26581</xdr:rowOff>
    </xdr:to>
    <xdr:sp macro="" textlink="">
      <xdr:nvSpPr>
        <xdr:cNvPr id="470" name="円/楕円 469"/>
        <xdr:cNvSpPr/>
      </xdr:nvSpPr>
      <xdr:spPr>
        <a:xfrm>
          <a:off x="9588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17708</xdr:rowOff>
    </xdr:from>
    <xdr:ext cx="534377" cy="259045"/>
    <xdr:sp macro="" textlink="">
      <xdr:nvSpPr>
        <xdr:cNvPr id="471" name="テキスト ボックス 470"/>
        <xdr:cNvSpPr txBox="1"/>
      </xdr:nvSpPr>
      <xdr:spPr>
        <a:xfrm>
          <a:off x="9372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56477</xdr:rowOff>
    </xdr:from>
    <xdr:to>
      <xdr:col>12</xdr:col>
      <xdr:colOff>561975</xdr:colOff>
      <xdr:row>96</xdr:row>
      <xdr:rowOff>158077</xdr:rowOff>
    </xdr:to>
    <xdr:sp macro="" textlink="">
      <xdr:nvSpPr>
        <xdr:cNvPr id="472" name="円/楕円 471"/>
        <xdr:cNvSpPr/>
      </xdr:nvSpPr>
      <xdr:spPr>
        <a:xfrm>
          <a:off x="8699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3154</xdr:rowOff>
    </xdr:from>
    <xdr:ext cx="534377" cy="259045"/>
    <xdr:sp macro="" textlink="">
      <xdr:nvSpPr>
        <xdr:cNvPr id="473" name="テキスト ボックス 472"/>
        <xdr:cNvSpPr txBox="1"/>
      </xdr:nvSpPr>
      <xdr:spPr>
        <a:xfrm>
          <a:off x="8483111" y="162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42854</xdr:rowOff>
    </xdr:from>
    <xdr:to>
      <xdr:col>23</xdr:col>
      <xdr:colOff>517525</xdr:colOff>
      <xdr:row>39</xdr:row>
      <xdr:rowOff>44271</xdr:rowOff>
    </xdr:to>
    <xdr:cxnSp macro="">
      <xdr:nvCxnSpPr>
        <xdr:cNvPr id="502" name="直線コネクタ 501"/>
        <xdr:cNvCxnSpPr/>
      </xdr:nvCxnSpPr>
      <xdr:spPr>
        <a:xfrm flipV="1">
          <a:off x="15481300" y="672940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35580</xdr:rowOff>
    </xdr:from>
    <xdr:to>
      <xdr:col>22</xdr:col>
      <xdr:colOff>365125</xdr:colOff>
      <xdr:row>39</xdr:row>
      <xdr:rowOff>44271</xdr:rowOff>
    </xdr:to>
    <xdr:cxnSp macro="">
      <xdr:nvCxnSpPr>
        <xdr:cNvPr id="505" name="直線コネクタ 504"/>
        <xdr:cNvCxnSpPr/>
      </xdr:nvCxnSpPr>
      <xdr:spPr>
        <a:xfrm>
          <a:off x="14592300" y="6722130"/>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35580</xdr:rowOff>
    </xdr:from>
    <xdr:to>
      <xdr:col>21</xdr:col>
      <xdr:colOff>161925</xdr:colOff>
      <xdr:row>39</xdr:row>
      <xdr:rowOff>38457</xdr:rowOff>
    </xdr:to>
    <xdr:cxnSp macro="">
      <xdr:nvCxnSpPr>
        <xdr:cNvPr id="508" name="直線コネクタ 507"/>
        <xdr:cNvCxnSpPr/>
      </xdr:nvCxnSpPr>
      <xdr:spPr>
        <a:xfrm flipV="1">
          <a:off x="13703300" y="6722130"/>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38457</xdr:rowOff>
    </xdr:from>
    <xdr:to>
      <xdr:col>19</xdr:col>
      <xdr:colOff>644525</xdr:colOff>
      <xdr:row>39</xdr:row>
      <xdr:rowOff>40408</xdr:rowOff>
    </xdr:to>
    <xdr:cxnSp macro="">
      <xdr:nvCxnSpPr>
        <xdr:cNvPr id="511" name="直線コネクタ 510"/>
        <xdr:cNvCxnSpPr/>
      </xdr:nvCxnSpPr>
      <xdr:spPr>
        <a:xfrm flipV="1">
          <a:off x="12814300" y="6725007"/>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84861</xdr:rowOff>
    </xdr:from>
    <xdr:ext cx="378565" cy="259045"/>
    <xdr:sp macro="" textlink="">
      <xdr:nvSpPr>
        <xdr:cNvPr id="513" name="テキスト ボックス 512"/>
        <xdr:cNvSpPr txBox="1"/>
      </xdr:nvSpPr>
      <xdr:spPr>
        <a:xfrm>
          <a:off x="13514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163504</xdr:rowOff>
    </xdr:from>
    <xdr:to>
      <xdr:col>23</xdr:col>
      <xdr:colOff>568325</xdr:colOff>
      <xdr:row>39</xdr:row>
      <xdr:rowOff>93654</xdr:rowOff>
    </xdr:to>
    <xdr:sp macro="" textlink="">
      <xdr:nvSpPr>
        <xdr:cNvPr id="521" name="円/楕円 520"/>
        <xdr:cNvSpPr/>
      </xdr:nvSpPr>
      <xdr:spPr>
        <a:xfrm>
          <a:off x="16268700" y="66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164921</xdr:rowOff>
    </xdr:from>
    <xdr:to>
      <xdr:col>22</xdr:col>
      <xdr:colOff>415925</xdr:colOff>
      <xdr:row>39</xdr:row>
      <xdr:rowOff>95071</xdr:rowOff>
    </xdr:to>
    <xdr:sp macro="" textlink="">
      <xdr:nvSpPr>
        <xdr:cNvPr id="523" name="円/楕円 522"/>
        <xdr:cNvSpPr/>
      </xdr:nvSpPr>
      <xdr:spPr>
        <a:xfrm>
          <a:off x="15430500" y="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86198</xdr:rowOff>
    </xdr:from>
    <xdr:ext cx="313932" cy="259045"/>
    <xdr:sp macro="" textlink="">
      <xdr:nvSpPr>
        <xdr:cNvPr id="524" name="テキスト ボックス 523"/>
        <xdr:cNvSpPr txBox="1"/>
      </xdr:nvSpPr>
      <xdr:spPr>
        <a:xfrm>
          <a:off x="15324333" y="67727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156230</xdr:rowOff>
    </xdr:from>
    <xdr:to>
      <xdr:col>21</xdr:col>
      <xdr:colOff>212725</xdr:colOff>
      <xdr:row>39</xdr:row>
      <xdr:rowOff>86380</xdr:rowOff>
    </xdr:to>
    <xdr:sp macro="" textlink="">
      <xdr:nvSpPr>
        <xdr:cNvPr id="525" name="円/楕円 524"/>
        <xdr:cNvSpPr/>
      </xdr:nvSpPr>
      <xdr:spPr>
        <a:xfrm>
          <a:off x="14541500" y="66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102907</xdr:rowOff>
    </xdr:from>
    <xdr:ext cx="469744" cy="259045"/>
    <xdr:sp macro="" textlink="">
      <xdr:nvSpPr>
        <xdr:cNvPr id="526" name="テキスト ボックス 525"/>
        <xdr:cNvSpPr txBox="1"/>
      </xdr:nvSpPr>
      <xdr:spPr>
        <a:xfrm>
          <a:off x="14357427" y="644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159107</xdr:rowOff>
    </xdr:from>
    <xdr:to>
      <xdr:col>20</xdr:col>
      <xdr:colOff>9525</xdr:colOff>
      <xdr:row>39</xdr:row>
      <xdr:rowOff>89257</xdr:rowOff>
    </xdr:to>
    <xdr:sp macro="" textlink="">
      <xdr:nvSpPr>
        <xdr:cNvPr id="527" name="円/楕円 526"/>
        <xdr:cNvSpPr/>
      </xdr:nvSpPr>
      <xdr:spPr>
        <a:xfrm>
          <a:off x="13652500" y="66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105784</xdr:rowOff>
    </xdr:from>
    <xdr:ext cx="469744" cy="259045"/>
    <xdr:sp macro="" textlink="">
      <xdr:nvSpPr>
        <xdr:cNvPr id="528" name="テキスト ボックス 527"/>
        <xdr:cNvSpPr txBox="1"/>
      </xdr:nvSpPr>
      <xdr:spPr>
        <a:xfrm>
          <a:off x="13468427" y="64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161058</xdr:rowOff>
    </xdr:from>
    <xdr:to>
      <xdr:col>18</xdr:col>
      <xdr:colOff>492125</xdr:colOff>
      <xdr:row>39</xdr:row>
      <xdr:rowOff>91208</xdr:rowOff>
    </xdr:to>
    <xdr:sp macro="" textlink="">
      <xdr:nvSpPr>
        <xdr:cNvPr id="529" name="円/楕円 528"/>
        <xdr:cNvSpPr/>
      </xdr:nvSpPr>
      <xdr:spPr>
        <a:xfrm>
          <a:off x="12763500" y="66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82335</xdr:rowOff>
    </xdr:from>
    <xdr:ext cx="469744" cy="259045"/>
    <xdr:sp macro="" textlink="">
      <xdr:nvSpPr>
        <xdr:cNvPr id="530" name="テキスト ボックス 529"/>
        <xdr:cNvSpPr txBox="1"/>
      </xdr:nvSpPr>
      <xdr:spPr>
        <a:xfrm>
          <a:off x="12579427" y="67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46878</xdr:rowOff>
    </xdr:from>
    <xdr:to>
      <xdr:col>23</xdr:col>
      <xdr:colOff>517525</xdr:colOff>
      <xdr:row>76</xdr:row>
      <xdr:rowOff>123938</xdr:rowOff>
    </xdr:to>
    <xdr:cxnSp macro="">
      <xdr:nvCxnSpPr>
        <xdr:cNvPr id="610" name="直線コネクタ 609"/>
        <xdr:cNvCxnSpPr/>
      </xdr:nvCxnSpPr>
      <xdr:spPr>
        <a:xfrm>
          <a:off x="15481300" y="12905628"/>
          <a:ext cx="838200" cy="2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130186</xdr:rowOff>
    </xdr:from>
    <xdr:to>
      <xdr:col>22</xdr:col>
      <xdr:colOff>365125</xdr:colOff>
      <xdr:row>75</xdr:row>
      <xdr:rowOff>46878</xdr:rowOff>
    </xdr:to>
    <xdr:cxnSp macro="">
      <xdr:nvCxnSpPr>
        <xdr:cNvPr id="613" name="直線コネクタ 612"/>
        <xdr:cNvCxnSpPr/>
      </xdr:nvCxnSpPr>
      <xdr:spPr>
        <a:xfrm>
          <a:off x="14592300" y="12646036"/>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130186</xdr:rowOff>
    </xdr:from>
    <xdr:to>
      <xdr:col>21</xdr:col>
      <xdr:colOff>161925</xdr:colOff>
      <xdr:row>75</xdr:row>
      <xdr:rowOff>80884</xdr:rowOff>
    </xdr:to>
    <xdr:cxnSp macro="">
      <xdr:nvCxnSpPr>
        <xdr:cNvPr id="616" name="直線コネクタ 615"/>
        <xdr:cNvCxnSpPr/>
      </xdr:nvCxnSpPr>
      <xdr:spPr>
        <a:xfrm flipV="1">
          <a:off x="13703300" y="12646036"/>
          <a:ext cx="889000" cy="29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80884</xdr:rowOff>
    </xdr:from>
    <xdr:to>
      <xdr:col>19</xdr:col>
      <xdr:colOff>644525</xdr:colOff>
      <xdr:row>76</xdr:row>
      <xdr:rowOff>96920</xdr:rowOff>
    </xdr:to>
    <xdr:cxnSp macro="">
      <xdr:nvCxnSpPr>
        <xdr:cNvPr id="619" name="直線コネクタ 618"/>
        <xdr:cNvCxnSpPr/>
      </xdr:nvCxnSpPr>
      <xdr:spPr>
        <a:xfrm flipV="1">
          <a:off x="12814300" y="12939634"/>
          <a:ext cx="889000" cy="18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121019</xdr:rowOff>
    </xdr:from>
    <xdr:ext cx="534377" cy="259045"/>
    <xdr:sp macro="" textlink="">
      <xdr:nvSpPr>
        <xdr:cNvPr id="623" name="テキスト ボックス 622"/>
        <xdr:cNvSpPr txBox="1"/>
      </xdr:nvSpPr>
      <xdr:spPr>
        <a:xfrm>
          <a:off x="12547111" y="128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73138</xdr:rowOff>
    </xdr:from>
    <xdr:to>
      <xdr:col>23</xdr:col>
      <xdr:colOff>568325</xdr:colOff>
      <xdr:row>77</xdr:row>
      <xdr:rowOff>3288</xdr:rowOff>
    </xdr:to>
    <xdr:sp macro="" textlink="">
      <xdr:nvSpPr>
        <xdr:cNvPr id="629" name="円/楕円 628"/>
        <xdr:cNvSpPr/>
      </xdr:nvSpPr>
      <xdr:spPr>
        <a:xfrm>
          <a:off x="16268700" y="131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51565</xdr:rowOff>
    </xdr:from>
    <xdr:ext cx="534377" cy="259045"/>
    <xdr:sp macro="" textlink="">
      <xdr:nvSpPr>
        <xdr:cNvPr id="630" name="公債費該当値テキスト"/>
        <xdr:cNvSpPr txBox="1"/>
      </xdr:nvSpPr>
      <xdr:spPr>
        <a:xfrm>
          <a:off x="16370300" y="130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44,948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167528</xdr:rowOff>
    </xdr:from>
    <xdr:to>
      <xdr:col>22</xdr:col>
      <xdr:colOff>415925</xdr:colOff>
      <xdr:row>75</xdr:row>
      <xdr:rowOff>97678</xdr:rowOff>
    </xdr:to>
    <xdr:sp macro="" textlink="">
      <xdr:nvSpPr>
        <xdr:cNvPr id="631" name="円/楕円 630"/>
        <xdr:cNvSpPr/>
      </xdr:nvSpPr>
      <xdr:spPr>
        <a:xfrm>
          <a:off x="15430500" y="128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114205</xdr:rowOff>
    </xdr:from>
    <xdr:ext cx="534377" cy="259045"/>
    <xdr:sp macro="" textlink="">
      <xdr:nvSpPr>
        <xdr:cNvPr id="632" name="テキスト ボックス 631"/>
        <xdr:cNvSpPr txBox="1"/>
      </xdr:nvSpPr>
      <xdr:spPr>
        <a:xfrm>
          <a:off x="15214111" y="126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79386</xdr:rowOff>
    </xdr:from>
    <xdr:to>
      <xdr:col>21</xdr:col>
      <xdr:colOff>212725</xdr:colOff>
      <xdr:row>74</xdr:row>
      <xdr:rowOff>9536</xdr:rowOff>
    </xdr:to>
    <xdr:sp macro="" textlink="">
      <xdr:nvSpPr>
        <xdr:cNvPr id="633" name="円/楕円 632"/>
        <xdr:cNvSpPr/>
      </xdr:nvSpPr>
      <xdr:spPr>
        <a:xfrm>
          <a:off x="14541500" y="125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26063</xdr:rowOff>
    </xdr:from>
    <xdr:ext cx="534377" cy="259045"/>
    <xdr:sp macro="" textlink="">
      <xdr:nvSpPr>
        <xdr:cNvPr id="634" name="テキスト ボックス 633"/>
        <xdr:cNvSpPr txBox="1"/>
      </xdr:nvSpPr>
      <xdr:spPr>
        <a:xfrm>
          <a:off x="14325111" y="123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30084</xdr:rowOff>
    </xdr:from>
    <xdr:to>
      <xdr:col>20</xdr:col>
      <xdr:colOff>9525</xdr:colOff>
      <xdr:row>75</xdr:row>
      <xdr:rowOff>131684</xdr:rowOff>
    </xdr:to>
    <xdr:sp macro="" textlink="">
      <xdr:nvSpPr>
        <xdr:cNvPr id="635" name="円/楕円 634"/>
        <xdr:cNvSpPr/>
      </xdr:nvSpPr>
      <xdr:spPr>
        <a:xfrm>
          <a:off x="13652500" y="12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148211</xdr:rowOff>
    </xdr:from>
    <xdr:ext cx="534377" cy="259045"/>
    <xdr:sp macro="" textlink="">
      <xdr:nvSpPr>
        <xdr:cNvPr id="636" name="テキスト ボックス 635"/>
        <xdr:cNvSpPr txBox="1"/>
      </xdr:nvSpPr>
      <xdr:spPr>
        <a:xfrm>
          <a:off x="13436111" y="126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46120</xdr:rowOff>
    </xdr:from>
    <xdr:to>
      <xdr:col>18</xdr:col>
      <xdr:colOff>492125</xdr:colOff>
      <xdr:row>76</xdr:row>
      <xdr:rowOff>147720</xdr:rowOff>
    </xdr:to>
    <xdr:sp macro="" textlink="">
      <xdr:nvSpPr>
        <xdr:cNvPr id="637" name="円/楕円 636"/>
        <xdr:cNvSpPr/>
      </xdr:nvSpPr>
      <xdr:spPr>
        <a:xfrm>
          <a:off x="12763500" y="13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138847</xdr:rowOff>
    </xdr:from>
    <xdr:ext cx="534377" cy="259045"/>
    <xdr:sp macro="" textlink="">
      <xdr:nvSpPr>
        <xdr:cNvPr id="638" name="テキスト ボックス 637"/>
        <xdr:cNvSpPr txBox="1"/>
      </xdr:nvSpPr>
      <xdr:spPr>
        <a:xfrm>
          <a:off x="12547111" y="131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57789</xdr:rowOff>
    </xdr:from>
    <xdr:to>
      <xdr:col>23</xdr:col>
      <xdr:colOff>517525</xdr:colOff>
      <xdr:row>98</xdr:row>
      <xdr:rowOff>39967</xdr:rowOff>
    </xdr:to>
    <xdr:cxnSp macro="">
      <xdr:nvCxnSpPr>
        <xdr:cNvPr id="665" name="直線コネクタ 664"/>
        <xdr:cNvCxnSpPr/>
      </xdr:nvCxnSpPr>
      <xdr:spPr>
        <a:xfrm flipV="1">
          <a:off x="15481300" y="16688439"/>
          <a:ext cx="8382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39967</xdr:rowOff>
    </xdr:from>
    <xdr:to>
      <xdr:col>22</xdr:col>
      <xdr:colOff>365125</xdr:colOff>
      <xdr:row>98</xdr:row>
      <xdr:rowOff>57308</xdr:rowOff>
    </xdr:to>
    <xdr:cxnSp macro="">
      <xdr:nvCxnSpPr>
        <xdr:cNvPr id="668" name="直線コネクタ 667"/>
        <xdr:cNvCxnSpPr/>
      </xdr:nvCxnSpPr>
      <xdr:spPr>
        <a:xfrm flipV="1">
          <a:off x="14592300" y="16842067"/>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8722</xdr:rowOff>
    </xdr:from>
    <xdr:to>
      <xdr:col>21</xdr:col>
      <xdr:colOff>161925</xdr:colOff>
      <xdr:row>98</xdr:row>
      <xdr:rowOff>57308</xdr:rowOff>
    </xdr:to>
    <xdr:cxnSp macro="">
      <xdr:nvCxnSpPr>
        <xdr:cNvPr id="671" name="直線コネクタ 670"/>
        <xdr:cNvCxnSpPr/>
      </xdr:nvCxnSpPr>
      <xdr:spPr>
        <a:xfrm>
          <a:off x="13703300" y="16467922"/>
          <a:ext cx="889000" cy="3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8722</xdr:rowOff>
    </xdr:from>
    <xdr:to>
      <xdr:col>19</xdr:col>
      <xdr:colOff>644525</xdr:colOff>
      <xdr:row>97</xdr:row>
      <xdr:rowOff>55607</xdr:rowOff>
    </xdr:to>
    <xdr:cxnSp macro="">
      <xdr:nvCxnSpPr>
        <xdr:cNvPr id="674" name="直線コネクタ 673"/>
        <xdr:cNvCxnSpPr/>
      </xdr:nvCxnSpPr>
      <xdr:spPr>
        <a:xfrm flipV="1">
          <a:off x="12814300" y="16467922"/>
          <a:ext cx="889000" cy="2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92381</xdr:rowOff>
    </xdr:from>
    <xdr:ext cx="534377" cy="259045"/>
    <xdr:sp macro="" textlink="">
      <xdr:nvSpPr>
        <xdr:cNvPr id="676" name="テキスト ボックス 675"/>
        <xdr:cNvSpPr txBox="1"/>
      </xdr:nvSpPr>
      <xdr:spPr>
        <a:xfrm>
          <a:off x="13436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103647</xdr:rowOff>
    </xdr:from>
    <xdr:ext cx="534377" cy="259045"/>
    <xdr:sp macro="" textlink="">
      <xdr:nvSpPr>
        <xdr:cNvPr id="678" name="テキスト ボックス 677"/>
        <xdr:cNvSpPr txBox="1"/>
      </xdr:nvSpPr>
      <xdr:spPr>
        <a:xfrm>
          <a:off x="12547111" y="169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6989</xdr:rowOff>
    </xdr:from>
    <xdr:to>
      <xdr:col>23</xdr:col>
      <xdr:colOff>568325</xdr:colOff>
      <xdr:row>97</xdr:row>
      <xdr:rowOff>108589</xdr:rowOff>
    </xdr:to>
    <xdr:sp macro="" textlink="">
      <xdr:nvSpPr>
        <xdr:cNvPr id="684" name="円/楕円 683"/>
        <xdr:cNvSpPr/>
      </xdr:nvSpPr>
      <xdr:spPr>
        <a:xfrm>
          <a:off x="16268700" y="166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29866</xdr:rowOff>
    </xdr:from>
    <xdr:ext cx="534377" cy="259045"/>
    <xdr:sp macro="" textlink="">
      <xdr:nvSpPr>
        <xdr:cNvPr id="685" name="積立金該当値テキスト"/>
        <xdr:cNvSpPr txBox="1"/>
      </xdr:nvSpPr>
      <xdr:spPr>
        <a:xfrm>
          <a:off x="16370300" y="1648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160617</xdr:rowOff>
    </xdr:from>
    <xdr:to>
      <xdr:col>22</xdr:col>
      <xdr:colOff>415925</xdr:colOff>
      <xdr:row>98</xdr:row>
      <xdr:rowOff>90767</xdr:rowOff>
    </xdr:to>
    <xdr:sp macro="" textlink="">
      <xdr:nvSpPr>
        <xdr:cNvPr id="686" name="円/楕円 685"/>
        <xdr:cNvSpPr/>
      </xdr:nvSpPr>
      <xdr:spPr>
        <a:xfrm>
          <a:off x="15430500" y="167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107294</xdr:rowOff>
    </xdr:from>
    <xdr:ext cx="534377" cy="259045"/>
    <xdr:sp macro="" textlink="">
      <xdr:nvSpPr>
        <xdr:cNvPr id="687" name="テキスト ボックス 686"/>
        <xdr:cNvSpPr txBox="1"/>
      </xdr:nvSpPr>
      <xdr:spPr>
        <a:xfrm>
          <a:off x="15214111"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6508</xdr:rowOff>
    </xdr:from>
    <xdr:to>
      <xdr:col>21</xdr:col>
      <xdr:colOff>212725</xdr:colOff>
      <xdr:row>98</xdr:row>
      <xdr:rowOff>108108</xdr:rowOff>
    </xdr:to>
    <xdr:sp macro="" textlink="">
      <xdr:nvSpPr>
        <xdr:cNvPr id="688" name="円/楕円 687"/>
        <xdr:cNvSpPr/>
      </xdr:nvSpPr>
      <xdr:spPr>
        <a:xfrm>
          <a:off x="14541500" y="168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124635</xdr:rowOff>
    </xdr:from>
    <xdr:ext cx="534377" cy="259045"/>
    <xdr:sp macro="" textlink="">
      <xdr:nvSpPr>
        <xdr:cNvPr id="689" name="テキスト ボックス 688"/>
        <xdr:cNvSpPr txBox="1"/>
      </xdr:nvSpPr>
      <xdr:spPr>
        <a:xfrm>
          <a:off x="14325111" y="165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129372</xdr:rowOff>
    </xdr:from>
    <xdr:to>
      <xdr:col>20</xdr:col>
      <xdr:colOff>9525</xdr:colOff>
      <xdr:row>96</xdr:row>
      <xdr:rowOff>59522</xdr:rowOff>
    </xdr:to>
    <xdr:sp macro="" textlink="">
      <xdr:nvSpPr>
        <xdr:cNvPr id="690" name="円/楕円 689"/>
        <xdr:cNvSpPr/>
      </xdr:nvSpPr>
      <xdr:spPr>
        <a:xfrm>
          <a:off x="13652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76049</xdr:rowOff>
    </xdr:from>
    <xdr:ext cx="599010" cy="259045"/>
    <xdr:sp macro="" textlink="">
      <xdr:nvSpPr>
        <xdr:cNvPr id="691" name="テキスト ボックス 690"/>
        <xdr:cNvSpPr txBox="1"/>
      </xdr:nvSpPr>
      <xdr:spPr>
        <a:xfrm>
          <a:off x="13403794"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4807</xdr:rowOff>
    </xdr:from>
    <xdr:to>
      <xdr:col>18</xdr:col>
      <xdr:colOff>492125</xdr:colOff>
      <xdr:row>97</xdr:row>
      <xdr:rowOff>106407</xdr:rowOff>
    </xdr:to>
    <xdr:sp macro="" textlink="">
      <xdr:nvSpPr>
        <xdr:cNvPr id="692" name="円/楕円 691"/>
        <xdr:cNvSpPr/>
      </xdr:nvSpPr>
      <xdr:spPr>
        <a:xfrm>
          <a:off x="127635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122934</xdr:rowOff>
    </xdr:from>
    <xdr:ext cx="534377" cy="259045"/>
    <xdr:sp macro="" textlink="">
      <xdr:nvSpPr>
        <xdr:cNvPr id="693" name="テキスト ボックス 692"/>
        <xdr:cNvSpPr txBox="1"/>
      </xdr:nvSpPr>
      <xdr:spPr>
        <a:xfrm>
          <a:off x="12547111" y="164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74503</xdr:rowOff>
    </xdr:from>
    <xdr:to>
      <xdr:col>28</xdr:col>
      <xdr:colOff>314325</xdr:colOff>
      <xdr:row>38</xdr:row>
      <xdr:rowOff>139700</xdr:rowOff>
    </xdr:to>
    <xdr:cxnSp macro="">
      <xdr:nvCxnSpPr>
        <xdr:cNvPr id="729" name="直線コネクタ 728"/>
        <xdr:cNvCxnSpPr/>
      </xdr:nvCxnSpPr>
      <xdr:spPr>
        <a:xfrm>
          <a:off x="18656300" y="6589603"/>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23703</xdr:rowOff>
    </xdr:from>
    <xdr:to>
      <xdr:col>27</xdr:col>
      <xdr:colOff>161925</xdr:colOff>
      <xdr:row>38</xdr:row>
      <xdr:rowOff>125303</xdr:rowOff>
    </xdr:to>
    <xdr:sp macro="" textlink="">
      <xdr:nvSpPr>
        <xdr:cNvPr id="747" name="円/楕円 746"/>
        <xdr:cNvSpPr/>
      </xdr:nvSpPr>
      <xdr:spPr>
        <a:xfrm>
          <a:off x="18605500" y="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116430</xdr:rowOff>
    </xdr:from>
    <xdr:ext cx="469744" cy="259045"/>
    <xdr:sp macro="" textlink="">
      <xdr:nvSpPr>
        <xdr:cNvPr id="748" name="テキスト ボックス 747"/>
        <xdr:cNvSpPr txBox="1"/>
      </xdr:nvSpPr>
      <xdr:spPr>
        <a:xfrm>
          <a:off x="18421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65062</xdr:rowOff>
    </xdr:from>
    <xdr:to>
      <xdr:col>32</xdr:col>
      <xdr:colOff>187325</xdr:colOff>
      <xdr:row>59</xdr:row>
      <xdr:rowOff>41935</xdr:rowOff>
    </xdr:to>
    <xdr:cxnSp macro="">
      <xdr:nvCxnSpPr>
        <xdr:cNvPr id="777" name="直線コネクタ 776"/>
        <xdr:cNvCxnSpPr/>
      </xdr:nvCxnSpPr>
      <xdr:spPr>
        <a:xfrm>
          <a:off x="21323300" y="9494812"/>
          <a:ext cx="838200" cy="66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65062</xdr:rowOff>
    </xdr:from>
    <xdr:to>
      <xdr:col>31</xdr:col>
      <xdr:colOff>34925</xdr:colOff>
      <xdr:row>59</xdr:row>
      <xdr:rowOff>41973</xdr:rowOff>
    </xdr:to>
    <xdr:cxnSp macro="">
      <xdr:nvCxnSpPr>
        <xdr:cNvPr id="780" name="直線コネクタ 779"/>
        <xdr:cNvCxnSpPr/>
      </xdr:nvCxnSpPr>
      <xdr:spPr>
        <a:xfrm flipV="1">
          <a:off x="20434300" y="9494812"/>
          <a:ext cx="889000" cy="6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41973</xdr:rowOff>
    </xdr:from>
    <xdr:to>
      <xdr:col>29</xdr:col>
      <xdr:colOff>517525</xdr:colOff>
      <xdr:row>59</xdr:row>
      <xdr:rowOff>41973</xdr:rowOff>
    </xdr:to>
    <xdr:cxnSp macro="">
      <xdr:nvCxnSpPr>
        <xdr:cNvPr id="783" name="直線コネクタ 782"/>
        <xdr:cNvCxnSpPr/>
      </xdr:nvCxnSpPr>
      <xdr:spPr>
        <a:xfrm>
          <a:off x="19545300" y="1015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41973</xdr:rowOff>
    </xdr:from>
    <xdr:to>
      <xdr:col>28</xdr:col>
      <xdr:colOff>314325</xdr:colOff>
      <xdr:row>59</xdr:row>
      <xdr:rowOff>41973</xdr:rowOff>
    </xdr:to>
    <xdr:cxnSp macro="">
      <xdr:nvCxnSpPr>
        <xdr:cNvPr id="786" name="直線コネクタ 785"/>
        <xdr:cNvCxnSpPr/>
      </xdr:nvCxnSpPr>
      <xdr:spPr>
        <a:xfrm>
          <a:off x="18656300" y="1015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162585</xdr:rowOff>
    </xdr:from>
    <xdr:to>
      <xdr:col>32</xdr:col>
      <xdr:colOff>238125</xdr:colOff>
      <xdr:row>59</xdr:row>
      <xdr:rowOff>92735</xdr:rowOff>
    </xdr:to>
    <xdr:sp macro="" textlink="">
      <xdr:nvSpPr>
        <xdr:cNvPr id="796" name="円/楕円 795"/>
        <xdr:cNvSpPr/>
      </xdr:nvSpPr>
      <xdr:spPr>
        <a:xfrm>
          <a:off x="22110700" y="101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77512</xdr:rowOff>
    </xdr:from>
    <xdr:ext cx="313932" cy="259045"/>
    <xdr:sp macro="" textlink="">
      <xdr:nvSpPr>
        <xdr:cNvPr id="797" name="貸付金該当値テキスト"/>
        <xdr:cNvSpPr txBox="1"/>
      </xdr:nvSpPr>
      <xdr:spPr>
        <a:xfrm>
          <a:off x="22212300" y="1002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14262</xdr:rowOff>
    </xdr:from>
    <xdr:to>
      <xdr:col>31</xdr:col>
      <xdr:colOff>85725</xdr:colOff>
      <xdr:row>55</xdr:row>
      <xdr:rowOff>115862</xdr:rowOff>
    </xdr:to>
    <xdr:sp macro="" textlink="">
      <xdr:nvSpPr>
        <xdr:cNvPr id="798" name="円/楕円 797"/>
        <xdr:cNvSpPr/>
      </xdr:nvSpPr>
      <xdr:spPr>
        <a:xfrm>
          <a:off x="21272500" y="94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132389</xdr:rowOff>
    </xdr:from>
    <xdr:ext cx="534377" cy="259045"/>
    <xdr:sp macro="" textlink="">
      <xdr:nvSpPr>
        <xdr:cNvPr id="799" name="テキスト ボックス 798"/>
        <xdr:cNvSpPr txBox="1"/>
      </xdr:nvSpPr>
      <xdr:spPr>
        <a:xfrm>
          <a:off x="21056111" y="92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162623</xdr:rowOff>
    </xdr:from>
    <xdr:to>
      <xdr:col>29</xdr:col>
      <xdr:colOff>568325</xdr:colOff>
      <xdr:row>59</xdr:row>
      <xdr:rowOff>92773</xdr:rowOff>
    </xdr:to>
    <xdr:sp macro="" textlink="">
      <xdr:nvSpPr>
        <xdr:cNvPr id="800" name="円/楕円 799"/>
        <xdr:cNvSpPr/>
      </xdr:nvSpPr>
      <xdr:spPr>
        <a:xfrm>
          <a:off x="20383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83900</xdr:rowOff>
    </xdr:from>
    <xdr:ext cx="313932" cy="259045"/>
    <xdr:sp macro="" textlink="">
      <xdr:nvSpPr>
        <xdr:cNvPr id="801" name="テキスト ボックス 800"/>
        <xdr:cNvSpPr txBox="1"/>
      </xdr:nvSpPr>
      <xdr:spPr>
        <a:xfrm>
          <a:off x="20277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162623</xdr:rowOff>
    </xdr:from>
    <xdr:to>
      <xdr:col>28</xdr:col>
      <xdr:colOff>365125</xdr:colOff>
      <xdr:row>59</xdr:row>
      <xdr:rowOff>92773</xdr:rowOff>
    </xdr:to>
    <xdr:sp macro="" textlink="">
      <xdr:nvSpPr>
        <xdr:cNvPr id="802" name="円/楕円 801"/>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83900</xdr:rowOff>
    </xdr:from>
    <xdr:ext cx="313932" cy="259045"/>
    <xdr:sp macro="" textlink="">
      <xdr:nvSpPr>
        <xdr:cNvPr id="803" name="テキスト ボックス 802"/>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162623</xdr:rowOff>
    </xdr:from>
    <xdr:to>
      <xdr:col>27</xdr:col>
      <xdr:colOff>161925</xdr:colOff>
      <xdr:row>59</xdr:row>
      <xdr:rowOff>92773</xdr:rowOff>
    </xdr:to>
    <xdr:sp macro="" textlink="">
      <xdr:nvSpPr>
        <xdr:cNvPr id="804" name="円/楕円 803"/>
        <xdr:cNvSpPr/>
      </xdr:nvSpPr>
      <xdr:spPr>
        <a:xfrm>
          <a:off x="18605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83900</xdr:rowOff>
    </xdr:from>
    <xdr:ext cx="313932" cy="259045"/>
    <xdr:sp macro="" textlink="">
      <xdr:nvSpPr>
        <xdr:cNvPr id="805" name="テキスト ボックス 804"/>
        <xdr:cNvSpPr txBox="1"/>
      </xdr:nvSpPr>
      <xdr:spPr>
        <a:xfrm>
          <a:off x="18499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16561</xdr:rowOff>
    </xdr:from>
    <xdr:to>
      <xdr:col>32</xdr:col>
      <xdr:colOff>187325</xdr:colOff>
      <xdr:row>75</xdr:row>
      <xdr:rowOff>46431</xdr:rowOff>
    </xdr:to>
    <xdr:cxnSp macro="">
      <xdr:nvCxnSpPr>
        <xdr:cNvPr id="835" name="直線コネクタ 834"/>
        <xdr:cNvCxnSpPr/>
      </xdr:nvCxnSpPr>
      <xdr:spPr>
        <a:xfrm>
          <a:off x="21323300" y="12875311"/>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16561</xdr:rowOff>
    </xdr:from>
    <xdr:to>
      <xdr:col>31</xdr:col>
      <xdr:colOff>34925</xdr:colOff>
      <xdr:row>75</xdr:row>
      <xdr:rowOff>79731</xdr:rowOff>
    </xdr:to>
    <xdr:cxnSp macro="">
      <xdr:nvCxnSpPr>
        <xdr:cNvPr id="838" name="直線コネクタ 837"/>
        <xdr:cNvCxnSpPr/>
      </xdr:nvCxnSpPr>
      <xdr:spPr>
        <a:xfrm flipV="1">
          <a:off x="20434300" y="1287531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79731</xdr:rowOff>
    </xdr:from>
    <xdr:to>
      <xdr:col>29</xdr:col>
      <xdr:colOff>517525</xdr:colOff>
      <xdr:row>75</xdr:row>
      <xdr:rowOff>146196</xdr:rowOff>
    </xdr:to>
    <xdr:cxnSp macro="">
      <xdr:nvCxnSpPr>
        <xdr:cNvPr id="841" name="直線コネクタ 840"/>
        <xdr:cNvCxnSpPr/>
      </xdr:nvCxnSpPr>
      <xdr:spPr>
        <a:xfrm flipV="1">
          <a:off x="19545300" y="12938481"/>
          <a:ext cx="8890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143758</xdr:rowOff>
    </xdr:from>
    <xdr:to>
      <xdr:col>28</xdr:col>
      <xdr:colOff>314325</xdr:colOff>
      <xdr:row>75</xdr:row>
      <xdr:rowOff>146196</xdr:rowOff>
    </xdr:to>
    <xdr:cxnSp macro="">
      <xdr:nvCxnSpPr>
        <xdr:cNvPr id="844" name="直線コネクタ 843"/>
        <xdr:cNvCxnSpPr/>
      </xdr:nvCxnSpPr>
      <xdr:spPr>
        <a:xfrm>
          <a:off x="18656300" y="1300250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167081</xdr:rowOff>
    </xdr:from>
    <xdr:to>
      <xdr:col>32</xdr:col>
      <xdr:colOff>238125</xdr:colOff>
      <xdr:row>75</xdr:row>
      <xdr:rowOff>97231</xdr:rowOff>
    </xdr:to>
    <xdr:sp macro="" textlink="">
      <xdr:nvSpPr>
        <xdr:cNvPr id="854" name="円/楕円 853"/>
        <xdr:cNvSpPr/>
      </xdr:nvSpPr>
      <xdr:spPr>
        <a:xfrm>
          <a:off x="221107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18508</xdr:rowOff>
    </xdr:from>
    <xdr:ext cx="534377" cy="259045"/>
    <xdr:sp macro="" textlink="">
      <xdr:nvSpPr>
        <xdr:cNvPr id="855" name="繰出金該当値テキスト"/>
        <xdr:cNvSpPr txBox="1"/>
      </xdr:nvSpPr>
      <xdr:spPr>
        <a:xfrm>
          <a:off x="22212300" y="127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55,896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137211</xdr:rowOff>
    </xdr:from>
    <xdr:to>
      <xdr:col>31</xdr:col>
      <xdr:colOff>85725</xdr:colOff>
      <xdr:row>75</xdr:row>
      <xdr:rowOff>67361</xdr:rowOff>
    </xdr:to>
    <xdr:sp macro="" textlink="">
      <xdr:nvSpPr>
        <xdr:cNvPr id="856" name="円/楕円 855"/>
        <xdr:cNvSpPr/>
      </xdr:nvSpPr>
      <xdr:spPr>
        <a:xfrm>
          <a:off x="21272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83888</xdr:rowOff>
    </xdr:from>
    <xdr:ext cx="534377" cy="259045"/>
    <xdr:sp macro="" textlink="">
      <xdr:nvSpPr>
        <xdr:cNvPr id="857" name="テキスト ボックス 856"/>
        <xdr:cNvSpPr txBox="1"/>
      </xdr:nvSpPr>
      <xdr:spPr>
        <a:xfrm>
          <a:off x="21056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28931</xdr:rowOff>
    </xdr:from>
    <xdr:to>
      <xdr:col>29</xdr:col>
      <xdr:colOff>568325</xdr:colOff>
      <xdr:row>75</xdr:row>
      <xdr:rowOff>130531</xdr:rowOff>
    </xdr:to>
    <xdr:sp macro="" textlink="">
      <xdr:nvSpPr>
        <xdr:cNvPr id="858" name="円/楕円 857"/>
        <xdr:cNvSpPr/>
      </xdr:nvSpPr>
      <xdr:spPr>
        <a:xfrm>
          <a:off x="20383500" y="12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147058</xdr:rowOff>
    </xdr:from>
    <xdr:ext cx="534377" cy="259045"/>
    <xdr:sp macro="" textlink="">
      <xdr:nvSpPr>
        <xdr:cNvPr id="859" name="テキスト ボックス 858"/>
        <xdr:cNvSpPr txBox="1"/>
      </xdr:nvSpPr>
      <xdr:spPr>
        <a:xfrm>
          <a:off x="20167111" y="126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95396</xdr:rowOff>
    </xdr:from>
    <xdr:to>
      <xdr:col>28</xdr:col>
      <xdr:colOff>365125</xdr:colOff>
      <xdr:row>76</xdr:row>
      <xdr:rowOff>25546</xdr:rowOff>
    </xdr:to>
    <xdr:sp macro="" textlink="">
      <xdr:nvSpPr>
        <xdr:cNvPr id="860" name="円/楕円 859"/>
        <xdr:cNvSpPr/>
      </xdr:nvSpPr>
      <xdr:spPr>
        <a:xfrm>
          <a:off x="19494500" y="129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42073</xdr:rowOff>
    </xdr:from>
    <xdr:ext cx="534377" cy="259045"/>
    <xdr:sp macro="" textlink="">
      <xdr:nvSpPr>
        <xdr:cNvPr id="861" name="テキスト ボックス 860"/>
        <xdr:cNvSpPr txBox="1"/>
      </xdr:nvSpPr>
      <xdr:spPr>
        <a:xfrm>
          <a:off x="19278111" y="127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92958</xdr:rowOff>
    </xdr:from>
    <xdr:to>
      <xdr:col>27</xdr:col>
      <xdr:colOff>161925</xdr:colOff>
      <xdr:row>76</xdr:row>
      <xdr:rowOff>23109</xdr:rowOff>
    </xdr:to>
    <xdr:sp macro="" textlink="">
      <xdr:nvSpPr>
        <xdr:cNvPr id="862" name="円/楕円 861"/>
        <xdr:cNvSpPr/>
      </xdr:nvSpPr>
      <xdr:spPr>
        <a:xfrm>
          <a:off x="18605500" y="1295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39635</xdr:rowOff>
    </xdr:from>
    <xdr:ext cx="534377" cy="259045"/>
    <xdr:sp macro="" textlink="">
      <xdr:nvSpPr>
        <xdr:cNvPr id="863" name="テキスト ボックス 862"/>
        <xdr:cNvSpPr txBox="1"/>
      </xdr:nvSpPr>
      <xdr:spPr>
        <a:xfrm>
          <a:off x="18389111" y="127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性質別の住民一人当たりコストは、</a:t>
          </a:r>
          <a:r>
            <a:rPr kumimoji="1" lang="ja-JP" altLang="en-US" sz="1100">
              <a:solidFill>
                <a:sysClr val="windowText" lastClr="000000"/>
              </a:solidFill>
              <a:effectLst/>
              <a:latin typeface="+mn-lt"/>
              <a:ea typeface="+mn-ea"/>
              <a:cs typeface="+mn-cs"/>
            </a:rPr>
            <a:t>補助</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33.7</a:t>
          </a:r>
          <a:r>
            <a:rPr kumimoji="1" lang="ja-JP" altLang="en-US" sz="1100">
              <a:solidFill>
                <a:sysClr val="windowText" lastClr="000000"/>
              </a:solidFill>
              <a:effectLst/>
              <a:latin typeface="+mn-lt"/>
              <a:ea typeface="+mn-ea"/>
              <a:cs typeface="+mn-cs"/>
            </a:rPr>
            <a:t>％）、貸付金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99.9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繰出金（△</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で減少しました。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補助</a:t>
          </a:r>
          <a:r>
            <a:rPr kumimoji="1" lang="ja-JP" altLang="ja-JP" sz="1100">
              <a:solidFill>
                <a:sysClr val="windowText" lastClr="000000"/>
              </a:solidFill>
              <a:effectLst/>
              <a:latin typeface="+mn-lt"/>
              <a:ea typeface="+mn-ea"/>
              <a:cs typeface="+mn-cs"/>
            </a:rPr>
            <a:t>費は</a:t>
          </a:r>
          <a:r>
            <a:rPr kumimoji="1" lang="ja-JP" altLang="en-US" sz="1100">
              <a:solidFill>
                <a:sysClr val="windowText" lastClr="000000"/>
              </a:solidFill>
              <a:effectLst/>
              <a:latin typeface="+mn-lt"/>
              <a:ea typeface="+mn-ea"/>
              <a:cs typeface="+mn-cs"/>
            </a:rPr>
            <a:t>市税の過年度還付金や生活保護費等国庫負担金返還金が減となったため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貸付金は土地開発公社への貸付金が償還されたため</a:t>
          </a:r>
          <a:r>
            <a:rPr kumimoji="1" lang="ja-JP" altLang="ja-JP" sz="1100">
              <a:solidFill>
                <a:sysClr val="windowText" lastClr="000000"/>
              </a:solidFill>
              <a:effectLst/>
              <a:latin typeface="+mn-lt"/>
              <a:ea typeface="+mn-ea"/>
              <a:cs typeface="+mn-cs"/>
            </a:rPr>
            <a:t>、公債費は、市債の償還終了により減となっています。</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また、</a:t>
          </a:r>
          <a:r>
            <a:rPr kumimoji="1" lang="ja-JP" altLang="en-US" sz="1100">
              <a:solidFill>
                <a:sysClr val="windowText" lastClr="000000"/>
              </a:solidFill>
              <a:effectLst/>
              <a:latin typeface="+mn-lt"/>
              <a:ea typeface="+mn-ea"/>
              <a:cs typeface="+mn-cs"/>
            </a:rPr>
            <a:t>扶助費（</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6.1</a:t>
          </a:r>
          <a:r>
            <a:rPr kumimoji="1" lang="ja-JP" altLang="en-US" sz="1100">
              <a:solidFill>
                <a:sysClr val="windowText" lastClr="000000"/>
              </a:solidFill>
              <a:effectLst/>
              <a:latin typeface="+mn-lt"/>
              <a:ea typeface="+mn-ea"/>
              <a:cs typeface="+mn-cs"/>
            </a:rPr>
            <a:t>％）、普通建設事業</a:t>
          </a:r>
          <a:r>
            <a:rPr kumimoji="1" lang="ja-JP" altLang="ja-JP" sz="1100">
              <a:solidFill>
                <a:sysClr val="windowText" lastClr="000000"/>
              </a:solidFill>
              <a:effectLst/>
              <a:latin typeface="+mn-lt"/>
              <a:ea typeface="+mn-ea"/>
              <a:cs typeface="+mn-cs"/>
            </a:rPr>
            <a:t>費（</a:t>
          </a: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85.5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積立金</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154.0</a:t>
          </a:r>
          <a:r>
            <a:rPr kumimoji="1" lang="ja-JP" altLang="ja-JP" sz="1100">
              <a:solidFill>
                <a:sysClr val="windowText" lastClr="000000"/>
              </a:solidFill>
              <a:effectLst/>
              <a:latin typeface="+mn-lt"/>
              <a:ea typeface="+mn-ea"/>
              <a:cs typeface="+mn-cs"/>
            </a:rPr>
            <a:t>％）で増加しました。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扶助</a:t>
          </a:r>
          <a:r>
            <a:rPr kumimoji="1" lang="ja-JP" altLang="ja-JP" sz="1100">
              <a:solidFill>
                <a:sysClr val="windowText" lastClr="000000"/>
              </a:solidFill>
              <a:effectLst/>
              <a:latin typeface="+mn-lt"/>
              <a:ea typeface="+mn-ea"/>
              <a:cs typeface="+mn-cs"/>
            </a:rPr>
            <a:t>費は、</a:t>
          </a:r>
          <a:r>
            <a:rPr kumimoji="1" lang="ja-JP" altLang="en-US" sz="1100">
              <a:solidFill>
                <a:sysClr val="windowText" lastClr="000000"/>
              </a:solidFill>
              <a:effectLst/>
              <a:latin typeface="+mn-lt"/>
              <a:ea typeface="+mn-ea"/>
              <a:cs typeface="+mn-cs"/>
            </a:rPr>
            <a:t>臨時福祉給付金や私立保育園運営扶助費が増となったため、普通建設事業は</a:t>
          </a:r>
          <a:r>
            <a:rPr kumimoji="1" lang="ja-JP" altLang="ja-JP" sz="1100">
              <a:solidFill>
                <a:sysClr val="windowText" lastClr="000000"/>
              </a:solidFill>
              <a:effectLst/>
              <a:latin typeface="+mn-lt"/>
              <a:ea typeface="+mn-ea"/>
              <a:cs typeface="+mn-cs"/>
            </a:rPr>
            <a:t>小学校の統廃合事業や緊急防災・減災事業、合併特例事業が増加したため、積立金は</a:t>
          </a:r>
          <a:r>
            <a:rPr kumimoji="1" lang="ja-JP" altLang="en-US" sz="1100">
              <a:solidFill>
                <a:sysClr val="windowText" lastClr="000000"/>
              </a:solidFill>
              <a:effectLst/>
              <a:latin typeface="+mn-lt"/>
              <a:ea typeface="+mn-ea"/>
              <a:cs typeface="+mn-cs"/>
            </a:rPr>
            <a:t>将来負担軽減のため減債基金へ積立を行ったため</a:t>
          </a:r>
          <a:r>
            <a:rPr kumimoji="1" lang="ja-JP" altLang="ja-JP" sz="1100">
              <a:solidFill>
                <a:sysClr val="windowText" lastClr="000000"/>
              </a:solidFill>
              <a:effectLst/>
              <a:latin typeface="+mn-lt"/>
              <a:ea typeface="+mn-ea"/>
              <a:cs typeface="+mn-cs"/>
            </a:rPr>
            <a:t>増となっています。</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普通建設事業費は、合併特例債の発行期限である平成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がピークとなり、その後は減少すると見込んでいます。今後、老朽化により維持補修費が増加することが予想されるため、大幅に増加しないよう、公共施設等総合管理計画に基づき統廃合や再配置を行います。</a:t>
          </a:r>
          <a:endParaRPr lang="ja-JP" altLang="ja-JP" sz="11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三重県いなべ市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45,758
44,230
219.83
25,955,300
25,297,834
592,138
13,307,060
21,698,068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163213</xdr:rowOff>
    </xdr:from>
    <xdr:to>
      <xdr:col>6</xdr:col>
      <xdr:colOff>511175</xdr:colOff>
      <xdr:row>35</xdr:row>
      <xdr:rowOff>93654</xdr:rowOff>
    </xdr:to>
    <xdr:cxnSp macro="">
      <xdr:nvCxnSpPr>
        <xdr:cNvPr id="63" name="直線コネクタ 62"/>
        <xdr:cNvCxnSpPr/>
      </xdr:nvCxnSpPr>
      <xdr:spPr>
        <a:xfrm>
          <a:off x="3797300" y="5992513"/>
          <a:ext cx="8382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163213</xdr:rowOff>
    </xdr:from>
    <xdr:to>
      <xdr:col>5</xdr:col>
      <xdr:colOff>358775</xdr:colOff>
      <xdr:row>35</xdr:row>
      <xdr:rowOff>79611</xdr:rowOff>
    </xdr:to>
    <xdr:cxnSp macro="">
      <xdr:nvCxnSpPr>
        <xdr:cNvPr id="66" name="直線コネクタ 65"/>
        <xdr:cNvCxnSpPr/>
      </xdr:nvCxnSpPr>
      <xdr:spPr>
        <a:xfrm flipV="1">
          <a:off x="2908300" y="5992513"/>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78958</xdr:rowOff>
    </xdr:from>
    <xdr:to>
      <xdr:col>4</xdr:col>
      <xdr:colOff>155575</xdr:colOff>
      <xdr:row>35</xdr:row>
      <xdr:rowOff>79611</xdr:rowOff>
    </xdr:to>
    <xdr:cxnSp macro="">
      <xdr:nvCxnSpPr>
        <xdr:cNvPr id="69" name="直線コネクタ 68"/>
        <xdr:cNvCxnSpPr/>
      </xdr:nvCxnSpPr>
      <xdr:spPr>
        <a:xfrm>
          <a:off x="2019300" y="60797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125384</xdr:rowOff>
    </xdr:from>
    <xdr:ext cx="469744" cy="259045"/>
    <xdr:sp macro="" textlink="">
      <xdr:nvSpPr>
        <xdr:cNvPr id="71" name="テキスト ボックス 70"/>
        <xdr:cNvSpPr txBox="1"/>
      </xdr:nvSpPr>
      <xdr:spPr>
        <a:xfrm>
          <a:off x="2673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78958</xdr:rowOff>
    </xdr:from>
    <xdr:to>
      <xdr:col>2</xdr:col>
      <xdr:colOff>638175</xdr:colOff>
      <xdr:row>35</xdr:row>
      <xdr:rowOff>105737</xdr:rowOff>
    </xdr:to>
    <xdr:cxnSp macro="">
      <xdr:nvCxnSpPr>
        <xdr:cNvPr id="72" name="直線コネクタ 71"/>
        <xdr:cNvCxnSpPr/>
      </xdr:nvCxnSpPr>
      <xdr:spPr>
        <a:xfrm flipV="1">
          <a:off x="1130300" y="6079708"/>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144652</xdr:rowOff>
    </xdr:from>
    <xdr:ext cx="469744" cy="259045"/>
    <xdr:sp macro="" textlink="">
      <xdr:nvSpPr>
        <xdr:cNvPr id="76" name="テキスト ボックス 75"/>
        <xdr:cNvSpPr txBox="1"/>
      </xdr:nvSpPr>
      <xdr:spPr>
        <a:xfrm>
          <a:off x="895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42854</xdr:rowOff>
    </xdr:from>
    <xdr:to>
      <xdr:col>6</xdr:col>
      <xdr:colOff>561975</xdr:colOff>
      <xdr:row>35</xdr:row>
      <xdr:rowOff>144454</xdr:rowOff>
    </xdr:to>
    <xdr:sp macro="" textlink="">
      <xdr:nvSpPr>
        <xdr:cNvPr id="82" name="円/楕円 81"/>
        <xdr:cNvSpPr/>
      </xdr:nvSpPr>
      <xdr:spPr>
        <a:xfrm>
          <a:off x="45847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65731</xdr:rowOff>
    </xdr:from>
    <xdr:ext cx="469744" cy="259045"/>
    <xdr:sp macro="" textlink="">
      <xdr:nvSpPr>
        <xdr:cNvPr id="83" name="議会費該当値テキスト"/>
        <xdr:cNvSpPr txBox="1"/>
      </xdr:nvSpPr>
      <xdr:spPr>
        <a:xfrm>
          <a:off x="4686300" y="589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112413</xdr:rowOff>
    </xdr:from>
    <xdr:to>
      <xdr:col>5</xdr:col>
      <xdr:colOff>409575</xdr:colOff>
      <xdr:row>35</xdr:row>
      <xdr:rowOff>42563</xdr:rowOff>
    </xdr:to>
    <xdr:sp macro="" textlink="">
      <xdr:nvSpPr>
        <xdr:cNvPr id="84" name="円/楕円 83"/>
        <xdr:cNvSpPr/>
      </xdr:nvSpPr>
      <xdr:spPr>
        <a:xfrm>
          <a:off x="3746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59090</xdr:rowOff>
    </xdr:from>
    <xdr:ext cx="469744" cy="259045"/>
    <xdr:sp macro="" textlink="">
      <xdr:nvSpPr>
        <xdr:cNvPr id="85" name="テキスト ボックス 84"/>
        <xdr:cNvSpPr txBox="1"/>
      </xdr:nvSpPr>
      <xdr:spPr>
        <a:xfrm>
          <a:off x="3562427"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28811</xdr:rowOff>
    </xdr:from>
    <xdr:to>
      <xdr:col>4</xdr:col>
      <xdr:colOff>206375</xdr:colOff>
      <xdr:row>35</xdr:row>
      <xdr:rowOff>130411</xdr:rowOff>
    </xdr:to>
    <xdr:sp macro="" textlink="">
      <xdr:nvSpPr>
        <xdr:cNvPr id="86" name="円/楕円 85"/>
        <xdr:cNvSpPr/>
      </xdr:nvSpPr>
      <xdr:spPr>
        <a:xfrm>
          <a:off x="2857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121538</xdr:rowOff>
    </xdr:from>
    <xdr:ext cx="469744" cy="259045"/>
    <xdr:sp macro="" textlink="">
      <xdr:nvSpPr>
        <xdr:cNvPr id="87" name="テキスト ボックス 86"/>
        <xdr:cNvSpPr txBox="1"/>
      </xdr:nvSpPr>
      <xdr:spPr>
        <a:xfrm>
          <a:off x="2673427"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28158</xdr:rowOff>
    </xdr:from>
    <xdr:to>
      <xdr:col>3</xdr:col>
      <xdr:colOff>3175</xdr:colOff>
      <xdr:row>35</xdr:row>
      <xdr:rowOff>129758</xdr:rowOff>
    </xdr:to>
    <xdr:sp macro="" textlink="">
      <xdr:nvSpPr>
        <xdr:cNvPr id="88" name="円/楕円 87"/>
        <xdr:cNvSpPr/>
      </xdr:nvSpPr>
      <xdr:spPr>
        <a:xfrm>
          <a:off x="1968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146285</xdr:rowOff>
    </xdr:from>
    <xdr:ext cx="469744" cy="259045"/>
    <xdr:sp macro="" textlink="">
      <xdr:nvSpPr>
        <xdr:cNvPr id="89" name="テキスト ボックス 88"/>
        <xdr:cNvSpPr txBox="1"/>
      </xdr:nvSpPr>
      <xdr:spPr>
        <a:xfrm>
          <a:off x="1784427"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54937</xdr:rowOff>
    </xdr:from>
    <xdr:to>
      <xdr:col>1</xdr:col>
      <xdr:colOff>485775</xdr:colOff>
      <xdr:row>35</xdr:row>
      <xdr:rowOff>156537</xdr:rowOff>
    </xdr:to>
    <xdr:sp macro="" textlink="">
      <xdr:nvSpPr>
        <xdr:cNvPr id="90" name="円/楕円 89"/>
        <xdr:cNvSpPr/>
      </xdr:nvSpPr>
      <xdr:spPr>
        <a:xfrm>
          <a:off x="1079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147664</xdr:rowOff>
    </xdr:from>
    <xdr:ext cx="469744" cy="259045"/>
    <xdr:sp macro="" textlink="">
      <xdr:nvSpPr>
        <xdr:cNvPr id="91" name="テキスト ボックス 90"/>
        <xdr:cNvSpPr txBox="1"/>
      </xdr:nvSpPr>
      <xdr:spPr>
        <a:xfrm>
          <a:off x="895427" y="61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81087</xdr:rowOff>
    </xdr:from>
    <xdr:to>
      <xdr:col>6</xdr:col>
      <xdr:colOff>511175</xdr:colOff>
      <xdr:row>57</xdr:row>
      <xdr:rowOff>12171</xdr:rowOff>
    </xdr:to>
    <xdr:cxnSp macro="">
      <xdr:nvCxnSpPr>
        <xdr:cNvPr id="120" name="直線コネクタ 119"/>
        <xdr:cNvCxnSpPr/>
      </xdr:nvCxnSpPr>
      <xdr:spPr>
        <a:xfrm flipV="1">
          <a:off x="3797300" y="9682287"/>
          <a:ext cx="838200" cy="10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12171</xdr:rowOff>
    </xdr:from>
    <xdr:to>
      <xdr:col>5</xdr:col>
      <xdr:colOff>358775</xdr:colOff>
      <xdr:row>57</xdr:row>
      <xdr:rowOff>124342</xdr:rowOff>
    </xdr:to>
    <xdr:cxnSp macro="">
      <xdr:nvCxnSpPr>
        <xdr:cNvPr id="123" name="直線コネクタ 122"/>
        <xdr:cNvCxnSpPr/>
      </xdr:nvCxnSpPr>
      <xdr:spPr>
        <a:xfrm flipV="1">
          <a:off x="2908300" y="9784821"/>
          <a:ext cx="8890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128041</xdr:rowOff>
    </xdr:from>
    <xdr:to>
      <xdr:col>4</xdr:col>
      <xdr:colOff>155575</xdr:colOff>
      <xdr:row>57</xdr:row>
      <xdr:rowOff>124342</xdr:rowOff>
    </xdr:to>
    <xdr:cxnSp macro="">
      <xdr:nvCxnSpPr>
        <xdr:cNvPr id="126" name="直線コネクタ 125"/>
        <xdr:cNvCxnSpPr/>
      </xdr:nvCxnSpPr>
      <xdr:spPr>
        <a:xfrm>
          <a:off x="2019300" y="9557791"/>
          <a:ext cx="889000" cy="3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128041</xdr:rowOff>
    </xdr:from>
    <xdr:to>
      <xdr:col>2</xdr:col>
      <xdr:colOff>638175</xdr:colOff>
      <xdr:row>56</xdr:row>
      <xdr:rowOff>166640</xdr:rowOff>
    </xdr:to>
    <xdr:cxnSp macro="">
      <xdr:nvCxnSpPr>
        <xdr:cNvPr id="129" name="直線コネクタ 128"/>
        <xdr:cNvCxnSpPr/>
      </xdr:nvCxnSpPr>
      <xdr:spPr>
        <a:xfrm flipV="1">
          <a:off x="1130300" y="9557791"/>
          <a:ext cx="889000" cy="2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100230</xdr:rowOff>
    </xdr:from>
    <xdr:ext cx="534377" cy="259045"/>
    <xdr:sp macro="" textlink="">
      <xdr:nvSpPr>
        <xdr:cNvPr id="131" name="テキスト ボックス 130"/>
        <xdr:cNvSpPr txBox="1"/>
      </xdr:nvSpPr>
      <xdr:spPr>
        <a:xfrm>
          <a:off x="1752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25447</xdr:rowOff>
    </xdr:from>
    <xdr:ext cx="534377" cy="259045"/>
    <xdr:sp macro="" textlink="">
      <xdr:nvSpPr>
        <xdr:cNvPr id="133" name="テキスト ボックス 132"/>
        <xdr:cNvSpPr txBox="1"/>
      </xdr:nvSpPr>
      <xdr:spPr>
        <a:xfrm>
          <a:off x="863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30287</xdr:rowOff>
    </xdr:from>
    <xdr:to>
      <xdr:col>6</xdr:col>
      <xdr:colOff>561975</xdr:colOff>
      <xdr:row>56</xdr:row>
      <xdr:rowOff>131887</xdr:rowOff>
    </xdr:to>
    <xdr:sp macro="" textlink="">
      <xdr:nvSpPr>
        <xdr:cNvPr id="139" name="円/楕円 138"/>
        <xdr:cNvSpPr/>
      </xdr:nvSpPr>
      <xdr:spPr>
        <a:xfrm>
          <a:off x="45847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53164</xdr:rowOff>
    </xdr:from>
    <xdr:ext cx="599010" cy="259045"/>
    <xdr:sp macro="" textlink="">
      <xdr:nvSpPr>
        <xdr:cNvPr id="140" name="総務費該当値テキスト"/>
        <xdr:cNvSpPr txBox="1"/>
      </xdr:nvSpPr>
      <xdr:spPr>
        <a:xfrm>
          <a:off x="4686300" y="948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132821</xdr:rowOff>
    </xdr:from>
    <xdr:to>
      <xdr:col>5</xdr:col>
      <xdr:colOff>409575</xdr:colOff>
      <xdr:row>57</xdr:row>
      <xdr:rowOff>62971</xdr:rowOff>
    </xdr:to>
    <xdr:sp macro="" textlink="">
      <xdr:nvSpPr>
        <xdr:cNvPr id="141" name="円/楕円 140"/>
        <xdr:cNvSpPr/>
      </xdr:nvSpPr>
      <xdr:spPr>
        <a:xfrm>
          <a:off x="3746500" y="97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79498</xdr:rowOff>
    </xdr:from>
    <xdr:ext cx="534377" cy="259045"/>
    <xdr:sp macro="" textlink="">
      <xdr:nvSpPr>
        <xdr:cNvPr id="142" name="テキスト ボックス 141"/>
        <xdr:cNvSpPr txBox="1"/>
      </xdr:nvSpPr>
      <xdr:spPr>
        <a:xfrm>
          <a:off x="3530111" y="95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73542</xdr:rowOff>
    </xdr:from>
    <xdr:to>
      <xdr:col>4</xdr:col>
      <xdr:colOff>206375</xdr:colOff>
      <xdr:row>58</xdr:row>
      <xdr:rowOff>3692</xdr:rowOff>
    </xdr:to>
    <xdr:sp macro="" textlink="">
      <xdr:nvSpPr>
        <xdr:cNvPr id="143" name="円/楕円 142"/>
        <xdr:cNvSpPr/>
      </xdr:nvSpPr>
      <xdr:spPr>
        <a:xfrm>
          <a:off x="2857500" y="98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20219</xdr:rowOff>
    </xdr:from>
    <xdr:ext cx="534377" cy="259045"/>
    <xdr:sp macro="" textlink="">
      <xdr:nvSpPr>
        <xdr:cNvPr id="144" name="テキスト ボックス 143"/>
        <xdr:cNvSpPr txBox="1"/>
      </xdr:nvSpPr>
      <xdr:spPr>
        <a:xfrm>
          <a:off x="2641111" y="96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77241</xdr:rowOff>
    </xdr:from>
    <xdr:to>
      <xdr:col>3</xdr:col>
      <xdr:colOff>3175</xdr:colOff>
      <xdr:row>56</xdr:row>
      <xdr:rowOff>7391</xdr:rowOff>
    </xdr:to>
    <xdr:sp macro="" textlink="">
      <xdr:nvSpPr>
        <xdr:cNvPr id="145" name="円/楕円 144"/>
        <xdr:cNvSpPr/>
      </xdr:nvSpPr>
      <xdr:spPr>
        <a:xfrm>
          <a:off x="1968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23918</xdr:rowOff>
    </xdr:from>
    <xdr:ext cx="599010" cy="259045"/>
    <xdr:sp macro="" textlink="">
      <xdr:nvSpPr>
        <xdr:cNvPr id="146" name="テキスト ボックス 145"/>
        <xdr:cNvSpPr txBox="1"/>
      </xdr:nvSpPr>
      <xdr:spPr>
        <a:xfrm>
          <a:off x="1719794" y="92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115840</xdr:rowOff>
    </xdr:from>
    <xdr:to>
      <xdr:col>1</xdr:col>
      <xdr:colOff>485775</xdr:colOff>
      <xdr:row>57</xdr:row>
      <xdr:rowOff>45990</xdr:rowOff>
    </xdr:to>
    <xdr:sp macro="" textlink="">
      <xdr:nvSpPr>
        <xdr:cNvPr id="147" name="円/楕円 146"/>
        <xdr:cNvSpPr/>
      </xdr:nvSpPr>
      <xdr:spPr>
        <a:xfrm>
          <a:off x="1079500" y="97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62517</xdr:rowOff>
    </xdr:from>
    <xdr:ext cx="599010" cy="259045"/>
    <xdr:sp macro="" textlink="">
      <xdr:nvSpPr>
        <xdr:cNvPr id="148" name="テキスト ボックス 147"/>
        <xdr:cNvSpPr txBox="1"/>
      </xdr:nvSpPr>
      <xdr:spPr>
        <a:xfrm>
          <a:off x="830794" y="94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145205</xdr:rowOff>
    </xdr:from>
    <xdr:to>
      <xdr:col>6</xdr:col>
      <xdr:colOff>511175</xdr:colOff>
      <xdr:row>78</xdr:row>
      <xdr:rowOff>23819</xdr:rowOff>
    </xdr:to>
    <xdr:cxnSp macro="">
      <xdr:nvCxnSpPr>
        <xdr:cNvPr id="178" name="直線コネクタ 177"/>
        <xdr:cNvCxnSpPr/>
      </xdr:nvCxnSpPr>
      <xdr:spPr>
        <a:xfrm flipV="1">
          <a:off x="3797300" y="13346855"/>
          <a:ext cx="8382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23819</xdr:rowOff>
    </xdr:from>
    <xdr:to>
      <xdr:col>5</xdr:col>
      <xdr:colOff>358775</xdr:colOff>
      <xdr:row>78</xdr:row>
      <xdr:rowOff>65188</xdr:rowOff>
    </xdr:to>
    <xdr:cxnSp macro="">
      <xdr:nvCxnSpPr>
        <xdr:cNvPr id="181" name="直線コネクタ 180"/>
        <xdr:cNvCxnSpPr/>
      </xdr:nvCxnSpPr>
      <xdr:spPr>
        <a:xfrm flipV="1">
          <a:off x="2908300" y="13396919"/>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65188</xdr:rowOff>
    </xdr:from>
    <xdr:to>
      <xdr:col>4</xdr:col>
      <xdr:colOff>155575</xdr:colOff>
      <xdr:row>78</xdr:row>
      <xdr:rowOff>119320</xdr:rowOff>
    </xdr:to>
    <xdr:cxnSp macro="">
      <xdr:nvCxnSpPr>
        <xdr:cNvPr id="184" name="直線コネクタ 183"/>
        <xdr:cNvCxnSpPr/>
      </xdr:nvCxnSpPr>
      <xdr:spPr>
        <a:xfrm flipV="1">
          <a:off x="2019300" y="13438288"/>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136475</xdr:rowOff>
    </xdr:from>
    <xdr:ext cx="599010" cy="259045"/>
    <xdr:sp macro="" textlink="">
      <xdr:nvSpPr>
        <xdr:cNvPr id="186" name="テキスト ボックス 185"/>
        <xdr:cNvSpPr txBox="1"/>
      </xdr:nvSpPr>
      <xdr:spPr>
        <a:xfrm>
          <a:off x="2608794"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87035</xdr:rowOff>
    </xdr:from>
    <xdr:to>
      <xdr:col>2</xdr:col>
      <xdr:colOff>638175</xdr:colOff>
      <xdr:row>78</xdr:row>
      <xdr:rowOff>119320</xdr:rowOff>
    </xdr:to>
    <xdr:cxnSp macro="">
      <xdr:nvCxnSpPr>
        <xdr:cNvPr id="187" name="直線コネクタ 186"/>
        <xdr:cNvCxnSpPr/>
      </xdr:nvCxnSpPr>
      <xdr:spPr>
        <a:xfrm>
          <a:off x="1130300" y="13460135"/>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3742</xdr:rowOff>
    </xdr:from>
    <xdr:ext cx="599010" cy="259045"/>
    <xdr:sp macro="" textlink="">
      <xdr:nvSpPr>
        <xdr:cNvPr id="189" name="テキスト ボックス 188"/>
        <xdr:cNvSpPr txBox="1"/>
      </xdr:nvSpPr>
      <xdr:spPr>
        <a:xfrm>
          <a:off x="1719794"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17085</xdr:rowOff>
    </xdr:from>
    <xdr:ext cx="599010" cy="259045"/>
    <xdr:sp macro="" textlink="">
      <xdr:nvSpPr>
        <xdr:cNvPr id="191" name="テキスト ボックス 190"/>
        <xdr:cNvSpPr txBox="1"/>
      </xdr:nvSpPr>
      <xdr:spPr>
        <a:xfrm>
          <a:off x="830794" y="13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94405</xdr:rowOff>
    </xdr:from>
    <xdr:to>
      <xdr:col>6</xdr:col>
      <xdr:colOff>561975</xdr:colOff>
      <xdr:row>78</xdr:row>
      <xdr:rowOff>24555</xdr:rowOff>
    </xdr:to>
    <xdr:sp macro="" textlink="">
      <xdr:nvSpPr>
        <xdr:cNvPr id="197" name="円/楕円 196"/>
        <xdr:cNvSpPr/>
      </xdr:nvSpPr>
      <xdr:spPr>
        <a:xfrm>
          <a:off x="4584700" y="132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117282</xdr:rowOff>
    </xdr:from>
    <xdr:ext cx="599010" cy="259045"/>
    <xdr:sp macro="" textlink="">
      <xdr:nvSpPr>
        <xdr:cNvPr id="198" name="民生費該当値テキスト"/>
        <xdr:cNvSpPr txBox="1"/>
      </xdr:nvSpPr>
      <xdr:spPr>
        <a:xfrm>
          <a:off x="4686300" y="1314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144469</xdr:rowOff>
    </xdr:from>
    <xdr:to>
      <xdr:col>5</xdr:col>
      <xdr:colOff>409575</xdr:colOff>
      <xdr:row>78</xdr:row>
      <xdr:rowOff>74619</xdr:rowOff>
    </xdr:to>
    <xdr:sp macro="" textlink="">
      <xdr:nvSpPr>
        <xdr:cNvPr id="199" name="円/楕円 198"/>
        <xdr:cNvSpPr/>
      </xdr:nvSpPr>
      <xdr:spPr>
        <a:xfrm>
          <a:off x="3746500" y="13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91146</xdr:rowOff>
    </xdr:from>
    <xdr:ext cx="599010" cy="259045"/>
    <xdr:sp macro="" textlink="">
      <xdr:nvSpPr>
        <xdr:cNvPr id="200" name="テキスト ボックス 199"/>
        <xdr:cNvSpPr txBox="1"/>
      </xdr:nvSpPr>
      <xdr:spPr>
        <a:xfrm>
          <a:off x="3497794" y="131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14388</xdr:rowOff>
    </xdr:from>
    <xdr:to>
      <xdr:col>4</xdr:col>
      <xdr:colOff>206375</xdr:colOff>
      <xdr:row>78</xdr:row>
      <xdr:rowOff>115988</xdr:rowOff>
    </xdr:to>
    <xdr:sp macro="" textlink="">
      <xdr:nvSpPr>
        <xdr:cNvPr id="201" name="円/楕円 200"/>
        <xdr:cNvSpPr/>
      </xdr:nvSpPr>
      <xdr:spPr>
        <a:xfrm>
          <a:off x="2857500" y="133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132515</xdr:rowOff>
    </xdr:from>
    <xdr:ext cx="599010" cy="259045"/>
    <xdr:sp macro="" textlink="">
      <xdr:nvSpPr>
        <xdr:cNvPr id="202" name="テキスト ボックス 201"/>
        <xdr:cNvSpPr txBox="1"/>
      </xdr:nvSpPr>
      <xdr:spPr>
        <a:xfrm>
          <a:off x="2608794" y="131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68520</xdr:rowOff>
    </xdr:from>
    <xdr:to>
      <xdr:col>3</xdr:col>
      <xdr:colOff>3175</xdr:colOff>
      <xdr:row>78</xdr:row>
      <xdr:rowOff>170120</xdr:rowOff>
    </xdr:to>
    <xdr:sp macro="" textlink="">
      <xdr:nvSpPr>
        <xdr:cNvPr id="203" name="円/楕円 202"/>
        <xdr:cNvSpPr/>
      </xdr:nvSpPr>
      <xdr:spPr>
        <a:xfrm>
          <a:off x="1968500" y="13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15197</xdr:rowOff>
    </xdr:from>
    <xdr:ext cx="599010" cy="259045"/>
    <xdr:sp macro="" textlink="">
      <xdr:nvSpPr>
        <xdr:cNvPr id="204" name="テキスト ボックス 203"/>
        <xdr:cNvSpPr txBox="1"/>
      </xdr:nvSpPr>
      <xdr:spPr>
        <a:xfrm>
          <a:off x="1719794" y="13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36235</xdr:rowOff>
    </xdr:from>
    <xdr:to>
      <xdr:col>1</xdr:col>
      <xdr:colOff>485775</xdr:colOff>
      <xdr:row>78</xdr:row>
      <xdr:rowOff>137835</xdr:rowOff>
    </xdr:to>
    <xdr:sp macro="" textlink="">
      <xdr:nvSpPr>
        <xdr:cNvPr id="205" name="円/楕円 204"/>
        <xdr:cNvSpPr/>
      </xdr:nvSpPr>
      <xdr:spPr>
        <a:xfrm>
          <a:off x="1079500" y="13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154362</xdr:rowOff>
    </xdr:from>
    <xdr:ext cx="599010" cy="259045"/>
    <xdr:sp macro="" textlink="">
      <xdr:nvSpPr>
        <xdr:cNvPr id="206" name="テキスト ボックス 205"/>
        <xdr:cNvSpPr txBox="1"/>
      </xdr:nvSpPr>
      <xdr:spPr>
        <a:xfrm>
          <a:off x="830794" y="13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43256</xdr:rowOff>
    </xdr:from>
    <xdr:to>
      <xdr:col>6</xdr:col>
      <xdr:colOff>511175</xdr:colOff>
      <xdr:row>97</xdr:row>
      <xdr:rowOff>45022</xdr:rowOff>
    </xdr:to>
    <xdr:cxnSp macro="">
      <xdr:nvCxnSpPr>
        <xdr:cNvPr id="235" name="直線コネクタ 234"/>
        <xdr:cNvCxnSpPr/>
      </xdr:nvCxnSpPr>
      <xdr:spPr>
        <a:xfrm flipV="1">
          <a:off x="3797300" y="16673906"/>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45022</xdr:rowOff>
    </xdr:from>
    <xdr:to>
      <xdr:col>5</xdr:col>
      <xdr:colOff>358775</xdr:colOff>
      <xdr:row>97</xdr:row>
      <xdr:rowOff>47637</xdr:rowOff>
    </xdr:to>
    <xdr:cxnSp macro="">
      <xdr:nvCxnSpPr>
        <xdr:cNvPr id="238" name="直線コネクタ 237"/>
        <xdr:cNvCxnSpPr/>
      </xdr:nvCxnSpPr>
      <xdr:spPr>
        <a:xfrm flipV="1">
          <a:off x="2908300" y="16675672"/>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103136</xdr:rowOff>
    </xdr:from>
    <xdr:to>
      <xdr:col>4</xdr:col>
      <xdr:colOff>155575</xdr:colOff>
      <xdr:row>97</xdr:row>
      <xdr:rowOff>47637</xdr:rowOff>
    </xdr:to>
    <xdr:cxnSp macro="">
      <xdr:nvCxnSpPr>
        <xdr:cNvPr id="241" name="直線コネクタ 240"/>
        <xdr:cNvCxnSpPr/>
      </xdr:nvCxnSpPr>
      <xdr:spPr>
        <a:xfrm>
          <a:off x="2019300" y="16390886"/>
          <a:ext cx="889000" cy="2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103136</xdr:rowOff>
    </xdr:from>
    <xdr:to>
      <xdr:col>2</xdr:col>
      <xdr:colOff>638175</xdr:colOff>
      <xdr:row>96</xdr:row>
      <xdr:rowOff>74524</xdr:rowOff>
    </xdr:to>
    <xdr:cxnSp macro="">
      <xdr:nvCxnSpPr>
        <xdr:cNvPr id="244" name="直線コネクタ 243"/>
        <xdr:cNvCxnSpPr/>
      </xdr:nvCxnSpPr>
      <xdr:spPr>
        <a:xfrm flipV="1">
          <a:off x="1130300" y="16390886"/>
          <a:ext cx="889000" cy="1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133569</xdr:rowOff>
    </xdr:from>
    <xdr:ext cx="534377" cy="259045"/>
    <xdr:sp macro="" textlink="">
      <xdr:nvSpPr>
        <xdr:cNvPr id="246" name="テキスト ボックス 245"/>
        <xdr:cNvSpPr txBox="1"/>
      </xdr:nvSpPr>
      <xdr:spPr>
        <a:xfrm>
          <a:off x="1752111" y="165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121048</xdr:rowOff>
    </xdr:from>
    <xdr:ext cx="534377" cy="259045"/>
    <xdr:sp macro="" textlink="">
      <xdr:nvSpPr>
        <xdr:cNvPr id="248" name="テキスト ボックス 247"/>
        <xdr:cNvSpPr txBox="1"/>
      </xdr:nvSpPr>
      <xdr:spPr>
        <a:xfrm>
          <a:off x="863111" y="162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163906</xdr:rowOff>
    </xdr:from>
    <xdr:to>
      <xdr:col>6</xdr:col>
      <xdr:colOff>561975</xdr:colOff>
      <xdr:row>97</xdr:row>
      <xdr:rowOff>94056</xdr:rowOff>
    </xdr:to>
    <xdr:sp macro="" textlink="">
      <xdr:nvSpPr>
        <xdr:cNvPr id="254" name="円/楕円 253"/>
        <xdr:cNvSpPr/>
      </xdr:nvSpPr>
      <xdr:spPr>
        <a:xfrm>
          <a:off x="4584700" y="166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78833</xdr:rowOff>
    </xdr:from>
    <xdr:ext cx="534377" cy="259045"/>
    <xdr:sp macro="" textlink="">
      <xdr:nvSpPr>
        <xdr:cNvPr id="255" name="衛生費該当値テキスト"/>
        <xdr:cNvSpPr txBox="1"/>
      </xdr:nvSpPr>
      <xdr:spPr>
        <a:xfrm>
          <a:off x="4686300" y="1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165672</xdr:rowOff>
    </xdr:from>
    <xdr:to>
      <xdr:col>5</xdr:col>
      <xdr:colOff>409575</xdr:colOff>
      <xdr:row>97</xdr:row>
      <xdr:rowOff>95822</xdr:rowOff>
    </xdr:to>
    <xdr:sp macro="" textlink="">
      <xdr:nvSpPr>
        <xdr:cNvPr id="256" name="円/楕円 255"/>
        <xdr:cNvSpPr/>
      </xdr:nvSpPr>
      <xdr:spPr>
        <a:xfrm>
          <a:off x="3746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86949</xdr:rowOff>
    </xdr:from>
    <xdr:ext cx="534377" cy="259045"/>
    <xdr:sp macro="" textlink="">
      <xdr:nvSpPr>
        <xdr:cNvPr id="257" name="テキスト ボックス 256"/>
        <xdr:cNvSpPr txBox="1"/>
      </xdr:nvSpPr>
      <xdr:spPr>
        <a:xfrm>
          <a:off x="3530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168287</xdr:rowOff>
    </xdr:from>
    <xdr:to>
      <xdr:col>4</xdr:col>
      <xdr:colOff>206375</xdr:colOff>
      <xdr:row>97</xdr:row>
      <xdr:rowOff>98437</xdr:rowOff>
    </xdr:to>
    <xdr:sp macro="" textlink="">
      <xdr:nvSpPr>
        <xdr:cNvPr id="258" name="円/楕円 257"/>
        <xdr:cNvSpPr/>
      </xdr:nvSpPr>
      <xdr:spPr>
        <a:xfrm>
          <a:off x="2857500" y="16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89564</xdr:rowOff>
    </xdr:from>
    <xdr:ext cx="534377" cy="259045"/>
    <xdr:sp macro="" textlink="">
      <xdr:nvSpPr>
        <xdr:cNvPr id="259" name="テキスト ボックス 258"/>
        <xdr:cNvSpPr txBox="1"/>
      </xdr:nvSpPr>
      <xdr:spPr>
        <a:xfrm>
          <a:off x="2641111" y="167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52336</xdr:rowOff>
    </xdr:from>
    <xdr:to>
      <xdr:col>3</xdr:col>
      <xdr:colOff>3175</xdr:colOff>
      <xdr:row>95</xdr:row>
      <xdr:rowOff>153936</xdr:rowOff>
    </xdr:to>
    <xdr:sp macro="" textlink="">
      <xdr:nvSpPr>
        <xdr:cNvPr id="260" name="円/楕円 259"/>
        <xdr:cNvSpPr/>
      </xdr:nvSpPr>
      <xdr:spPr>
        <a:xfrm>
          <a:off x="1968500" y="163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170463</xdr:rowOff>
    </xdr:from>
    <xdr:ext cx="534377" cy="259045"/>
    <xdr:sp macro="" textlink="">
      <xdr:nvSpPr>
        <xdr:cNvPr id="261" name="テキスト ボックス 260"/>
        <xdr:cNvSpPr txBox="1"/>
      </xdr:nvSpPr>
      <xdr:spPr>
        <a:xfrm>
          <a:off x="1752111" y="161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23724</xdr:rowOff>
    </xdr:from>
    <xdr:to>
      <xdr:col>1</xdr:col>
      <xdr:colOff>485775</xdr:colOff>
      <xdr:row>96</xdr:row>
      <xdr:rowOff>125324</xdr:rowOff>
    </xdr:to>
    <xdr:sp macro="" textlink="">
      <xdr:nvSpPr>
        <xdr:cNvPr id="262" name="円/楕円 261"/>
        <xdr:cNvSpPr/>
      </xdr:nvSpPr>
      <xdr:spPr>
        <a:xfrm>
          <a:off x="1079500" y="164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116451</xdr:rowOff>
    </xdr:from>
    <xdr:ext cx="534377" cy="259045"/>
    <xdr:sp macro="" textlink="">
      <xdr:nvSpPr>
        <xdr:cNvPr id="263" name="テキスト ボックス 262"/>
        <xdr:cNvSpPr txBox="1"/>
      </xdr:nvSpPr>
      <xdr:spPr>
        <a:xfrm>
          <a:off x="863111" y="165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28067</xdr:rowOff>
    </xdr:from>
    <xdr:to>
      <xdr:col>12</xdr:col>
      <xdr:colOff>511175</xdr:colOff>
      <xdr:row>39</xdr:row>
      <xdr:rowOff>44450</xdr:rowOff>
    </xdr:to>
    <xdr:cxnSp macro="">
      <xdr:nvCxnSpPr>
        <xdr:cNvPr id="298" name="直線コネクタ 297"/>
        <xdr:cNvCxnSpPr/>
      </xdr:nvCxnSpPr>
      <xdr:spPr>
        <a:xfrm>
          <a:off x="7861300" y="671461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130937</xdr:rowOff>
    </xdr:from>
    <xdr:to>
      <xdr:col>11</xdr:col>
      <xdr:colOff>307975</xdr:colOff>
      <xdr:row>39</xdr:row>
      <xdr:rowOff>28067</xdr:rowOff>
    </xdr:to>
    <xdr:cxnSp macro="">
      <xdr:nvCxnSpPr>
        <xdr:cNvPr id="301" name="直線コネクタ 300"/>
        <xdr:cNvCxnSpPr/>
      </xdr:nvCxnSpPr>
      <xdr:spPr>
        <a:xfrm>
          <a:off x="6972300" y="66460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148717</xdr:rowOff>
    </xdr:from>
    <xdr:to>
      <xdr:col>11</xdr:col>
      <xdr:colOff>358775</xdr:colOff>
      <xdr:row>39</xdr:row>
      <xdr:rowOff>78867</xdr:rowOff>
    </xdr:to>
    <xdr:sp macro="" textlink="">
      <xdr:nvSpPr>
        <xdr:cNvPr id="317" name="円/楕円 316"/>
        <xdr:cNvSpPr/>
      </xdr:nvSpPr>
      <xdr:spPr>
        <a:xfrm>
          <a:off x="7810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69994</xdr:rowOff>
    </xdr:from>
    <xdr:ext cx="313932" cy="259045"/>
    <xdr:sp macro="" textlink="">
      <xdr:nvSpPr>
        <xdr:cNvPr id="318" name="テキスト ボックス 317"/>
        <xdr:cNvSpPr txBox="1"/>
      </xdr:nvSpPr>
      <xdr:spPr>
        <a:xfrm>
          <a:off x="7704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80137</xdr:rowOff>
    </xdr:from>
    <xdr:to>
      <xdr:col>10</xdr:col>
      <xdr:colOff>155575</xdr:colOff>
      <xdr:row>39</xdr:row>
      <xdr:rowOff>10287</xdr:rowOff>
    </xdr:to>
    <xdr:sp macro="" textlink="">
      <xdr:nvSpPr>
        <xdr:cNvPr id="319" name="円/楕円 318"/>
        <xdr:cNvSpPr/>
      </xdr:nvSpPr>
      <xdr:spPr>
        <a:xfrm>
          <a:off x="6921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1414</xdr:rowOff>
    </xdr:from>
    <xdr:ext cx="378565" cy="259045"/>
    <xdr:sp macro="" textlink="">
      <xdr:nvSpPr>
        <xdr:cNvPr id="320" name="テキスト ボックス 319"/>
        <xdr:cNvSpPr txBox="1"/>
      </xdr:nvSpPr>
      <xdr:spPr>
        <a:xfrm>
          <a:off x="6783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27407</xdr:rowOff>
    </xdr:from>
    <xdr:to>
      <xdr:col>15</xdr:col>
      <xdr:colOff>180975</xdr:colOff>
      <xdr:row>58</xdr:row>
      <xdr:rowOff>35878</xdr:rowOff>
    </xdr:to>
    <xdr:cxnSp macro="">
      <xdr:nvCxnSpPr>
        <xdr:cNvPr id="349" name="直線コネクタ 348"/>
        <xdr:cNvCxnSpPr/>
      </xdr:nvCxnSpPr>
      <xdr:spPr>
        <a:xfrm>
          <a:off x="9639300" y="9971507"/>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1880</xdr:rowOff>
    </xdr:from>
    <xdr:to>
      <xdr:col>14</xdr:col>
      <xdr:colOff>28575</xdr:colOff>
      <xdr:row>58</xdr:row>
      <xdr:rowOff>27407</xdr:rowOff>
    </xdr:to>
    <xdr:cxnSp macro="">
      <xdr:nvCxnSpPr>
        <xdr:cNvPr id="352" name="直線コネクタ 351"/>
        <xdr:cNvCxnSpPr/>
      </xdr:nvCxnSpPr>
      <xdr:spPr>
        <a:xfrm>
          <a:off x="8750300" y="994598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1880</xdr:rowOff>
    </xdr:from>
    <xdr:to>
      <xdr:col>12</xdr:col>
      <xdr:colOff>511175</xdr:colOff>
      <xdr:row>58</xdr:row>
      <xdr:rowOff>2032</xdr:rowOff>
    </xdr:to>
    <xdr:cxnSp macro="">
      <xdr:nvCxnSpPr>
        <xdr:cNvPr id="355" name="直線コネクタ 354"/>
        <xdr:cNvCxnSpPr/>
      </xdr:nvCxnSpPr>
      <xdr:spPr>
        <a:xfrm flipV="1">
          <a:off x="7861300" y="99459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94454</xdr:rowOff>
    </xdr:from>
    <xdr:ext cx="534377" cy="259045"/>
    <xdr:sp macro="" textlink="">
      <xdr:nvSpPr>
        <xdr:cNvPr id="357" name="テキスト ボックス 356"/>
        <xdr:cNvSpPr txBox="1"/>
      </xdr:nvSpPr>
      <xdr:spPr>
        <a:xfrm>
          <a:off x="8483111" y="10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2032</xdr:rowOff>
    </xdr:from>
    <xdr:to>
      <xdr:col>11</xdr:col>
      <xdr:colOff>307975</xdr:colOff>
      <xdr:row>58</xdr:row>
      <xdr:rowOff>47714</xdr:rowOff>
    </xdr:to>
    <xdr:cxnSp macro="">
      <xdr:nvCxnSpPr>
        <xdr:cNvPr id="358" name="直線コネクタ 357"/>
        <xdr:cNvCxnSpPr/>
      </xdr:nvCxnSpPr>
      <xdr:spPr>
        <a:xfrm flipV="1">
          <a:off x="6972300" y="9946132"/>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97388</xdr:rowOff>
    </xdr:from>
    <xdr:ext cx="534377" cy="259045"/>
    <xdr:sp macro="" textlink="">
      <xdr:nvSpPr>
        <xdr:cNvPr id="360" name="テキスト ボックス 359"/>
        <xdr:cNvSpPr txBox="1"/>
      </xdr:nvSpPr>
      <xdr:spPr>
        <a:xfrm>
          <a:off x="7594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156528</xdr:rowOff>
    </xdr:from>
    <xdr:to>
      <xdr:col>15</xdr:col>
      <xdr:colOff>231775</xdr:colOff>
      <xdr:row>58</xdr:row>
      <xdr:rowOff>86678</xdr:rowOff>
    </xdr:to>
    <xdr:sp macro="" textlink="">
      <xdr:nvSpPr>
        <xdr:cNvPr id="368" name="円/楕円 367"/>
        <xdr:cNvSpPr/>
      </xdr:nvSpPr>
      <xdr:spPr>
        <a:xfrm>
          <a:off x="104267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134955</xdr:rowOff>
    </xdr:from>
    <xdr:ext cx="534377" cy="259045"/>
    <xdr:sp macro="" textlink="">
      <xdr:nvSpPr>
        <xdr:cNvPr id="369" name="農林水産業費該当値テキスト"/>
        <xdr:cNvSpPr txBox="1"/>
      </xdr:nvSpPr>
      <xdr:spPr>
        <a:xfrm>
          <a:off x="10528300" y="99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148057</xdr:rowOff>
    </xdr:from>
    <xdr:to>
      <xdr:col>14</xdr:col>
      <xdr:colOff>79375</xdr:colOff>
      <xdr:row>58</xdr:row>
      <xdr:rowOff>78207</xdr:rowOff>
    </xdr:to>
    <xdr:sp macro="" textlink="">
      <xdr:nvSpPr>
        <xdr:cNvPr id="370" name="円/楕円 369"/>
        <xdr:cNvSpPr/>
      </xdr:nvSpPr>
      <xdr:spPr>
        <a:xfrm>
          <a:off x="9588500" y="99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69334</xdr:rowOff>
    </xdr:from>
    <xdr:ext cx="534377" cy="259045"/>
    <xdr:sp macro="" textlink="">
      <xdr:nvSpPr>
        <xdr:cNvPr id="371" name="テキスト ボックス 370"/>
        <xdr:cNvSpPr txBox="1"/>
      </xdr:nvSpPr>
      <xdr:spPr>
        <a:xfrm>
          <a:off x="9372111" y="100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122530</xdr:rowOff>
    </xdr:from>
    <xdr:to>
      <xdr:col>12</xdr:col>
      <xdr:colOff>561975</xdr:colOff>
      <xdr:row>58</xdr:row>
      <xdr:rowOff>52680</xdr:rowOff>
    </xdr:to>
    <xdr:sp macro="" textlink="">
      <xdr:nvSpPr>
        <xdr:cNvPr id="372" name="円/楕円 371"/>
        <xdr:cNvSpPr/>
      </xdr:nvSpPr>
      <xdr:spPr>
        <a:xfrm>
          <a:off x="8699500" y="98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69207</xdr:rowOff>
    </xdr:from>
    <xdr:ext cx="534377" cy="259045"/>
    <xdr:sp macro="" textlink="">
      <xdr:nvSpPr>
        <xdr:cNvPr id="373" name="テキスト ボックス 372"/>
        <xdr:cNvSpPr txBox="1"/>
      </xdr:nvSpPr>
      <xdr:spPr>
        <a:xfrm>
          <a:off x="8483111" y="96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122682</xdr:rowOff>
    </xdr:from>
    <xdr:to>
      <xdr:col>11</xdr:col>
      <xdr:colOff>358775</xdr:colOff>
      <xdr:row>58</xdr:row>
      <xdr:rowOff>52832</xdr:rowOff>
    </xdr:to>
    <xdr:sp macro="" textlink="">
      <xdr:nvSpPr>
        <xdr:cNvPr id="374" name="円/楕円 373"/>
        <xdr:cNvSpPr/>
      </xdr:nvSpPr>
      <xdr:spPr>
        <a:xfrm>
          <a:off x="7810500" y="98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69359</xdr:rowOff>
    </xdr:from>
    <xdr:ext cx="534377" cy="259045"/>
    <xdr:sp macro="" textlink="">
      <xdr:nvSpPr>
        <xdr:cNvPr id="375" name="テキスト ボックス 374"/>
        <xdr:cNvSpPr txBox="1"/>
      </xdr:nvSpPr>
      <xdr:spPr>
        <a:xfrm>
          <a:off x="7594111" y="96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168364</xdr:rowOff>
    </xdr:from>
    <xdr:to>
      <xdr:col>10</xdr:col>
      <xdr:colOff>155575</xdr:colOff>
      <xdr:row>58</xdr:row>
      <xdr:rowOff>98514</xdr:rowOff>
    </xdr:to>
    <xdr:sp macro="" textlink="">
      <xdr:nvSpPr>
        <xdr:cNvPr id="376" name="円/楕円 375"/>
        <xdr:cNvSpPr/>
      </xdr:nvSpPr>
      <xdr:spPr>
        <a:xfrm>
          <a:off x="6921500" y="99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89641</xdr:rowOff>
    </xdr:from>
    <xdr:ext cx="534377" cy="259045"/>
    <xdr:sp macro="" textlink="">
      <xdr:nvSpPr>
        <xdr:cNvPr id="377" name="テキスト ボックス 376"/>
        <xdr:cNvSpPr txBox="1"/>
      </xdr:nvSpPr>
      <xdr:spPr>
        <a:xfrm>
          <a:off x="6705111" y="100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156029</xdr:rowOff>
    </xdr:from>
    <xdr:to>
      <xdr:col>15</xdr:col>
      <xdr:colOff>180975</xdr:colOff>
      <xdr:row>79</xdr:row>
      <xdr:rowOff>907</xdr:rowOff>
    </xdr:to>
    <xdr:cxnSp macro="">
      <xdr:nvCxnSpPr>
        <xdr:cNvPr id="408" name="直線コネクタ 407"/>
        <xdr:cNvCxnSpPr/>
      </xdr:nvCxnSpPr>
      <xdr:spPr>
        <a:xfrm flipV="1">
          <a:off x="9639300" y="135291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153220</xdr:rowOff>
    </xdr:from>
    <xdr:to>
      <xdr:col>14</xdr:col>
      <xdr:colOff>28575</xdr:colOff>
      <xdr:row>79</xdr:row>
      <xdr:rowOff>907</xdr:rowOff>
    </xdr:to>
    <xdr:cxnSp macro="">
      <xdr:nvCxnSpPr>
        <xdr:cNvPr id="411" name="直線コネクタ 410"/>
        <xdr:cNvCxnSpPr/>
      </xdr:nvCxnSpPr>
      <xdr:spPr>
        <a:xfrm>
          <a:off x="8750300" y="13526320"/>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153220</xdr:rowOff>
    </xdr:from>
    <xdr:to>
      <xdr:col>12</xdr:col>
      <xdr:colOff>511175</xdr:colOff>
      <xdr:row>79</xdr:row>
      <xdr:rowOff>29384</xdr:rowOff>
    </xdr:to>
    <xdr:cxnSp macro="">
      <xdr:nvCxnSpPr>
        <xdr:cNvPr id="414" name="直線コネクタ 413"/>
        <xdr:cNvCxnSpPr/>
      </xdr:nvCxnSpPr>
      <xdr:spPr>
        <a:xfrm flipV="1">
          <a:off x="7861300" y="13526320"/>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29384</xdr:rowOff>
    </xdr:from>
    <xdr:to>
      <xdr:col>11</xdr:col>
      <xdr:colOff>307975</xdr:colOff>
      <xdr:row>79</xdr:row>
      <xdr:rowOff>44929</xdr:rowOff>
    </xdr:to>
    <xdr:cxnSp macro="">
      <xdr:nvCxnSpPr>
        <xdr:cNvPr id="417" name="直線コネクタ 416"/>
        <xdr:cNvCxnSpPr/>
      </xdr:nvCxnSpPr>
      <xdr:spPr>
        <a:xfrm flipV="1">
          <a:off x="6972300" y="1357393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136357</xdr:rowOff>
    </xdr:from>
    <xdr:ext cx="534377" cy="259045"/>
    <xdr:sp macro="" textlink="">
      <xdr:nvSpPr>
        <xdr:cNvPr id="419" name="テキスト ボックス 418"/>
        <xdr:cNvSpPr txBox="1"/>
      </xdr:nvSpPr>
      <xdr:spPr>
        <a:xfrm>
          <a:off x="7594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44885</xdr:rowOff>
    </xdr:from>
    <xdr:ext cx="469744" cy="259045"/>
    <xdr:sp macro="" textlink="">
      <xdr:nvSpPr>
        <xdr:cNvPr id="421" name="テキスト ボックス 420"/>
        <xdr:cNvSpPr txBox="1"/>
      </xdr:nvSpPr>
      <xdr:spPr>
        <a:xfrm>
          <a:off x="6737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105229</xdr:rowOff>
    </xdr:from>
    <xdr:to>
      <xdr:col>15</xdr:col>
      <xdr:colOff>231775</xdr:colOff>
      <xdr:row>79</xdr:row>
      <xdr:rowOff>35379</xdr:rowOff>
    </xdr:to>
    <xdr:sp macro="" textlink="">
      <xdr:nvSpPr>
        <xdr:cNvPr id="427" name="円/楕円 426"/>
        <xdr:cNvSpPr/>
      </xdr:nvSpPr>
      <xdr:spPr>
        <a:xfrm>
          <a:off x="104267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20156</xdr:rowOff>
    </xdr:from>
    <xdr:ext cx="469744" cy="259045"/>
    <xdr:sp macro="" textlink="">
      <xdr:nvSpPr>
        <xdr:cNvPr id="428" name="商工費該当値テキスト"/>
        <xdr:cNvSpPr txBox="1"/>
      </xdr:nvSpPr>
      <xdr:spPr>
        <a:xfrm>
          <a:off x="10528300" y="133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121557</xdr:rowOff>
    </xdr:from>
    <xdr:to>
      <xdr:col>14</xdr:col>
      <xdr:colOff>79375</xdr:colOff>
      <xdr:row>79</xdr:row>
      <xdr:rowOff>51707</xdr:rowOff>
    </xdr:to>
    <xdr:sp macro="" textlink="">
      <xdr:nvSpPr>
        <xdr:cNvPr id="429" name="円/楕円 428"/>
        <xdr:cNvSpPr/>
      </xdr:nvSpPr>
      <xdr:spPr>
        <a:xfrm>
          <a:off x="9588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42834</xdr:rowOff>
    </xdr:from>
    <xdr:ext cx="469744" cy="259045"/>
    <xdr:sp macro="" textlink="">
      <xdr:nvSpPr>
        <xdr:cNvPr id="430" name="テキスト ボックス 429"/>
        <xdr:cNvSpPr txBox="1"/>
      </xdr:nvSpPr>
      <xdr:spPr>
        <a:xfrm>
          <a:off x="9404427"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102420</xdr:rowOff>
    </xdr:from>
    <xdr:to>
      <xdr:col>12</xdr:col>
      <xdr:colOff>561975</xdr:colOff>
      <xdr:row>79</xdr:row>
      <xdr:rowOff>32570</xdr:rowOff>
    </xdr:to>
    <xdr:sp macro="" textlink="">
      <xdr:nvSpPr>
        <xdr:cNvPr id="431" name="円/楕円 430"/>
        <xdr:cNvSpPr/>
      </xdr:nvSpPr>
      <xdr:spPr>
        <a:xfrm>
          <a:off x="8699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23697</xdr:rowOff>
    </xdr:from>
    <xdr:ext cx="469744" cy="259045"/>
    <xdr:sp macro="" textlink="">
      <xdr:nvSpPr>
        <xdr:cNvPr id="432" name="テキスト ボックス 431"/>
        <xdr:cNvSpPr txBox="1"/>
      </xdr:nvSpPr>
      <xdr:spPr>
        <a:xfrm>
          <a:off x="8515427" y="135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150034</xdr:rowOff>
    </xdr:from>
    <xdr:to>
      <xdr:col>11</xdr:col>
      <xdr:colOff>358775</xdr:colOff>
      <xdr:row>79</xdr:row>
      <xdr:rowOff>80184</xdr:rowOff>
    </xdr:to>
    <xdr:sp macro="" textlink="">
      <xdr:nvSpPr>
        <xdr:cNvPr id="433" name="円/楕円 432"/>
        <xdr:cNvSpPr/>
      </xdr:nvSpPr>
      <xdr:spPr>
        <a:xfrm>
          <a:off x="7810500" y="135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71311</xdr:rowOff>
    </xdr:from>
    <xdr:ext cx="469744" cy="259045"/>
    <xdr:sp macro="" textlink="">
      <xdr:nvSpPr>
        <xdr:cNvPr id="434" name="テキスト ボックス 433"/>
        <xdr:cNvSpPr txBox="1"/>
      </xdr:nvSpPr>
      <xdr:spPr>
        <a:xfrm>
          <a:off x="7626427" y="136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165579</xdr:rowOff>
    </xdr:from>
    <xdr:to>
      <xdr:col>10</xdr:col>
      <xdr:colOff>155575</xdr:colOff>
      <xdr:row>79</xdr:row>
      <xdr:rowOff>95729</xdr:rowOff>
    </xdr:to>
    <xdr:sp macro="" textlink="">
      <xdr:nvSpPr>
        <xdr:cNvPr id="435" name="円/楕円 434"/>
        <xdr:cNvSpPr/>
      </xdr:nvSpPr>
      <xdr:spPr>
        <a:xfrm>
          <a:off x="6921500" y="135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86856</xdr:rowOff>
    </xdr:from>
    <xdr:ext cx="469744" cy="259045"/>
    <xdr:sp macro="" textlink="">
      <xdr:nvSpPr>
        <xdr:cNvPr id="436" name="テキスト ボックス 435"/>
        <xdr:cNvSpPr txBox="1"/>
      </xdr:nvSpPr>
      <xdr:spPr>
        <a:xfrm>
          <a:off x="6737427" y="136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3031</xdr:rowOff>
    </xdr:from>
    <xdr:to>
      <xdr:col>15</xdr:col>
      <xdr:colOff>180975</xdr:colOff>
      <xdr:row>99</xdr:row>
      <xdr:rowOff>32646</xdr:rowOff>
    </xdr:to>
    <xdr:cxnSp macro="">
      <xdr:nvCxnSpPr>
        <xdr:cNvPr id="467" name="直線コネクタ 466"/>
        <xdr:cNvCxnSpPr/>
      </xdr:nvCxnSpPr>
      <xdr:spPr>
        <a:xfrm flipV="1">
          <a:off x="9639300" y="16976581"/>
          <a:ext cx="8382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32646</xdr:rowOff>
    </xdr:from>
    <xdr:to>
      <xdr:col>14</xdr:col>
      <xdr:colOff>28575</xdr:colOff>
      <xdr:row>99</xdr:row>
      <xdr:rowOff>34990</xdr:rowOff>
    </xdr:to>
    <xdr:cxnSp macro="">
      <xdr:nvCxnSpPr>
        <xdr:cNvPr id="470" name="直線コネクタ 469"/>
        <xdr:cNvCxnSpPr/>
      </xdr:nvCxnSpPr>
      <xdr:spPr>
        <a:xfrm flipV="1">
          <a:off x="8750300" y="1700619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33595</xdr:rowOff>
    </xdr:from>
    <xdr:to>
      <xdr:col>12</xdr:col>
      <xdr:colOff>511175</xdr:colOff>
      <xdr:row>99</xdr:row>
      <xdr:rowOff>34990</xdr:rowOff>
    </xdr:to>
    <xdr:cxnSp macro="">
      <xdr:nvCxnSpPr>
        <xdr:cNvPr id="473" name="直線コネクタ 472"/>
        <xdr:cNvCxnSpPr/>
      </xdr:nvCxnSpPr>
      <xdr:spPr>
        <a:xfrm>
          <a:off x="7861300" y="17007145"/>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76342</xdr:rowOff>
    </xdr:from>
    <xdr:ext cx="534377" cy="259045"/>
    <xdr:sp macro="" textlink="">
      <xdr:nvSpPr>
        <xdr:cNvPr id="475" name="テキスト ボックス 474"/>
        <xdr:cNvSpPr txBox="1"/>
      </xdr:nvSpPr>
      <xdr:spPr>
        <a:xfrm>
          <a:off x="8483111" y="167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31345</xdr:rowOff>
    </xdr:from>
    <xdr:to>
      <xdr:col>11</xdr:col>
      <xdr:colOff>307975</xdr:colOff>
      <xdr:row>99</xdr:row>
      <xdr:rowOff>33595</xdr:rowOff>
    </xdr:to>
    <xdr:cxnSp macro="">
      <xdr:nvCxnSpPr>
        <xdr:cNvPr id="476" name="直線コネクタ 475"/>
        <xdr:cNvCxnSpPr/>
      </xdr:nvCxnSpPr>
      <xdr:spPr>
        <a:xfrm>
          <a:off x="6972300" y="17004895"/>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123681</xdr:rowOff>
    </xdr:from>
    <xdr:to>
      <xdr:col>15</xdr:col>
      <xdr:colOff>231775</xdr:colOff>
      <xdr:row>99</xdr:row>
      <xdr:rowOff>53831</xdr:rowOff>
    </xdr:to>
    <xdr:sp macro="" textlink="">
      <xdr:nvSpPr>
        <xdr:cNvPr id="486" name="円/楕円 485"/>
        <xdr:cNvSpPr/>
      </xdr:nvSpPr>
      <xdr:spPr>
        <a:xfrm>
          <a:off x="10426700" y="169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83058</xdr:rowOff>
    </xdr:from>
    <xdr:ext cx="534377" cy="259045"/>
    <xdr:sp macro="" textlink="">
      <xdr:nvSpPr>
        <xdr:cNvPr id="487" name="土木費該当値テキスト"/>
        <xdr:cNvSpPr txBox="1"/>
      </xdr:nvSpPr>
      <xdr:spPr>
        <a:xfrm>
          <a:off x="10528300" y="167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153296</xdr:rowOff>
    </xdr:from>
    <xdr:to>
      <xdr:col>14</xdr:col>
      <xdr:colOff>79375</xdr:colOff>
      <xdr:row>99</xdr:row>
      <xdr:rowOff>83446</xdr:rowOff>
    </xdr:to>
    <xdr:sp macro="" textlink="">
      <xdr:nvSpPr>
        <xdr:cNvPr id="488" name="円/楕円 487"/>
        <xdr:cNvSpPr/>
      </xdr:nvSpPr>
      <xdr:spPr>
        <a:xfrm>
          <a:off x="9588500" y="169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74573</xdr:rowOff>
    </xdr:from>
    <xdr:ext cx="534377" cy="259045"/>
    <xdr:sp macro="" textlink="">
      <xdr:nvSpPr>
        <xdr:cNvPr id="489" name="テキスト ボックス 488"/>
        <xdr:cNvSpPr txBox="1"/>
      </xdr:nvSpPr>
      <xdr:spPr>
        <a:xfrm>
          <a:off x="9372111" y="170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155640</xdr:rowOff>
    </xdr:from>
    <xdr:to>
      <xdr:col>12</xdr:col>
      <xdr:colOff>561975</xdr:colOff>
      <xdr:row>99</xdr:row>
      <xdr:rowOff>85790</xdr:rowOff>
    </xdr:to>
    <xdr:sp macro="" textlink="">
      <xdr:nvSpPr>
        <xdr:cNvPr id="490" name="円/楕円 489"/>
        <xdr:cNvSpPr/>
      </xdr:nvSpPr>
      <xdr:spPr>
        <a:xfrm>
          <a:off x="8699500" y="169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76917</xdr:rowOff>
    </xdr:from>
    <xdr:ext cx="534377" cy="259045"/>
    <xdr:sp macro="" textlink="">
      <xdr:nvSpPr>
        <xdr:cNvPr id="491" name="テキスト ボックス 490"/>
        <xdr:cNvSpPr txBox="1"/>
      </xdr:nvSpPr>
      <xdr:spPr>
        <a:xfrm>
          <a:off x="8483111" y="170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154245</xdr:rowOff>
    </xdr:from>
    <xdr:to>
      <xdr:col>11</xdr:col>
      <xdr:colOff>358775</xdr:colOff>
      <xdr:row>99</xdr:row>
      <xdr:rowOff>84395</xdr:rowOff>
    </xdr:to>
    <xdr:sp macro="" textlink="">
      <xdr:nvSpPr>
        <xdr:cNvPr id="492" name="円/楕円 491"/>
        <xdr:cNvSpPr/>
      </xdr:nvSpPr>
      <xdr:spPr>
        <a:xfrm>
          <a:off x="7810500" y="169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75522</xdr:rowOff>
    </xdr:from>
    <xdr:ext cx="534377" cy="259045"/>
    <xdr:sp macro="" textlink="">
      <xdr:nvSpPr>
        <xdr:cNvPr id="493" name="テキスト ボックス 492"/>
        <xdr:cNvSpPr txBox="1"/>
      </xdr:nvSpPr>
      <xdr:spPr>
        <a:xfrm>
          <a:off x="7594111" y="170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151995</xdr:rowOff>
    </xdr:from>
    <xdr:to>
      <xdr:col>10</xdr:col>
      <xdr:colOff>155575</xdr:colOff>
      <xdr:row>99</xdr:row>
      <xdr:rowOff>82145</xdr:rowOff>
    </xdr:to>
    <xdr:sp macro="" textlink="">
      <xdr:nvSpPr>
        <xdr:cNvPr id="494" name="円/楕円 493"/>
        <xdr:cNvSpPr/>
      </xdr:nvSpPr>
      <xdr:spPr>
        <a:xfrm>
          <a:off x="6921500" y="16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73272</xdr:rowOff>
    </xdr:from>
    <xdr:ext cx="534377" cy="259045"/>
    <xdr:sp macro="" textlink="">
      <xdr:nvSpPr>
        <xdr:cNvPr id="495" name="テキスト ボックス 494"/>
        <xdr:cNvSpPr txBox="1"/>
      </xdr:nvSpPr>
      <xdr:spPr>
        <a:xfrm>
          <a:off x="6705111" y="170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141072</xdr:rowOff>
    </xdr:from>
    <xdr:to>
      <xdr:col>23</xdr:col>
      <xdr:colOff>517525</xdr:colOff>
      <xdr:row>36</xdr:row>
      <xdr:rowOff>139891</xdr:rowOff>
    </xdr:to>
    <xdr:cxnSp macro="">
      <xdr:nvCxnSpPr>
        <xdr:cNvPr id="524" name="直線コネクタ 523"/>
        <xdr:cNvCxnSpPr/>
      </xdr:nvCxnSpPr>
      <xdr:spPr>
        <a:xfrm>
          <a:off x="15481300" y="5970372"/>
          <a:ext cx="838200" cy="3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141072</xdr:rowOff>
    </xdr:from>
    <xdr:to>
      <xdr:col>22</xdr:col>
      <xdr:colOff>365125</xdr:colOff>
      <xdr:row>37</xdr:row>
      <xdr:rowOff>19190</xdr:rowOff>
    </xdr:to>
    <xdr:cxnSp macro="">
      <xdr:nvCxnSpPr>
        <xdr:cNvPr id="527" name="直線コネクタ 526"/>
        <xdr:cNvCxnSpPr/>
      </xdr:nvCxnSpPr>
      <xdr:spPr>
        <a:xfrm flipV="1">
          <a:off x="14592300" y="5970372"/>
          <a:ext cx="889000" cy="3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134975</xdr:rowOff>
    </xdr:from>
    <xdr:to>
      <xdr:col>21</xdr:col>
      <xdr:colOff>161925</xdr:colOff>
      <xdr:row>37</xdr:row>
      <xdr:rowOff>19190</xdr:rowOff>
    </xdr:to>
    <xdr:cxnSp macro="">
      <xdr:nvCxnSpPr>
        <xdr:cNvPr id="530" name="直線コネクタ 529"/>
        <xdr:cNvCxnSpPr/>
      </xdr:nvCxnSpPr>
      <xdr:spPr>
        <a:xfrm>
          <a:off x="13703300" y="6307175"/>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134975</xdr:rowOff>
    </xdr:from>
    <xdr:to>
      <xdr:col>19</xdr:col>
      <xdr:colOff>644525</xdr:colOff>
      <xdr:row>37</xdr:row>
      <xdr:rowOff>77616</xdr:rowOff>
    </xdr:to>
    <xdr:cxnSp macro="">
      <xdr:nvCxnSpPr>
        <xdr:cNvPr id="533" name="直線コネクタ 532"/>
        <xdr:cNvCxnSpPr/>
      </xdr:nvCxnSpPr>
      <xdr:spPr>
        <a:xfrm flipV="1">
          <a:off x="12814300" y="6307175"/>
          <a:ext cx="889000" cy="1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83881</xdr:rowOff>
    </xdr:from>
    <xdr:ext cx="534377" cy="259045"/>
    <xdr:sp macro="" textlink="">
      <xdr:nvSpPr>
        <xdr:cNvPr id="535" name="テキスト ボックス 534"/>
        <xdr:cNvSpPr txBox="1"/>
      </xdr:nvSpPr>
      <xdr:spPr>
        <a:xfrm>
          <a:off x="13436111" y="64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89091</xdr:rowOff>
    </xdr:from>
    <xdr:to>
      <xdr:col>23</xdr:col>
      <xdr:colOff>568325</xdr:colOff>
      <xdr:row>37</xdr:row>
      <xdr:rowOff>19241</xdr:rowOff>
    </xdr:to>
    <xdr:sp macro="" textlink="">
      <xdr:nvSpPr>
        <xdr:cNvPr id="543" name="円/楕円 542"/>
        <xdr:cNvSpPr/>
      </xdr:nvSpPr>
      <xdr:spPr>
        <a:xfrm>
          <a:off x="162687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111968</xdr:rowOff>
    </xdr:from>
    <xdr:ext cx="534377" cy="259045"/>
    <xdr:sp macro="" textlink="">
      <xdr:nvSpPr>
        <xdr:cNvPr id="544" name="消防費該当値テキスト"/>
        <xdr:cNvSpPr txBox="1"/>
      </xdr:nvSpPr>
      <xdr:spPr>
        <a:xfrm>
          <a:off x="16370300" y="61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90272</xdr:rowOff>
    </xdr:from>
    <xdr:to>
      <xdr:col>22</xdr:col>
      <xdr:colOff>415925</xdr:colOff>
      <xdr:row>35</xdr:row>
      <xdr:rowOff>20422</xdr:rowOff>
    </xdr:to>
    <xdr:sp macro="" textlink="">
      <xdr:nvSpPr>
        <xdr:cNvPr id="545" name="円/楕円 544"/>
        <xdr:cNvSpPr/>
      </xdr:nvSpPr>
      <xdr:spPr>
        <a:xfrm>
          <a:off x="15430500" y="5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36949</xdr:rowOff>
    </xdr:from>
    <xdr:ext cx="534377" cy="259045"/>
    <xdr:sp macro="" textlink="">
      <xdr:nvSpPr>
        <xdr:cNvPr id="546" name="テキスト ボックス 545"/>
        <xdr:cNvSpPr txBox="1"/>
      </xdr:nvSpPr>
      <xdr:spPr>
        <a:xfrm>
          <a:off x="15214111" y="569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139840</xdr:rowOff>
    </xdr:from>
    <xdr:to>
      <xdr:col>21</xdr:col>
      <xdr:colOff>212725</xdr:colOff>
      <xdr:row>37</xdr:row>
      <xdr:rowOff>69990</xdr:rowOff>
    </xdr:to>
    <xdr:sp macro="" textlink="">
      <xdr:nvSpPr>
        <xdr:cNvPr id="547" name="円/楕円 546"/>
        <xdr:cNvSpPr/>
      </xdr:nvSpPr>
      <xdr:spPr>
        <a:xfrm>
          <a:off x="14541500" y="63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61117</xdr:rowOff>
    </xdr:from>
    <xdr:ext cx="534377" cy="259045"/>
    <xdr:sp macro="" textlink="">
      <xdr:nvSpPr>
        <xdr:cNvPr id="548" name="テキスト ボックス 547"/>
        <xdr:cNvSpPr txBox="1"/>
      </xdr:nvSpPr>
      <xdr:spPr>
        <a:xfrm>
          <a:off x="14325111" y="64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84175</xdr:rowOff>
    </xdr:from>
    <xdr:to>
      <xdr:col>20</xdr:col>
      <xdr:colOff>9525</xdr:colOff>
      <xdr:row>37</xdr:row>
      <xdr:rowOff>14325</xdr:rowOff>
    </xdr:to>
    <xdr:sp macro="" textlink="">
      <xdr:nvSpPr>
        <xdr:cNvPr id="549" name="円/楕円 548"/>
        <xdr:cNvSpPr/>
      </xdr:nvSpPr>
      <xdr:spPr>
        <a:xfrm>
          <a:off x="13652500" y="62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30852</xdr:rowOff>
    </xdr:from>
    <xdr:ext cx="534377" cy="259045"/>
    <xdr:sp macro="" textlink="">
      <xdr:nvSpPr>
        <xdr:cNvPr id="550" name="テキスト ボックス 549"/>
        <xdr:cNvSpPr txBox="1"/>
      </xdr:nvSpPr>
      <xdr:spPr>
        <a:xfrm>
          <a:off x="13436111" y="603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26816</xdr:rowOff>
    </xdr:from>
    <xdr:to>
      <xdr:col>18</xdr:col>
      <xdr:colOff>492125</xdr:colOff>
      <xdr:row>37</xdr:row>
      <xdr:rowOff>128416</xdr:rowOff>
    </xdr:to>
    <xdr:sp macro="" textlink="">
      <xdr:nvSpPr>
        <xdr:cNvPr id="551" name="円/楕円 550"/>
        <xdr:cNvSpPr/>
      </xdr:nvSpPr>
      <xdr:spPr>
        <a:xfrm>
          <a:off x="12763500" y="63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119543</xdr:rowOff>
    </xdr:from>
    <xdr:ext cx="534377" cy="259045"/>
    <xdr:sp macro="" textlink="">
      <xdr:nvSpPr>
        <xdr:cNvPr id="552" name="テキスト ボックス 551"/>
        <xdr:cNvSpPr txBox="1"/>
      </xdr:nvSpPr>
      <xdr:spPr>
        <a:xfrm>
          <a:off x="12547111" y="64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25686</xdr:rowOff>
    </xdr:from>
    <xdr:to>
      <xdr:col>23</xdr:col>
      <xdr:colOff>517525</xdr:colOff>
      <xdr:row>57</xdr:row>
      <xdr:rowOff>70177</xdr:rowOff>
    </xdr:to>
    <xdr:cxnSp macro="">
      <xdr:nvCxnSpPr>
        <xdr:cNvPr id="586" name="直線コネクタ 585"/>
        <xdr:cNvCxnSpPr/>
      </xdr:nvCxnSpPr>
      <xdr:spPr>
        <a:xfrm flipV="1">
          <a:off x="15481300" y="9283986"/>
          <a:ext cx="838200" cy="5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50274</xdr:rowOff>
    </xdr:from>
    <xdr:to>
      <xdr:col>22</xdr:col>
      <xdr:colOff>365125</xdr:colOff>
      <xdr:row>57</xdr:row>
      <xdr:rowOff>70177</xdr:rowOff>
    </xdr:to>
    <xdr:cxnSp macro="">
      <xdr:nvCxnSpPr>
        <xdr:cNvPr id="589" name="直線コネクタ 588"/>
        <xdr:cNvCxnSpPr/>
      </xdr:nvCxnSpPr>
      <xdr:spPr>
        <a:xfrm>
          <a:off x="14592300" y="9822924"/>
          <a:ext cx="889000" cy="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7641</xdr:rowOff>
    </xdr:from>
    <xdr:to>
      <xdr:col>21</xdr:col>
      <xdr:colOff>161925</xdr:colOff>
      <xdr:row>57</xdr:row>
      <xdr:rowOff>50274</xdr:rowOff>
    </xdr:to>
    <xdr:cxnSp macro="">
      <xdr:nvCxnSpPr>
        <xdr:cNvPr id="592" name="直線コネクタ 591"/>
        <xdr:cNvCxnSpPr/>
      </xdr:nvCxnSpPr>
      <xdr:spPr>
        <a:xfrm>
          <a:off x="13703300" y="9608841"/>
          <a:ext cx="889000" cy="2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99545</xdr:rowOff>
    </xdr:from>
    <xdr:ext cx="534377" cy="259045"/>
    <xdr:sp macro="" textlink="">
      <xdr:nvSpPr>
        <xdr:cNvPr id="594" name="テキスト ボックス 593"/>
        <xdr:cNvSpPr txBox="1"/>
      </xdr:nvSpPr>
      <xdr:spPr>
        <a:xfrm>
          <a:off x="14325111" y="98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7641</xdr:rowOff>
    </xdr:from>
    <xdr:to>
      <xdr:col>19</xdr:col>
      <xdr:colOff>644525</xdr:colOff>
      <xdr:row>57</xdr:row>
      <xdr:rowOff>4397</xdr:rowOff>
    </xdr:to>
    <xdr:cxnSp macro="">
      <xdr:nvCxnSpPr>
        <xdr:cNvPr id="595" name="直線コネクタ 594"/>
        <xdr:cNvCxnSpPr/>
      </xdr:nvCxnSpPr>
      <xdr:spPr>
        <a:xfrm flipV="1">
          <a:off x="12814300" y="9608841"/>
          <a:ext cx="889000" cy="16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64738</xdr:rowOff>
    </xdr:from>
    <xdr:ext cx="534377" cy="259045"/>
    <xdr:sp macro="" textlink="">
      <xdr:nvSpPr>
        <xdr:cNvPr id="599" name="テキスト ボックス 598"/>
        <xdr:cNvSpPr txBox="1"/>
      </xdr:nvSpPr>
      <xdr:spPr>
        <a:xfrm>
          <a:off x="12547111" y="94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146336</xdr:rowOff>
    </xdr:from>
    <xdr:to>
      <xdr:col>23</xdr:col>
      <xdr:colOff>568325</xdr:colOff>
      <xdr:row>54</xdr:row>
      <xdr:rowOff>76486</xdr:rowOff>
    </xdr:to>
    <xdr:sp macro="" textlink="">
      <xdr:nvSpPr>
        <xdr:cNvPr id="605" name="円/楕円 604"/>
        <xdr:cNvSpPr/>
      </xdr:nvSpPr>
      <xdr:spPr>
        <a:xfrm>
          <a:off x="16268700" y="92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169213</xdr:rowOff>
    </xdr:from>
    <xdr:ext cx="534377" cy="259045"/>
    <xdr:sp macro="" textlink="">
      <xdr:nvSpPr>
        <xdr:cNvPr id="606" name="教育費該当値テキスト"/>
        <xdr:cNvSpPr txBox="1"/>
      </xdr:nvSpPr>
      <xdr:spPr>
        <a:xfrm>
          <a:off x="16370300" y="90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19377</xdr:rowOff>
    </xdr:from>
    <xdr:to>
      <xdr:col>22</xdr:col>
      <xdr:colOff>415925</xdr:colOff>
      <xdr:row>57</xdr:row>
      <xdr:rowOff>120977</xdr:rowOff>
    </xdr:to>
    <xdr:sp macro="" textlink="">
      <xdr:nvSpPr>
        <xdr:cNvPr id="607" name="円/楕円 606"/>
        <xdr:cNvSpPr/>
      </xdr:nvSpPr>
      <xdr:spPr>
        <a:xfrm>
          <a:off x="15430500" y="97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112104</xdr:rowOff>
    </xdr:from>
    <xdr:ext cx="534377" cy="259045"/>
    <xdr:sp macro="" textlink="">
      <xdr:nvSpPr>
        <xdr:cNvPr id="608" name="テキスト ボックス 607"/>
        <xdr:cNvSpPr txBox="1"/>
      </xdr:nvSpPr>
      <xdr:spPr>
        <a:xfrm>
          <a:off x="15214111" y="98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170924</xdr:rowOff>
    </xdr:from>
    <xdr:to>
      <xdr:col>21</xdr:col>
      <xdr:colOff>212725</xdr:colOff>
      <xdr:row>57</xdr:row>
      <xdr:rowOff>101074</xdr:rowOff>
    </xdr:to>
    <xdr:sp macro="" textlink="">
      <xdr:nvSpPr>
        <xdr:cNvPr id="609" name="円/楕円 608"/>
        <xdr:cNvSpPr/>
      </xdr:nvSpPr>
      <xdr:spPr>
        <a:xfrm>
          <a:off x="14541500" y="9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117601</xdr:rowOff>
    </xdr:from>
    <xdr:ext cx="534377" cy="259045"/>
    <xdr:sp macro="" textlink="">
      <xdr:nvSpPr>
        <xdr:cNvPr id="610" name="テキスト ボックス 609"/>
        <xdr:cNvSpPr txBox="1"/>
      </xdr:nvSpPr>
      <xdr:spPr>
        <a:xfrm>
          <a:off x="14325111" y="95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128291</xdr:rowOff>
    </xdr:from>
    <xdr:to>
      <xdr:col>20</xdr:col>
      <xdr:colOff>9525</xdr:colOff>
      <xdr:row>56</xdr:row>
      <xdr:rowOff>58441</xdr:rowOff>
    </xdr:to>
    <xdr:sp macro="" textlink="">
      <xdr:nvSpPr>
        <xdr:cNvPr id="611" name="円/楕円 610"/>
        <xdr:cNvSpPr/>
      </xdr:nvSpPr>
      <xdr:spPr>
        <a:xfrm>
          <a:off x="13652500" y="95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74968</xdr:rowOff>
    </xdr:from>
    <xdr:ext cx="534377" cy="259045"/>
    <xdr:sp macro="" textlink="">
      <xdr:nvSpPr>
        <xdr:cNvPr id="612" name="テキスト ボックス 611"/>
        <xdr:cNvSpPr txBox="1"/>
      </xdr:nvSpPr>
      <xdr:spPr>
        <a:xfrm>
          <a:off x="13436111" y="93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125047</xdr:rowOff>
    </xdr:from>
    <xdr:to>
      <xdr:col>18</xdr:col>
      <xdr:colOff>492125</xdr:colOff>
      <xdr:row>57</xdr:row>
      <xdr:rowOff>55197</xdr:rowOff>
    </xdr:to>
    <xdr:sp macro="" textlink="">
      <xdr:nvSpPr>
        <xdr:cNvPr id="613" name="円/楕円 612"/>
        <xdr:cNvSpPr/>
      </xdr:nvSpPr>
      <xdr:spPr>
        <a:xfrm>
          <a:off x="12763500" y="9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46324</xdr:rowOff>
    </xdr:from>
    <xdr:ext cx="534377" cy="259045"/>
    <xdr:sp macro="" textlink="">
      <xdr:nvSpPr>
        <xdr:cNvPr id="614" name="テキスト ボックス 613"/>
        <xdr:cNvSpPr txBox="1"/>
      </xdr:nvSpPr>
      <xdr:spPr>
        <a:xfrm>
          <a:off x="12547111" y="98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42853</xdr:rowOff>
    </xdr:from>
    <xdr:to>
      <xdr:col>23</xdr:col>
      <xdr:colOff>517525</xdr:colOff>
      <xdr:row>79</xdr:row>
      <xdr:rowOff>44270</xdr:rowOff>
    </xdr:to>
    <xdr:cxnSp macro="">
      <xdr:nvCxnSpPr>
        <xdr:cNvPr id="643" name="直線コネクタ 642"/>
        <xdr:cNvCxnSpPr/>
      </xdr:nvCxnSpPr>
      <xdr:spPr>
        <a:xfrm flipV="1">
          <a:off x="15481300" y="1358740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35581</xdr:rowOff>
    </xdr:from>
    <xdr:to>
      <xdr:col>22</xdr:col>
      <xdr:colOff>365125</xdr:colOff>
      <xdr:row>79</xdr:row>
      <xdr:rowOff>44270</xdr:rowOff>
    </xdr:to>
    <xdr:cxnSp macro="">
      <xdr:nvCxnSpPr>
        <xdr:cNvPr id="646" name="直線コネクタ 645"/>
        <xdr:cNvCxnSpPr/>
      </xdr:nvCxnSpPr>
      <xdr:spPr>
        <a:xfrm>
          <a:off x="14592300" y="13580131"/>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35581</xdr:rowOff>
    </xdr:from>
    <xdr:to>
      <xdr:col>21</xdr:col>
      <xdr:colOff>161925</xdr:colOff>
      <xdr:row>79</xdr:row>
      <xdr:rowOff>38457</xdr:rowOff>
    </xdr:to>
    <xdr:cxnSp macro="">
      <xdr:nvCxnSpPr>
        <xdr:cNvPr id="649" name="直線コネクタ 648"/>
        <xdr:cNvCxnSpPr/>
      </xdr:nvCxnSpPr>
      <xdr:spPr>
        <a:xfrm flipV="1">
          <a:off x="13703300" y="13580131"/>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51" name="テキスト ボックス 650"/>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38457</xdr:rowOff>
    </xdr:from>
    <xdr:to>
      <xdr:col>19</xdr:col>
      <xdr:colOff>644525</xdr:colOff>
      <xdr:row>79</xdr:row>
      <xdr:rowOff>40407</xdr:rowOff>
    </xdr:to>
    <xdr:cxnSp macro="">
      <xdr:nvCxnSpPr>
        <xdr:cNvPr id="652" name="直線コネクタ 651"/>
        <xdr:cNvCxnSpPr/>
      </xdr:nvCxnSpPr>
      <xdr:spPr>
        <a:xfrm flipV="1">
          <a:off x="12814300" y="13583007"/>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84861</xdr:rowOff>
    </xdr:from>
    <xdr:ext cx="378565" cy="259045"/>
    <xdr:sp macro="" textlink="">
      <xdr:nvSpPr>
        <xdr:cNvPr id="654" name="テキスト ボックス 653"/>
        <xdr:cNvSpPr txBox="1"/>
      </xdr:nvSpPr>
      <xdr:spPr>
        <a:xfrm>
          <a:off x="13514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163503</xdr:rowOff>
    </xdr:from>
    <xdr:to>
      <xdr:col>23</xdr:col>
      <xdr:colOff>568325</xdr:colOff>
      <xdr:row>79</xdr:row>
      <xdr:rowOff>93653</xdr:rowOff>
    </xdr:to>
    <xdr:sp macro="" textlink="">
      <xdr:nvSpPr>
        <xdr:cNvPr id="662" name="円/楕円 661"/>
        <xdr:cNvSpPr/>
      </xdr:nvSpPr>
      <xdr:spPr>
        <a:xfrm>
          <a:off x="16268700" y="135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164920</xdr:rowOff>
    </xdr:from>
    <xdr:to>
      <xdr:col>22</xdr:col>
      <xdr:colOff>415925</xdr:colOff>
      <xdr:row>79</xdr:row>
      <xdr:rowOff>95070</xdr:rowOff>
    </xdr:to>
    <xdr:sp macro="" textlink="">
      <xdr:nvSpPr>
        <xdr:cNvPr id="664" name="円/楕円 663"/>
        <xdr:cNvSpPr/>
      </xdr:nvSpPr>
      <xdr:spPr>
        <a:xfrm>
          <a:off x="15430500" y="135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86197</xdr:rowOff>
    </xdr:from>
    <xdr:ext cx="313932" cy="259045"/>
    <xdr:sp macro="" textlink="">
      <xdr:nvSpPr>
        <xdr:cNvPr id="665" name="テキスト ボックス 664"/>
        <xdr:cNvSpPr txBox="1"/>
      </xdr:nvSpPr>
      <xdr:spPr>
        <a:xfrm>
          <a:off x="15324333" y="13630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156231</xdr:rowOff>
    </xdr:from>
    <xdr:to>
      <xdr:col>21</xdr:col>
      <xdr:colOff>212725</xdr:colOff>
      <xdr:row>79</xdr:row>
      <xdr:rowOff>86381</xdr:rowOff>
    </xdr:to>
    <xdr:sp macro="" textlink="">
      <xdr:nvSpPr>
        <xdr:cNvPr id="666" name="円/楕円 665"/>
        <xdr:cNvSpPr/>
      </xdr:nvSpPr>
      <xdr:spPr>
        <a:xfrm>
          <a:off x="14541500" y="135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102908</xdr:rowOff>
    </xdr:from>
    <xdr:ext cx="469744" cy="259045"/>
    <xdr:sp macro="" textlink="">
      <xdr:nvSpPr>
        <xdr:cNvPr id="667" name="テキスト ボックス 666"/>
        <xdr:cNvSpPr txBox="1"/>
      </xdr:nvSpPr>
      <xdr:spPr>
        <a:xfrm>
          <a:off x="14357427" y="133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159107</xdr:rowOff>
    </xdr:from>
    <xdr:to>
      <xdr:col>20</xdr:col>
      <xdr:colOff>9525</xdr:colOff>
      <xdr:row>79</xdr:row>
      <xdr:rowOff>89257</xdr:rowOff>
    </xdr:to>
    <xdr:sp macro="" textlink="">
      <xdr:nvSpPr>
        <xdr:cNvPr id="668" name="円/楕円 667"/>
        <xdr:cNvSpPr/>
      </xdr:nvSpPr>
      <xdr:spPr>
        <a:xfrm>
          <a:off x="13652500" y="135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105784</xdr:rowOff>
    </xdr:from>
    <xdr:ext cx="469744" cy="259045"/>
    <xdr:sp macro="" textlink="">
      <xdr:nvSpPr>
        <xdr:cNvPr id="669" name="テキスト ボックス 668"/>
        <xdr:cNvSpPr txBox="1"/>
      </xdr:nvSpPr>
      <xdr:spPr>
        <a:xfrm>
          <a:off x="13468427" y="133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161057</xdr:rowOff>
    </xdr:from>
    <xdr:to>
      <xdr:col>18</xdr:col>
      <xdr:colOff>492125</xdr:colOff>
      <xdr:row>79</xdr:row>
      <xdr:rowOff>91207</xdr:rowOff>
    </xdr:to>
    <xdr:sp macro="" textlink="">
      <xdr:nvSpPr>
        <xdr:cNvPr id="670" name="円/楕円 669"/>
        <xdr:cNvSpPr/>
      </xdr:nvSpPr>
      <xdr:spPr>
        <a:xfrm>
          <a:off x="12763500" y="135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82334</xdr:rowOff>
    </xdr:from>
    <xdr:ext cx="469744" cy="259045"/>
    <xdr:sp macro="" textlink="">
      <xdr:nvSpPr>
        <xdr:cNvPr id="671" name="テキスト ボックス 670"/>
        <xdr:cNvSpPr txBox="1"/>
      </xdr:nvSpPr>
      <xdr:spPr>
        <a:xfrm>
          <a:off x="12579427" y="1362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46878</xdr:rowOff>
    </xdr:from>
    <xdr:to>
      <xdr:col>23</xdr:col>
      <xdr:colOff>517525</xdr:colOff>
      <xdr:row>96</xdr:row>
      <xdr:rowOff>123938</xdr:rowOff>
    </xdr:to>
    <xdr:cxnSp macro="">
      <xdr:nvCxnSpPr>
        <xdr:cNvPr id="702" name="直線コネクタ 701"/>
        <xdr:cNvCxnSpPr/>
      </xdr:nvCxnSpPr>
      <xdr:spPr>
        <a:xfrm>
          <a:off x="15481300" y="16334628"/>
          <a:ext cx="838200" cy="2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130186</xdr:rowOff>
    </xdr:from>
    <xdr:to>
      <xdr:col>22</xdr:col>
      <xdr:colOff>365125</xdr:colOff>
      <xdr:row>95</xdr:row>
      <xdr:rowOff>46878</xdr:rowOff>
    </xdr:to>
    <xdr:cxnSp macro="">
      <xdr:nvCxnSpPr>
        <xdr:cNvPr id="705" name="直線コネクタ 704"/>
        <xdr:cNvCxnSpPr/>
      </xdr:nvCxnSpPr>
      <xdr:spPr>
        <a:xfrm>
          <a:off x="14592300" y="16075036"/>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130186</xdr:rowOff>
    </xdr:from>
    <xdr:to>
      <xdr:col>21</xdr:col>
      <xdr:colOff>161925</xdr:colOff>
      <xdr:row>95</xdr:row>
      <xdr:rowOff>80885</xdr:rowOff>
    </xdr:to>
    <xdr:cxnSp macro="">
      <xdr:nvCxnSpPr>
        <xdr:cNvPr id="708" name="直線コネクタ 707"/>
        <xdr:cNvCxnSpPr/>
      </xdr:nvCxnSpPr>
      <xdr:spPr>
        <a:xfrm flipV="1">
          <a:off x="13703300" y="16075036"/>
          <a:ext cx="889000" cy="2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10" name="テキスト ボックス 709"/>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80885</xdr:rowOff>
    </xdr:from>
    <xdr:to>
      <xdr:col>19</xdr:col>
      <xdr:colOff>644525</xdr:colOff>
      <xdr:row>96</xdr:row>
      <xdr:rowOff>96920</xdr:rowOff>
    </xdr:to>
    <xdr:cxnSp macro="">
      <xdr:nvCxnSpPr>
        <xdr:cNvPr id="711" name="直線コネクタ 710"/>
        <xdr:cNvCxnSpPr/>
      </xdr:nvCxnSpPr>
      <xdr:spPr>
        <a:xfrm flipV="1">
          <a:off x="12814300" y="16368635"/>
          <a:ext cx="889000" cy="18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13" name="テキスト ボックス 712"/>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120986</xdr:rowOff>
    </xdr:from>
    <xdr:ext cx="534377" cy="259045"/>
    <xdr:sp macro="" textlink="">
      <xdr:nvSpPr>
        <xdr:cNvPr id="715" name="テキスト ボックス 714"/>
        <xdr:cNvSpPr txBox="1"/>
      </xdr:nvSpPr>
      <xdr:spPr>
        <a:xfrm>
          <a:off x="12547111" y="162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73138</xdr:rowOff>
    </xdr:from>
    <xdr:to>
      <xdr:col>23</xdr:col>
      <xdr:colOff>568325</xdr:colOff>
      <xdr:row>97</xdr:row>
      <xdr:rowOff>3288</xdr:rowOff>
    </xdr:to>
    <xdr:sp macro="" textlink="">
      <xdr:nvSpPr>
        <xdr:cNvPr id="721" name="円/楕円 720"/>
        <xdr:cNvSpPr/>
      </xdr:nvSpPr>
      <xdr:spPr>
        <a:xfrm>
          <a:off x="16268700" y="16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51565</xdr:rowOff>
    </xdr:from>
    <xdr:ext cx="534377" cy="259045"/>
    <xdr:sp macro="" textlink="">
      <xdr:nvSpPr>
        <xdr:cNvPr id="722" name="公債費該当値テキスト"/>
        <xdr:cNvSpPr txBox="1"/>
      </xdr:nvSpPr>
      <xdr:spPr>
        <a:xfrm>
          <a:off x="16370300" y="1651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44,948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167528</xdr:rowOff>
    </xdr:from>
    <xdr:to>
      <xdr:col>22</xdr:col>
      <xdr:colOff>415925</xdr:colOff>
      <xdr:row>95</xdr:row>
      <xdr:rowOff>97678</xdr:rowOff>
    </xdr:to>
    <xdr:sp macro="" textlink="">
      <xdr:nvSpPr>
        <xdr:cNvPr id="723" name="円/楕円 722"/>
        <xdr:cNvSpPr/>
      </xdr:nvSpPr>
      <xdr:spPr>
        <a:xfrm>
          <a:off x="15430500" y="162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114205</xdr:rowOff>
    </xdr:from>
    <xdr:ext cx="534377" cy="259045"/>
    <xdr:sp macro="" textlink="">
      <xdr:nvSpPr>
        <xdr:cNvPr id="724" name="テキスト ボックス 723"/>
        <xdr:cNvSpPr txBox="1"/>
      </xdr:nvSpPr>
      <xdr:spPr>
        <a:xfrm>
          <a:off x="15214111" y="160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79386</xdr:rowOff>
    </xdr:from>
    <xdr:to>
      <xdr:col>21</xdr:col>
      <xdr:colOff>212725</xdr:colOff>
      <xdr:row>94</xdr:row>
      <xdr:rowOff>9536</xdr:rowOff>
    </xdr:to>
    <xdr:sp macro="" textlink="">
      <xdr:nvSpPr>
        <xdr:cNvPr id="725" name="円/楕円 724"/>
        <xdr:cNvSpPr/>
      </xdr:nvSpPr>
      <xdr:spPr>
        <a:xfrm>
          <a:off x="14541500" y="160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26063</xdr:rowOff>
    </xdr:from>
    <xdr:ext cx="534377" cy="259045"/>
    <xdr:sp macro="" textlink="">
      <xdr:nvSpPr>
        <xdr:cNvPr id="726" name="テキスト ボックス 725"/>
        <xdr:cNvSpPr txBox="1"/>
      </xdr:nvSpPr>
      <xdr:spPr>
        <a:xfrm>
          <a:off x="14325111" y="157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30085</xdr:rowOff>
    </xdr:from>
    <xdr:to>
      <xdr:col>20</xdr:col>
      <xdr:colOff>9525</xdr:colOff>
      <xdr:row>95</xdr:row>
      <xdr:rowOff>131685</xdr:rowOff>
    </xdr:to>
    <xdr:sp macro="" textlink="">
      <xdr:nvSpPr>
        <xdr:cNvPr id="727" name="円/楕円 726"/>
        <xdr:cNvSpPr/>
      </xdr:nvSpPr>
      <xdr:spPr>
        <a:xfrm>
          <a:off x="13652500" y="163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148212</xdr:rowOff>
    </xdr:from>
    <xdr:ext cx="534377" cy="259045"/>
    <xdr:sp macro="" textlink="">
      <xdr:nvSpPr>
        <xdr:cNvPr id="728" name="テキスト ボックス 727"/>
        <xdr:cNvSpPr txBox="1"/>
      </xdr:nvSpPr>
      <xdr:spPr>
        <a:xfrm>
          <a:off x="13436111" y="16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46120</xdr:rowOff>
    </xdr:from>
    <xdr:to>
      <xdr:col>18</xdr:col>
      <xdr:colOff>492125</xdr:colOff>
      <xdr:row>96</xdr:row>
      <xdr:rowOff>147720</xdr:rowOff>
    </xdr:to>
    <xdr:sp macro="" textlink="">
      <xdr:nvSpPr>
        <xdr:cNvPr id="729" name="円/楕円 728"/>
        <xdr:cNvSpPr/>
      </xdr:nvSpPr>
      <xdr:spPr>
        <a:xfrm>
          <a:off x="12763500" y="16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138847</xdr:rowOff>
    </xdr:from>
    <xdr:ext cx="534377" cy="259045"/>
    <xdr:sp macro="" textlink="">
      <xdr:nvSpPr>
        <xdr:cNvPr id="730" name="テキスト ボックス 729"/>
        <xdr:cNvSpPr txBox="1"/>
      </xdr:nvSpPr>
      <xdr:spPr>
        <a:xfrm>
          <a:off x="12547111" y="165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目的別の住民一人当たりコストは、</a:t>
          </a:r>
          <a:r>
            <a:rPr kumimoji="1" lang="ja-JP" altLang="en-US" sz="1100">
              <a:solidFill>
                <a:sysClr val="windowText" lastClr="000000"/>
              </a:solidFill>
              <a:effectLst/>
              <a:latin typeface="+mn-lt"/>
              <a:ea typeface="+mn-ea"/>
              <a:cs typeface="+mn-cs"/>
            </a:rPr>
            <a:t>消防</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45.0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33.7</a:t>
          </a:r>
          <a:r>
            <a:rPr kumimoji="1" lang="ja-JP" altLang="ja-JP" sz="1100">
              <a:solidFill>
                <a:sysClr val="windowText" lastClr="000000"/>
              </a:solidFill>
              <a:effectLst/>
              <a:latin typeface="+mn-lt"/>
              <a:ea typeface="+mn-ea"/>
              <a:cs typeface="+mn-cs"/>
            </a:rPr>
            <a:t>％）で減となりました。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消防費は消防デジタル無線整備負担金事業や防災無線施設整備が完了したため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a:t>
          </a:r>
          <a:r>
            <a:rPr kumimoji="1" lang="ja-JP" altLang="ja-JP" sz="1100">
              <a:solidFill>
                <a:sysClr val="windowText" lastClr="000000"/>
              </a:solidFill>
              <a:effectLst/>
              <a:latin typeface="+mn-lt"/>
              <a:ea typeface="+mn-ea"/>
              <a:cs typeface="+mn-cs"/>
            </a:rPr>
            <a:t>費は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年度に借り入れた市債の短期償還分が終了したため</a:t>
          </a:r>
          <a:r>
            <a:rPr kumimoji="1" lang="ja-JP" altLang="ja-JP" sz="1100">
              <a:solidFill>
                <a:sysClr val="windowText" lastClr="000000"/>
              </a:solidFill>
              <a:effectLst/>
              <a:latin typeface="+mn-lt"/>
              <a:ea typeface="+mn-ea"/>
              <a:cs typeface="+mn-cs"/>
            </a:rPr>
            <a:t>減となっています。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27.3</a:t>
          </a:r>
          <a:r>
            <a:rPr kumimoji="1" lang="ja-JP" altLang="ja-JP" sz="1100">
              <a:solidFill>
                <a:sysClr val="windowText" lastClr="000000"/>
              </a:solidFill>
              <a:effectLst/>
              <a:latin typeface="+mn-lt"/>
              <a:ea typeface="+mn-ea"/>
              <a:cs typeface="+mn-cs"/>
            </a:rPr>
            <a:t>％）、民生費（</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8.7</a:t>
          </a:r>
          <a:r>
            <a:rPr kumimoji="1" lang="ja-JP" altLang="ja-JP" sz="1100">
              <a:solidFill>
                <a:sysClr val="windowText" lastClr="000000"/>
              </a:solidFill>
              <a:effectLst/>
              <a:latin typeface="+mn-lt"/>
              <a:ea typeface="+mn-ea"/>
              <a:cs typeface="+mn-cs"/>
            </a:rPr>
            <a:t>％）、土木費（</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44.7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教育</a:t>
          </a:r>
          <a:r>
            <a:rPr kumimoji="1" lang="ja-JP" altLang="ja-JP" sz="1100">
              <a:solidFill>
                <a:sysClr val="windowText" lastClr="000000"/>
              </a:solidFill>
              <a:effectLst/>
              <a:latin typeface="+mn-lt"/>
              <a:ea typeface="+mn-ea"/>
              <a:cs typeface="+mn-cs"/>
            </a:rPr>
            <a:t>費（</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80.0</a:t>
          </a:r>
          <a:r>
            <a:rPr kumimoji="1" lang="ja-JP" altLang="ja-JP" sz="1100">
              <a:solidFill>
                <a:sysClr val="windowText" lastClr="000000"/>
              </a:solidFill>
              <a:effectLst/>
              <a:latin typeface="+mn-lt"/>
              <a:ea typeface="+mn-ea"/>
              <a:cs typeface="+mn-cs"/>
            </a:rPr>
            <a:t>％）で増となりました。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総務費は</a:t>
          </a:r>
          <a:r>
            <a:rPr kumimoji="1" lang="ja-JP" altLang="en-US" sz="1100">
              <a:solidFill>
                <a:sysClr val="windowText" lastClr="000000"/>
              </a:solidFill>
              <a:effectLst/>
              <a:latin typeface="+mn-lt"/>
              <a:ea typeface="+mn-ea"/>
              <a:cs typeface="+mn-cs"/>
            </a:rPr>
            <a:t>庁舎建設基金や減債基金への基金積立を行ったため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民生</a:t>
          </a:r>
          <a:r>
            <a:rPr kumimoji="1" lang="ja-JP" altLang="ja-JP" sz="1100">
              <a:solidFill>
                <a:sysClr val="windowText" lastClr="000000"/>
              </a:solidFill>
              <a:effectLst/>
              <a:latin typeface="+mn-lt"/>
              <a:ea typeface="+mn-ea"/>
              <a:cs typeface="+mn-cs"/>
            </a:rPr>
            <a:t>費は</a:t>
          </a:r>
          <a:r>
            <a:rPr kumimoji="1" lang="ja-JP" altLang="en-US" sz="1100">
              <a:solidFill>
                <a:sysClr val="windowText" lastClr="000000"/>
              </a:solidFill>
              <a:effectLst/>
              <a:latin typeface="+mn-lt"/>
              <a:ea typeface="+mn-ea"/>
              <a:cs typeface="+mn-cs"/>
            </a:rPr>
            <a:t>障害者福祉施設や農と福祉の活性化事業が増加したため、土木費は社会資本整備総合交付金事業や防災・安全交付金事業が増加したため、教育費は公立小学校施設整備事業が増加したため</a:t>
          </a:r>
          <a:r>
            <a:rPr kumimoji="1" lang="ja-JP" altLang="ja-JP" sz="1100">
              <a:solidFill>
                <a:sysClr val="windowText" lastClr="000000"/>
              </a:solidFill>
              <a:effectLst/>
              <a:latin typeface="+mn-lt"/>
              <a:ea typeface="+mn-ea"/>
              <a:cs typeface="+mn-cs"/>
            </a:rPr>
            <a:t>増となっています。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総務費は、庁舎建設事業の本体工事が始まるため、完了予定の平成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年度がピークとなり、その後は減少すると見込んでいます。</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ポイント増となりました。これ</a:t>
          </a:r>
          <a:r>
            <a:rPr kumimoji="1" lang="ja-JP" altLang="en-US" sz="1100">
              <a:solidFill>
                <a:schemeClr val="dk1"/>
              </a:solidFill>
              <a:effectLst/>
              <a:latin typeface="+mn-lt"/>
              <a:ea typeface="+mn-ea"/>
              <a:cs typeface="+mn-cs"/>
            </a:rPr>
            <a:t>は、標準財政規模が</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億円の減となったことと、財政調整基金において</a:t>
          </a:r>
          <a:r>
            <a:rPr kumimoji="1" lang="ja-JP" altLang="ja-JP" sz="1100">
              <a:solidFill>
                <a:schemeClr val="dk1"/>
              </a:solidFill>
              <a:effectLst/>
              <a:latin typeface="+mn-lt"/>
              <a:ea typeface="+mn-ea"/>
              <a:cs typeface="+mn-cs"/>
            </a:rPr>
            <a:t>財源不足を補うため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億円を取り崩しましたが、前年度決算剰余金</a:t>
          </a:r>
          <a:r>
            <a:rPr kumimoji="1" lang="ja-JP" altLang="en-US" sz="1100">
              <a:solidFill>
                <a:schemeClr val="dk1"/>
              </a:solidFill>
              <a:effectLst/>
              <a:latin typeface="+mn-lt"/>
              <a:ea typeface="+mn-ea"/>
              <a:cs typeface="+mn-cs"/>
            </a:rPr>
            <a:t>の法定積み立て及び財源調整を行い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億円を積み立てたためです。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3.49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となりました。これは、法人市民税や普通交付税の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により歳入が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事務事業の統廃合や見直しなど行政改革を推進することで、より健全な行財政運営を行います。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となりました。これは、未払金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により流動負債が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3.49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となりました。これは、法人市民税や普通交付税などの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により歳入が増となったためです。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a:t>
          </a:r>
          <a:r>
            <a:rPr kumimoji="1" lang="ja-JP" altLang="en-US" sz="1100">
              <a:solidFill>
                <a:schemeClr val="dk1"/>
              </a:solidFill>
              <a:effectLst/>
              <a:latin typeface="+mn-lt"/>
              <a:ea typeface="+mn-ea"/>
              <a:cs typeface="+mn-cs"/>
            </a:rPr>
            <a:t>、国庫支出金や一般会計繰入金の減</a:t>
          </a:r>
          <a:r>
            <a:rPr kumimoji="1" lang="ja-JP" altLang="ja-JP" sz="1100">
              <a:solidFill>
                <a:schemeClr val="dk1"/>
              </a:solidFill>
              <a:effectLst/>
              <a:latin typeface="+mn-lt"/>
              <a:ea typeface="+mn-ea"/>
              <a:cs typeface="+mn-cs"/>
            </a:rPr>
            <a:t>により歳入が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療養給付事業費の減</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よりそれ以上に</a:t>
          </a:r>
          <a:r>
            <a:rPr kumimoji="1" lang="ja-JP" altLang="ja-JP" sz="1100">
              <a:solidFill>
                <a:schemeClr val="dk1"/>
              </a:solidFill>
              <a:effectLst/>
              <a:latin typeface="+mn-lt"/>
              <a:ea typeface="+mn-ea"/>
              <a:cs typeface="+mn-cs"/>
            </a:rPr>
            <a:t>歳出が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0.93</a:t>
          </a:r>
          <a:r>
            <a:rPr kumimoji="1" lang="ja-JP" altLang="en-US" sz="1100">
              <a:solidFill>
                <a:schemeClr val="dk1"/>
              </a:solidFill>
              <a:effectLst/>
              <a:latin typeface="+mn-lt"/>
              <a:ea typeface="+mn-ea"/>
              <a:cs typeface="+mn-cs"/>
            </a:rPr>
            <a:t>ポイント増と</a:t>
          </a:r>
          <a:r>
            <a:rPr kumimoji="1" lang="ja-JP" altLang="ja-JP" sz="1100">
              <a:solidFill>
                <a:schemeClr val="dk1"/>
              </a:solidFill>
              <a:effectLst/>
              <a:latin typeface="+mn-lt"/>
              <a:ea typeface="+mn-ea"/>
              <a:cs typeface="+mn-cs"/>
            </a:rPr>
            <a:t>なりました。これは</a:t>
          </a:r>
          <a:r>
            <a:rPr kumimoji="1" lang="ja-JP" altLang="en-US" sz="1100">
              <a:solidFill>
                <a:schemeClr val="dk1"/>
              </a:solidFill>
              <a:effectLst/>
              <a:latin typeface="+mn-lt"/>
              <a:ea typeface="+mn-ea"/>
              <a:cs typeface="+mn-cs"/>
            </a:rPr>
            <a:t>保険料や国県支出金などの増により歳入が増となったためです。</a:t>
          </a:r>
          <a:endParaRPr lang="ja-JP" altLang="ja-JP" sz="1400">
            <a:effectLst/>
          </a:endParaRPr>
        </a:p>
        <a:p>
          <a:r>
            <a:rPr kumimoji="1" lang="ja-JP" altLang="ja-JP" sz="1100">
              <a:solidFill>
                <a:schemeClr val="dk1"/>
              </a:solidFill>
              <a:effectLst/>
              <a:latin typeface="+mn-lt"/>
              <a:ea typeface="+mn-ea"/>
              <a:cs typeface="+mn-cs"/>
            </a:rPr>
            <a:t>　下水道事業特別会計は、</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a:t>
          </a:r>
          <a:r>
            <a:rPr kumimoji="1" lang="ja-JP" altLang="en-US" sz="1100">
              <a:solidFill>
                <a:schemeClr val="dk1"/>
              </a:solidFill>
              <a:effectLst/>
              <a:latin typeface="+mn-lt"/>
              <a:ea typeface="+mn-ea"/>
              <a:cs typeface="+mn-cs"/>
            </a:rPr>
            <a:t>一般会計繰入金の増によ</a:t>
          </a:r>
          <a:r>
            <a:rPr kumimoji="1" lang="ja-JP" altLang="ja-JP" sz="1100">
              <a:solidFill>
                <a:schemeClr val="dk1"/>
              </a:solidFill>
              <a:effectLst/>
              <a:latin typeface="+mn-lt"/>
              <a:ea typeface="+mn-ea"/>
              <a:cs typeface="+mn-cs"/>
            </a:rPr>
            <a:t>り歳出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ためです。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農業集落排水事業特別会計は、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ポイント減となりました。これは、管路施設整備事業の減により歳出が減となり、充当財源となる県支出金、一般会計繰入金や市債による歳入も減となったためです。</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0.08</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となりました。これは、後</a:t>
          </a:r>
          <a:r>
            <a:rPr kumimoji="1" lang="ja-JP" altLang="en-US" sz="1100">
              <a:solidFill>
                <a:schemeClr val="dk1"/>
              </a:solidFill>
              <a:effectLst/>
              <a:latin typeface="+mn-lt"/>
              <a:ea typeface="+mn-ea"/>
              <a:cs typeface="+mn-cs"/>
            </a:rPr>
            <a:t>期高齢者医療保険料の増により歳入が増となったためです。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25955300</v>
      </c>
      <c r="BO4" s="381"/>
      <c r="BP4" s="381"/>
      <c r="BQ4" s="381"/>
      <c r="BR4" s="381"/>
      <c r="BS4" s="381"/>
      <c r="BT4" s="381"/>
      <c r="BU4" s="382"/>
      <c r="BV4" s="380">
        <v>23119858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4.4000000000000004</v>
      </c>
      <c r="CU4" s="387"/>
      <c r="CV4" s="387"/>
      <c r="CW4" s="387"/>
      <c r="CX4" s="387"/>
      <c r="CY4" s="387"/>
      <c r="CZ4" s="387"/>
      <c r="DA4" s="388"/>
      <c r="DB4" s="386">
        <v>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25297834</v>
      </c>
      <c r="BO5" s="418"/>
      <c r="BP5" s="418"/>
      <c r="BQ5" s="418"/>
      <c r="BR5" s="418"/>
      <c r="BS5" s="418"/>
      <c r="BT5" s="418"/>
      <c r="BU5" s="419"/>
      <c r="BV5" s="417">
        <v>22812079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87.8</v>
      </c>
      <c r="CU5" s="415"/>
      <c r="CV5" s="415"/>
      <c r="CW5" s="415"/>
      <c r="CX5" s="415"/>
      <c r="CY5" s="415"/>
      <c r="CZ5" s="415"/>
      <c r="DA5" s="416"/>
      <c r="DB5" s="414">
        <v>99.9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657466</v>
      </c>
      <c r="BO6" s="418"/>
      <c r="BP6" s="418"/>
      <c r="BQ6" s="418"/>
      <c r="BR6" s="418"/>
      <c r="BS6" s="418"/>
      <c r="BT6" s="418"/>
      <c r="BU6" s="419"/>
      <c r="BV6" s="417">
        <v>307779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105.1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65328</v>
      </c>
      <c r="BO7" s="418"/>
      <c r="BP7" s="418"/>
      <c r="BQ7" s="418"/>
      <c r="BR7" s="418"/>
      <c r="BS7" s="418"/>
      <c r="BT7" s="418"/>
      <c r="BU7" s="419"/>
      <c r="BV7" s="417">
        <v>167593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13307060</v>
      </c>
      <c r="CU7" s="418"/>
      <c r="CV7" s="418"/>
      <c r="CW7" s="418"/>
      <c r="CX7" s="418"/>
      <c r="CY7" s="418"/>
      <c r="CZ7" s="418"/>
      <c r="DA7" s="419"/>
      <c r="DB7" s="417">
        <v>14626571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592138</v>
      </c>
      <c r="BO8" s="418"/>
      <c r="BP8" s="418"/>
      <c r="BQ8" s="418"/>
      <c r="BR8" s="418"/>
      <c r="BS8" s="418"/>
      <c r="BT8" s="418"/>
      <c r="BU8" s="419"/>
      <c r="BV8" s="417">
        <v>140186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0.83</v>
      </c>
      <c r="CU8" s="458"/>
      <c r="CV8" s="458"/>
      <c r="CW8" s="458"/>
      <c r="CX8" s="458"/>
      <c r="CY8" s="458"/>
      <c r="CZ8" s="458"/>
      <c r="DA8" s="459"/>
      <c r="DB8" s="457">
        <v>0.85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45815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451952</v>
      </c>
      <c r="BO9" s="418"/>
      <c r="BP9" s="418"/>
      <c r="BQ9" s="418"/>
      <c r="BR9" s="418"/>
      <c r="BS9" s="418"/>
      <c r="BT9" s="418"/>
      <c r="BU9" s="419"/>
      <c r="BV9" s="417">
        <v>-1808804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12.2</v>
      </c>
      <c r="CU9" s="415"/>
      <c r="CV9" s="415"/>
      <c r="CW9" s="415"/>
      <c r="CX9" s="415"/>
      <c r="CY9" s="415"/>
      <c r="CZ9" s="415"/>
      <c r="DA9" s="416"/>
      <c r="DB9" s="414">
        <v>19.100000000000001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45684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940659</v>
      </c>
      <c r="BO10" s="418"/>
      <c r="BP10" s="418"/>
      <c r="BQ10" s="418"/>
      <c r="BR10" s="418"/>
      <c r="BS10" s="418"/>
      <c r="BT10" s="418"/>
      <c r="BU10" s="419"/>
      <c r="BV10" s="417">
        <v>983096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45758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1500000</v>
      </c>
      <c r="BO12" s="418"/>
      <c r="BP12" s="418"/>
      <c r="BQ12" s="418"/>
      <c r="BR12" s="418"/>
      <c r="BS12" s="418"/>
      <c r="BT12" s="418"/>
      <c r="BU12" s="419"/>
      <c r="BV12" s="417">
        <v>500000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44230</v>
      </c>
      <c r="S13" s="499"/>
      <c r="T13" s="499"/>
      <c r="U13" s="499"/>
      <c r="V13" s="500"/>
      <c r="W13" s="433" t="s">
        <v>125</v>
      </c>
      <c r="X13" s="434"/>
      <c r="Y13" s="434"/>
      <c r="Z13" s="434"/>
      <c r="AA13" s="434"/>
      <c r="AB13" s="424"/>
      <c r="AC13" s="468">
        <v>527</v>
      </c>
      <c r="AD13" s="469"/>
      <c r="AE13" s="469"/>
      <c r="AF13" s="469"/>
      <c r="AG13" s="508"/>
      <c r="AH13" s="468">
        <v>553</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-107389</v>
      </c>
      <c r="BO13" s="418"/>
      <c r="BP13" s="418"/>
      <c r="BQ13" s="418"/>
      <c r="BR13" s="418"/>
      <c r="BS13" s="418"/>
      <c r="BT13" s="418"/>
      <c r="BU13" s="419"/>
      <c r="BV13" s="417">
        <v>-1325708</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9.4</v>
      </c>
      <c r="CU13" s="415"/>
      <c r="CV13" s="415"/>
      <c r="CW13" s="415"/>
      <c r="CX13" s="415"/>
      <c r="CY13" s="415"/>
      <c r="CZ13" s="415"/>
      <c r="DA13" s="416"/>
      <c r="DB13" s="414">
        <v>10.5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45965</v>
      </c>
      <c r="S14" s="499"/>
      <c r="T14" s="499"/>
      <c r="U14" s="499"/>
      <c r="V14" s="500"/>
      <c r="W14" s="407"/>
      <c r="X14" s="408"/>
      <c r="Y14" s="408"/>
      <c r="Z14" s="408"/>
      <c r="AA14" s="408"/>
      <c r="AB14" s="397"/>
      <c r="AC14" s="501">
        <v>2.2999999999999998</v>
      </c>
      <c r="AD14" s="502"/>
      <c r="AE14" s="502"/>
      <c r="AF14" s="502"/>
      <c r="AG14" s="503"/>
      <c r="AH14" s="501">
        <v>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44546</v>
      </c>
      <c r="S15" s="499"/>
      <c r="T15" s="499"/>
      <c r="U15" s="499"/>
      <c r="V15" s="500"/>
      <c r="W15" s="433" t="s">
        <v>132</v>
      </c>
      <c r="X15" s="434"/>
      <c r="Y15" s="434"/>
      <c r="Z15" s="434"/>
      <c r="AA15" s="434"/>
      <c r="AB15" s="424"/>
      <c r="AC15" s="468">
        <v>10886</v>
      </c>
      <c r="AD15" s="469"/>
      <c r="AE15" s="469"/>
      <c r="AF15" s="469"/>
      <c r="AG15" s="508"/>
      <c r="AH15" s="468">
        <v>11000</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7711310</v>
      </c>
      <c r="BO15" s="381"/>
      <c r="BP15" s="381"/>
      <c r="BQ15" s="381"/>
      <c r="BR15" s="381"/>
      <c r="BS15" s="381"/>
      <c r="BT15" s="381"/>
      <c r="BU15" s="382"/>
      <c r="BV15" s="380">
        <v>8952529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46.7</v>
      </c>
      <c r="AD16" s="502"/>
      <c r="AE16" s="502"/>
      <c r="AF16" s="502"/>
      <c r="AG16" s="503"/>
      <c r="AH16" s="501">
        <v>47.2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9561403</v>
      </c>
      <c r="BO16" s="418"/>
      <c r="BP16" s="418"/>
      <c r="BQ16" s="418"/>
      <c r="BR16" s="418"/>
      <c r="BS16" s="418"/>
      <c r="BT16" s="418"/>
      <c r="BU16" s="419"/>
      <c r="BV16" s="417">
        <v>10290273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11904</v>
      </c>
      <c r="AD17" s="469"/>
      <c r="AE17" s="469"/>
      <c r="AF17" s="469"/>
      <c r="AG17" s="508"/>
      <c r="AH17" s="468">
        <v>11749</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9895396</v>
      </c>
      <c r="BO17" s="418"/>
      <c r="BP17" s="418"/>
      <c r="BQ17" s="418"/>
      <c r="BR17" s="418"/>
      <c r="BS17" s="418"/>
      <c r="BT17" s="418"/>
      <c r="BU17" s="419"/>
      <c r="BV17" s="417">
        <v>11538146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219.83</v>
      </c>
      <c r="M18" s="530"/>
      <c r="N18" s="530"/>
      <c r="O18" s="530"/>
      <c r="P18" s="530"/>
      <c r="Q18" s="530"/>
      <c r="R18" s="531"/>
      <c r="S18" s="531"/>
      <c r="T18" s="531"/>
      <c r="U18" s="531"/>
      <c r="V18" s="532"/>
      <c r="W18" s="435"/>
      <c r="X18" s="436"/>
      <c r="Y18" s="436"/>
      <c r="Z18" s="436"/>
      <c r="AA18" s="436"/>
      <c r="AB18" s="427"/>
      <c r="AC18" s="533">
        <v>51.1</v>
      </c>
      <c r="AD18" s="534"/>
      <c r="AE18" s="534"/>
      <c r="AF18" s="534"/>
      <c r="AG18" s="535"/>
      <c r="AH18" s="533">
        <v>50.4</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12321133</v>
      </c>
      <c r="BO18" s="418"/>
      <c r="BP18" s="418"/>
      <c r="BQ18" s="418"/>
      <c r="BR18" s="418"/>
      <c r="BS18" s="418"/>
      <c r="BT18" s="418"/>
      <c r="BU18" s="419"/>
      <c r="BV18" s="417">
        <v>13168334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208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16826713</v>
      </c>
      <c r="BO19" s="418"/>
      <c r="BP19" s="418"/>
      <c r="BQ19" s="418"/>
      <c r="BR19" s="418"/>
      <c r="BS19" s="418"/>
      <c r="BT19" s="418"/>
      <c r="BU19" s="419"/>
      <c r="BV19" s="417">
        <v>16323316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17106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21698068</v>
      </c>
      <c r="BO23" s="418"/>
      <c r="BP23" s="418"/>
      <c r="BQ23" s="418"/>
      <c r="BR23" s="418"/>
      <c r="BS23" s="418"/>
      <c r="BT23" s="418"/>
      <c r="BU23" s="419"/>
      <c r="BV23" s="417">
        <v>19003526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9500</v>
      </c>
      <c r="R24" s="469"/>
      <c r="S24" s="469"/>
      <c r="T24" s="469"/>
      <c r="U24" s="469"/>
      <c r="V24" s="508"/>
      <c r="W24" s="563"/>
      <c r="X24" s="551"/>
      <c r="Y24" s="552"/>
      <c r="Z24" s="467" t="s">
        <v>156</v>
      </c>
      <c r="AA24" s="447"/>
      <c r="AB24" s="447"/>
      <c r="AC24" s="447"/>
      <c r="AD24" s="447"/>
      <c r="AE24" s="447"/>
      <c r="AF24" s="447"/>
      <c r="AG24" s="448"/>
      <c r="AH24" s="468">
        <v>326</v>
      </c>
      <c r="AI24" s="469"/>
      <c r="AJ24" s="469"/>
      <c r="AK24" s="469"/>
      <c r="AL24" s="508"/>
      <c r="AM24" s="468">
        <v>1085580</v>
      </c>
      <c r="AN24" s="469"/>
      <c r="AO24" s="469"/>
      <c r="AP24" s="469"/>
      <c r="AQ24" s="469"/>
      <c r="AR24" s="508"/>
      <c r="AS24" s="468">
        <v>3330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17683324</v>
      </c>
      <c r="BO24" s="418"/>
      <c r="BP24" s="418"/>
      <c r="BQ24" s="418"/>
      <c r="BR24" s="418"/>
      <c r="BS24" s="418"/>
      <c r="BT24" s="418"/>
      <c r="BU24" s="419"/>
      <c r="BV24" s="417">
        <v>15477145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7500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14342057</v>
      </c>
      <c r="BO25" s="381"/>
      <c r="BP25" s="381"/>
      <c r="BQ25" s="381"/>
      <c r="BR25" s="381"/>
      <c r="BS25" s="381"/>
      <c r="BT25" s="381"/>
      <c r="BU25" s="382"/>
      <c r="BV25" s="380">
        <v>3355739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6500</v>
      </c>
      <c r="R26" s="469"/>
      <c r="S26" s="469"/>
      <c r="T26" s="469"/>
      <c r="U26" s="469"/>
      <c r="V26" s="508"/>
      <c r="W26" s="563"/>
      <c r="X26" s="551"/>
      <c r="Y26" s="552"/>
      <c r="Z26" s="467" t="s">
        <v>162</v>
      </c>
      <c r="AA26" s="573"/>
      <c r="AB26" s="573"/>
      <c r="AC26" s="573"/>
      <c r="AD26" s="573"/>
      <c r="AE26" s="573"/>
      <c r="AF26" s="573"/>
      <c r="AG26" s="574"/>
      <c r="AH26" s="468">
        <v>13</v>
      </c>
      <c r="AI26" s="469"/>
      <c r="AJ26" s="469"/>
      <c r="AK26" s="469"/>
      <c r="AL26" s="508"/>
      <c r="AM26" s="468">
        <v>32942</v>
      </c>
      <c r="AN26" s="469"/>
      <c r="AO26" s="469"/>
      <c r="AP26" s="469"/>
      <c r="AQ26" s="469"/>
      <c r="AR26" s="508"/>
      <c r="AS26" s="468">
        <v>2534</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4950</v>
      </c>
      <c r="R27" s="469"/>
      <c r="S27" s="469"/>
      <c r="T27" s="469"/>
      <c r="U27" s="469"/>
      <c r="V27" s="508"/>
      <c r="W27" s="563"/>
      <c r="X27" s="551"/>
      <c r="Y27" s="552"/>
      <c r="Z27" s="467" t="s">
        <v>165</v>
      </c>
      <c r="AA27" s="447"/>
      <c r="AB27" s="447"/>
      <c r="AC27" s="447"/>
      <c r="AD27" s="447"/>
      <c r="AE27" s="447"/>
      <c r="AF27" s="447"/>
      <c r="AG27" s="448"/>
      <c r="AH27" s="468">
        <v>8</v>
      </c>
      <c r="AI27" s="469"/>
      <c r="AJ27" s="469"/>
      <c r="AK27" s="469"/>
      <c r="AL27" s="508"/>
      <c r="AM27" s="468">
        <v>33304</v>
      </c>
      <c r="AN27" s="469"/>
      <c r="AO27" s="469"/>
      <c r="AP27" s="469"/>
      <c r="AQ27" s="469"/>
      <c r="AR27" s="508"/>
      <c r="AS27" s="468">
        <v>4163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4200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5793653</v>
      </c>
      <c r="BO28" s="381"/>
      <c r="BP28" s="381"/>
      <c r="BQ28" s="381"/>
      <c r="BR28" s="381"/>
      <c r="BS28" s="381"/>
      <c r="BT28" s="381"/>
      <c r="BU28" s="382"/>
      <c r="BV28" s="380">
        <v>6352994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18</v>
      </c>
      <c r="M29" s="469"/>
      <c r="N29" s="469"/>
      <c r="O29" s="469"/>
      <c r="P29" s="508"/>
      <c r="Q29" s="468">
        <v>3900</v>
      </c>
      <c r="R29" s="469"/>
      <c r="S29" s="469"/>
      <c r="T29" s="469"/>
      <c r="U29" s="469"/>
      <c r="V29" s="508"/>
      <c r="W29" s="564"/>
      <c r="X29" s="565"/>
      <c r="Y29" s="566"/>
      <c r="Z29" s="467" t="s">
        <v>172</v>
      </c>
      <c r="AA29" s="447"/>
      <c r="AB29" s="447"/>
      <c r="AC29" s="447"/>
      <c r="AD29" s="447"/>
      <c r="AE29" s="447"/>
      <c r="AF29" s="447"/>
      <c r="AG29" s="448"/>
      <c r="AH29" s="468">
        <v>334</v>
      </c>
      <c r="AI29" s="469"/>
      <c r="AJ29" s="469"/>
      <c r="AK29" s="469"/>
      <c r="AL29" s="508"/>
      <c r="AM29" s="468">
        <v>1118884</v>
      </c>
      <c r="AN29" s="469"/>
      <c r="AO29" s="469"/>
      <c r="AP29" s="469"/>
      <c r="AQ29" s="469"/>
      <c r="AR29" s="508"/>
      <c r="AS29" s="468">
        <v>3350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3618166</v>
      </c>
      <c r="BO29" s="418"/>
      <c r="BP29" s="418"/>
      <c r="BQ29" s="418"/>
      <c r="BR29" s="418"/>
      <c r="BS29" s="418"/>
      <c r="BT29" s="418"/>
      <c r="BU29" s="419"/>
      <c r="BV29" s="417">
        <v>3238467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101.4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6325962</v>
      </c>
      <c r="BO30" s="587"/>
      <c r="BP30" s="587"/>
      <c r="BQ30" s="587"/>
      <c r="BR30" s="587"/>
      <c r="BS30" s="587"/>
      <c r="BT30" s="587"/>
      <c r="BU30" s="588"/>
      <c r="BV30" s="586">
        <v>6023319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三重県市町総合事務組合（一般会計）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財団法人ほくせいふれあい財団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　（共同研修特別会計）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員弁土地開発公社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　（デジタル地図特別会計）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　（物品特別会計）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　（退職手当特別会計）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　（消防救急無線特別会計）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　（公平委員会特別会計）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三重地方税管理回収機構（一般会計）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（滞納整理拡充事業特別会計）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三重県後期高齢者医療広域連合（一般会計）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85" zoomScaleNormal="85" zoomScaleSheetLayoutView="100" workbookViewId="0">
      <selection activeCell="I34" sqref="I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16.850000000000001</v>
      </c>
      <c r="G34" s="33">
        <v>16.850000000000001</v>
      </c>
      <c r="H34" s="33">
        <v>16.420000000000002</v>
      </c>
      <c r="I34" s="33">
        <v>15.33</v>
      </c>
      <c r="J34" s="34">
        <v>17.09</v>
      </c>
      <c r="K34" s="22"/>
      <c r="L34" s="22"/>
      <c r="M34" s="22"/>
      <c r="N34" s="22"/>
      <c r="O34" s="22"/>
      <c r="P34" s="22"/>
    </row>
    <row r="35" spans="1:16" ht="39" customHeight="1" x14ac:dyDescent="0.15">
      <c r="A35" s="22"/>
      <c r="B35" s="35"/>
      <c r="C35" s="1178" t="s">
        <v>529</v>
      </c>
      <c r="D35" s="1179"/>
      <c r="E35" s="1180"/>
      <c r="F35" s="36">
        <v>10.34</v>
      </c>
      <c r="G35" s="37">
        <v>11.1</v>
      </c>
      <c r="H35" s="37">
        <v>12.74</v>
      </c>
      <c r="I35" s="37">
        <v>0.95</v>
      </c>
      <c r="J35" s="38">
        <v>4.4400000000000004</v>
      </c>
      <c r="K35" s="22"/>
      <c r="L35" s="22"/>
      <c r="M35" s="22"/>
      <c r="N35" s="22"/>
      <c r="O35" s="22"/>
      <c r="P35" s="22"/>
    </row>
    <row r="36" spans="1:16" ht="39" customHeight="1" x14ac:dyDescent="0.15">
      <c r="A36" s="22"/>
      <c r="B36" s="35"/>
      <c r="C36" s="1178" t="s">
        <v>530</v>
      </c>
      <c r="D36" s="1179"/>
      <c r="E36" s="1180"/>
      <c r="F36" s="36">
        <v>2.61</v>
      </c>
      <c r="G36" s="37">
        <v>2.4900000000000002</v>
      </c>
      <c r="H36" s="37">
        <v>2.37</v>
      </c>
      <c r="I36" s="37">
        <v>1.92</v>
      </c>
      <c r="J36" s="38">
        <v>2.2599999999999998</v>
      </c>
      <c r="K36" s="22"/>
      <c r="L36" s="22"/>
      <c r="M36" s="22"/>
      <c r="N36" s="22"/>
      <c r="O36" s="22"/>
      <c r="P36" s="22"/>
    </row>
    <row r="37" spans="1:16" ht="39" customHeight="1" x14ac:dyDescent="0.15">
      <c r="A37" s="22"/>
      <c r="B37" s="35"/>
      <c r="C37" s="1178" t="s">
        <v>531</v>
      </c>
      <c r="D37" s="1179"/>
      <c r="E37" s="1180"/>
      <c r="F37" s="36">
        <v>0.69</v>
      </c>
      <c r="G37" s="37">
        <v>0.47</v>
      </c>
      <c r="H37" s="37">
        <v>0.78</v>
      </c>
      <c r="I37" s="37">
        <v>0.78</v>
      </c>
      <c r="J37" s="38">
        <v>1.71</v>
      </c>
      <c r="K37" s="22"/>
      <c r="L37" s="22"/>
      <c r="M37" s="22"/>
      <c r="N37" s="22"/>
      <c r="O37" s="22"/>
      <c r="P37" s="22"/>
    </row>
    <row r="38" spans="1:16" ht="39" customHeight="1" x14ac:dyDescent="0.15">
      <c r="A38" s="22"/>
      <c r="B38" s="35"/>
      <c r="C38" s="1178" t="s">
        <v>532</v>
      </c>
      <c r="D38" s="1179"/>
      <c r="E38" s="1180"/>
      <c r="F38" s="36">
        <v>0.85</v>
      </c>
      <c r="G38" s="37">
        <v>0.5</v>
      </c>
      <c r="H38" s="37">
        <v>0.56999999999999995</v>
      </c>
      <c r="I38" s="37">
        <v>0.43</v>
      </c>
      <c r="J38" s="38">
        <v>0.57999999999999996</v>
      </c>
      <c r="K38" s="22"/>
      <c r="L38" s="22"/>
      <c r="M38" s="22"/>
      <c r="N38" s="22"/>
      <c r="O38" s="22"/>
      <c r="P38" s="22"/>
    </row>
    <row r="39" spans="1:16" ht="39" customHeight="1" x14ac:dyDescent="0.15">
      <c r="A39" s="22"/>
      <c r="B39" s="35"/>
      <c r="C39" s="1178" t="s">
        <v>533</v>
      </c>
      <c r="D39" s="1179"/>
      <c r="E39" s="1180"/>
      <c r="F39" s="36">
        <v>0.19</v>
      </c>
      <c r="G39" s="37">
        <v>0.12</v>
      </c>
      <c r="H39" s="37">
        <v>0.25</v>
      </c>
      <c r="I39" s="37">
        <v>0.17</v>
      </c>
      <c r="J39" s="38">
        <v>0.16</v>
      </c>
      <c r="K39" s="22"/>
      <c r="L39" s="22"/>
      <c r="M39" s="22"/>
      <c r="N39" s="22"/>
      <c r="O39" s="22"/>
      <c r="P39" s="22"/>
    </row>
    <row r="40" spans="1:16" ht="39" customHeight="1" x14ac:dyDescent="0.15">
      <c r="A40" s="22"/>
      <c r="B40" s="35"/>
      <c r="C40" s="1178" t="s">
        <v>534</v>
      </c>
      <c r="D40" s="1179"/>
      <c r="E40" s="1180"/>
      <c r="F40" s="36">
        <v>7.0000000000000007E-2</v>
      </c>
      <c r="G40" s="37">
        <v>0.02</v>
      </c>
      <c r="H40" s="37">
        <v>0.02</v>
      </c>
      <c r="I40" s="37">
        <v>0.02</v>
      </c>
      <c r="J40" s="38">
        <v>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0.14000000000000001</v>
      </c>
      <c r="G43" s="42">
        <v>0.18</v>
      </c>
      <c r="H43" s="42">
        <v>0.17</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5" zoomScaleSheetLayoutView="55" workbookViewId="0">
      <selection activeCell="K49" sqref="K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2196</v>
      </c>
      <c r="L45" s="60">
        <v>2992</v>
      </c>
      <c r="M45" s="60">
        <v>4237</v>
      </c>
      <c r="N45" s="60">
        <v>3115</v>
      </c>
      <c r="O45" s="61">
        <v>2057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1004</v>
      </c>
      <c r="L48" s="64">
        <v>988</v>
      </c>
      <c r="M48" s="64">
        <v>1030</v>
      </c>
      <c r="N48" s="64">
        <v>1016</v>
      </c>
      <c r="O48" s="65">
        <v>1018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118</v>
      </c>
      <c r="L49" s="64">
        <v>113</v>
      </c>
      <c r="M49" s="64">
        <v>117</v>
      </c>
      <c r="N49" s="64">
        <v>110</v>
      </c>
      <c r="O49" s="65">
        <v>96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v>
      </c>
      <c r="L50" s="64">
        <v>11</v>
      </c>
      <c r="M50" s="64">
        <v>5</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2508</v>
      </c>
      <c r="L52" s="64">
        <v>2989</v>
      </c>
      <c r="M52" s="64">
        <v>3890</v>
      </c>
      <c r="N52" s="64">
        <v>3257</v>
      </c>
      <c r="O52" s="65">
        <v>2473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823</v>
      </c>
      <c r="L53" s="69">
        <v>1115</v>
      </c>
      <c r="M53" s="69">
        <v>1499</v>
      </c>
      <c r="N53" s="69">
        <v>984</v>
      </c>
      <c r="O53" s="70">
        <v>698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 zoomScaleSheetLayoutView="100" workbookViewId="0">
      <selection activeCell="J48" sqref="J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19805</v>
      </c>
      <c r="J41" s="83">
        <v>20908</v>
      </c>
      <c r="K41" s="83">
        <v>18828</v>
      </c>
      <c r="L41" s="83">
        <v>19004</v>
      </c>
      <c r="M41" s="84">
        <v>21698</v>
      </c>
    </row>
    <row r="42" spans="2:13" ht="27.75" customHeight="1" x14ac:dyDescent="0.15">
      <c r="B42" s="1204"/>
      <c r="C42" s="1205"/>
      <c r="D42" s="85"/>
      <c r="E42" s="1210" t="s">
        <v>26</v>
      </c>
      <c r="F42" s="1210"/>
      <c r="G42" s="1210"/>
      <c r="H42" s="1211"/>
      <c r="I42" s="86">
        <v>231</v>
      </c>
      <c r="J42" s="87">
        <v>221</v>
      </c>
      <c r="K42" s="87">
        <v>1851</v>
      </c>
      <c r="L42" s="87">
        <v>1905</v>
      </c>
      <c r="M42" s="88">
        <v>1192</v>
      </c>
    </row>
    <row r="43" spans="2:13" ht="27.75" customHeight="1" x14ac:dyDescent="0.15">
      <c r="B43" s="1204"/>
      <c r="C43" s="1205"/>
      <c r="D43" s="85"/>
      <c r="E43" s="1210" t="s">
        <v>27</v>
      </c>
      <c r="F43" s="1210"/>
      <c r="G43" s="1210"/>
      <c r="H43" s="1211"/>
      <c r="I43" s="86">
        <v>13424</v>
      </c>
      <c r="J43" s="87">
        <v>12029</v>
      </c>
      <c r="K43" s="87">
        <v>11585</v>
      </c>
      <c r="L43" s="87">
        <v>10961</v>
      </c>
      <c r="M43" s="88">
        <v>10350</v>
      </c>
    </row>
    <row r="44" spans="2:13" ht="27.75" customHeight="1" x14ac:dyDescent="0.15">
      <c r="B44" s="1204"/>
      <c r="C44" s="1205"/>
      <c r="D44" s="85"/>
      <c r="E44" s="1210" t="s">
        <v>28</v>
      </c>
      <c r="F44" s="1210"/>
      <c r="G44" s="1210"/>
      <c r="H44" s="1211"/>
      <c r="I44" s="86">
        <v>665</v>
      </c>
      <c r="J44" s="87">
        <v>554</v>
      </c>
      <c r="K44" s="87">
        <v>443</v>
      </c>
      <c r="L44" s="87">
        <v>320</v>
      </c>
      <c r="M44" s="88">
        <v>220</v>
      </c>
    </row>
    <row r="45" spans="2:13" ht="27.75" customHeight="1" x14ac:dyDescent="0.15">
      <c r="B45" s="1204"/>
      <c r="C45" s="1205"/>
      <c r="D45" s="85"/>
      <c r="E45" s="1210" t="s">
        <v>29</v>
      </c>
      <c r="F45" s="1210"/>
      <c r="G45" s="1210"/>
      <c r="H45" s="1211"/>
      <c r="I45" s="86">
        <v>2072</v>
      </c>
      <c r="J45" s="87">
        <v>2026</v>
      </c>
      <c r="K45" s="87">
        <v>1864</v>
      </c>
      <c r="L45" s="87">
        <v>1841</v>
      </c>
      <c r="M45" s="88">
        <v>1806</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12215</v>
      </c>
      <c r="J50" s="87">
        <v>13118</v>
      </c>
      <c r="K50" s="87">
        <v>13335</v>
      </c>
      <c r="L50" s="87">
        <v>12980</v>
      </c>
      <c r="M50" s="88">
        <v>13138</v>
      </c>
    </row>
    <row r="51" spans="2:13" ht="27.75" customHeight="1" x14ac:dyDescent="0.15">
      <c r="B51" s="1204"/>
      <c r="C51" s="1205"/>
      <c r="D51" s="85"/>
      <c r="E51" s="1210" t="s">
        <v>36</v>
      </c>
      <c r="F51" s="1210"/>
      <c r="G51" s="1210"/>
      <c r="H51" s="1211"/>
      <c r="I51" s="86">
        <v>8</v>
      </c>
      <c r="J51" s="87">
        <v>6</v>
      </c>
      <c r="K51" s="87">
        <v>5</v>
      </c>
      <c r="L51" s="87">
        <v>803</v>
      </c>
      <c r="M51" s="88">
        <v>2</v>
      </c>
    </row>
    <row r="52" spans="2:13" ht="27.75" customHeight="1" x14ac:dyDescent="0.15">
      <c r="B52" s="1206"/>
      <c r="C52" s="1207"/>
      <c r="D52" s="85"/>
      <c r="E52" s="1210" t="s">
        <v>37</v>
      </c>
      <c r="F52" s="1210"/>
      <c r="G52" s="1210"/>
      <c r="H52" s="1211"/>
      <c r="I52" s="86">
        <v>25798</v>
      </c>
      <c r="J52" s="87">
        <v>26448</v>
      </c>
      <c r="K52" s="87">
        <v>25511</v>
      </c>
      <c r="L52" s="87">
        <v>24282</v>
      </c>
      <c r="M52" s="88">
        <v>24310</v>
      </c>
    </row>
    <row r="53" spans="2:13" ht="27.75" customHeight="1" thickBot="1" x14ac:dyDescent="0.2">
      <c r="B53" s="1217" t="s">
        <v>21</v>
      </c>
      <c r="C53" s="1218"/>
      <c r="D53" s="92"/>
      <c r="E53" s="1219" t="s">
        <v>38</v>
      </c>
      <c r="F53" s="1219"/>
      <c r="G53" s="1219"/>
      <c r="H53" s="1220"/>
      <c r="I53" s="93">
        <v>-1826</v>
      </c>
      <c r="J53" s="94">
        <v>-3834</v>
      </c>
      <c r="K53" s="94">
        <v>-4280</v>
      </c>
      <c r="L53" s="94">
        <v>-4034</v>
      </c>
      <c r="M53" s="95">
        <v>-2184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6" zoomScale="85" zoomScaleNormal="85" zoomScaleSheetLayoutView="55" workbookViewId="0">
      <selection activeCell="F63" sqref="F6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557</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558</v>
      </c>
    </row>
    <row r="50" spans="1:17" ht="13.5" x14ac:dyDescent="0.15">
      <c r="B50" s="250"/>
      <c r="C50" s="246"/>
      <c r="D50" s="246"/>
      <c r="E50" s="246"/>
      <c r="F50" s="246"/>
      <c r="G50" s="1244"/>
      <c r="H50" s="1245"/>
      <c r="I50" s="1245"/>
      <c r="J50" s="1246"/>
      <c r="K50" s="356" t="s">
        <v>520</v>
      </c>
      <c r="L50" s="356" t="s">
        <v>521</v>
      </c>
      <c r="M50" s="356" t="s">
        <v>522</v>
      </c>
      <c r="N50" s="356" t="s">
        <v>523</v>
      </c>
      <c r="O50" s="356" t="s">
        <v>524</v>
      </c>
    </row>
    <row r="51" spans="1:17" ht="13.5" x14ac:dyDescent="0.15">
      <c r="B51" s="250"/>
      <c r="C51" s="246"/>
      <c r="D51" s="246"/>
      <c r="E51" s="246"/>
      <c r="F51" s="246"/>
      <c r="G51" s="1247" t="s">
        <v>559</v>
      </c>
      <c r="H51" s="1248"/>
      <c r="I51" s="1253" t="s">
        <v>560</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567</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561</v>
      </c>
      <c r="H55" s="1228"/>
      <c r="I55" s="1233" t="s">
        <v>560</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566</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557</v>
      </c>
      <c r="I64" s="354"/>
      <c r="J64" s="354"/>
      <c r="K64" s="354"/>
      <c r="L64" s="246"/>
      <c r="M64" s="246"/>
      <c r="N64" s="246"/>
      <c r="O64" s="246"/>
    </row>
    <row r="65" spans="2:30" ht="13.5" x14ac:dyDescent="0.15">
      <c r="B65" s="250"/>
      <c r="C65" s="246"/>
      <c r="D65" s="246"/>
      <c r="E65" s="246"/>
      <c r="F65" s="246"/>
      <c r="G65" s="1235" t="s">
        <v>563</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564</v>
      </c>
      <c r="I71" s="370"/>
      <c r="J71" s="366"/>
      <c r="K71" s="366"/>
      <c r="L71" s="367"/>
      <c r="M71" s="366"/>
      <c r="N71" s="367"/>
      <c r="O71" s="368"/>
    </row>
    <row r="72" spans="2:30" ht="13.5" x14ac:dyDescent="0.15">
      <c r="B72" s="250"/>
      <c r="C72" s="246"/>
      <c r="D72" s="246"/>
      <c r="E72" s="246"/>
      <c r="F72" s="246"/>
      <c r="G72" s="1244"/>
      <c r="H72" s="1245"/>
      <c r="I72" s="1245"/>
      <c r="J72" s="1246"/>
      <c r="K72" s="356" t="s">
        <v>520</v>
      </c>
      <c r="L72" s="356" t="s">
        <v>521</v>
      </c>
      <c r="M72" s="356" t="s">
        <v>522</v>
      </c>
      <c r="N72" s="356" t="s">
        <v>523</v>
      </c>
      <c r="O72" s="356" t="s">
        <v>524</v>
      </c>
    </row>
    <row r="73" spans="2:30" ht="13.5" x14ac:dyDescent="0.15">
      <c r="B73" s="250"/>
      <c r="C73" s="246"/>
      <c r="D73" s="246"/>
      <c r="E73" s="246"/>
      <c r="F73" s="246"/>
      <c r="G73" s="1247" t="s">
        <v>559</v>
      </c>
      <c r="H73" s="1248"/>
      <c r="I73" s="1253" t="s">
        <v>560</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565</v>
      </c>
      <c r="J75" s="1233"/>
      <c r="K75" s="1221">
        <v>8.9</v>
      </c>
      <c r="L75" s="1221">
        <v>8.8000000000000007</v>
      </c>
      <c r="M75" s="1221">
        <v>10.1</v>
      </c>
      <c r="N75" s="1221">
        <v>10.5</v>
      </c>
      <c r="O75" s="1221">
        <v>9.4</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561</v>
      </c>
      <c r="H77" s="1228"/>
      <c r="I77" s="1233" t="s">
        <v>560</v>
      </c>
      <c r="J77" s="1233"/>
      <c r="K77" s="1234">
        <v>81.7</v>
      </c>
      <c r="L77" s="1234">
        <v>80.400000000000006</v>
      </c>
      <c r="M77" s="1223">
        <v>83.1</v>
      </c>
      <c r="N77" s="1223">
        <v>56.8</v>
      </c>
      <c r="O77" s="1223">
        <v>52.3</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565</v>
      </c>
      <c r="J79" s="1225"/>
      <c r="K79" s="1226">
        <v>12.3</v>
      </c>
      <c r="L79" s="1226">
        <v>12.5</v>
      </c>
      <c r="M79" s="1226">
        <v>12.2</v>
      </c>
      <c r="N79" s="1226">
        <v>10.199999999999999</v>
      </c>
      <c r="O79" s="1226">
        <v>10</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F63" sqref="F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F63" sqref="F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64668</v>
      </c>
      <c r="E3" s="118"/>
      <c r="F3" s="119">
        <v>60245</v>
      </c>
      <c r="G3" s="120"/>
      <c r="H3" s="121"/>
    </row>
    <row r="4" spans="1:8" x14ac:dyDescent="0.15">
      <c r="A4" s="122"/>
      <c r="B4" s="123"/>
      <c r="C4" s="124"/>
      <c r="D4" s="125">
        <v>8632</v>
      </c>
      <c r="E4" s="126"/>
      <c r="F4" s="127">
        <v>33678</v>
      </c>
      <c r="G4" s="128"/>
      <c r="H4" s="129"/>
    </row>
    <row r="5" spans="1:8" x14ac:dyDescent="0.15">
      <c r="A5" s="110" t="s">
        <v>514</v>
      </c>
      <c r="B5" s="115"/>
      <c r="C5" s="116"/>
      <c r="D5" s="117">
        <v>85294</v>
      </c>
      <c r="E5" s="118"/>
      <c r="F5" s="119">
        <v>68386</v>
      </c>
      <c r="G5" s="120"/>
      <c r="H5" s="121"/>
    </row>
    <row r="6" spans="1:8" x14ac:dyDescent="0.15">
      <c r="A6" s="122"/>
      <c r="B6" s="123"/>
      <c r="C6" s="124"/>
      <c r="D6" s="125">
        <v>18854</v>
      </c>
      <c r="E6" s="126"/>
      <c r="F6" s="127">
        <v>35121</v>
      </c>
      <c r="G6" s="128"/>
      <c r="H6" s="129"/>
    </row>
    <row r="7" spans="1:8" x14ac:dyDescent="0.15">
      <c r="A7" s="110" t="s">
        <v>515</v>
      </c>
      <c r="B7" s="115"/>
      <c r="C7" s="116"/>
      <c r="D7" s="117">
        <v>50071</v>
      </c>
      <c r="E7" s="118"/>
      <c r="F7" s="119">
        <v>81305</v>
      </c>
      <c r="G7" s="120"/>
      <c r="H7" s="121"/>
    </row>
    <row r="8" spans="1:8" x14ac:dyDescent="0.15">
      <c r="A8" s="122"/>
      <c r="B8" s="123"/>
      <c r="C8" s="124"/>
      <c r="D8" s="125">
        <v>37466</v>
      </c>
      <c r="E8" s="126"/>
      <c r="F8" s="127">
        <v>48720</v>
      </c>
      <c r="G8" s="128"/>
      <c r="H8" s="129"/>
    </row>
    <row r="9" spans="1:8" x14ac:dyDescent="0.15">
      <c r="A9" s="110" t="s">
        <v>516</v>
      </c>
      <c r="B9" s="115"/>
      <c r="C9" s="116"/>
      <c r="D9" s="117">
        <v>75089</v>
      </c>
      <c r="E9" s="118"/>
      <c r="F9" s="119">
        <v>81768</v>
      </c>
      <c r="G9" s="120"/>
      <c r="H9" s="121"/>
    </row>
    <row r="10" spans="1:8" x14ac:dyDescent="0.15">
      <c r="A10" s="122"/>
      <c r="B10" s="123"/>
      <c r="C10" s="124"/>
      <c r="D10" s="125">
        <v>48839</v>
      </c>
      <c r="E10" s="126"/>
      <c r="F10" s="127">
        <v>37917</v>
      </c>
      <c r="G10" s="128"/>
      <c r="H10" s="129"/>
    </row>
    <row r="11" spans="1:8" x14ac:dyDescent="0.15">
      <c r="A11" s="110" t="s">
        <v>517</v>
      </c>
      <c r="B11" s="115"/>
      <c r="C11" s="116"/>
      <c r="D11" s="117">
        <v>139319</v>
      </c>
      <c r="E11" s="118"/>
      <c r="F11" s="119">
        <v>65876</v>
      </c>
      <c r="G11" s="120"/>
      <c r="H11" s="121"/>
    </row>
    <row r="12" spans="1:8" x14ac:dyDescent="0.15">
      <c r="A12" s="122"/>
      <c r="B12" s="123"/>
      <c r="C12" s="130"/>
      <c r="D12" s="125">
        <v>105792</v>
      </c>
      <c r="E12" s="126"/>
      <c r="F12" s="127">
        <v>36484</v>
      </c>
      <c r="G12" s="128"/>
      <c r="H12" s="129"/>
    </row>
    <row r="13" spans="1:8" x14ac:dyDescent="0.15">
      <c r="A13" s="110"/>
      <c r="B13" s="115"/>
      <c r="C13" s="131"/>
      <c r="D13" s="132">
        <v>82888</v>
      </c>
      <c r="E13" s="133"/>
      <c r="F13" s="134">
        <v>71516</v>
      </c>
      <c r="G13" s="135"/>
      <c r="H13" s="121"/>
    </row>
    <row r="14" spans="1:8" x14ac:dyDescent="0.15">
      <c r="A14" s="122"/>
      <c r="B14" s="123"/>
      <c r="C14" s="124"/>
      <c r="D14" s="125">
        <v>43917</v>
      </c>
      <c r="E14" s="126"/>
      <c r="F14" s="127">
        <v>38384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10.49</v>
      </c>
      <c r="C19" s="136">
        <f>ROUND(VALUE(SUBSTITUTE(実質収支比率等に係る経年分析!G$48,"▲","-")),2)</f>
        <v>11.29</v>
      </c>
      <c r="D19" s="136">
        <f>ROUND(VALUE(SUBSTITUTE(実質収支比率等に係る経年分析!H$48,"▲","-")),2)</f>
        <v>12.92</v>
      </c>
      <c r="E19" s="136">
        <f>ROUND(VALUE(SUBSTITUTE(実質収支比率等に係る経年分析!I$48,"▲","-")),2)</f>
        <v>0.96</v>
      </c>
      <c r="F19" s="136">
        <f>ROUND(VALUE(SUBSTITUTE(実質収支比率等に係る経年分析!J$48,"▲","-")),2)</f>
        <v>4.45</v>
      </c>
    </row>
    <row r="20" spans="1:11" x14ac:dyDescent="0.15">
      <c r="A20" s="136" t="s">
        <v>43</v>
      </c>
      <c r="B20" s="136">
        <f>ROUND(VALUE(SUBSTITUTE(実質収支比率等に係る経年分析!F$47,"▲","-")),2)</f>
        <v>55.42</v>
      </c>
      <c r="C20" s="136">
        <f>ROUND(VALUE(SUBSTITUTE(実質収支比率等に係る経年分析!G$47,"▲","-")),2)</f>
        <v>37.94</v>
      </c>
      <c r="D20" s="136">
        <f>ROUND(VALUE(SUBSTITUTE(実質収支比率等に係る経年分析!H$47,"▲","-")),2)</f>
        <v>38.92</v>
      </c>
      <c r="E20" s="136">
        <f>ROUND(VALUE(SUBSTITUTE(実質収支比率等に係る経年分析!I$47,"▲","-")),2)</f>
        <v>43.43</v>
      </c>
      <c r="F20" s="136">
        <f>ROUND(VALUE(SUBSTITUTE(実質収支比率等に係る経年分析!J$47,"▲","-")),2)</f>
        <v>43.54</v>
      </c>
    </row>
    <row r="21" spans="1:11" x14ac:dyDescent="0.15">
      <c r="A21" s="136" t="s">
        <v>44</v>
      </c>
      <c r="B21" s="136">
        <f>IF(ISNUMBER(VALUE(SUBSTITUTE(実質収支比率等に係る経年分析!F$49,"▲","-"))),ROUND(VALUE(SUBSTITUTE(実質収支比率等に係る経年分析!F$49,"▲","-")),2),NA())</f>
        <v>11</v>
      </c>
      <c r="C21" s="136">
        <f>IF(ISNUMBER(VALUE(SUBSTITUTE(実質収支比率等に係る経年分析!G$49,"▲","-"))),ROUND(VALUE(SUBSTITUTE(実質収支比率等に係る経年分析!G$49,"▲","-")),2),NA())</f>
        <v>-12.72</v>
      </c>
      <c r="D21" s="136">
        <f>IF(ISNUMBER(VALUE(SUBSTITUTE(実質収支比率等に係る経年分析!H$49,"▲","-"))),ROUND(VALUE(SUBSTITUTE(実質収支比率等に係る経年分析!H$49,"▲","-")),2),NA())</f>
        <v>4.3899999999999997</v>
      </c>
      <c r="E21" s="136">
        <f>IF(ISNUMBER(VALUE(SUBSTITUTE(実質収支比率等に係る経年分析!I$49,"▲","-"))),ROUND(VALUE(SUBSTITUTE(実質収支比率等に係る経年分析!I$49,"▲","-")),2),NA())</f>
        <v>-9.06</v>
      </c>
      <c r="F21" s="136">
        <f>IF(ISNUMBER(VALUE(SUBSTITUTE(実質収支比率等に係る経年分析!J$49,"▲","-"))),ROUND(VALUE(SUBSTITUTE(実質収支比率等に係る経年分析!J$49,"▲","-")),2),NA())</f>
        <v>-0.81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0.56999999999999995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2.4900000000000002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4.4400000000000004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16.850000000000001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16.850000000000001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16.420000000000002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2508</v>
      </c>
      <c r="E42" s="138"/>
      <c r="F42" s="138"/>
      <c r="G42" s="138">
        <f>'実質公債費比率（分子）の構造'!L$52</f>
        <v>2989</v>
      </c>
      <c r="H42" s="138"/>
      <c r="I42" s="138"/>
      <c r="J42" s="138">
        <f>'実質公債費比率（分子）の構造'!M$52</f>
        <v>3890</v>
      </c>
      <c r="K42" s="138"/>
      <c r="L42" s="138"/>
      <c r="M42" s="138">
        <f>'実質公債費比率（分子）の構造'!N$52</f>
        <v>3257</v>
      </c>
      <c r="N42" s="138"/>
      <c r="O42" s="138"/>
      <c r="P42" s="138">
        <f>'実質公債費比率（分子）の構造'!O$52</f>
        <v>2473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13</v>
      </c>
      <c r="C44" s="138"/>
      <c r="D44" s="138"/>
      <c r="E44" s="138">
        <f>'実質公債費比率（分子）の構造'!L$50</f>
        <v>11</v>
      </c>
      <c r="F44" s="138"/>
      <c r="G44" s="138"/>
      <c r="H44" s="138">
        <f>'実質公債費比率（分子）の構造'!M$50</f>
        <v>5</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118</v>
      </c>
      <c r="C45" s="138"/>
      <c r="D45" s="138"/>
      <c r="E45" s="138">
        <f>'実質公債費比率（分子）の構造'!L$49</f>
        <v>113</v>
      </c>
      <c r="F45" s="138"/>
      <c r="G45" s="138"/>
      <c r="H45" s="138">
        <f>'実質公債費比率（分子）の構造'!M$49</f>
        <v>117</v>
      </c>
      <c r="I45" s="138"/>
      <c r="J45" s="138"/>
      <c r="K45" s="138">
        <f>'実質公債費比率（分子）の構造'!N$49</f>
        <v>110</v>
      </c>
      <c r="L45" s="138"/>
      <c r="M45" s="138"/>
      <c r="N45" s="138">
        <f>'実質公債費比率（分子）の構造'!O$49</f>
        <v>96</v>
      </c>
      <c r="O45" s="138"/>
      <c r="P45" s="138"/>
    </row>
    <row r="46" spans="1:16" x14ac:dyDescent="0.15">
      <c r="A46" s="138" t="s">
        <v>55</v>
      </c>
      <c r="B46" s="138">
        <f>'実質公債費比率（分子）の構造'!K$48</f>
        <v>1004</v>
      </c>
      <c r="C46" s="138"/>
      <c r="D46" s="138"/>
      <c r="E46" s="138">
        <f>'実質公債費比率（分子）の構造'!L$48</f>
        <v>988</v>
      </c>
      <c r="F46" s="138"/>
      <c r="G46" s="138"/>
      <c r="H46" s="138">
        <f>'実質公債費比率（分子）の構造'!M$48</f>
        <v>1030</v>
      </c>
      <c r="I46" s="138"/>
      <c r="J46" s="138"/>
      <c r="K46" s="138">
        <f>'実質公債費比率（分子）の構造'!N$48</f>
        <v>1016</v>
      </c>
      <c r="L46" s="138"/>
      <c r="M46" s="138"/>
      <c r="N46" s="138">
        <f>'実質公債費比率（分子）の構造'!O$48</f>
        <v>1018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2196</v>
      </c>
      <c r="C49" s="138"/>
      <c r="D49" s="138"/>
      <c r="E49" s="138">
        <f>'実質公債費比率（分子）の構造'!L$45</f>
        <v>2992</v>
      </c>
      <c r="F49" s="138"/>
      <c r="G49" s="138"/>
      <c r="H49" s="138">
        <f>'実質公債費比率（分子）の構造'!M$45</f>
        <v>4237</v>
      </c>
      <c r="I49" s="138"/>
      <c r="J49" s="138"/>
      <c r="K49" s="138">
        <f>'実質公債費比率（分子）の構造'!N$45</f>
        <v>3115</v>
      </c>
      <c r="L49" s="138"/>
      <c r="M49" s="138"/>
      <c r="N49" s="138">
        <f>'実質公債費比率（分子）の構造'!O$45</f>
        <v>2057</v>
      </c>
      <c r="O49" s="138"/>
      <c r="P49" s="138"/>
    </row>
    <row r="50" spans="1:16" x14ac:dyDescent="0.15">
      <c r="A50" s="138" t="s">
        <v>59</v>
      </c>
      <c r="B50" s="138" t="e">
        <f>NA()</f>
        <v>#N/A</v>
      </c>
      <c r="C50" s="138">
        <f>IF(ISNUMBER('実質公債費比率（分子）の構造'!K$53),'実質公債費比率（分子）の構造'!K$53,NA())</f>
        <v>823</v>
      </c>
      <c r="D50" s="138" t="e">
        <f>NA()</f>
        <v>#N/A</v>
      </c>
      <c r="E50" s="138" t="e">
        <f>NA()</f>
        <v>#N/A</v>
      </c>
      <c r="F50" s="138">
        <f>IF(ISNUMBER('実質公債費比率（分子）の構造'!L$53),'実質公債費比率（分子）の構造'!L$53,NA())</f>
        <v>1115</v>
      </c>
      <c r="G50" s="138" t="e">
        <f>NA()</f>
        <v>#N/A</v>
      </c>
      <c r="H50" s="138" t="e">
        <f>NA()</f>
        <v>#N/A</v>
      </c>
      <c r="I50" s="138">
        <f>IF(ISNUMBER('実質公債費比率（分子）の構造'!M$53),'実質公債費比率（分子）の構造'!M$53,NA())</f>
        <v>1499</v>
      </c>
      <c r="J50" s="138" t="e">
        <f>NA()</f>
        <v>#N/A</v>
      </c>
      <c r="K50" s="138" t="e">
        <f>NA()</f>
        <v>#N/A</v>
      </c>
      <c r="L50" s="138">
        <f>IF(ISNUMBER('実質公債費比率（分子）の構造'!N$53),'実質公債費比率（分子）の構造'!N$53,NA())</f>
        <v>984</v>
      </c>
      <c r="M50" s="138" t="e">
        <f>NA()</f>
        <v>#N/A</v>
      </c>
      <c r="N50" s="138" t="e">
        <f>NA()</f>
        <v>#N/A</v>
      </c>
      <c r="O50" s="138">
        <f>IF(ISNUMBER('実質公債費比率（分子）の構造'!O$53),'実質公債費比率（分子）の構造'!O$53,NA())</f>
        <v>698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25798</v>
      </c>
      <c r="E56" s="137"/>
      <c r="F56" s="137"/>
      <c r="G56" s="137">
        <f>'将来負担比率（分子）の構造'!J$52</f>
        <v>26448</v>
      </c>
      <c r="H56" s="137"/>
      <c r="I56" s="137"/>
      <c r="J56" s="137">
        <f>'将来負担比率（分子）の構造'!K$52</f>
        <v>25511</v>
      </c>
      <c r="K56" s="137"/>
      <c r="L56" s="137"/>
      <c r="M56" s="137">
        <f>'将来負担比率（分子）の構造'!L$52</f>
        <v>24282</v>
      </c>
      <c r="N56" s="137"/>
      <c r="O56" s="137"/>
      <c r="P56" s="137">
        <f>'将来負担比率（分子）の構造'!M$52</f>
        <v>24310</v>
      </c>
    </row>
    <row r="57" spans="1:16" x14ac:dyDescent="0.15">
      <c r="A57" s="137" t="s">
        <v>36</v>
      </c>
      <c r="B57" s="137"/>
      <c r="C57" s="137"/>
      <c r="D57" s="137">
        <f>'将来負担比率（分子）の構造'!I$51</f>
        <v>8</v>
      </c>
      <c r="E57" s="137"/>
      <c r="F57" s="137"/>
      <c r="G57" s="137">
        <f>'将来負担比率（分子）の構造'!J$51</f>
        <v>6</v>
      </c>
      <c r="H57" s="137"/>
      <c r="I57" s="137"/>
      <c r="J57" s="137">
        <f>'将来負担比率（分子）の構造'!K$51</f>
        <v>5</v>
      </c>
      <c r="K57" s="137"/>
      <c r="L57" s="137"/>
      <c r="M57" s="137">
        <f>'将来負担比率（分子）の構造'!L$51</f>
        <v>803</v>
      </c>
      <c r="N57" s="137"/>
      <c r="O57" s="137"/>
      <c r="P57" s="137">
        <f>'将来負担比率（分子）の構造'!M$51</f>
        <v>2</v>
      </c>
    </row>
    <row r="58" spans="1:16" x14ac:dyDescent="0.15">
      <c r="A58" s="137" t="s">
        <v>35</v>
      </c>
      <c r="B58" s="137"/>
      <c r="C58" s="137"/>
      <c r="D58" s="137">
        <f>'将来負担比率（分子）の構造'!I$50</f>
        <v>12215</v>
      </c>
      <c r="E58" s="137"/>
      <c r="F58" s="137"/>
      <c r="G58" s="137">
        <f>'将来負担比率（分子）の構造'!J$50</f>
        <v>13118</v>
      </c>
      <c r="H58" s="137"/>
      <c r="I58" s="137"/>
      <c r="J58" s="137">
        <f>'将来負担比率（分子）の構造'!K$50</f>
        <v>13335</v>
      </c>
      <c r="K58" s="137"/>
      <c r="L58" s="137"/>
      <c r="M58" s="137">
        <f>'将来負担比率（分子）の構造'!L$50</f>
        <v>12980</v>
      </c>
      <c r="N58" s="137"/>
      <c r="O58" s="137"/>
      <c r="P58" s="137">
        <f>'将来負担比率（分子）の構造'!M$50</f>
        <v>13138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2072</v>
      </c>
      <c r="C62" s="137"/>
      <c r="D62" s="137"/>
      <c r="E62" s="137">
        <f>'将来負担比率（分子）の構造'!J$45</f>
        <v>2026</v>
      </c>
      <c r="F62" s="137"/>
      <c r="G62" s="137"/>
      <c r="H62" s="137">
        <f>'将来負担比率（分子）の構造'!K$45</f>
        <v>1864</v>
      </c>
      <c r="I62" s="137"/>
      <c r="J62" s="137"/>
      <c r="K62" s="137">
        <f>'将来負担比率（分子）の構造'!L$45</f>
        <v>1841</v>
      </c>
      <c r="L62" s="137"/>
      <c r="M62" s="137"/>
      <c r="N62" s="137">
        <f>'将来負担比率（分子）の構造'!M$45</f>
        <v>1806</v>
      </c>
      <c r="O62" s="137"/>
      <c r="P62" s="137"/>
    </row>
    <row r="63" spans="1:16" x14ac:dyDescent="0.15">
      <c r="A63" s="137" t="s">
        <v>28</v>
      </c>
      <c r="B63" s="137">
        <f>'将来負担比率（分子）の構造'!I$44</f>
        <v>665</v>
      </c>
      <c r="C63" s="137"/>
      <c r="D63" s="137"/>
      <c r="E63" s="137">
        <f>'将来負担比率（分子）の構造'!J$44</f>
        <v>554</v>
      </c>
      <c r="F63" s="137"/>
      <c r="G63" s="137"/>
      <c r="H63" s="137">
        <f>'将来負担比率（分子）の構造'!K$44</f>
        <v>443</v>
      </c>
      <c r="I63" s="137"/>
      <c r="J63" s="137"/>
      <c r="K63" s="137">
        <f>'将来負担比率（分子）の構造'!L$44</f>
        <v>320</v>
      </c>
      <c r="L63" s="137"/>
      <c r="M63" s="137"/>
      <c r="N63" s="137">
        <f>'将来負担比率（分子）の構造'!M$44</f>
        <v>220</v>
      </c>
      <c r="O63" s="137"/>
      <c r="P63" s="137"/>
    </row>
    <row r="64" spans="1:16" x14ac:dyDescent="0.15">
      <c r="A64" s="137" t="s">
        <v>27</v>
      </c>
      <c r="B64" s="137">
        <f>'将来負担比率（分子）の構造'!I$43</f>
        <v>13424</v>
      </c>
      <c r="C64" s="137"/>
      <c r="D64" s="137"/>
      <c r="E64" s="137">
        <f>'将来負担比率（分子）の構造'!J$43</f>
        <v>12029</v>
      </c>
      <c r="F64" s="137"/>
      <c r="G64" s="137"/>
      <c r="H64" s="137">
        <f>'将来負担比率（分子）の構造'!K$43</f>
        <v>11585</v>
      </c>
      <c r="I64" s="137"/>
      <c r="J64" s="137"/>
      <c r="K64" s="137">
        <f>'将来負担比率（分子）の構造'!L$43</f>
        <v>10961</v>
      </c>
      <c r="L64" s="137"/>
      <c r="M64" s="137"/>
      <c r="N64" s="137">
        <f>'将来負担比率（分子）の構造'!M$43</f>
        <v>10350</v>
      </c>
      <c r="O64" s="137"/>
      <c r="P64" s="137"/>
    </row>
    <row r="65" spans="1:16" x14ac:dyDescent="0.15">
      <c r="A65" s="137" t="s">
        <v>26</v>
      </c>
      <c r="B65" s="137">
        <f>'将来負担比率（分子）の構造'!I$42</f>
        <v>231</v>
      </c>
      <c r="C65" s="137"/>
      <c r="D65" s="137"/>
      <c r="E65" s="137">
        <f>'将来負担比率（分子）の構造'!J$42</f>
        <v>221</v>
      </c>
      <c r="F65" s="137"/>
      <c r="G65" s="137"/>
      <c r="H65" s="137">
        <f>'将来負担比率（分子）の構造'!K$42</f>
        <v>1851</v>
      </c>
      <c r="I65" s="137"/>
      <c r="J65" s="137"/>
      <c r="K65" s="137">
        <f>'将来負担比率（分子）の構造'!L$42</f>
        <v>1905</v>
      </c>
      <c r="L65" s="137"/>
      <c r="M65" s="137"/>
      <c r="N65" s="137">
        <f>'将来負担比率（分子）の構造'!M$42</f>
        <v>1192</v>
      </c>
      <c r="O65" s="137"/>
      <c r="P65" s="137"/>
    </row>
    <row r="66" spans="1:16" x14ac:dyDescent="0.15">
      <c r="A66" s="137" t="s">
        <v>25</v>
      </c>
      <c r="B66" s="137">
        <f>'将来負担比率（分子）の構造'!I$41</f>
        <v>19805</v>
      </c>
      <c r="C66" s="137"/>
      <c r="D66" s="137"/>
      <c r="E66" s="137">
        <f>'将来負担比率（分子）の構造'!J$41</f>
        <v>20908</v>
      </c>
      <c r="F66" s="137"/>
      <c r="G66" s="137"/>
      <c r="H66" s="137">
        <f>'将来負担比率（分子）の構造'!K$41</f>
        <v>18828</v>
      </c>
      <c r="I66" s="137"/>
      <c r="J66" s="137"/>
      <c r="K66" s="137">
        <f>'将来負担比率（分子）の構造'!L$41</f>
        <v>19004</v>
      </c>
      <c r="L66" s="137"/>
      <c r="M66" s="137"/>
      <c r="N66" s="137">
        <f>'将来負担比率（分子）の構造'!M$41</f>
        <v>21698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21" sqref="Z21:AC2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9170928</v>
      </c>
      <c r="S5" s="615"/>
      <c r="T5" s="615"/>
      <c r="U5" s="615"/>
      <c r="V5" s="615"/>
      <c r="W5" s="615"/>
      <c r="X5" s="615"/>
      <c r="Y5" s="616"/>
      <c r="Z5" s="617">
        <v>35.299999999999997</v>
      </c>
      <c r="AA5" s="617"/>
      <c r="AB5" s="617"/>
      <c r="AC5" s="617"/>
      <c r="AD5" s="618">
        <v>9170928</v>
      </c>
      <c r="AE5" s="618"/>
      <c r="AF5" s="618"/>
      <c r="AG5" s="618"/>
      <c r="AH5" s="618"/>
      <c r="AI5" s="618"/>
      <c r="AJ5" s="618"/>
      <c r="AK5" s="618"/>
      <c r="AL5" s="619">
        <v>69.2</v>
      </c>
      <c r="AM5" s="620"/>
      <c r="AN5" s="620"/>
      <c r="AO5" s="621"/>
      <c r="AP5" s="611" t="s">
        <v>211</v>
      </c>
      <c r="AQ5" s="612"/>
      <c r="AR5" s="612"/>
      <c r="AS5" s="612"/>
      <c r="AT5" s="612"/>
      <c r="AU5" s="612"/>
      <c r="AV5" s="612"/>
      <c r="AW5" s="612"/>
      <c r="AX5" s="612"/>
      <c r="AY5" s="612"/>
      <c r="AZ5" s="612"/>
      <c r="BA5" s="612"/>
      <c r="BB5" s="612"/>
      <c r="BC5" s="612"/>
      <c r="BD5" s="612"/>
      <c r="BE5" s="612"/>
      <c r="BF5" s="613"/>
      <c r="BG5" s="625">
        <v>9170928</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271279</v>
      </c>
      <c r="S6" s="626"/>
      <c r="T6" s="626"/>
      <c r="U6" s="626"/>
      <c r="V6" s="626"/>
      <c r="W6" s="626"/>
      <c r="X6" s="626"/>
      <c r="Y6" s="627"/>
      <c r="Z6" s="628">
        <v>1</v>
      </c>
      <c r="AA6" s="628"/>
      <c r="AB6" s="628"/>
      <c r="AC6" s="628"/>
      <c r="AD6" s="629">
        <v>271279</v>
      </c>
      <c r="AE6" s="629"/>
      <c r="AF6" s="629"/>
      <c r="AG6" s="629"/>
      <c r="AH6" s="629"/>
      <c r="AI6" s="629"/>
      <c r="AJ6" s="629"/>
      <c r="AK6" s="629"/>
      <c r="AL6" s="630">
        <v>2</v>
      </c>
      <c r="AM6" s="631"/>
      <c r="AN6" s="631"/>
      <c r="AO6" s="632"/>
      <c r="AP6" s="622" t="s">
        <v>217</v>
      </c>
      <c r="AQ6" s="623"/>
      <c r="AR6" s="623"/>
      <c r="AS6" s="623"/>
      <c r="AT6" s="623"/>
      <c r="AU6" s="623"/>
      <c r="AV6" s="623"/>
      <c r="AW6" s="623"/>
      <c r="AX6" s="623"/>
      <c r="AY6" s="623"/>
      <c r="AZ6" s="623"/>
      <c r="BA6" s="623"/>
      <c r="BB6" s="623"/>
      <c r="BC6" s="623"/>
      <c r="BD6" s="623"/>
      <c r="BE6" s="623"/>
      <c r="BF6" s="624"/>
      <c r="BG6" s="625">
        <v>9170928</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234101</v>
      </c>
      <c r="CS6" s="626"/>
      <c r="CT6" s="626"/>
      <c r="CU6" s="626"/>
      <c r="CV6" s="626"/>
      <c r="CW6" s="626"/>
      <c r="CX6" s="626"/>
      <c r="CY6" s="627"/>
      <c r="CZ6" s="628">
        <v>0.9</v>
      </c>
      <c r="DA6" s="628"/>
      <c r="DB6" s="628"/>
      <c r="DC6" s="628"/>
      <c r="DD6" s="634">
        <v>4131</v>
      </c>
      <c r="DE6" s="626"/>
      <c r="DF6" s="626"/>
      <c r="DG6" s="626"/>
      <c r="DH6" s="626"/>
      <c r="DI6" s="626"/>
      <c r="DJ6" s="626"/>
      <c r="DK6" s="626"/>
      <c r="DL6" s="626"/>
      <c r="DM6" s="626"/>
      <c r="DN6" s="626"/>
      <c r="DO6" s="626"/>
      <c r="DP6" s="627"/>
      <c r="DQ6" s="634">
        <v>234101</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10835</v>
      </c>
      <c r="S7" s="626"/>
      <c r="T7" s="626"/>
      <c r="U7" s="626"/>
      <c r="V7" s="626"/>
      <c r="W7" s="626"/>
      <c r="X7" s="626"/>
      <c r="Y7" s="627"/>
      <c r="Z7" s="628">
        <v>0</v>
      </c>
      <c r="AA7" s="628"/>
      <c r="AB7" s="628"/>
      <c r="AC7" s="628"/>
      <c r="AD7" s="629">
        <v>10835</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3536863</v>
      </c>
      <c r="BH7" s="626"/>
      <c r="BI7" s="626"/>
      <c r="BJ7" s="626"/>
      <c r="BK7" s="626"/>
      <c r="BL7" s="626"/>
      <c r="BM7" s="626"/>
      <c r="BN7" s="627"/>
      <c r="BO7" s="628">
        <v>38.6</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5737327</v>
      </c>
      <c r="CS7" s="626"/>
      <c r="CT7" s="626"/>
      <c r="CU7" s="626"/>
      <c r="CV7" s="626"/>
      <c r="CW7" s="626"/>
      <c r="CX7" s="626"/>
      <c r="CY7" s="627"/>
      <c r="CZ7" s="628">
        <v>22.7</v>
      </c>
      <c r="DA7" s="628"/>
      <c r="DB7" s="628"/>
      <c r="DC7" s="628"/>
      <c r="DD7" s="634">
        <v>726405</v>
      </c>
      <c r="DE7" s="626"/>
      <c r="DF7" s="626"/>
      <c r="DG7" s="626"/>
      <c r="DH7" s="626"/>
      <c r="DI7" s="626"/>
      <c r="DJ7" s="626"/>
      <c r="DK7" s="626"/>
      <c r="DL7" s="626"/>
      <c r="DM7" s="626"/>
      <c r="DN7" s="626"/>
      <c r="DO7" s="626"/>
      <c r="DP7" s="627"/>
      <c r="DQ7" s="634">
        <v>4054955</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26539</v>
      </c>
      <c r="S8" s="626"/>
      <c r="T8" s="626"/>
      <c r="U8" s="626"/>
      <c r="V8" s="626"/>
      <c r="W8" s="626"/>
      <c r="X8" s="626"/>
      <c r="Y8" s="627"/>
      <c r="Z8" s="628">
        <v>0.1</v>
      </c>
      <c r="AA8" s="628"/>
      <c r="AB8" s="628"/>
      <c r="AC8" s="628"/>
      <c r="AD8" s="629">
        <v>26539</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84346</v>
      </c>
      <c r="BH8" s="626"/>
      <c r="BI8" s="626"/>
      <c r="BJ8" s="626"/>
      <c r="BK8" s="626"/>
      <c r="BL8" s="626"/>
      <c r="BM8" s="626"/>
      <c r="BN8" s="627"/>
      <c r="BO8" s="628">
        <v>0.9</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7483966</v>
      </c>
      <c r="CS8" s="626"/>
      <c r="CT8" s="626"/>
      <c r="CU8" s="626"/>
      <c r="CV8" s="626"/>
      <c r="CW8" s="626"/>
      <c r="CX8" s="626"/>
      <c r="CY8" s="627"/>
      <c r="CZ8" s="628">
        <v>29.6</v>
      </c>
      <c r="DA8" s="628"/>
      <c r="DB8" s="628"/>
      <c r="DC8" s="628"/>
      <c r="DD8" s="634">
        <v>1384418</v>
      </c>
      <c r="DE8" s="626"/>
      <c r="DF8" s="626"/>
      <c r="DG8" s="626"/>
      <c r="DH8" s="626"/>
      <c r="DI8" s="626"/>
      <c r="DJ8" s="626"/>
      <c r="DK8" s="626"/>
      <c r="DL8" s="626"/>
      <c r="DM8" s="626"/>
      <c r="DN8" s="626"/>
      <c r="DO8" s="626"/>
      <c r="DP8" s="627"/>
      <c r="DQ8" s="634">
        <v>3765627</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15613</v>
      </c>
      <c r="S9" s="626"/>
      <c r="T9" s="626"/>
      <c r="U9" s="626"/>
      <c r="V9" s="626"/>
      <c r="W9" s="626"/>
      <c r="X9" s="626"/>
      <c r="Y9" s="627"/>
      <c r="Z9" s="628">
        <v>0.1</v>
      </c>
      <c r="AA9" s="628"/>
      <c r="AB9" s="628"/>
      <c r="AC9" s="628"/>
      <c r="AD9" s="629">
        <v>15613</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2404519</v>
      </c>
      <c r="BH9" s="626"/>
      <c r="BI9" s="626"/>
      <c r="BJ9" s="626"/>
      <c r="BK9" s="626"/>
      <c r="BL9" s="626"/>
      <c r="BM9" s="626"/>
      <c r="BN9" s="627"/>
      <c r="BO9" s="628">
        <v>26.2</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1239783</v>
      </c>
      <c r="CS9" s="626"/>
      <c r="CT9" s="626"/>
      <c r="CU9" s="626"/>
      <c r="CV9" s="626"/>
      <c r="CW9" s="626"/>
      <c r="CX9" s="626"/>
      <c r="CY9" s="627"/>
      <c r="CZ9" s="628">
        <v>4.9000000000000004</v>
      </c>
      <c r="DA9" s="628"/>
      <c r="DB9" s="628"/>
      <c r="DC9" s="628"/>
      <c r="DD9" s="634">
        <v>24108</v>
      </c>
      <c r="DE9" s="626"/>
      <c r="DF9" s="626"/>
      <c r="DG9" s="626"/>
      <c r="DH9" s="626"/>
      <c r="DI9" s="626"/>
      <c r="DJ9" s="626"/>
      <c r="DK9" s="626"/>
      <c r="DL9" s="626"/>
      <c r="DM9" s="626"/>
      <c r="DN9" s="626"/>
      <c r="DO9" s="626"/>
      <c r="DP9" s="627"/>
      <c r="DQ9" s="634">
        <v>1131546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827289</v>
      </c>
      <c r="S10" s="626"/>
      <c r="T10" s="626"/>
      <c r="U10" s="626"/>
      <c r="V10" s="626"/>
      <c r="W10" s="626"/>
      <c r="X10" s="626"/>
      <c r="Y10" s="627"/>
      <c r="Z10" s="628">
        <v>3.2</v>
      </c>
      <c r="AA10" s="628"/>
      <c r="AB10" s="628"/>
      <c r="AC10" s="628"/>
      <c r="AD10" s="629">
        <v>827289</v>
      </c>
      <c r="AE10" s="629"/>
      <c r="AF10" s="629"/>
      <c r="AG10" s="629"/>
      <c r="AH10" s="629"/>
      <c r="AI10" s="629"/>
      <c r="AJ10" s="629"/>
      <c r="AK10" s="629"/>
      <c r="AL10" s="630">
        <v>6.2</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132218</v>
      </c>
      <c r="BH10" s="626"/>
      <c r="BI10" s="626"/>
      <c r="BJ10" s="626"/>
      <c r="BK10" s="626"/>
      <c r="BL10" s="626"/>
      <c r="BM10" s="626"/>
      <c r="BN10" s="627"/>
      <c r="BO10" s="628">
        <v>1.4</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224</v>
      </c>
      <c r="CS10" s="626"/>
      <c r="CT10" s="626"/>
      <c r="CU10" s="626"/>
      <c r="CV10" s="626"/>
      <c r="CW10" s="626"/>
      <c r="CX10" s="626"/>
      <c r="CY10" s="627"/>
      <c r="CZ10" s="628" t="s">
        <v>224</v>
      </c>
      <c r="DA10" s="628"/>
      <c r="DB10" s="628"/>
      <c r="DC10" s="628"/>
      <c r="DD10" s="634" t="s">
        <v>224</v>
      </c>
      <c r="DE10" s="626"/>
      <c r="DF10" s="626"/>
      <c r="DG10" s="626"/>
      <c r="DH10" s="626"/>
      <c r="DI10" s="626"/>
      <c r="DJ10" s="626"/>
      <c r="DK10" s="626"/>
      <c r="DL10" s="626"/>
      <c r="DM10" s="626"/>
      <c r="DN10" s="626"/>
      <c r="DO10" s="626"/>
      <c r="DP10" s="627"/>
      <c r="DQ10" s="634" t="s">
        <v>224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152932</v>
      </c>
      <c r="S11" s="626"/>
      <c r="T11" s="626"/>
      <c r="U11" s="626"/>
      <c r="V11" s="626"/>
      <c r="W11" s="626"/>
      <c r="X11" s="626"/>
      <c r="Y11" s="627"/>
      <c r="Z11" s="628">
        <v>0.6</v>
      </c>
      <c r="AA11" s="628"/>
      <c r="AB11" s="628"/>
      <c r="AC11" s="628"/>
      <c r="AD11" s="629">
        <v>152932</v>
      </c>
      <c r="AE11" s="629"/>
      <c r="AF11" s="629"/>
      <c r="AG11" s="629"/>
      <c r="AH11" s="629"/>
      <c r="AI11" s="629"/>
      <c r="AJ11" s="629"/>
      <c r="AK11" s="629"/>
      <c r="AL11" s="630">
        <v>1.2</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915780</v>
      </c>
      <c r="BH11" s="626"/>
      <c r="BI11" s="626"/>
      <c r="BJ11" s="626"/>
      <c r="BK11" s="626"/>
      <c r="BL11" s="626"/>
      <c r="BM11" s="626"/>
      <c r="BN11" s="627"/>
      <c r="BO11" s="628">
        <v>10</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648621</v>
      </c>
      <c r="CS11" s="626"/>
      <c r="CT11" s="626"/>
      <c r="CU11" s="626"/>
      <c r="CV11" s="626"/>
      <c r="CW11" s="626"/>
      <c r="CX11" s="626"/>
      <c r="CY11" s="627"/>
      <c r="CZ11" s="628">
        <v>2.6</v>
      </c>
      <c r="DA11" s="628"/>
      <c r="DB11" s="628"/>
      <c r="DC11" s="628"/>
      <c r="DD11" s="634">
        <v>35390</v>
      </c>
      <c r="DE11" s="626"/>
      <c r="DF11" s="626"/>
      <c r="DG11" s="626"/>
      <c r="DH11" s="626"/>
      <c r="DI11" s="626"/>
      <c r="DJ11" s="626"/>
      <c r="DK11" s="626"/>
      <c r="DL11" s="626"/>
      <c r="DM11" s="626"/>
      <c r="DN11" s="626"/>
      <c r="DO11" s="626"/>
      <c r="DP11" s="627"/>
      <c r="DQ11" s="634">
        <v>475889</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5152148</v>
      </c>
      <c r="BH12" s="626"/>
      <c r="BI12" s="626"/>
      <c r="BJ12" s="626"/>
      <c r="BK12" s="626"/>
      <c r="BL12" s="626"/>
      <c r="BM12" s="626"/>
      <c r="BN12" s="627"/>
      <c r="BO12" s="628">
        <v>56.2</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160169</v>
      </c>
      <c r="CS12" s="626"/>
      <c r="CT12" s="626"/>
      <c r="CU12" s="626"/>
      <c r="CV12" s="626"/>
      <c r="CW12" s="626"/>
      <c r="CX12" s="626"/>
      <c r="CY12" s="627"/>
      <c r="CZ12" s="628">
        <v>0.6</v>
      </c>
      <c r="DA12" s="628"/>
      <c r="DB12" s="628"/>
      <c r="DC12" s="628"/>
      <c r="DD12" s="634">
        <v>8839</v>
      </c>
      <c r="DE12" s="626"/>
      <c r="DF12" s="626"/>
      <c r="DG12" s="626"/>
      <c r="DH12" s="626"/>
      <c r="DI12" s="626"/>
      <c r="DJ12" s="626"/>
      <c r="DK12" s="626"/>
      <c r="DL12" s="626"/>
      <c r="DM12" s="626"/>
      <c r="DN12" s="626"/>
      <c r="DO12" s="626"/>
      <c r="DP12" s="627"/>
      <c r="DQ12" s="634">
        <v>142431</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72310</v>
      </c>
      <c r="S13" s="626"/>
      <c r="T13" s="626"/>
      <c r="U13" s="626"/>
      <c r="V13" s="626"/>
      <c r="W13" s="626"/>
      <c r="X13" s="626"/>
      <c r="Y13" s="627"/>
      <c r="Z13" s="628">
        <v>0.3</v>
      </c>
      <c r="AA13" s="628"/>
      <c r="AB13" s="628"/>
      <c r="AC13" s="628"/>
      <c r="AD13" s="629">
        <v>72310</v>
      </c>
      <c r="AE13" s="629"/>
      <c r="AF13" s="629"/>
      <c r="AG13" s="629"/>
      <c r="AH13" s="629"/>
      <c r="AI13" s="629"/>
      <c r="AJ13" s="629"/>
      <c r="AK13" s="629"/>
      <c r="AL13" s="630">
        <v>0.5</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5150575</v>
      </c>
      <c r="BH13" s="626"/>
      <c r="BI13" s="626"/>
      <c r="BJ13" s="626"/>
      <c r="BK13" s="626"/>
      <c r="BL13" s="626"/>
      <c r="BM13" s="626"/>
      <c r="BN13" s="627"/>
      <c r="BO13" s="628">
        <v>56.2</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2685960</v>
      </c>
      <c r="CS13" s="626"/>
      <c r="CT13" s="626"/>
      <c r="CU13" s="626"/>
      <c r="CV13" s="626"/>
      <c r="CW13" s="626"/>
      <c r="CX13" s="626"/>
      <c r="CY13" s="627"/>
      <c r="CZ13" s="628">
        <v>10.6</v>
      </c>
      <c r="DA13" s="628"/>
      <c r="DB13" s="628"/>
      <c r="DC13" s="628"/>
      <c r="DD13" s="634">
        <v>1297606</v>
      </c>
      <c r="DE13" s="626"/>
      <c r="DF13" s="626"/>
      <c r="DG13" s="626"/>
      <c r="DH13" s="626"/>
      <c r="DI13" s="626"/>
      <c r="DJ13" s="626"/>
      <c r="DK13" s="626"/>
      <c r="DL13" s="626"/>
      <c r="DM13" s="626"/>
      <c r="DN13" s="626"/>
      <c r="DO13" s="626"/>
      <c r="DP13" s="627"/>
      <c r="DQ13" s="634">
        <v>1600860</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144335</v>
      </c>
      <c r="BH14" s="626"/>
      <c r="BI14" s="626"/>
      <c r="BJ14" s="626"/>
      <c r="BK14" s="626"/>
      <c r="BL14" s="626"/>
      <c r="BM14" s="626"/>
      <c r="BN14" s="627"/>
      <c r="BO14" s="628">
        <v>1.6</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1006229</v>
      </c>
      <c r="CS14" s="626"/>
      <c r="CT14" s="626"/>
      <c r="CU14" s="626"/>
      <c r="CV14" s="626"/>
      <c r="CW14" s="626"/>
      <c r="CX14" s="626"/>
      <c r="CY14" s="627"/>
      <c r="CZ14" s="628">
        <v>4</v>
      </c>
      <c r="DA14" s="628"/>
      <c r="DB14" s="628"/>
      <c r="DC14" s="628"/>
      <c r="DD14" s="634">
        <v>269519</v>
      </c>
      <c r="DE14" s="626"/>
      <c r="DF14" s="626"/>
      <c r="DG14" s="626"/>
      <c r="DH14" s="626"/>
      <c r="DI14" s="626"/>
      <c r="DJ14" s="626"/>
      <c r="DK14" s="626"/>
      <c r="DL14" s="626"/>
      <c r="DM14" s="626"/>
      <c r="DN14" s="626"/>
      <c r="DO14" s="626"/>
      <c r="DP14" s="627"/>
      <c r="DQ14" s="634">
        <v>728056</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29097</v>
      </c>
      <c r="S15" s="626"/>
      <c r="T15" s="626"/>
      <c r="U15" s="626"/>
      <c r="V15" s="626"/>
      <c r="W15" s="626"/>
      <c r="X15" s="626"/>
      <c r="Y15" s="627"/>
      <c r="Z15" s="628">
        <v>0.1</v>
      </c>
      <c r="AA15" s="628"/>
      <c r="AB15" s="628"/>
      <c r="AC15" s="628"/>
      <c r="AD15" s="629">
        <v>29097</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328795</v>
      </c>
      <c r="BH15" s="626"/>
      <c r="BI15" s="626"/>
      <c r="BJ15" s="626"/>
      <c r="BK15" s="626"/>
      <c r="BL15" s="626"/>
      <c r="BM15" s="626"/>
      <c r="BN15" s="627"/>
      <c r="BO15" s="628">
        <v>3.6</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4025771</v>
      </c>
      <c r="CS15" s="626"/>
      <c r="CT15" s="626"/>
      <c r="CU15" s="626"/>
      <c r="CV15" s="626"/>
      <c r="CW15" s="626"/>
      <c r="CX15" s="626"/>
      <c r="CY15" s="627"/>
      <c r="CZ15" s="628">
        <v>15.9</v>
      </c>
      <c r="DA15" s="628"/>
      <c r="DB15" s="628"/>
      <c r="DC15" s="628"/>
      <c r="DD15" s="634">
        <v>2624562</v>
      </c>
      <c r="DE15" s="626"/>
      <c r="DF15" s="626"/>
      <c r="DG15" s="626"/>
      <c r="DH15" s="626"/>
      <c r="DI15" s="626"/>
      <c r="DJ15" s="626"/>
      <c r="DK15" s="626"/>
      <c r="DL15" s="626"/>
      <c r="DM15" s="626"/>
      <c r="DN15" s="626"/>
      <c r="DO15" s="626"/>
      <c r="DP15" s="627"/>
      <c r="DQ15" s="634">
        <v>1973134</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3062133</v>
      </c>
      <c r="S16" s="626"/>
      <c r="T16" s="626"/>
      <c r="U16" s="626"/>
      <c r="V16" s="626"/>
      <c r="W16" s="626"/>
      <c r="X16" s="626"/>
      <c r="Y16" s="627"/>
      <c r="Z16" s="628">
        <v>11.8</v>
      </c>
      <c r="AA16" s="628"/>
      <c r="AB16" s="628"/>
      <c r="AC16" s="628"/>
      <c r="AD16" s="629">
        <v>2625485</v>
      </c>
      <c r="AE16" s="629"/>
      <c r="AF16" s="629"/>
      <c r="AG16" s="629"/>
      <c r="AH16" s="629"/>
      <c r="AI16" s="629"/>
      <c r="AJ16" s="629"/>
      <c r="AK16" s="629"/>
      <c r="AL16" s="630">
        <v>19.8</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v>8787</v>
      </c>
      <c r="BH16" s="626"/>
      <c r="BI16" s="626"/>
      <c r="BJ16" s="626"/>
      <c r="BK16" s="626"/>
      <c r="BL16" s="626"/>
      <c r="BM16" s="626"/>
      <c r="BN16" s="627"/>
      <c r="BO16" s="628">
        <v>0.1</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19187</v>
      </c>
      <c r="CS16" s="626"/>
      <c r="CT16" s="626"/>
      <c r="CU16" s="626"/>
      <c r="CV16" s="626"/>
      <c r="CW16" s="626"/>
      <c r="CX16" s="626"/>
      <c r="CY16" s="627"/>
      <c r="CZ16" s="628">
        <v>0.1</v>
      </c>
      <c r="DA16" s="628"/>
      <c r="DB16" s="628"/>
      <c r="DC16" s="628"/>
      <c r="DD16" s="634" t="s">
        <v>224</v>
      </c>
      <c r="DE16" s="626"/>
      <c r="DF16" s="626"/>
      <c r="DG16" s="626"/>
      <c r="DH16" s="626"/>
      <c r="DI16" s="626"/>
      <c r="DJ16" s="626"/>
      <c r="DK16" s="626"/>
      <c r="DL16" s="626"/>
      <c r="DM16" s="626"/>
      <c r="DN16" s="626"/>
      <c r="DO16" s="626"/>
      <c r="DP16" s="627"/>
      <c r="DQ16" s="634">
        <v>6384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2625485</v>
      </c>
      <c r="S17" s="626"/>
      <c r="T17" s="626"/>
      <c r="U17" s="626"/>
      <c r="V17" s="626"/>
      <c r="W17" s="626"/>
      <c r="X17" s="626"/>
      <c r="Y17" s="627"/>
      <c r="Z17" s="628">
        <v>10.1</v>
      </c>
      <c r="AA17" s="628"/>
      <c r="AB17" s="628"/>
      <c r="AC17" s="628"/>
      <c r="AD17" s="629">
        <v>2625485</v>
      </c>
      <c r="AE17" s="629"/>
      <c r="AF17" s="629"/>
      <c r="AG17" s="629"/>
      <c r="AH17" s="629"/>
      <c r="AI17" s="629"/>
      <c r="AJ17" s="629"/>
      <c r="AK17" s="629"/>
      <c r="AL17" s="630">
        <v>19.8</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2056720</v>
      </c>
      <c r="CS17" s="626"/>
      <c r="CT17" s="626"/>
      <c r="CU17" s="626"/>
      <c r="CV17" s="626"/>
      <c r="CW17" s="626"/>
      <c r="CX17" s="626"/>
      <c r="CY17" s="627"/>
      <c r="CZ17" s="628">
        <v>8.1</v>
      </c>
      <c r="DA17" s="628"/>
      <c r="DB17" s="628"/>
      <c r="DC17" s="628"/>
      <c r="DD17" s="634" t="s">
        <v>224</v>
      </c>
      <c r="DE17" s="626"/>
      <c r="DF17" s="626"/>
      <c r="DG17" s="626"/>
      <c r="DH17" s="626"/>
      <c r="DI17" s="626"/>
      <c r="DJ17" s="626"/>
      <c r="DK17" s="626"/>
      <c r="DL17" s="626"/>
      <c r="DM17" s="626"/>
      <c r="DN17" s="626"/>
      <c r="DO17" s="626"/>
      <c r="DP17" s="627"/>
      <c r="DQ17" s="634">
        <v>2056264</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436648</v>
      </c>
      <c r="S18" s="626"/>
      <c r="T18" s="626"/>
      <c r="U18" s="626"/>
      <c r="V18" s="626"/>
      <c r="W18" s="626"/>
      <c r="X18" s="626"/>
      <c r="Y18" s="627"/>
      <c r="Z18" s="628">
        <v>1.7</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224</v>
      </c>
      <c r="BH19" s="626"/>
      <c r="BI19" s="626"/>
      <c r="BJ19" s="626"/>
      <c r="BK19" s="626"/>
      <c r="BL19" s="626"/>
      <c r="BM19" s="626"/>
      <c r="BN19" s="627"/>
      <c r="BO19" s="628" t="s">
        <v>224</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13638955</v>
      </c>
      <c r="S20" s="626"/>
      <c r="T20" s="626"/>
      <c r="U20" s="626"/>
      <c r="V20" s="626"/>
      <c r="W20" s="626"/>
      <c r="X20" s="626"/>
      <c r="Y20" s="627"/>
      <c r="Z20" s="628">
        <v>52.5</v>
      </c>
      <c r="AA20" s="628"/>
      <c r="AB20" s="628"/>
      <c r="AC20" s="628"/>
      <c r="AD20" s="629">
        <v>13202307</v>
      </c>
      <c r="AE20" s="629"/>
      <c r="AF20" s="629"/>
      <c r="AG20" s="629"/>
      <c r="AH20" s="629"/>
      <c r="AI20" s="629"/>
      <c r="AJ20" s="629"/>
      <c r="AK20" s="629"/>
      <c r="AL20" s="630">
        <v>99.7</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224</v>
      </c>
      <c r="BH20" s="626"/>
      <c r="BI20" s="626"/>
      <c r="BJ20" s="626"/>
      <c r="BK20" s="626"/>
      <c r="BL20" s="626"/>
      <c r="BM20" s="626"/>
      <c r="BN20" s="627"/>
      <c r="BO20" s="628" t="s">
        <v>224</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25297834</v>
      </c>
      <c r="CS20" s="626"/>
      <c r="CT20" s="626"/>
      <c r="CU20" s="626"/>
      <c r="CV20" s="626"/>
      <c r="CW20" s="626"/>
      <c r="CX20" s="626"/>
      <c r="CY20" s="627"/>
      <c r="CZ20" s="628">
        <v>100</v>
      </c>
      <c r="DA20" s="628"/>
      <c r="DB20" s="628"/>
      <c r="DC20" s="628"/>
      <c r="DD20" s="634">
        <v>6374978</v>
      </c>
      <c r="DE20" s="626"/>
      <c r="DF20" s="626"/>
      <c r="DG20" s="626"/>
      <c r="DH20" s="626"/>
      <c r="DI20" s="626"/>
      <c r="DJ20" s="626"/>
      <c r="DK20" s="626"/>
      <c r="DL20" s="626"/>
      <c r="DM20" s="626"/>
      <c r="DN20" s="626"/>
      <c r="DO20" s="626"/>
      <c r="DP20" s="627"/>
      <c r="DQ20" s="634">
        <v>16169247</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5562</v>
      </c>
      <c r="S21" s="626"/>
      <c r="T21" s="626"/>
      <c r="U21" s="626"/>
      <c r="V21" s="626"/>
      <c r="W21" s="626"/>
      <c r="X21" s="626"/>
      <c r="Y21" s="627"/>
      <c r="Z21" s="628">
        <v>0</v>
      </c>
      <c r="AA21" s="628"/>
      <c r="AB21" s="628"/>
      <c r="AC21" s="628"/>
      <c r="AD21" s="629">
        <v>5562</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224</v>
      </c>
      <c r="BH21" s="626"/>
      <c r="BI21" s="626"/>
      <c r="BJ21" s="626"/>
      <c r="BK21" s="626"/>
      <c r="BL21" s="626"/>
      <c r="BM21" s="626"/>
      <c r="BN21" s="627"/>
      <c r="BO21" s="628" t="s">
        <v>224</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10104</v>
      </c>
      <c r="S22" s="626"/>
      <c r="T22" s="626"/>
      <c r="U22" s="626"/>
      <c r="V22" s="626"/>
      <c r="W22" s="626"/>
      <c r="X22" s="626"/>
      <c r="Y22" s="627"/>
      <c r="Z22" s="628">
        <v>0</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331115</v>
      </c>
      <c r="S23" s="626"/>
      <c r="T23" s="626"/>
      <c r="U23" s="626"/>
      <c r="V23" s="626"/>
      <c r="W23" s="626"/>
      <c r="X23" s="626"/>
      <c r="Y23" s="627"/>
      <c r="Z23" s="628">
        <v>1.3</v>
      </c>
      <c r="AA23" s="628"/>
      <c r="AB23" s="628"/>
      <c r="AC23" s="628"/>
      <c r="AD23" s="629">
        <v>22175</v>
      </c>
      <c r="AE23" s="629"/>
      <c r="AF23" s="629"/>
      <c r="AG23" s="629"/>
      <c r="AH23" s="629"/>
      <c r="AI23" s="629"/>
      <c r="AJ23" s="629"/>
      <c r="AK23" s="629"/>
      <c r="AL23" s="630">
        <v>0.2</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74880</v>
      </c>
      <c r="S24" s="626"/>
      <c r="T24" s="626"/>
      <c r="U24" s="626"/>
      <c r="V24" s="626"/>
      <c r="W24" s="626"/>
      <c r="X24" s="626"/>
      <c r="Y24" s="627"/>
      <c r="Z24" s="628">
        <v>0.3</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8016946</v>
      </c>
      <c r="CS24" s="615"/>
      <c r="CT24" s="615"/>
      <c r="CU24" s="615"/>
      <c r="CV24" s="615"/>
      <c r="CW24" s="615"/>
      <c r="CX24" s="615"/>
      <c r="CY24" s="616"/>
      <c r="CZ24" s="652">
        <v>31.7</v>
      </c>
      <c r="DA24" s="653"/>
      <c r="DB24" s="653"/>
      <c r="DC24" s="654"/>
      <c r="DD24" s="651">
        <v>5829439</v>
      </c>
      <c r="DE24" s="615"/>
      <c r="DF24" s="615"/>
      <c r="DG24" s="615"/>
      <c r="DH24" s="615"/>
      <c r="DI24" s="615"/>
      <c r="DJ24" s="615"/>
      <c r="DK24" s="616"/>
      <c r="DL24" s="651">
        <v>5823602</v>
      </c>
      <c r="DM24" s="615"/>
      <c r="DN24" s="615"/>
      <c r="DO24" s="615"/>
      <c r="DP24" s="615"/>
      <c r="DQ24" s="615"/>
      <c r="DR24" s="615"/>
      <c r="DS24" s="615"/>
      <c r="DT24" s="615"/>
      <c r="DU24" s="615"/>
      <c r="DV24" s="616"/>
      <c r="DW24" s="619">
        <v>41.5</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2452016</v>
      </c>
      <c r="S25" s="626"/>
      <c r="T25" s="626"/>
      <c r="U25" s="626"/>
      <c r="V25" s="626"/>
      <c r="W25" s="626"/>
      <c r="X25" s="626"/>
      <c r="Y25" s="627"/>
      <c r="Z25" s="628">
        <v>9.4</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2945288</v>
      </c>
      <c r="CS25" s="657"/>
      <c r="CT25" s="657"/>
      <c r="CU25" s="657"/>
      <c r="CV25" s="657"/>
      <c r="CW25" s="657"/>
      <c r="CX25" s="657"/>
      <c r="CY25" s="658"/>
      <c r="CZ25" s="659">
        <v>11.6</v>
      </c>
      <c r="DA25" s="660"/>
      <c r="DB25" s="660"/>
      <c r="DC25" s="661"/>
      <c r="DD25" s="634">
        <v>2791049</v>
      </c>
      <c r="DE25" s="657"/>
      <c r="DF25" s="657"/>
      <c r="DG25" s="657"/>
      <c r="DH25" s="657"/>
      <c r="DI25" s="657"/>
      <c r="DJ25" s="657"/>
      <c r="DK25" s="658"/>
      <c r="DL25" s="634">
        <v>2785212</v>
      </c>
      <c r="DM25" s="657"/>
      <c r="DN25" s="657"/>
      <c r="DO25" s="657"/>
      <c r="DP25" s="657"/>
      <c r="DQ25" s="657"/>
      <c r="DR25" s="657"/>
      <c r="DS25" s="657"/>
      <c r="DT25" s="657"/>
      <c r="DU25" s="657"/>
      <c r="DV25" s="658"/>
      <c r="DW25" s="630">
        <v>19.899999999999999</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2005956</v>
      </c>
      <c r="CS26" s="626"/>
      <c r="CT26" s="626"/>
      <c r="CU26" s="626"/>
      <c r="CV26" s="626"/>
      <c r="CW26" s="626"/>
      <c r="CX26" s="626"/>
      <c r="CY26" s="627"/>
      <c r="CZ26" s="659">
        <v>7.9</v>
      </c>
      <c r="DA26" s="660"/>
      <c r="DB26" s="660"/>
      <c r="DC26" s="661"/>
      <c r="DD26" s="634">
        <v>1861910</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995744</v>
      </c>
      <c r="S27" s="626"/>
      <c r="T27" s="626"/>
      <c r="U27" s="626"/>
      <c r="V27" s="626"/>
      <c r="W27" s="626"/>
      <c r="X27" s="626"/>
      <c r="Y27" s="627"/>
      <c r="Z27" s="628">
        <v>3.8</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9170928</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3014938</v>
      </c>
      <c r="CS27" s="657"/>
      <c r="CT27" s="657"/>
      <c r="CU27" s="657"/>
      <c r="CV27" s="657"/>
      <c r="CW27" s="657"/>
      <c r="CX27" s="657"/>
      <c r="CY27" s="658"/>
      <c r="CZ27" s="659">
        <v>11.9</v>
      </c>
      <c r="DA27" s="660"/>
      <c r="DB27" s="660"/>
      <c r="DC27" s="661"/>
      <c r="DD27" s="634">
        <v>982126</v>
      </c>
      <c r="DE27" s="657"/>
      <c r="DF27" s="657"/>
      <c r="DG27" s="657"/>
      <c r="DH27" s="657"/>
      <c r="DI27" s="657"/>
      <c r="DJ27" s="657"/>
      <c r="DK27" s="658"/>
      <c r="DL27" s="634">
        <v>982126</v>
      </c>
      <c r="DM27" s="657"/>
      <c r="DN27" s="657"/>
      <c r="DO27" s="657"/>
      <c r="DP27" s="657"/>
      <c r="DQ27" s="657"/>
      <c r="DR27" s="657"/>
      <c r="DS27" s="657"/>
      <c r="DT27" s="657"/>
      <c r="DU27" s="657"/>
      <c r="DV27" s="658"/>
      <c r="DW27" s="630">
        <v>7</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45994</v>
      </c>
      <c r="S28" s="626"/>
      <c r="T28" s="626"/>
      <c r="U28" s="626"/>
      <c r="V28" s="626"/>
      <c r="W28" s="626"/>
      <c r="X28" s="626"/>
      <c r="Y28" s="627"/>
      <c r="Z28" s="628">
        <v>0.2</v>
      </c>
      <c r="AA28" s="628"/>
      <c r="AB28" s="628"/>
      <c r="AC28" s="628"/>
      <c r="AD28" s="629">
        <v>10762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2056720</v>
      </c>
      <c r="CS28" s="626"/>
      <c r="CT28" s="626"/>
      <c r="CU28" s="626"/>
      <c r="CV28" s="626"/>
      <c r="CW28" s="626"/>
      <c r="CX28" s="626"/>
      <c r="CY28" s="627"/>
      <c r="CZ28" s="659">
        <v>8.1</v>
      </c>
      <c r="DA28" s="660"/>
      <c r="DB28" s="660"/>
      <c r="DC28" s="661"/>
      <c r="DD28" s="634">
        <v>2056264</v>
      </c>
      <c r="DE28" s="626"/>
      <c r="DF28" s="626"/>
      <c r="DG28" s="626"/>
      <c r="DH28" s="626"/>
      <c r="DI28" s="626"/>
      <c r="DJ28" s="626"/>
      <c r="DK28" s="627"/>
      <c r="DL28" s="634">
        <v>2056264</v>
      </c>
      <c r="DM28" s="626"/>
      <c r="DN28" s="626"/>
      <c r="DO28" s="626"/>
      <c r="DP28" s="626"/>
      <c r="DQ28" s="626"/>
      <c r="DR28" s="626"/>
      <c r="DS28" s="626"/>
      <c r="DT28" s="626"/>
      <c r="DU28" s="626"/>
      <c r="DV28" s="627"/>
      <c r="DW28" s="630">
        <v>14.7</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41419</v>
      </c>
      <c r="S29" s="626"/>
      <c r="T29" s="626"/>
      <c r="U29" s="626"/>
      <c r="V29" s="626"/>
      <c r="W29" s="626"/>
      <c r="X29" s="626"/>
      <c r="Y29" s="627"/>
      <c r="Z29" s="628">
        <v>0.2</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2056720</v>
      </c>
      <c r="CS29" s="657"/>
      <c r="CT29" s="657"/>
      <c r="CU29" s="657"/>
      <c r="CV29" s="657"/>
      <c r="CW29" s="657"/>
      <c r="CX29" s="657"/>
      <c r="CY29" s="658"/>
      <c r="CZ29" s="659">
        <v>8.1</v>
      </c>
      <c r="DA29" s="660"/>
      <c r="DB29" s="660"/>
      <c r="DC29" s="661"/>
      <c r="DD29" s="634">
        <v>2056264</v>
      </c>
      <c r="DE29" s="657"/>
      <c r="DF29" s="657"/>
      <c r="DG29" s="657"/>
      <c r="DH29" s="657"/>
      <c r="DI29" s="657"/>
      <c r="DJ29" s="657"/>
      <c r="DK29" s="658"/>
      <c r="DL29" s="634">
        <v>2056264</v>
      </c>
      <c r="DM29" s="657"/>
      <c r="DN29" s="657"/>
      <c r="DO29" s="657"/>
      <c r="DP29" s="657"/>
      <c r="DQ29" s="657"/>
      <c r="DR29" s="657"/>
      <c r="DS29" s="657"/>
      <c r="DT29" s="657"/>
      <c r="DU29" s="657"/>
      <c r="DV29" s="658"/>
      <c r="DW29" s="630">
        <v>14.7</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2473670</v>
      </c>
      <c r="S30" s="626"/>
      <c r="T30" s="626"/>
      <c r="U30" s="626"/>
      <c r="V30" s="626"/>
      <c r="W30" s="626"/>
      <c r="X30" s="626"/>
      <c r="Y30" s="627"/>
      <c r="Z30" s="628">
        <v>9.5</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99.1</v>
      </c>
      <c r="BH30" s="684"/>
      <c r="BI30" s="684"/>
      <c r="BJ30" s="684"/>
      <c r="BK30" s="684"/>
      <c r="BL30" s="684"/>
      <c r="BM30" s="620">
        <v>97.8</v>
      </c>
      <c r="BN30" s="684"/>
      <c r="BO30" s="684"/>
      <c r="BP30" s="684"/>
      <c r="BQ30" s="685"/>
      <c r="BR30" s="683">
        <v>99.2</v>
      </c>
      <c r="BS30" s="684"/>
      <c r="BT30" s="684"/>
      <c r="BU30" s="684"/>
      <c r="BV30" s="684"/>
      <c r="BW30" s="684"/>
      <c r="BX30" s="620">
        <v>97.8</v>
      </c>
      <c r="BY30" s="684"/>
      <c r="BZ30" s="684"/>
      <c r="CA30" s="684"/>
      <c r="CB30" s="685"/>
      <c r="CD30" s="688"/>
      <c r="CE30" s="689"/>
      <c r="CF30" s="639" t="s">
        <v>295</v>
      </c>
      <c r="CG30" s="640"/>
      <c r="CH30" s="640"/>
      <c r="CI30" s="640"/>
      <c r="CJ30" s="640"/>
      <c r="CK30" s="640"/>
      <c r="CL30" s="640"/>
      <c r="CM30" s="640"/>
      <c r="CN30" s="640"/>
      <c r="CO30" s="640"/>
      <c r="CP30" s="640"/>
      <c r="CQ30" s="641"/>
      <c r="CR30" s="625">
        <v>1909737</v>
      </c>
      <c r="CS30" s="626"/>
      <c r="CT30" s="626"/>
      <c r="CU30" s="626"/>
      <c r="CV30" s="626"/>
      <c r="CW30" s="626"/>
      <c r="CX30" s="626"/>
      <c r="CY30" s="627"/>
      <c r="CZ30" s="659">
        <v>7.5</v>
      </c>
      <c r="DA30" s="660"/>
      <c r="DB30" s="660"/>
      <c r="DC30" s="661"/>
      <c r="DD30" s="634">
        <v>1909331</v>
      </c>
      <c r="DE30" s="626"/>
      <c r="DF30" s="626"/>
      <c r="DG30" s="626"/>
      <c r="DH30" s="626"/>
      <c r="DI30" s="626"/>
      <c r="DJ30" s="626"/>
      <c r="DK30" s="627"/>
      <c r="DL30" s="634">
        <v>1909331</v>
      </c>
      <c r="DM30" s="626"/>
      <c r="DN30" s="626"/>
      <c r="DO30" s="626"/>
      <c r="DP30" s="626"/>
      <c r="DQ30" s="626"/>
      <c r="DR30" s="626"/>
      <c r="DS30" s="626"/>
      <c r="DT30" s="626"/>
      <c r="DU30" s="626"/>
      <c r="DV30" s="627"/>
      <c r="DW30" s="630">
        <v>13.6</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307779</v>
      </c>
      <c r="S31" s="626"/>
      <c r="T31" s="626"/>
      <c r="U31" s="626"/>
      <c r="V31" s="626"/>
      <c r="W31" s="626"/>
      <c r="X31" s="626"/>
      <c r="Y31" s="627"/>
      <c r="Z31" s="628">
        <v>1.2</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98.8</v>
      </c>
      <c r="BH31" s="657"/>
      <c r="BI31" s="657"/>
      <c r="BJ31" s="657"/>
      <c r="BK31" s="657"/>
      <c r="BL31" s="657"/>
      <c r="BM31" s="631">
        <v>97.4</v>
      </c>
      <c r="BN31" s="681"/>
      <c r="BO31" s="681"/>
      <c r="BP31" s="681"/>
      <c r="BQ31" s="682"/>
      <c r="BR31" s="680">
        <v>98.9</v>
      </c>
      <c r="BS31" s="657"/>
      <c r="BT31" s="657"/>
      <c r="BU31" s="657"/>
      <c r="BV31" s="657"/>
      <c r="BW31" s="657"/>
      <c r="BX31" s="631">
        <v>97.3</v>
      </c>
      <c r="BY31" s="681"/>
      <c r="BZ31" s="681"/>
      <c r="CA31" s="681"/>
      <c r="CB31" s="682"/>
      <c r="CD31" s="688"/>
      <c r="CE31" s="689"/>
      <c r="CF31" s="639" t="s">
        <v>299</v>
      </c>
      <c r="CG31" s="640"/>
      <c r="CH31" s="640"/>
      <c r="CI31" s="640"/>
      <c r="CJ31" s="640"/>
      <c r="CK31" s="640"/>
      <c r="CL31" s="640"/>
      <c r="CM31" s="640"/>
      <c r="CN31" s="640"/>
      <c r="CO31" s="640"/>
      <c r="CP31" s="640"/>
      <c r="CQ31" s="641"/>
      <c r="CR31" s="625">
        <v>146983</v>
      </c>
      <c r="CS31" s="657"/>
      <c r="CT31" s="657"/>
      <c r="CU31" s="657"/>
      <c r="CV31" s="657"/>
      <c r="CW31" s="657"/>
      <c r="CX31" s="657"/>
      <c r="CY31" s="658"/>
      <c r="CZ31" s="659">
        <v>0.6</v>
      </c>
      <c r="DA31" s="660"/>
      <c r="DB31" s="660"/>
      <c r="DC31" s="661"/>
      <c r="DD31" s="634">
        <v>146933</v>
      </c>
      <c r="DE31" s="657"/>
      <c r="DF31" s="657"/>
      <c r="DG31" s="657"/>
      <c r="DH31" s="657"/>
      <c r="DI31" s="657"/>
      <c r="DJ31" s="657"/>
      <c r="DK31" s="658"/>
      <c r="DL31" s="634">
        <v>146933</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973783</v>
      </c>
      <c r="S32" s="626"/>
      <c r="T32" s="626"/>
      <c r="U32" s="626"/>
      <c r="V32" s="626"/>
      <c r="W32" s="626"/>
      <c r="X32" s="626"/>
      <c r="Y32" s="627"/>
      <c r="Z32" s="628">
        <v>3.8</v>
      </c>
      <c r="AA32" s="628"/>
      <c r="AB32" s="628"/>
      <c r="AC32" s="628"/>
      <c r="AD32" s="629">
        <v>3544</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99.3</v>
      </c>
      <c r="BH32" s="693"/>
      <c r="BI32" s="693"/>
      <c r="BJ32" s="693"/>
      <c r="BK32" s="693"/>
      <c r="BL32" s="693"/>
      <c r="BM32" s="694">
        <v>98.1</v>
      </c>
      <c r="BN32" s="693"/>
      <c r="BO32" s="693"/>
      <c r="BP32" s="693"/>
      <c r="BQ32" s="695"/>
      <c r="BR32" s="692">
        <v>99.4</v>
      </c>
      <c r="BS32" s="693"/>
      <c r="BT32" s="693"/>
      <c r="BU32" s="693"/>
      <c r="BV32" s="693"/>
      <c r="BW32" s="693"/>
      <c r="BX32" s="694">
        <v>98.1</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4604279</v>
      </c>
      <c r="S33" s="626"/>
      <c r="T33" s="626"/>
      <c r="U33" s="626"/>
      <c r="V33" s="626"/>
      <c r="W33" s="626"/>
      <c r="X33" s="626"/>
      <c r="Y33" s="627"/>
      <c r="Z33" s="628">
        <v>17.7</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10886723</v>
      </c>
      <c r="CS33" s="657"/>
      <c r="CT33" s="657"/>
      <c r="CU33" s="657"/>
      <c r="CV33" s="657"/>
      <c r="CW33" s="657"/>
      <c r="CX33" s="657"/>
      <c r="CY33" s="658"/>
      <c r="CZ33" s="659">
        <v>43</v>
      </c>
      <c r="DA33" s="660"/>
      <c r="DB33" s="660"/>
      <c r="DC33" s="661"/>
      <c r="DD33" s="634">
        <v>9066843</v>
      </c>
      <c r="DE33" s="657"/>
      <c r="DF33" s="657"/>
      <c r="DG33" s="657"/>
      <c r="DH33" s="657"/>
      <c r="DI33" s="657"/>
      <c r="DJ33" s="657"/>
      <c r="DK33" s="658"/>
      <c r="DL33" s="634">
        <v>6497531</v>
      </c>
      <c r="DM33" s="657"/>
      <c r="DN33" s="657"/>
      <c r="DO33" s="657"/>
      <c r="DP33" s="657"/>
      <c r="DQ33" s="657"/>
      <c r="DR33" s="657"/>
      <c r="DS33" s="657"/>
      <c r="DT33" s="657"/>
      <c r="DU33" s="657"/>
      <c r="DV33" s="658"/>
      <c r="DW33" s="630">
        <v>46.3</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3694194</v>
      </c>
      <c r="CS34" s="626"/>
      <c r="CT34" s="626"/>
      <c r="CU34" s="626"/>
      <c r="CV34" s="626"/>
      <c r="CW34" s="626"/>
      <c r="CX34" s="626"/>
      <c r="CY34" s="627"/>
      <c r="CZ34" s="659">
        <v>14.6</v>
      </c>
      <c r="DA34" s="660"/>
      <c r="DB34" s="660"/>
      <c r="DC34" s="661"/>
      <c r="DD34" s="634">
        <v>3197725</v>
      </c>
      <c r="DE34" s="626"/>
      <c r="DF34" s="626"/>
      <c r="DG34" s="626"/>
      <c r="DH34" s="626"/>
      <c r="DI34" s="626"/>
      <c r="DJ34" s="626"/>
      <c r="DK34" s="627"/>
      <c r="DL34" s="634">
        <v>2889190</v>
      </c>
      <c r="DM34" s="626"/>
      <c r="DN34" s="626"/>
      <c r="DO34" s="626"/>
      <c r="DP34" s="626"/>
      <c r="DQ34" s="626"/>
      <c r="DR34" s="626"/>
      <c r="DS34" s="626"/>
      <c r="DT34" s="626"/>
      <c r="DU34" s="626"/>
      <c r="DV34" s="627"/>
      <c r="DW34" s="630">
        <v>20.6</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786179</v>
      </c>
      <c r="S35" s="626"/>
      <c r="T35" s="626"/>
      <c r="U35" s="626"/>
      <c r="V35" s="626"/>
      <c r="W35" s="626"/>
      <c r="X35" s="626"/>
      <c r="Y35" s="627"/>
      <c r="Z35" s="628">
        <v>3</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2661637</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302030</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24801</v>
      </c>
      <c r="CS35" s="657"/>
      <c r="CT35" s="657"/>
      <c r="CU35" s="657"/>
      <c r="CV35" s="657"/>
      <c r="CW35" s="657"/>
      <c r="CX35" s="657"/>
      <c r="CY35" s="658"/>
      <c r="CZ35" s="659">
        <v>0.1</v>
      </c>
      <c r="DA35" s="660"/>
      <c r="DB35" s="660"/>
      <c r="DC35" s="661"/>
      <c r="DD35" s="634">
        <v>22399</v>
      </c>
      <c r="DE35" s="657"/>
      <c r="DF35" s="657"/>
      <c r="DG35" s="657"/>
      <c r="DH35" s="657"/>
      <c r="DI35" s="657"/>
      <c r="DJ35" s="657"/>
      <c r="DK35" s="658"/>
      <c r="DL35" s="634">
        <v>19904</v>
      </c>
      <c r="DM35" s="657"/>
      <c r="DN35" s="657"/>
      <c r="DO35" s="657"/>
      <c r="DP35" s="657"/>
      <c r="DQ35" s="657"/>
      <c r="DR35" s="657"/>
      <c r="DS35" s="657"/>
      <c r="DT35" s="657"/>
      <c r="DU35" s="657"/>
      <c r="DV35" s="658"/>
      <c r="DW35" s="630">
        <v>0.1</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25955300</v>
      </c>
      <c r="S36" s="698"/>
      <c r="T36" s="698"/>
      <c r="U36" s="698"/>
      <c r="V36" s="698"/>
      <c r="W36" s="698"/>
      <c r="X36" s="698"/>
      <c r="Y36" s="699"/>
      <c r="Z36" s="700">
        <v>100</v>
      </c>
      <c r="AA36" s="700"/>
      <c r="AB36" s="700"/>
      <c r="AC36" s="700"/>
      <c r="AD36" s="701">
        <v>13244350</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1203750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86142</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2071306</v>
      </c>
      <c r="CS36" s="626"/>
      <c r="CT36" s="626"/>
      <c r="CU36" s="626"/>
      <c r="CV36" s="626"/>
      <c r="CW36" s="626"/>
      <c r="CX36" s="626"/>
      <c r="CY36" s="627"/>
      <c r="CZ36" s="659">
        <v>8.1999999999999993</v>
      </c>
      <c r="DA36" s="660"/>
      <c r="DB36" s="660"/>
      <c r="DC36" s="661"/>
      <c r="DD36" s="634">
        <v>1754867</v>
      </c>
      <c r="DE36" s="626"/>
      <c r="DF36" s="626"/>
      <c r="DG36" s="626"/>
      <c r="DH36" s="626"/>
      <c r="DI36" s="626"/>
      <c r="DJ36" s="626"/>
      <c r="DK36" s="627"/>
      <c r="DL36" s="634">
        <v>1508470</v>
      </c>
      <c r="DM36" s="626"/>
      <c r="DN36" s="626"/>
      <c r="DO36" s="626"/>
      <c r="DP36" s="626"/>
      <c r="DQ36" s="626"/>
      <c r="DR36" s="626"/>
      <c r="DS36" s="626"/>
      <c r="DT36" s="626"/>
      <c r="DU36" s="626"/>
      <c r="DV36" s="627"/>
      <c r="DW36" s="630">
        <v>10.8</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103962</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5637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261049</v>
      </c>
      <c r="CS37" s="657"/>
      <c r="CT37" s="657"/>
      <c r="CU37" s="657"/>
      <c r="CV37" s="657"/>
      <c r="CW37" s="657"/>
      <c r="CX37" s="657"/>
      <c r="CY37" s="658"/>
      <c r="CZ37" s="659">
        <v>1</v>
      </c>
      <c r="DA37" s="660"/>
      <c r="DB37" s="660"/>
      <c r="DC37" s="661"/>
      <c r="DD37" s="634">
        <v>251532</v>
      </c>
      <c r="DE37" s="657"/>
      <c r="DF37" s="657"/>
      <c r="DG37" s="657"/>
      <c r="DH37" s="657"/>
      <c r="DI37" s="657"/>
      <c r="DJ37" s="657"/>
      <c r="DK37" s="658"/>
      <c r="DL37" s="634">
        <v>248988</v>
      </c>
      <c r="DM37" s="657"/>
      <c r="DN37" s="657"/>
      <c r="DO37" s="657"/>
      <c r="DP37" s="657"/>
      <c r="DQ37" s="657"/>
      <c r="DR37" s="657"/>
      <c r="DS37" s="657"/>
      <c r="DT37" s="657"/>
      <c r="DU37" s="657"/>
      <c r="DV37" s="658"/>
      <c r="DW37" s="630">
        <v>1.8</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9319</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2557675</v>
      </c>
      <c r="CS38" s="626"/>
      <c r="CT38" s="626"/>
      <c r="CU38" s="626"/>
      <c r="CV38" s="626"/>
      <c r="CW38" s="626"/>
      <c r="CX38" s="626"/>
      <c r="CY38" s="627"/>
      <c r="CZ38" s="659">
        <v>10.1</v>
      </c>
      <c r="DA38" s="660"/>
      <c r="DB38" s="660"/>
      <c r="DC38" s="661"/>
      <c r="DD38" s="634">
        <v>2373507</v>
      </c>
      <c r="DE38" s="626"/>
      <c r="DF38" s="626"/>
      <c r="DG38" s="626"/>
      <c r="DH38" s="626"/>
      <c r="DI38" s="626"/>
      <c r="DJ38" s="626"/>
      <c r="DK38" s="627"/>
      <c r="DL38" s="634">
        <v>2079967</v>
      </c>
      <c r="DM38" s="626"/>
      <c r="DN38" s="626"/>
      <c r="DO38" s="626"/>
      <c r="DP38" s="626"/>
      <c r="DQ38" s="626"/>
      <c r="DR38" s="626"/>
      <c r="DS38" s="626"/>
      <c r="DT38" s="626"/>
      <c r="DU38" s="626"/>
      <c r="DV38" s="627"/>
      <c r="DW38" s="630">
        <v>14.8</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101</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2535747</v>
      </c>
      <c r="CS39" s="657"/>
      <c r="CT39" s="657"/>
      <c r="CU39" s="657"/>
      <c r="CV39" s="657"/>
      <c r="CW39" s="657"/>
      <c r="CX39" s="657"/>
      <c r="CY39" s="658"/>
      <c r="CZ39" s="659">
        <v>10</v>
      </c>
      <c r="DA39" s="660"/>
      <c r="DB39" s="660"/>
      <c r="DC39" s="661"/>
      <c r="DD39" s="634">
        <v>1718345</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262163</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91</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3000</v>
      </c>
      <c r="CS40" s="626"/>
      <c r="CT40" s="626"/>
      <c r="CU40" s="626"/>
      <c r="CV40" s="626"/>
      <c r="CW40" s="626"/>
      <c r="CX40" s="626"/>
      <c r="CY40" s="627"/>
      <c r="CZ40" s="659">
        <v>0</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1091762</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339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6394165</v>
      </c>
      <c r="CS42" s="626"/>
      <c r="CT42" s="626"/>
      <c r="CU42" s="626"/>
      <c r="CV42" s="626"/>
      <c r="CW42" s="626"/>
      <c r="CX42" s="626"/>
      <c r="CY42" s="627"/>
      <c r="CZ42" s="659">
        <v>25.3</v>
      </c>
      <c r="DA42" s="708"/>
      <c r="DB42" s="708"/>
      <c r="DC42" s="709"/>
      <c r="DD42" s="634">
        <v>1272965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40599</v>
      </c>
      <c r="CS43" s="657"/>
      <c r="CT43" s="657"/>
      <c r="CU43" s="657"/>
      <c r="CV43" s="657"/>
      <c r="CW43" s="657"/>
      <c r="CX43" s="657"/>
      <c r="CY43" s="658"/>
      <c r="CZ43" s="659">
        <v>0.2</v>
      </c>
      <c r="DA43" s="660"/>
      <c r="DB43" s="660"/>
      <c r="DC43" s="661"/>
      <c r="DD43" s="634">
        <v>40599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6374978</v>
      </c>
      <c r="CS44" s="626"/>
      <c r="CT44" s="626"/>
      <c r="CU44" s="626"/>
      <c r="CV44" s="626"/>
      <c r="CW44" s="626"/>
      <c r="CX44" s="626"/>
      <c r="CY44" s="627"/>
      <c r="CZ44" s="659">
        <v>25.2</v>
      </c>
      <c r="DA44" s="708"/>
      <c r="DB44" s="708"/>
      <c r="DC44" s="709"/>
      <c r="DD44" s="634">
        <v>1266581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1530120</v>
      </c>
      <c r="CS45" s="657"/>
      <c r="CT45" s="657"/>
      <c r="CU45" s="657"/>
      <c r="CV45" s="657"/>
      <c r="CW45" s="657"/>
      <c r="CX45" s="657"/>
      <c r="CY45" s="658"/>
      <c r="CZ45" s="659">
        <v>6</v>
      </c>
      <c r="DA45" s="660"/>
      <c r="DB45" s="660"/>
      <c r="DC45" s="661"/>
      <c r="DD45" s="634">
        <v>117112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4840815</v>
      </c>
      <c r="CS46" s="626"/>
      <c r="CT46" s="626"/>
      <c r="CU46" s="626"/>
      <c r="CV46" s="626"/>
      <c r="CW46" s="626"/>
      <c r="CX46" s="626"/>
      <c r="CY46" s="627"/>
      <c r="CZ46" s="659">
        <v>19.100000000000001</v>
      </c>
      <c r="DA46" s="708"/>
      <c r="DB46" s="708"/>
      <c r="DC46" s="709"/>
      <c r="DD46" s="634">
        <v>1145426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19187</v>
      </c>
      <c r="CS47" s="657"/>
      <c r="CT47" s="657"/>
      <c r="CU47" s="657"/>
      <c r="CV47" s="657"/>
      <c r="CW47" s="657"/>
      <c r="CX47" s="657"/>
      <c r="CY47" s="658"/>
      <c r="CZ47" s="659">
        <v>0.1</v>
      </c>
      <c r="DA47" s="660"/>
      <c r="DB47" s="660"/>
      <c r="DC47" s="661"/>
      <c r="DD47" s="634">
        <v>6384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25297834</v>
      </c>
      <c r="CS49" s="693"/>
      <c r="CT49" s="693"/>
      <c r="CU49" s="693"/>
      <c r="CV49" s="693"/>
      <c r="CW49" s="693"/>
      <c r="CX49" s="693"/>
      <c r="CY49" s="720"/>
      <c r="CZ49" s="721">
        <v>100</v>
      </c>
      <c r="DA49" s="722"/>
      <c r="DB49" s="722"/>
      <c r="DC49" s="723"/>
      <c r="DD49" s="724">
        <v>16169247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2" sqref="AF12:AJ1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25955</v>
      </c>
      <c r="R7" s="755"/>
      <c r="S7" s="755"/>
      <c r="T7" s="755"/>
      <c r="U7" s="755"/>
      <c r="V7" s="755">
        <v>25298</v>
      </c>
      <c r="W7" s="755"/>
      <c r="X7" s="755"/>
      <c r="Y7" s="755"/>
      <c r="Z7" s="755"/>
      <c r="AA7" s="755">
        <v>657</v>
      </c>
      <c r="AB7" s="755"/>
      <c r="AC7" s="755"/>
      <c r="AD7" s="755"/>
      <c r="AE7" s="756"/>
      <c r="AF7" s="757">
        <v>592</v>
      </c>
      <c r="AG7" s="758"/>
      <c r="AH7" s="758"/>
      <c r="AI7" s="758"/>
      <c r="AJ7" s="759"/>
      <c r="AK7" s="794">
        <v>2474</v>
      </c>
      <c r="AL7" s="795"/>
      <c r="AM7" s="795"/>
      <c r="AN7" s="795"/>
      <c r="AO7" s="795"/>
      <c r="AP7" s="795">
        <v>21698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34</v>
      </c>
      <c r="CI7" s="792"/>
      <c r="CJ7" s="792"/>
      <c r="CK7" s="792"/>
      <c r="CL7" s="793"/>
      <c r="CM7" s="791">
        <v>155</v>
      </c>
      <c r="CN7" s="792"/>
      <c r="CO7" s="792"/>
      <c r="CP7" s="792"/>
      <c r="CQ7" s="793"/>
      <c r="CR7" s="791">
        <v>20</v>
      </c>
      <c r="CS7" s="792"/>
      <c r="CT7" s="792"/>
      <c r="CU7" s="792"/>
      <c r="CV7" s="793"/>
      <c r="CW7" s="791" t="s">
        <v>481</v>
      </c>
      <c r="CX7" s="792"/>
      <c r="CY7" s="792"/>
      <c r="CZ7" s="792"/>
      <c r="DA7" s="793"/>
      <c r="DB7" s="791" t="s">
        <v>481</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554</v>
      </c>
      <c r="BS8" s="788" t="s">
        <v>553</v>
      </c>
      <c r="BT8" s="789"/>
      <c r="BU8" s="789"/>
      <c r="BV8" s="789"/>
      <c r="BW8" s="789"/>
      <c r="BX8" s="789"/>
      <c r="BY8" s="789"/>
      <c r="BZ8" s="789"/>
      <c r="CA8" s="789"/>
      <c r="CB8" s="789"/>
      <c r="CC8" s="789"/>
      <c r="CD8" s="789"/>
      <c r="CE8" s="789"/>
      <c r="CF8" s="789"/>
      <c r="CG8" s="790"/>
      <c r="CH8" s="801">
        <v>-36</v>
      </c>
      <c r="CI8" s="802"/>
      <c r="CJ8" s="802"/>
      <c r="CK8" s="802"/>
      <c r="CL8" s="803"/>
      <c r="CM8" s="801">
        <v>1629</v>
      </c>
      <c r="CN8" s="802"/>
      <c r="CO8" s="802"/>
      <c r="CP8" s="802"/>
      <c r="CQ8" s="803"/>
      <c r="CR8" s="801">
        <v>20</v>
      </c>
      <c r="CS8" s="802"/>
      <c r="CT8" s="802"/>
      <c r="CU8" s="802"/>
      <c r="CV8" s="803"/>
      <c r="CW8" s="801" t="s">
        <v>481</v>
      </c>
      <c r="CX8" s="802"/>
      <c r="CY8" s="802"/>
      <c r="CZ8" s="802"/>
      <c r="DA8" s="803"/>
      <c r="DB8" s="801" t="s">
        <v>481</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25955</v>
      </c>
      <c r="R23" s="814"/>
      <c r="S23" s="814"/>
      <c r="T23" s="814"/>
      <c r="U23" s="814"/>
      <c r="V23" s="814">
        <v>25298</v>
      </c>
      <c r="W23" s="814"/>
      <c r="X23" s="814"/>
      <c r="Y23" s="814"/>
      <c r="Z23" s="814"/>
      <c r="AA23" s="814">
        <v>657</v>
      </c>
      <c r="AB23" s="814"/>
      <c r="AC23" s="814"/>
      <c r="AD23" s="814"/>
      <c r="AE23" s="815"/>
      <c r="AF23" s="816">
        <v>592</v>
      </c>
      <c r="AG23" s="814"/>
      <c r="AH23" s="814"/>
      <c r="AI23" s="814"/>
      <c r="AJ23" s="817"/>
      <c r="AK23" s="818"/>
      <c r="AL23" s="819"/>
      <c r="AM23" s="819"/>
      <c r="AN23" s="819"/>
      <c r="AO23" s="819"/>
      <c r="AP23" s="814">
        <v>21698</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5300</v>
      </c>
      <c r="R28" s="843"/>
      <c r="S28" s="843"/>
      <c r="T28" s="843"/>
      <c r="U28" s="843"/>
      <c r="V28" s="843">
        <v>4998</v>
      </c>
      <c r="W28" s="843"/>
      <c r="X28" s="843"/>
      <c r="Y28" s="843"/>
      <c r="Z28" s="843"/>
      <c r="AA28" s="843">
        <v>302</v>
      </c>
      <c r="AB28" s="843"/>
      <c r="AC28" s="843"/>
      <c r="AD28" s="843"/>
      <c r="AE28" s="844"/>
      <c r="AF28" s="845">
        <v>302</v>
      </c>
      <c r="AG28" s="843"/>
      <c r="AH28" s="843"/>
      <c r="AI28" s="843"/>
      <c r="AJ28" s="846"/>
      <c r="AK28" s="847">
        <v>262</v>
      </c>
      <c r="AL28" s="838"/>
      <c r="AM28" s="838"/>
      <c r="AN28" s="838"/>
      <c r="AO28" s="838"/>
      <c r="AP28" s="838" t="s">
        <v>481</v>
      </c>
      <c r="AQ28" s="838"/>
      <c r="AR28" s="838"/>
      <c r="AS28" s="838"/>
      <c r="AT28" s="838"/>
      <c r="AU28" s="838" t="s">
        <v>481</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884</v>
      </c>
      <c r="R29" s="779"/>
      <c r="S29" s="779"/>
      <c r="T29" s="779"/>
      <c r="U29" s="779"/>
      <c r="V29" s="779">
        <v>871</v>
      </c>
      <c r="W29" s="779"/>
      <c r="X29" s="779"/>
      <c r="Y29" s="779"/>
      <c r="Z29" s="779"/>
      <c r="AA29" s="779">
        <v>14</v>
      </c>
      <c r="AB29" s="779"/>
      <c r="AC29" s="779"/>
      <c r="AD29" s="779"/>
      <c r="AE29" s="780"/>
      <c r="AF29" s="781">
        <v>14</v>
      </c>
      <c r="AG29" s="782"/>
      <c r="AH29" s="782"/>
      <c r="AI29" s="782"/>
      <c r="AJ29" s="783"/>
      <c r="AK29" s="850">
        <v>518</v>
      </c>
      <c r="AL29" s="851"/>
      <c r="AM29" s="851"/>
      <c r="AN29" s="851"/>
      <c r="AO29" s="851"/>
      <c r="AP29" s="851" t="s">
        <v>481</v>
      </c>
      <c r="AQ29" s="851"/>
      <c r="AR29" s="851"/>
      <c r="AS29" s="851"/>
      <c r="AT29" s="851"/>
      <c r="AU29" s="851" t="s">
        <v>481</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3594</v>
      </c>
      <c r="R30" s="779"/>
      <c r="S30" s="779"/>
      <c r="T30" s="779"/>
      <c r="U30" s="779"/>
      <c r="V30" s="779">
        <v>3366</v>
      </c>
      <c r="W30" s="779"/>
      <c r="X30" s="779"/>
      <c r="Y30" s="779"/>
      <c r="Z30" s="779"/>
      <c r="AA30" s="779">
        <v>228</v>
      </c>
      <c r="AB30" s="779"/>
      <c r="AC30" s="779"/>
      <c r="AD30" s="779"/>
      <c r="AE30" s="780"/>
      <c r="AF30" s="781">
        <v>228</v>
      </c>
      <c r="AG30" s="782"/>
      <c r="AH30" s="782"/>
      <c r="AI30" s="782"/>
      <c r="AJ30" s="783"/>
      <c r="AK30" s="850">
        <v>578</v>
      </c>
      <c r="AL30" s="851"/>
      <c r="AM30" s="851"/>
      <c r="AN30" s="851"/>
      <c r="AO30" s="851"/>
      <c r="AP30" s="851" t="s">
        <v>481</v>
      </c>
      <c r="AQ30" s="851"/>
      <c r="AR30" s="851"/>
      <c r="AS30" s="851"/>
      <c r="AT30" s="851"/>
      <c r="AU30" s="851" t="s">
        <v>481</v>
      </c>
      <c r="AV30" s="851"/>
      <c r="AW30" s="851"/>
      <c r="AX30" s="851"/>
      <c r="AY30" s="851"/>
      <c r="AZ30" s="852" t="s">
        <v>537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968</v>
      </c>
      <c r="R31" s="779"/>
      <c r="S31" s="779"/>
      <c r="T31" s="779"/>
      <c r="U31" s="779"/>
      <c r="V31" s="779">
        <v>884</v>
      </c>
      <c r="W31" s="779"/>
      <c r="X31" s="779"/>
      <c r="Y31" s="779"/>
      <c r="Z31" s="779"/>
      <c r="AA31" s="779">
        <v>83</v>
      </c>
      <c r="AB31" s="779"/>
      <c r="AC31" s="779"/>
      <c r="AD31" s="779"/>
      <c r="AE31" s="780"/>
      <c r="AF31" s="781">
        <v>2274</v>
      </c>
      <c r="AG31" s="782"/>
      <c r="AH31" s="782"/>
      <c r="AI31" s="782"/>
      <c r="AJ31" s="783"/>
      <c r="AK31" s="850">
        <v>104</v>
      </c>
      <c r="AL31" s="851"/>
      <c r="AM31" s="851"/>
      <c r="AN31" s="851"/>
      <c r="AO31" s="851"/>
      <c r="AP31" s="851">
        <v>3675</v>
      </c>
      <c r="AQ31" s="851"/>
      <c r="AR31" s="851"/>
      <c r="AS31" s="851"/>
      <c r="AT31" s="851"/>
      <c r="AU31" s="851">
        <v>452</v>
      </c>
      <c r="AV31" s="851"/>
      <c r="AW31" s="851"/>
      <c r="AX31" s="851"/>
      <c r="AY31" s="851"/>
      <c r="AZ31" s="852" t="s">
        <v>537</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1669</v>
      </c>
      <c r="R32" s="779"/>
      <c r="S32" s="779"/>
      <c r="T32" s="779"/>
      <c r="U32" s="779"/>
      <c r="V32" s="779">
        <v>1565</v>
      </c>
      <c r="W32" s="779"/>
      <c r="X32" s="779"/>
      <c r="Y32" s="779"/>
      <c r="Z32" s="779"/>
      <c r="AA32" s="779">
        <v>104</v>
      </c>
      <c r="AB32" s="779"/>
      <c r="AC32" s="779"/>
      <c r="AD32" s="779"/>
      <c r="AE32" s="780"/>
      <c r="AF32" s="781">
        <v>78</v>
      </c>
      <c r="AG32" s="782"/>
      <c r="AH32" s="782"/>
      <c r="AI32" s="782"/>
      <c r="AJ32" s="783"/>
      <c r="AK32" s="850">
        <v>1028</v>
      </c>
      <c r="AL32" s="851"/>
      <c r="AM32" s="851"/>
      <c r="AN32" s="851"/>
      <c r="AO32" s="851"/>
      <c r="AP32" s="851">
        <v>9859</v>
      </c>
      <c r="AQ32" s="851"/>
      <c r="AR32" s="851"/>
      <c r="AS32" s="851"/>
      <c r="AT32" s="851"/>
      <c r="AU32" s="851">
        <v>8774</v>
      </c>
      <c r="AV32" s="851"/>
      <c r="AW32" s="851"/>
      <c r="AX32" s="851"/>
      <c r="AY32" s="851"/>
      <c r="AZ32" s="852" t="s">
        <v>537</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276</v>
      </c>
      <c r="R33" s="779"/>
      <c r="S33" s="779"/>
      <c r="T33" s="779"/>
      <c r="U33" s="779"/>
      <c r="V33" s="779">
        <v>254</v>
      </c>
      <c r="W33" s="779"/>
      <c r="X33" s="779"/>
      <c r="Y33" s="779"/>
      <c r="Z33" s="779"/>
      <c r="AA33" s="779">
        <v>22</v>
      </c>
      <c r="AB33" s="779"/>
      <c r="AC33" s="779"/>
      <c r="AD33" s="779"/>
      <c r="AE33" s="780"/>
      <c r="AF33" s="781">
        <v>22</v>
      </c>
      <c r="AG33" s="782"/>
      <c r="AH33" s="782"/>
      <c r="AI33" s="782"/>
      <c r="AJ33" s="783"/>
      <c r="AK33" s="850">
        <v>175</v>
      </c>
      <c r="AL33" s="851"/>
      <c r="AM33" s="851"/>
      <c r="AN33" s="851"/>
      <c r="AO33" s="851"/>
      <c r="AP33" s="851">
        <v>1123</v>
      </c>
      <c r="AQ33" s="851"/>
      <c r="AR33" s="851"/>
      <c r="AS33" s="851"/>
      <c r="AT33" s="851"/>
      <c r="AU33" s="851">
        <v>1123</v>
      </c>
      <c r="AV33" s="851"/>
      <c r="AW33" s="851"/>
      <c r="AX33" s="851"/>
      <c r="AY33" s="851"/>
      <c r="AZ33" s="852" t="s">
        <v>537</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2917</v>
      </c>
      <c r="AG63" s="862"/>
      <c r="AH63" s="862"/>
      <c r="AI63" s="862"/>
      <c r="AJ63" s="863"/>
      <c r="AK63" s="864"/>
      <c r="AL63" s="859"/>
      <c r="AM63" s="859"/>
      <c r="AN63" s="859"/>
      <c r="AO63" s="859"/>
      <c r="AP63" s="862">
        <v>14657</v>
      </c>
      <c r="AQ63" s="862"/>
      <c r="AR63" s="862"/>
      <c r="AS63" s="862"/>
      <c r="AT63" s="862"/>
      <c r="AU63" s="862">
        <v>10349</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289</v>
      </c>
      <c r="R68" s="886"/>
      <c r="S68" s="886"/>
      <c r="T68" s="886"/>
      <c r="U68" s="886"/>
      <c r="V68" s="886">
        <v>274</v>
      </c>
      <c r="W68" s="886"/>
      <c r="X68" s="886"/>
      <c r="Y68" s="886"/>
      <c r="Z68" s="886"/>
      <c r="AA68" s="886">
        <v>15</v>
      </c>
      <c r="AB68" s="886"/>
      <c r="AC68" s="886"/>
      <c r="AD68" s="886"/>
      <c r="AE68" s="886"/>
      <c r="AF68" s="886">
        <v>15</v>
      </c>
      <c r="AG68" s="886"/>
      <c r="AH68" s="886"/>
      <c r="AI68" s="886"/>
      <c r="AJ68" s="886"/>
      <c r="AK68" s="886">
        <v>85</v>
      </c>
      <c r="AL68" s="886"/>
      <c r="AM68" s="886"/>
      <c r="AN68" s="886"/>
      <c r="AO68" s="886"/>
      <c r="AP68" s="886" t="s">
        <v>481</v>
      </c>
      <c r="AQ68" s="886"/>
      <c r="AR68" s="886"/>
      <c r="AS68" s="886"/>
      <c r="AT68" s="886"/>
      <c r="AU68" s="886" t="s">
        <v>481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65</v>
      </c>
      <c r="R69" s="851"/>
      <c r="S69" s="851"/>
      <c r="T69" s="851"/>
      <c r="U69" s="851"/>
      <c r="V69" s="851">
        <v>64</v>
      </c>
      <c r="W69" s="851"/>
      <c r="X69" s="851"/>
      <c r="Y69" s="851"/>
      <c r="Z69" s="851"/>
      <c r="AA69" s="851">
        <v>1</v>
      </c>
      <c r="AB69" s="851"/>
      <c r="AC69" s="851"/>
      <c r="AD69" s="851"/>
      <c r="AE69" s="851"/>
      <c r="AF69" s="851">
        <v>1</v>
      </c>
      <c r="AG69" s="851"/>
      <c r="AH69" s="851"/>
      <c r="AI69" s="851"/>
      <c r="AJ69" s="851"/>
      <c r="AK69" s="851" t="s">
        <v>481</v>
      </c>
      <c r="AL69" s="851"/>
      <c r="AM69" s="851"/>
      <c r="AN69" s="851"/>
      <c r="AO69" s="851"/>
      <c r="AP69" s="851" t="s">
        <v>481</v>
      </c>
      <c r="AQ69" s="851"/>
      <c r="AR69" s="851"/>
      <c r="AS69" s="851"/>
      <c r="AT69" s="851"/>
      <c r="AU69" s="851" t="s">
        <v>481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55</v>
      </c>
      <c r="R70" s="851"/>
      <c r="S70" s="851"/>
      <c r="T70" s="851"/>
      <c r="U70" s="851"/>
      <c r="V70" s="851">
        <v>55</v>
      </c>
      <c r="W70" s="851"/>
      <c r="X70" s="851"/>
      <c r="Y70" s="851"/>
      <c r="Z70" s="851"/>
      <c r="AA70" s="851">
        <v>0</v>
      </c>
      <c r="AB70" s="851"/>
      <c r="AC70" s="851"/>
      <c r="AD70" s="851"/>
      <c r="AE70" s="851"/>
      <c r="AF70" s="851">
        <v>0</v>
      </c>
      <c r="AG70" s="851"/>
      <c r="AH70" s="851"/>
      <c r="AI70" s="851"/>
      <c r="AJ70" s="851"/>
      <c r="AK70" s="851" t="s">
        <v>481</v>
      </c>
      <c r="AL70" s="851"/>
      <c r="AM70" s="851"/>
      <c r="AN70" s="851"/>
      <c r="AO70" s="851"/>
      <c r="AP70" s="851" t="s">
        <v>481</v>
      </c>
      <c r="AQ70" s="851"/>
      <c r="AR70" s="851"/>
      <c r="AS70" s="851"/>
      <c r="AT70" s="851"/>
      <c r="AU70" s="851" t="s">
        <v>481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6</v>
      </c>
      <c r="R71" s="851"/>
      <c r="S71" s="851"/>
      <c r="T71" s="851"/>
      <c r="U71" s="851"/>
      <c r="V71" s="851">
        <v>5</v>
      </c>
      <c r="W71" s="851"/>
      <c r="X71" s="851"/>
      <c r="Y71" s="851"/>
      <c r="Z71" s="851"/>
      <c r="AA71" s="851">
        <v>1</v>
      </c>
      <c r="AB71" s="851"/>
      <c r="AC71" s="851"/>
      <c r="AD71" s="851"/>
      <c r="AE71" s="851"/>
      <c r="AF71" s="851">
        <v>1</v>
      </c>
      <c r="AG71" s="851"/>
      <c r="AH71" s="851"/>
      <c r="AI71" s="851"/>
      <c r="AJ71" s="851"/>
      <c r="AK71" s="851" t="s">
        <v>481</v>
      </c>
      <c r="AL71" s="851"/>
      <c r="AM71" s="851"/>
      <c r="AN71" s="851"/>
      <c r="AO71" s="851"/>
      <c r="AP71" s="851" t="s">
        <v>481</v>
      </c>
      <c r="AQ71" s="851"/>
      <c r="AR71" s="851"/>
      <c r="AS71" s="851"/>
      <c r="AT71" s="851"/>
      <c r="AU71" s="851" t="s">
        <v>481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7100</v>
      </c>
      <c r="R72" s="851"/>
      <c r="S72" s="851"/>
      <c r="T72" s="851"/>
      <c r="U72" s="851"/>
      <c r="V72" s="851">
        <v>7097</v>
      </c>
      <c r="W72" s="851"/>
      <c r="X72" s="851"/>
      <c r="Y72" s="851"/>
      <c r="Z72" s="851"/>
      <c r="AA72" s="851">
        <v>3</v>
      </c>
      <c r="AB72" s="851"/>
      <c r="AC72" s="851"/>
      <c r="AD72" s="851"/>
      <c r="AE72" s="851"/>
      <c r="AF72" s="851">
        <v>3</v>
      </c>
      <c r="AG72" s="851"/>
      <c r="AH72" s="851"/>
      <c r="AI72" s="851"/>
      <c r="AJ72" s="851"/>
      <c r="AK72" s="851">
        <v>17</v>
      </c>
      <c r="AL72" s="851"/>
      <c r="AM72" s="851"/>
      <c r="AN72" s="851"/>
      <c r="AO72" s="851"/>
      <c r="AP72" s="851" t="s">
        <v>481</v>
      </c>
      <c r="AQ72" s="851"/>
      <c r="AR72" s="851"/>
      <c r="AS72" s="851"/>
      <c r="AT72" s="851"/>
      <c r="AU72" s="851" t="s">
        <v>481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267</v>
      </c>
      <c r="R73" s="851"/>
      <c r="S73" s="851"/>
      <c r="T73" s="851"/>
      <c r="U73" s="851"/>
      <c r="V73" s="851">
        <v>252</v>
      </c>
      <c r="W73" s="851"/>
      <c r="X73" s="851"/>
      <c r="Y73" s="851"/>
      <c r="Z73" s="851"/>
      <c r="AA73" s="851">
        <v>15</v>
      </c>
      <c r="AB73" s="851"/>
      <c r="AC73" s="851"/>
      <c r="AD73" s="851"/>
      <c r="AE73" s="851"/>
      <c r="AF73" s="851">
        <v>15</v>
      </c>
      <c r="AG73" s="851"/>
      <c r="AH73" s="851"/>
      <c r="AI73" s="851"/>
      <c r="AJ73" s="851"/>
      <c r="AK73" s="851" t="s">
        <v>481</v>
      </c>
      <c r="AL73" s="851"/>
      <c r="AM73" s="851"/>
      <c r="AN73" s="851"/>
      <c r="AO73" s="851"/>
      <c r="AP73" s="851">
        <v>1584</v>
      </c>
      <c r="AQ73" s="851"/>
      <c r="AR73" s="851"/>
      <c r="AS73" s="851"/>
      <c r="AT73" s="851"/>
      <c r="AU73" s="851">
        <v>22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4</v>
      </c>
      <c r="R74" s="851"/>
      <c r="S74" s="851"/>
      <c r="T74" s="851"/>
      <c r="U74" s="851"/>
      <c r="V74" s="851">
        <v>2</v>
      </c>
      <c r="W74" s="851"/>
      <c r="X74" s="851"/>
      <c r="Y74" s="851"/>
      <c r="Z74" s="851"/>
      <c r="AA74" s="851">
        <v>2</v>
      </c>
      <c r="AB74" s="851"/>
      <c r="AC74" s="851"/>
      <c r="AD74" s="851"/>
      <c r="AE74" s="851"/>
      <c r="AF74" s="851">
        <v>2</v>
      </c>
      <c r="AG74" s="851"/>
      <c r="AH74" s="851"/>
      <c r="AI74" s="851"/>
      <c r="AJ74" s="851"/>
      <c r="AK74" s="851">
        <v>0</v>
      </c>
      <c r="AL74" s="851"/>
      <c r="AM74" s="851"/>
      <c r="AN74" s="851"/>
      <c r="AO74" s="851"/>
      <c r="AP74" s="851" t="s">
        <v>481</v>
      </c>
      <c r="AQ74" s="851"/>
      <c r="AR74" s="851"/>
      <c r="AS74" s="851"/>
      <c r="AT74" s="851"/>
      <c r="AU74" s="851" t="s">
        <v>481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251</v>
      </c>
      <c r="R75" s="900"/>
      <c r="S75" s="900"/>
      <c r="T75" s="900"/>
      <c r="U75" s="850"/>
      <c r="V75" s="901">
        <v>148</v>
      </c>
      <c r="W75" s="900"/>
      <c r="X75" s="900"/>
      <c r="Y75" s="900"/>
      <c r="Z75" s="850"/>
      <c r="AA75" s="901">
        <v>103</v>
      </c>
      <c r="AB75" s="900"/>
      <c r="AC75" s="900"/>
      <c r="AD75" s="900"/>
      <c r="AE75" s="850"/>
      <c r="AF75" s="901">
        <v>103</v>
      </c>
      <c r="AG75" s="900"/>
      <c r="AH75" s="900"/>
      <c r="AI75" s="900"/>
      <c r="AJ75" s="850"/>
      <c r="AK75" s="901" t="s">
        <v>481</v>
      </c>
      <c r="AL75" s="900"/>
      <c r="AM75" s="900"/>
      <c r="AN75" s="900"/>
      <c r="AO75" s="850"/>
      <c r="AP75" s="901" t="s">
        <v>481</v>
      </c>
      <c r="AQ75" s="900"/>
      <c r="AR75" s="900"/>
      <c r="AS75" s="900"/>
      <c r="AT75" s="850"/>
      <c r="AU75" s="901" t="s">
        <v>481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52</v>
      </c>
      <c r="R76" s="900"/>
      <c r="S76" s="900"/>
      <c r="T76" s="900"/>
      <c r="U76" s="850"/>
      <c r="V76" s="901">
        <v>36</v>
      </c>
      <c r="W76" s="900"/>
      <c r="X76" s="900"/>
      <c r="Y76" s="900"/>
      <c r="Z76" s="850"/>
      <c r="AA76" s="901">
        <v>16</v>
      </c>
      <c r="AB76" s="900"/>
      <c r="AC76" s="900"/>
      <c r="AD76" s="900"/>
      <c r="AE76" s="850"/>
      <c r="AF76" s="901">
        <v>16</v>
      </c>
      <c r="AG76" s="900"/>
      <c r="AH76" s="900"/>
      <c r="AI76" s="900"/>
      <c r="AJ76" s="850"/>
      <c r="AK76" s="901" t="s">
        <v>481</v>
      </c>
      <c r="AL76" s="900"/>
      <c r="AM76" s="900"/>
      <c r="AN76" s="900"/>
      <c r="AO76" s="850"/>
      <c r="AP76" s="901" t="s">
        <v>481</v>
      </c>
      <c r="AQ76" s="900"/>
      <c r="AR76" s="900"/>
      <c r="AS76" s="900"/>
      <c r="AT76" s="850"/>
      <c r="AU76" s="901" t="s">
        <v>481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547</v>
      </c>
      <c r="C77" s="894"/>
      <c r="D77" s="894"/>
      <c r="E77" s="894"/>
      <c r="F77" s="894"/>
      <c r="G77" s="894"/>
      <c r="H77" s="894"/>
      <c r="I77" s="894"/>
      <c r="J77" s="894"/>
      <c r="K77" s="894"/>
      <c r="L77" s="894"/>
      <c r="M77" s="894"/>
      <c r="N77" s="894"/>
      <c r="O77" s="894"/>
      <c r="P77" s="895"/>
      <c r="Q77" s="899">
        <v>183</v>
      </c>
      <c r="R77" s="900"/>
      <c r="S77" s="900"/>
      <c r="T77" s="900"/>
      <c r="U77" s="850"/>
      <c r="V77" s="901">
        <v>177</v>
      </c>
      <c r="W77" s="900"/>
      <c r="X77" s="900"/>
      <c r="Y77" s="900"/>
      <c r="Z77" s="850"/>
      <c r="AA77" s="901">
        <v>6</v>
      </c>
      <c r="AB77" s="900"/>
      <c r="AC77" s="900"/>
      <c r="AD77" s="900"/>
      <c r="AE77" s="850"/>
      <c r="AF77" s="901">
        <v>6</v>
      </c>
      <c r="AG77" s="900"/>
      <c r="AH77" s="900"/>
      <c r="AI77" s="900"/>
      <c r="AJ77" s="850"/>
      <c r="AK77" s="901" t="s">
        <v>481</v>
      </c>
      <c r="AL77" s="900"/>
      <c r="AM77" s="900"/>
      <c r="AN77" s="900"/>
      <c r="AO77" s="850"/>
      <c r="AP77" s="901" t="s">
        <v>481</v>
      </c>
      <c r="AQ77" s="900"/>
      <c r="AR77" s="900"/>
      <c r="AS77" s="900"/>
      <c r="AT77" s="850"/>
      <c r="AU77" s="901" t="s">
        <v>481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548</v>
      </c>
      <c r="C78" s="894"/>
      <c r="D78" s="894"/>
      <c r="E78" s="894"/>
      <c r="F78" s="894"/>
      <c r="G78" s="894"/>
      <c r="H78" s="894"/>
      <c r="I78" s="894"/>
      <c r="J78" s="894"/>
      <c r="K78" s="894"/>
      <c r="L78" s="894"/>
      <c r="M78" s="894"/>
      <c r="N78" s="894"/>
      <c r="O78" s="894"/>
      <c r="P78" s="895"/>
      <c r="Q78" s="896">
        <v>209764</v>
      </c>
      <c r="R78" s="851"/>
      <c r="S78" s="851"/>
      <c r="T78" s="851"/>
      <c r="U78" s="851"/>
      <c r="V78" s="851">
        <v>201413</v>
      </c>
      <c r="W78" s="851"/>
      <c r="X78" s="851"/>
      <c r="Y78" s="851"/>
      <c r="Z78" s="851"/>
      <c r="AA78" s="851">
        <v>8351</v>
      </c>
      <c r="AB78" s="851"/>
      <c r="AC78" s="851"/>
      <c r="AD78" s="851"/>
      <c r="AE78" s="851"/>
      <c r="AF78" s="851">
        <v>8351</v>
      </c>
      <c r="AG78" s="851"/>
      <c r="AH78" s="851"/>
      <c r="AI78" s="851"/>
      <c r="AJ78" s="851"/>
      <c r="AK78" s="851" t="s">
        <v>537</v>
      </c>
      <c r="AL78" s="851"/>
      <c r="AM78" s="851"/>
      <c r="AN78" s="851"/>
      <c r="AO78" s="851"/>
      <c r="AP78" s="851" t="s">
        <v>481</v>
      </c>
      <c r="AQ78" s="851"/>
      <c r="AR78" s="851"/>
      <c r="AS78" s="851"/>
      <c r="AT78" s="851"/>
      <c r="AU78" s="851" t="s">
        <v>481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549</v>
      </c>
      <c r="C79" s="894"/>
      <c r="D79" s="894"/>
      <c r="E79" s="894"/>
      <c r="F79" s="894"/>
      <c r="G79" s="894"/>
      <c r="H79" s="894"/>
      <c r="I79" s="894"/>
      <c r="J79" s="894"/>
      <c r="K79" s="894"/>
      <c r="L79" s="894"/>
      <c r="M79" s="894"/>
      <c r="N79" s="894"/>
      <c r="O79" s="894"/>
      <c r="P79" s="895"/>
      <c r="Q79" s="896">
        <v>2809</v>
      </c>
      <c r="R79" s="851"/>
      <c r="S79" s="851"/>
      <c r="T79" s="851"/>
      <c r="U79" s="851"/>
      <c r="V79" s="851">
        <v>2622</v>
      </c>
      <c r="W79" s="851"/>
      <c r="X79" s="851"/>
      <c r="Y79" s="851"/>
      <c r="Z79" s="851"/>
      <c r="AA79" s="851">
        <v>187</v>
      </c>
      <c r="AB79" s="851"/>
      <c r="AC79" s="851"/>
      <c r="AD79" s="851"/>
      <c r="AE79" s="851"/>
      <c r="AF79" s="851">
        <v>187</v>
      </c>
      <c r="AG79" s="851"/>
      <c r="AH79" s="851"/>
      <c r="AI79" s="851"/>
      <c r="AJ79" s="851"/>
      <c r="AK79" s="851" t="s">
        <v>481</v>
      </c>
      <c r="AL79" s="851"/>
      <c r="AM79" s="851"/>
      <c r="AN79" s="851"/>
      <c r="AO79" s="851"/>
      <c r="AP79" s="851">
        <v>1538</v>
      </c>
      <c r="AQ79" s="851"/>
      <c r="AR79" s="851"/>
      <c r="AS79" s="851"/>
      <c r="AT79" s="851"/>
      <c r="AU79" s="851">
        <v>95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550</v>
      </c>
      <c r="C80" s="894"/>
      <c r="D80" s="894"/>
      <c r="E80" s="894"/>
      <c r="F80" s="894"/>
      <c r="G80" s="894"/>
      <c r="H80" s="894"/>
      <c r="I80" s="894"/>
      <c r="J80" s="894"/>
      <c r="K80" s="894"/>
      <c r="L80" s="894"/>
      <c r="M80" s="894"/>
      <c r="N80" s="894"/>
      <c r="O80" s="894"/>
      <c r="P80" s="895"/>
      <c r="Q80" s="896">
        <v>87</v>
      </c>
      <c r="R80" s="851"/>
      <c r="S80" s="851"/>
      <c r="T80" s="851"/>
      <c r="U80" s="851"/>
      <c r="V80" s="851">
        <v>85</v>
      </c>
      <c r="W80" s="851"/>
      <c r="X80" s="851"/>
      <c r="Y80" s="851"/>
      <c r="Z80" s="851"/>
      <c r="AA80" s="851">
        <v>2</v>
      </c>
      <c r="AB80" s="851"/>
      <c r="AC80" s="851"/>
      <c r="AD80" s="851"/>
      <c r="AE80" s="851"/>
      <c r="AF80" s="851">
        <v>2</v>
      </c>
      <c r="AG80" s="851"/>
      <c r="AH80" s="851"/>
      <c r="AI80" s="851"/>
      <c r="AJ80" s="851"/>
      <c r="AK80" s="851">
        <v>82</v>
      </c>
      <c r="AL80" s="851"/>
      <c r="AM80" s="851"/>
      <c r="AN80" s="851"/>
      <c r="AO80" s="851"/>
      <c r="AP80" s="851" t="s">
        <v>481</v>
      </c>
      <c r="AQ80" s="851"/>
      <c r="AR80" s="851"/>
      <c r="AS80" s="851"/>
      <c r="AT80" s="851"/>
      <c r="AU80" s="851" t="s">
        <v>481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551</v>
      </c>
      <c r="C81" s="894"/>
      <c r="D81" s="894"/>
      <c r="E81" s="894"/>
      <c r="F81" s="894"/>
      <c r="G81" s="894"/>
      <c r="H81" s="894"/>
      <c r="I81" s="894"/>
      <c r="J81" s="894"/>
      <c r="K81" s="894"/>
      <c r="L81" s="894"/>
      <c r="M81" s="894"/>
      <c r="N81" s="894"/>
      <c r="O81" s="894"/>
      <c r="P81" s="895"/>
      <c r="Q81" s="896">
        <v>721</v>
      </c>
      <c r="R81" s="851"/>
      <c r="S81" s="851"/>
      <c r="T81" s="851"/>
      <c r="U81" s="851"/>
      <c r="V81" s="851">
        <v>700</v>
      </c>
      <c r="W81" s="851"/>
      <c r="X81" s="851"/>
      <c r="Y81" s="851"/>
      <c r="Z81" s="851"/>
      <c r="AA81" s="851">
        <v>20</v>
      </c>
      <c r="AB81" s="851"/>
      <c r="AC81" s="851"/>
      <c r="AD81" s="851"/>
      <c r="AE81" s="851"/>
      <c r="AF81" s="851">
        <v>20</v>
      </c>
      <c r="AG81" s="851"/>
      <c r="AH81" s="851"/>
      <c r="AI81" s="851"/>
      <c r="AJ81" s="851"/>
      <c r="AK81" s="851">
        <v>20</v>
      </c>
      <c r="AL81" s="851"/>
      <c r="AM81" s="851"/>
      <c r="AN81" s="851"/>
      <c r="AO81" s="851"/>
      <c r="AP81" s="851">
        <v>539</v>
      </c>
      <c r="AQ81" s="851"/>
      <c r="AR81" s="851"/>
      <c r="AS81" s="851"/>
      <c r="AT81" s="851"/>
      <c r="AU81" s="851">
        <v>104</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8722</v>
      </c>
      <c r="AG88" s="862"/>
      <c r="AH88" s="862"/>
      <c r="AI88" s="862"/>
      <c r="AJ88" s="862"/>
      <c r="AK88" s="859"/>
      <c r="AL88" s="859"/>
      <c r="AM88" s="859"/>
      <c r="AN88" s="859"/>
      <c r="AO88" s="859"/>
      <c r="AP88" s="862">
        <v>3661</v>
      </c>
      <c r="AQ88" s="862"/>
      <c r="AR88" s="862"/>
      <c r="AS88" s="862"/>
      <c r="AT88" s="862"/>
      <c r="AU88" s="862">
        <v>221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t="s">
        <v>481</v>
      </c>
      <c r="CX102" s="870"/>
      <c r="CY102" s="870"/>
      <c r="CZ102" s="870"/>
      <c r="DA102" s="913"/>
      <c r="DB102" s="912" t="s">
        <v>481</v>
      </c>
      <c r="DC102" s="870"/>
      <c r="DD102" s="870"/>
      <c r="DE102" s="870"/>
      <c r="DF102" s="913"/>
      <c r="DG102" s="912" t="s">
        <v>481</v>
      </c>
      <c r="DH102" s="870"/>
      <c r="DI102" s="870"/>
      <c r="DJ102" s="870"/>
      <c r="DK102" s="913"/>
      <c r="DL102" s="912" t="s">
        <v>481</v>
      </c>
      <c r="DM102" s="870"/>
      <c r="DN102" s="870"/>
      <c r="DO102" s="870"/>
      <c r="DP102" s="913"/>
      <c r="DQ102" s="912" t="s">
        <v>481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290</v>
      </c>
      <c r="AG109" s="915"/>
      <c r="AH109" s="915"/>
      <c r="AI109" s="915"/>
      <c r="AJ109" s="916"/>
      <c r="AK109" s="914" t="s">
        <v>289</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290</v>
      </c>
      <c r="BW109" s="915"/>
      <c r="BX109" s="915"/>
      <c r="BY109" s="915"/>
      <c r="BZ109" s="916"/>
      <c r="CA109" s="914" t="s">
        <v>289</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290</v>
      </c>
      <c r="DM109" s="915"/>
      <c r="DN109" s="915"/>
      <c r="DO109" s="915"/>
      <c r="DP109" s="916"/>
      <c r="DQ109" s="914" t="s">
        <v>289</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4237140</v>
      </c>
      <c r="AB110" s="922"/>
      <c r="AC110" s="922"/>
      <c r="AD110" s="922"/>
      <c r="AE110" s="923"/>
      <c r="AF110" s="924">
        <v>3115358</v>
      </c>
      <c r="AG110" s="922"/>
      <c r="AH110" s="922"/>
      <c r="AI110" s="922"/>
      <c r="AJ110" s="923"/>
      <c r="AK110" s="924">
        <v>2056720</v>
      </c>
      <c r="AL110" s="922"/>
      <c r="AM110" s="922"/>
      <c r="AN110" s="922"/>
      <c r="AO110" s="923"/>
      <c r="AP110" s="925">
        <v>19</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18828095</v>
      </c>
      <c r="BR110" s="957"/>
      <c r="BS110" s="957"/>
      <c r="BT110" s="957"/>
      <c r="BU110" s="957"/>
      <c r="BV110" s="957">
        <v>19003526</v>
      </c>
      <c r="BW110" s="957"/>
      <c r="BX110" s="957"/>
      <c r="BY110" s="957"/>
      <c r="BZ110" s="957"/>
      <c r="CA110" s="957">
        <v>21698068</v>
      </c>
      <c r="CB110" s="957"/>
      <c r="CC110" s="957"/>
      <c r="CD110" s="957"/>
      <c r="CE110" s="957"/>
      <c r="CF110" s="971">
        <v>200.3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1851000</v>
      </c>
      <c r="BR111" s="950"/>
      <c r="BS111" s="950"/>
      <c r="BT111" s="950"/>
      <c r="BU111" s="950"/>
      <c r="BV111" s="950">
        <v>1905454</v>
      </c>
      <c r="BW111" s="950"/>
      <c r="BX111" s="950"/>
      <c r="BY111" s="950"/>
      <c r="BZ111" s="950"/>
      <c r="CA111" s="950">
        <v>1191625</v>
      </c>
      <c r="CB111" s="950"/>
      <c r="CC111" s="950"/>
      <c r="CD111" s="950"/>
      <c r="CE111" s="950"/>
      <c r="CF111" s="944">
        <v>11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11585265</v>
      </c>
      <c r="BR112" s="950"/>
      <c r="BS112" s="950"/>
      <c r="BT112" s="950"/>
      <c r="BU112" s="950"/>
      <c r="BV112" s="950">
        <v>10961157</v>
      </c>
      <c r="BW112" s="950"/>
      <c r="BX112" s="950"/>
      <c r="BY112" s="950"/>
      <c r="BZ112" s="950"/>
      <c r="CA112" s="950">
        <v>10349518</v>
      </c>
      <c r="CB112" s="950"/>
      <c r="CC112" s="950"/>
      <c r="CD112" s="950"/>
      <c r="CE112" s="950"/>
      <c r="CF112" s="944">
        <v>95.5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1029912</v>
      </c>
      <c r="AB113" s="964"/>
      <c r="AC113" s="964"/>
      <c r="AD113" s="964"/>
      <c r="AE113" s="965"/>
      <c r="AF113" s="966">
        <v>1015886</v>
      </c>
      <c r="AG113" s="964"/>
      <c r="AH113" s="964"/>
      <c r="AI113" s="964"/>
      <c r="AJ113" s="965"/>
      <c r="AK113" s="966">
        <v>1017727</v>
      </c>
      <c r="AL113" s="964"/>
      <c r="AM113" s="964"/>
      <c r="AN113" s="964"/>
      <c r="AO113" s="965"/>
      <c r="AP113" s="967">
        <v>9.4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442575</v>
      </c>
      <c r="BR113" s="950"/>
      <c r="BS113" s="950"/>
      <c r="BT113" s="950"/>
      <c r="BU113" s="950"/>
      <c r="BV113" s="950">
        <v>319953</v>
      </c>
      <c r="BW113" s="950"/>
      <c r="BX113" s="950"/>
      <c r="BY113" s="950"/>
      <c r="BZ113" s="950"/>
      <c r="CA113" s="950">
        <v>220450</v>
      </c>
      <c r="CB113" s="950"/>
      <c r="CC113" s="950"/>
      <c r="CD113" s="950"/>
      <c r="CE113" s="950"/>
      <c r="CF113" s="944">
        <v>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v>348</v>
      </c>
      <c r="DM113" s="989"/>
      <c r="DN113" s="989"/>
      <c r="DO113" s="989"/>
      <c r="DP113" s="990"/>
      <c r="DQ113" s="991">
        <v>108</v>
      </c>
      <c r="DR113" s="989"/>
      <c r="DS113" s="989"/>
      <c r="DT113" s="989"/>
      <c r="DU113" s="990"/>
      <c r="DV113" s="992">
        <v>0</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116848</v>
      </c>
      <c r="AB114" s="989"/>
      <c r="AC114" s="989"/>
      <c r="AD114" s="989"/>
      <c r="AE114" s="990"/>
      <c r="AF114" s="991">
        <v>110045</v>
      </c>
      <c r="AG114" s="989"/>
      <c r="AH114" s="989"/>
      <c r="AI114" s="989"/>
      <c r="AJ114" s="990"/>
      <c r="AK114" s="991">
        <v>96220</v>
      </c>
      <c r="AL114" s="989"/>
      <c r="AM114" s="989"/>
      <c r="AN114" s="989"/>
      <c r="AO114" s="990"/>
      <c r="AP114" s="992">
        <v>0.9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1863915</v>
      </c>
      <c r="BR114" s="950"/>
      <c r="BS114" s="950"/>
      <c r="BT114" s="950"/>
      <c r="BU114" s="950"/>
      <c r="BV114" s="950">
        <v>1841072</v>
      </c>
      <c r="BW114" s="950"/>
      <c r="BX114" s="950"/>
      <c r="BY114" s="950"/>
      <c r="BZ114" s="950"/>
      <c r="CA114" s="950">
        <v>1806241</v>
      </c>
      <c r="CB114" s="950"/>
      <c r="CC114" s="950"/>
      <c r="CD114" s="950"/>
      <c r="CE114" s="950"/>
      <c r="CF114" s="944">
        <v>16.7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5449</v>
      </c>
      <c r="AB115" s="964"/>
      <c r="AC115" s="964"/>
      <c r="AD115" s="964"/>
      <c r="AE115" s="965"/>
      <c r="AF115" s="966">
        <v>388</v>
      </c>
      <c r="AG115" s="964"/>
      <c r="AH115" s="964"/>
      <c r="AI115" s="964"/>
      <c r="AJ115" s="965"/>
      <c r="AK115" s="966">
        <v>229</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1851000</v>
      </c>
      <c r="DH115" s="989"/>
      <c r="DI115" s="989"/>
      <c r="DJ115" s="989"/>
      <c r="DK115" s="990"/>
      <c r="DL115" s="991">
        <v>1905106</v>
      </c>
      <c r="DM115" s="989"/>
      <c r="DN115" s="989"/>
      <c r="DO115" s="989"/>
      <c r="DP115" s="990"/>
      <c r="DQ115" s="991">
        <v>1191517</v>
      </c>
      <c r="DR115" s="989"/>
      <c r="DS115" s="989"/>
      <c r="DT115" s="989"/>
      <c r="DU115" s="990"/>
      <c r="DV115" s="992">
        <v>11</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224</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5389349</v>
      </c>
      <c r="AB117" s="1007"/>
      <c r="AC117" s="1007"/>
      <c r="AD117" s="1007"/>
      <c r="AE117" s="1008"/>
      <c r="AF117" s="1009">
        <v>4241677</v>
      </c>
      <c r="AG117" s="1007"/>
      <c r="AH117" s="1007"/>
      <c r="AI117" s="1007"/>
      <c r="AJ117" s="1008"/>
      <c r="AK117" s="1009">
        <v>3170896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290</v>
      </c>
      <c r="AG118" s="915"/>
      <c r="AH118" s="915"/>
      <c r="AI118" s="915"/>
      <c r="AJ118" s="916"/>
      <c r="AK118" s="914" t="s">
        <v>289</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34570850</v>
      </c>
      <c r="BR119" s="1028"/>
      <c r="BS119" s="1028"/>
      <c r="BT119" s="1028"/>
      <c r="BU119" s="1028"/>
      <c r="BV119" s="1028">
        <v>34031162</v>
      </c>
      <c r="BW119" s="1028"/>
      <c r="BX119" s="1028"/>
      <c r="BY119" s="1028"/>
      <c r="BZ119" s="1028"/>
      <c r="CA119" s="1028">
        <v>35265902</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13334933</v>
      </c>
      <c r="BR120" s="957"/>
      <c r="BS120" s="957"/>
      <c r="BT120" s="957"/>
      <c r="BU120" s="957"/>
      <c r="BV120" s="957">
        <v>12979799</v>
      </c>
      <c r="BW120" s="957"/>
      <c r="BX120" s="957"/>
      <c r="BY120" s="957"/>
      <c r="BZ120" s="957"/>
      <c r="CA120" s="957">
        <v>13137901</v>
      </c>
      <c r="CB120" s="957"/>
      <c r="CC120" s="957"/>
      <c r="CD120" s="957"/>
      <c r="CE120" s="957"/>
      <c r="CF120" s="971">
        <v>121.3</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9449359</v>
      </c>
      <c r="DH120" s="957"/>
      <c r="DI120" s="957"/>
      <c r="DJ120" s="957"/>
      <c r="DK120" s="957"/>
      <c r="DL120" s="957">
        <v>9135406</v>
      </c>
      <c r="DM120" s="957"/>
      <c r="DN120" s="957"/>
      <c r="DO120" s="957"/>
      <c r="DP120" s="957"/>
      <c r="DQ120" s="957">
        <v>8774126</v>
      </c>
      <c r="DR120" s="957"/>
      <c r="DS120" s="957"/>
      <c r="DT120" s="957"/>
      <c r="DU120" s="957"/>
      <c r="DV120" s="958">
        <v>81</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4970</v>
      </c>
      <c r="BR121" s="950"/>
      <c r="BS121" s="950"/>
      <c r="BT121" s="950"/>
      <c r="BU121" s="950"/>
      <c r="BV121" s="950">
        <v>803235</v>
      </c>
      <c r="BW121" s="950"/>
      <c r="BX121" s="950"/>
      <c r="BY121" s="950"/>
      <c r="BZ121" s="950"/>
      <c r="CA121" s="950">
        <v>2444</v>
      </c>
      <c r="CB121" s="950"/>
      <c r="CC121" s="950"/>
      <c r="CD121" s="950"/>
      <c r="CE121" s="950"/>
      <c r="CF121" s="944">
        <v>0</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1295156</v>
      </c>
      <c r="DH121" s="950"/>
      <c r="DI121" s="950"/>
      <c r="DJ121" s="950"/>
      <c r="DK121" s="950"/>
      <c r="DL121" s="950">
        <v>1212021</v>
      </c>
      <c r="DM121" s="950"/>
      <c r="DN121" s="950"/>
      <c r="DO121" s="950"/>
      <c r="DP121" s="950"/>
      <c r="DQ121" s="950">
        <v>1123374</v>
      </c>
      <c r="DR121" s="950"/>
      <c r="DS121" s="950"/>
      <c r="DT121" s="950"/>
      <c r="DU121" s="950"/>
      <c r="DV121" s="951">
        <v>10.4</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25510510</v>
      </c>
      <c r="BR122" s="1028"/>
      <c r="BS122" s="1028"/>
      <c r="BT122" s="1028"/>
      <c r="BU122" s="1028"/>
      <c r="BV122" s="1028">
        <v>24282303</v>
      </c>
      <c r="BW122" s="1028"/>
      <c r="BX122" s="1028"/>
      <c r="BY122" s="1028"/>
      <c r="BZ122" s="1028"/>
      <c r="CA122" s="1028">
        <v>24309903</v>
      </c>
      <c r="CB122" s="1028"/>
      <c r="CC122" s="1028"/>
      <c r="CD122" s="1028"/>
      <c r="CE122" s="1028"/>
      <c r="CF122" s="1048">
        <v>224.4</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840750</v>
      </c>
      <c r="DH122" s="950"/>
      <c r="DI122" s="950"/>
      <c r="DJ122" s="950"/>
      <c r="DK122" s="950"/>
      <c r="DL122" s="950">
        <v>613730</v>
      </c>
      <c r="DM122" s="950"/>
      <c r="DN122" s="950"/>
      <c r="DO122" s="950"/>
      <c r="DP122" s="950"/>
      <c r="DQ122" s="950">
        <v>452018</v>
      </c>
      <c r="DR122" s="950"/>
      <c r="DS122" s="950"/>
      <c r="DT122" s="950"/>
      <c r="DU122" s="950"/>
      <c r="DV122" s="951">
        <v>4.2</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38850413</v>
      </c>
      <c r="BR123" s="1096"/>
      <c r="BS123" s="1096"/>
      <c r="BT123" s="1096"/>
      <c r="BU123" s="1096"/>
      <c r="BV123" s="1096">
        <v>38065337</v>
      </c>
      <c r="BW123" s="1096"/>
      <c r="BX123" s="1096"/>
      <c r="BY123" s="1096"/>
      <c r="BZ123" s="1096"/>
      <c r="CA123" s="1096">
        <v>37450248</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224</v>
      </c>
      <c r="DH123" s="989"/>
      <c r="DI123" s="989"/>
      <c r="DJ123" s="989"/>
      <c r="DK123" s="990"/>
      <c r="DL123" s="991" t="s">
        <v>224</v>
      </c>
      <c r="DM123" s="989"/>
      <c r="DN123" s="989"/>
      <c r="DO123" s="989"/>
      <c r="DP123" s="990"/>
      <c r="DQ123" s="991" t="s">
        <v>224</v>
      </c>
      <c r="DR123" s="989"/>
      <c r="DS123" s="989"/>
      <c r="DT123" s="989"/>
      <c r="DU123" s="990"/>
      <c r="DV123" s="992" t="s">
        <v>224</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224</v>
      </c>
      <c r="BR124" s="1058"/>
      <c r="BS124" s="1058"/>
      <c r="BT124" s="1058"/>
      <c r="BU124" s="1058"/>
      <c r="BV124" s="1058" t="s">
        <v>224</v>
      </c>
      <c r="BW124" s="1058"/>
      <c r="BX124" s="1058"/>
      <c r="BY124" s="1058"/>
      <c r="BZ124" s="1058"/>
      <c r="CA124" s="1058" t="s">
        <v>224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224</v>
      </c>
      <c r="DH124" s="1014"/>
      <c r="DI124" s="1014"/>
      <c r="DJ124" s="1014"/>
      <c r="DK124" s="1015"/>
      <c r="DL124" s="1013" t="s">
        <v>224</v>
      </c>
      <c r="DM124" s="1014"/>
      <c r="DN124" s="1014"/>
      <c r="DO124" s="1014"/>
      <c r="DP124" s="1015"/>
      <c r="DQ124" s="1013" t="s">
        <v>224</v>
      </c>
      <c r="DR124" s="1014"/>
      <c r="DS124" s="1014"/>
      <c r="DT124" s="1014"/>
      <c r="DU124" s="1015"/>
      <c r="DV124" s="1016" t="s">
        <v>224</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5449</v>
      </c>
      <c r="AB127" s="989"/>
      <c r="AC127" s="989"/>
      <c r="AD127" s="989"/>
      <c r="AE127" s="990"/>
      <c r="AF127" s="991">
        <v>388</v>
      </c>
      <c r="AG127" s="989"/>
      <c r="AH127" s="989"/>
      <c r="AI127" s="989"/>
      <c r="AJ127" s="990"/>
      <c r="AK127" s="991">
        <v>229</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6148</v>
      </c>
      <c r="AB128" s="1078"/>
      <c r="AC128" s="1078"/>
      <c r="AD128" s="1078"/>
      <c r="AE128" s="1079"/>
      <c r="AF128" s="1080">
        <v>2483</v>
      </c>
      <c r="AG128" s="1078"/>
      <c r="AH128" s="1078"/>
      <c r="AI128" s="1078"/>
      <c r="AJ128" s="1079"/>
      <c r="AK128" s="1080">
        <v>456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224</v>
      </c>
      <c r="BG128" s="1085"/>
      <c r="BH128" s="1085"/>
      <c r="BI128" s="1085"/>
      <c r="BJ128" s="1085"/>
      <c r="BK128" s="1085"/>
      <c r="BL128" s="1086"/>
      <c r="BM128" s="1084">
        <v>12.92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15081848</v>
      </c>
      <c r="AB129" s="989"/>
      <c r="AC129" s="989"/>
      <c r="AD129" s="989"/>
      <c r="AE129" s="990"/>
      <c r="AF129" s="991">
        <v>14626571</v>
      </c>
      <c r="AG129" s="989"/>
      <c r="AH129" s="989"/>
      <c r="AI129" s="989"/>
      <c r="AJ129" s="990"/>
      <c r="AK129" s="991">
        <v>13307060</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224</v>
      </c>
      <c r="BG129" s="1099"/>
      <c r="BH129" s="1099"/>
      <c r="BI129" s="1099"/>
      <c r="BJ129" s="1099"/>
      <c r="BK129" s="1099"/>
      <c r="BL129" s="1100"/>
      <c r="BM129" s="1098">
        <v>17.920000000000002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3885120</v>
      </c>
      <c r="AB130" s="989"/>
      <c r="AC130" s="989"/>
      <c r="AD130" s="989"/>
      <c r="AE130" s="990"/>
      <c r="AF130" s="991">
        <v>3255424</v>
      </c>
      <c r="AG130" s="989"/>
      <c r="AH130" s="989"/>
      <c r="AI130" s="989"/>
      <c r="AJ130" s="990"/>
      <c r="AK130" s="991">
        <v>2473468</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9.4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11196728</v>
      </c>
      <c r="AB131" s="1014"/>
      <c r="AC131" s="1014"/>
      <c r="AD131" s="1014"/>
      <c r="AE131" s="1015"/>
      <c r="AF131" s="1013">
        <v>11371147</v>
      </c>
      <c r="AG131" s="1014"/>
      <c r="AH131" s="1014"/>
      <c r="AI131" s="1014"/>
      <c r="AJ131" s="1015"/>
      <c r="AK131" s="1013">
        <v>10833592</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224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13.379631979999999</v>
      </c>
      <c r="AB132" s="1130"/>
      <c r="AC132" s="1130"/>
      <c r="AD132" s="1130"/>
      <c r="AE132" s="1131"/>
      <c r="AF132" s="1132">
        <v>8.6514579400000002</v>
      </c>
      <c r="AG132" s="1130"/>
      <c r="AH132" s="1130"/>
      <c r="AI132" s="1130"/>
      <c r="AJ132" s="1131"/>
      <c r="AK132" s="1132">
        <v>6.4334340819999998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10.1</v>
      </c>
      <c r="AB133" s="1113"/>
      <c r="AC133" s="1113"/>
      <c r="AD133" s="1113"/>
      <c r="AE133" s="1114"/>
      <c r="AF133" s="1112">
        <v>10.5</v>
      </c>
      <c r="AG133" s="1113"/>
      <c r="AH133" s="1113"/>
      <c r="AI133" s="1113"/>
      <c r="AJ133" s="1114"/>
      <c r="AK133" s="1112">
        <v>9.4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1" zoomScale="85" zoomScaleNormal="85" zoomScaleSheetLayoutView="85" workbookViewId="0">
      <selection activeCell="AF50" sqref="AF5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3"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4"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2945288</v>
      </c>
      <c r="L9" s="266">
        <v>64367</v>
      </c>
      <c r="M9" s="267">
        <v>68135</v>
      </c>
      <c r="N9" s="268">
        <v>-5.5</v>
      </c>
    </row>
    <row r="10" spans="1:16" x14ac:dyDescent="0.15">
      <c r="A10" s="250"/>
      <c r="B10" s="246"/>
      <c r="C10" s="246"/>
      <c r="D10" s="246"/>
      <c r="E10" s="246"/>
      <c r="F10" s="246"/>
      <c r="G10" s="1152" t="s">
        <v>477</v>
      </c>
      <c r="H10" s="1153"/>
      <c r="I10" s="1153"/>
      <c r="J10" s="1154"/>
      <c r="K10" s="269">
        <v>649816</v>
      </c>
      <c r="L10" s="270">
        <v>14201</v>
      </c>
      <c r="M10" s="271">
        <v>7843</v>
      </c>
      <c r="N10" s="272">
        <v>81.099999999999994</v>
      </c>
    </row>
    <row r="11" spans="1:16" ht="13.5" customHeight="1" x14ac:dyDescent="0.15">
      <c r="A11" s="250"/>
      <c r="B11" s="246"/>
      <c r="C11" s="246"/>
      <c r="D11" s="246"/>
      <c r="E11" s="246"/>
      <c r="F11" s="246"/>
      <c r="G11" s="1152" t="s">
        <v>478</v>
      </c>
      <c r="H11" s="1153"/>
      <c r="I11" s="1153"/>
      <c r="J11" s="1154"/>
      <c r="K11" s="269">
        <v>29231</v>
      </c>
      <c r="L11" s="270">
        <v>639</v>
      </c>
      <c r="M11" s="271">
        <v>8431</v>
      </c>
      <c r="N11" s="272">
        <v>-92.4</v>
      </c>
    </row>
    <row r="12" spans="1:16" ht="13.5" customHeight="1" x14ac:dyDescent="0.15">
      <c r="A12" s="250"/>
      <c r="B12" s="246"/>
      <c r="C12" s="246"/>
      <c r="D12" s="246"/>
      <c r="E12" s="246"/>
      <c r="F12" s="246"/>
      <c r="G12" s="1152" t="s">
        <v>479</v>
      </c>
      <c r="H12" s="1153"/>
      <c r="I12" s="1153"/>
      <c r="J12" s="1154"/>
      <c r="K12" s="269">
        <v>19591</v>
      </c>
      <c r="L12" s="270">
        <v>428</v>
      </c>
      <c r="M12" s="271">
        <v>1146</v>
      </c>
      <c r="N12" s="272">
        <v>-62.7</v>
      </c>
    </row>
    <row r="13" spans="1:16" ht="13.5" customHeight="1" x14ac:dyDescent="0.15">
      <c r="A13" s="250"/>
      <c r="B13" s="246"/>
      <c r="C13" s="246"/>
      <c r="D13" s="246"/>
      <c r="E13" s="246"/>
      <c r="F13" s="246"/>
      <c r="G13" s="1152" t="s">
        <v>480</v>
      </c>
      <c r="H13" s="1153"/>
      <c r="I13" s="1153"/>
      <c r="J13" s="1154"/>
      <c r="K13" s="269" t="s">
        <v>481</v>
      </c>
      <c r="L13" s="270" t="s">
        <v>481</v>
      </c>
      <c r="M13" s="271">
        <v>13</v>
      </c>
      <c r="N13" s="272" t="s">
        <v>481</v>
      </c>
    </row>
    <row r="14" spans="1:16" ht="13.5" customHeight="1" x14ac:dyDescent="0.15">
      <c r="A14" s="250"/>
      <c r="B14" s="246"/>
      <c r="C14" s="246"/>
      <c r="D14" s="246"/>
      <c r="E14" s="246"/>
      <c r="F14" s="246"/>
      <c r="G14" s="1152" t="s">
        <v>482</v>
      </c>
      <c r="H14" s="1153"/>
      <c r="I14" s="1153"/>
      <c r="J14" s="1154"/>
      <c r="K14" s="269">
        <v>168873</v>
      </c>
      <c r="L14" s="270">
        <v>3691</v>
      </c>
      <c r="M14" s="271">
        <v>2999</v>
      </c>
      <c r="N14" s="272">
        <v>23.1</v>
      </c>
    </row>
    <row r="15" spans="1:16" ht="13.5" customHeight="1" x14ac:dyDescent="0.15">
      <c r="A15" s="250"/>
      <c r="B15" s="246"/>
      <c r="C15" s="246"/>
      <c r="D15" s="246"/>
      <c r="E15" s="246"/>
      <c r="F15" s="246"/>
      <c r="G15" s="1152" t="s">
        <v>483</v>
      </c>
      <c r="H15" s="1153"/>
      <c r="I15" s="1153"/>
      <c r="J15" s="1154"/>
      <c r="K15" s="269">
        <v>40599</v>
      </c>
      <c r="L15" s="270">
        <v>887</v>
      </c>
      <c r="M15" s="271">
        <v>1559</v>
      </c>
      <c r="N15" s="272">
        <v>-43.1</v>
      </c>
    </row>
    <row r="16" spans="1:16" x14ac:dyDescent="0.15">
      <c r="A16" s="250"/>
      <c r="B16" s="246"/>
      <c r="C16" s="246"/>
      <c r="D16" s="246"/>
      <c r="E16" s="246"/>
      <c r="F16" s="246"/>
      <c r="G16" s="1155" t="s">
        <v>484</v>
      </c>
      <c r="H16" s="1156"/>
      <c r="I16" s="1156"/>
      <c r="J16" s="1157"/>
      <c r="K16" s="270">
        <v>-283024</v>
      </c>
      <c r="L16" s="270">
        <v>-6185</v>
      </c>
      <c r="M16" s="271">
        <v>-6577</v>
      </c>
      <c r="N16" s="272">
        <v>-6</v>
      </c>
    </row>
    <row r="17" spans="1:16" x14ac:dyDescent="0.15">
      <c r="A17" s="250"/>
      <c r="B17" s="246"/>
      <c r="C17" s="246"/>
      <c r="D17" s="246"/>
      <c r="E17" s="246"/>
      <c r="F17" s="246"/>
      <c r="G17" s="1155" t="s">
        <v>172</v>
      </c>
      <c r="H17" s="1156"/>
      <c r="I17" s="1156"/>
      <c r="J17" s="1157"/>
      <c r="K17" s="270">
        <v>3570374</v>
      </c>
      <c r="L17" s="270">
        <v>78027</v>
      </c>
      <c r="M17" s="271">
        <v>83548</v>
      </c>
      <c r="N17" s="272">
        <v>-6.6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7.3</v>
      </c>
      <c r="L21" s="283">
        <v>8.0299999999999994</v>
      </c>
      <c r="M21" s="284">
        <v>-0.73</v>
      </c>
      <c r="N21" s="251"/>
      <c r="O21" s="285"/>
      <c r="P21" s="281"/>
    </row>
    <row r="22" spans="1:16" s="286" customFormat="1" x14ac:dyDescent="0.15">
      <c r="A22" s="281"/>
      <c r="B22" s="251"/>
      <c r="C22" s="251"/>
      <c r="D22" s="251"/>
      <c r="E22" s="251"/>
      <c r="F22" s="251"/>
      <c r="G22" s="1147" t="s">
        <v>490</v>
      </c>
      <c r="H22" s="1148"/>
      <c r="I22" s="1148"/>
      <c r="J22" s="1149"/>
      <c r="K22" s="287">
        <v>101.4</v>
      </c>
      <c r="L22" s="288">
        <v>97.6</v>
      </c>
      <c r="M22" s="289">
        <v>3.8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2056720</v>
      </c>
      <c r="L32" s="296">
        <v>44948</v>
      </c>
      <c r="M32" s="297">
        <v>50382</v>
      </c>
      <c r="N32" s="298">
        <v>-10.8</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67</v>
      </c>
      <c r="N34" s="298" t="s">
        <v>481</v>
      </c>
    </row>
    <row r="35" spans="1:16" ht="27" customHeight="1" x14ac:dyDescent="0.15">
      <c r="A35" s="250"/>
      <c r="B35" s="246"/>
      <c r="C35" s="246"/>
      <c r="D35" s="246"/>
      <c r="E35" s="246"/>
      <c r="F35" s="246"/>
      <c r="G35" s="1163" t="s">
        <v>497</v>
      </c>
      <c r="H35" s="1164"/>
      <c r="I35" s="1164"/>
      <c r="J35" s="1165"/>
      <c r="K35" s="296">
        <v>1017727</v>
      </c>
      <c r="L35" s="296">
        <v>22242</v>
      </c>
      <c r="M35" s="297">
        <v>21211</v>
      </c>
      <c r="N35" s="298">
        <v>4.9000000000000004</v>
      </c>
    </row>
    <row r="36" spans="1:16" ht="27" customHeight="1" x14ac:dyDescent="0.15">
      <c r="A36" s="250"/>
      <c r="B36" s="246"/>
      <c r="C36" s="246"/>
      <c r="D36" s="246"/>
      <c r="E36" s="246"/>
      <c r="F36" s="246"/>
      <c r="G36" s="1163" t="s">
        <v>498</v>
      </c>
      <c r="H36" s="1164"/>
      <c r="I36" s="1164"/>
      <c r="J36" s="1165"/>
      <c r="K36" s="296">
        <v>96220</v>
      </c>
      <c r="L36" s="296">
        <v>2103</v>
      </c>
      <c r="M36" s="297">
        <v>3327</v>
      </c>
      <c r="N36" s="298">
        <v>-36.799999999999997</v>
      </c>
    </row>
    <row r="37" spans="1:16" ht="13.5" customHeight="1" x14ac:dyDescent="0.15">
      <c r="A37" s="250"/>
      <c r="B37" s="246"/>
      <c r="C37" s="246"/>
      <c r="D37" s="246"/>
      <c r="E37" s="246"/>
      <c r="F37" s="246"/>
      <c r="G37" s="1163" t="s">
        <v>499</v>
      </c>
      <c r="H37" s="1164"/>
      <c r="I37" s="1164"/>
      <c r="J37" s="1165"/>
      <c r="K37" s="296">
        <v>229</v>
      </c>
      <c r="L37" s="296">
        <v>5</v>
      </c>
      <c r="M37" s="297">
        <v>797</v>
      </c>
      <c r="N37" s="298">
        <v>-99.4</v>
      </c>
    </row>
    <row r="38" spans="1:16" ht="27" customHeight="1" x14ac:dyDescent="0.15">
      <c r="A38" s="250"/>
      <c r="B38" s="246"/>
      <c r="C38" s="246"/>
      <c r="D38" s="246"/>
      <c r="E38" s="246"/>
      <c r="F38" s="246"/>
      <c r="G38" s="1166" t="s">
        <v>500</v>
      </c>
      <c r="H38" s="1167"/>
      <c r="I38" s="1167"/>
      <c r="J38" s="1168"/>
      <c r="K38" s="299" t="s">
        <v>481</v>
      </c>
      <c r="L38" s="299" t="s">
        <v>481</v>
      </c>
      <c r="M38" s="300">
        <v>3</v>
      </c>
      <c r="N38" s="301" t="s">
        <v>481</v>
      </c>
      <c r="O38" s="295"/>
    </row>
    <row r="39" spans="1:16" x14ac:dyDescent="0.15">
      <c r="A39" s="250"/>
      <c r="B39" s="246"/>
      <c r="C39" s="246"/>
      <c r="D39" s="246"/>
      <c r="E39" s="246"/>
      <c r="F39" s="246"/>
      <c r="G39" s="1166" t="s">
        <v>501</v>
      </c>
      <c r="H39" s="1167"/>
      <c r="I39" s="1167"/>
      <c r="J39" s="1168"/>
      <c r="K39" s="302">
        <v>-456</v>
      </c>
      <c r="L39" s="302">
        <v>-10</v>
      </c>
      <c r="M39" s="303">
        <v>-4757</v>
      </c>
      <c r="N39" s="304">
        <v>-99.8</v>
      </c>
      <c r="O39" s="295"/>
    </row>
    <row r="40" spans="1:16" ht="27" customHeight="1" x14ac:dyDescent="0.15">
      <c r="A40" s="250"/>
      <c r="B40" s="246"/>
      <c r="C40" s="246"/>
      <c r="D40" s="246"/>
      <c r="E40" s="246"/>
      <c r="F40" s="246"/>
      <c r="G40" s="1163" t="s">
        <v>502</v>
      </c>
      <c r="H40" s="1164"/>
      <c r="I40" s="1164"/>
      <c r="J40" s="1165"/>
      <c r="K40" s="302">
        <v>-2473468</v>
      </c>
      <c r="L40" s="302">
        <v>-54055</v>
      </c>
      <c r="M40" s="303">
        <v>-48278</v>
      </c>
      <c r="N40" s="304">
        <v>12</v>
      </c>
      <c r="O40" s="295"/>
    </row>
    <row r="41" spans="1:16" x14ac:dyDescent="0.15">
      <c r="A41" s="250"/>
      <c r="B41" s="246"/>
      <c r="C41" s="246"/>
      <c r="D41" s="246"/>
      <c r="E41" s="246"/>
      <c r="F41" s="246"/>
      <c r="G41" s="1169" t="s">
        <v>284</v>
      </c>
      <c r="H41" s="1170"/>
      <c r="I41" s="1170"/>
      <c r="J41" s="1171"/>
      <c r="K41" s="296">
        <v>696972</v>
      </c>
      <c r="L41" s="302">
        <v>15232</v>
      </c>
      <c r="M41" s="303">
        <v>22752</v>
      </c>
      <c r="N41" s="304">
        <v>-33.1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2993489</v>
      </c>
      <c r="J51" s="322">
        <v>64668</v>
      </c>
      <c r="K51" s="323">
        <v>104.6</v>
      </c>
      <c r="L51" s="324">
        <v>60245</v>
      </c>
      <c r="M51" s="325">
        <v>22.7</v>
      </c>
      <c r="N51" s="326">
        <v>81.900000000000006</v>
      </c>
    </row>
    <row r="52" spans="1:14" x14ac:dyDescent="0.15">
      <c r="A52" s="250"/>
      <c r="B52" s="246"/>
      <c r="C52" s="246"/>
      <c r="D52" s="246"/>
      <c r="E52" s="246"/>
      <c r="F52" s="246"/>
      <c r="G52" s="327"/>
      <c r="H52" s="328" t="s">
        <v>513</v>
      </c>
      <c r="I52" s="329">
        <v>399572</v>
      </c>
      <c r="J52" s="330">
        <v>8632</v>
      </c>
      <c r="K52" s="331">
        <v>-45.7</v>
      </c>
      <c r="L52" s="332">
        <v>33678</v>
      </c>
      <c r="M52" s="333">
        <v>22.8</v>
      </c>
      <c r="N52" s="334">
        <v>-68.5</v>
      </c>
    </row>
    <row r="53" spans="1:14" x14ac:dyDescent="0.15">
      <c r="A53" s="250"/>
      <c r="B53" s="246"/>
      <c r="C53" s="246"/>
      <c r="D53" s="246"/>
      <c r="E53" s="246"/>
      <c r="F53" s="246"/>
      <c r="G53" s="312" t="s">
        <v>514</v>
      </c>
      <c r="H53" s="313"/>
      <c r="I53" s="321">
        <v>3946982</v>
      </c>
      <c r="J53" s="322">
        <v>85294</v>
      </c>
      <c r="K53" s="323">
        <v>31.9</v>
      </c>
      <c r="L53" s="324">
        <v>68386</v>
      </c>
      <c r="M53" s="325">
        <v>13.5</v>
      </c>
      <c r="N53" s="326">
        <v>18.399999999999999</v>
      </c>
    </row>
    <row r="54" spans="1:14" x14ac:dyDescent="0.15">
      <c r="A54" s="250"/>
      <c r="B54" s="246"/>
      <c r="C54" s="246"/>
      <c r="D54" s="246"/>
      <c r="E54" s="246"/>
      <c r="F54" s="246"/>
      <c r="G54" s="327"/>
      <c r="H54" s="328" t="s">
        <v>513</v>
      </c>
      <c r="I54" s="329">
        <v>872491</v>
      </c>
      <c r="J54" s="330">
        <v>18854</v>
      </c>
      <c r="K54" s="331">
        <v>118.4</v>
      </c>
      <c r="L54" s="332">
        <v>35121</v>
      </c>
      <c r="M54" s="333">
        <v>4.3</v>
      </c>
      <c r="N54" s="334">
        <v>114.1</v>
      </c>
    </row>
    <row r="55" spans="1:14" x14ac:dyDescent="0.15">
      <c r="A55" s="250"/>
      <c r="B55" s="246"/>
      <c r="C55" s="246"/>
      <c r="D55" s="246"/>
      <c r="E55" s="246"/>
      <c r="F55" s="246"/>
      <c r="G55" s="312" t="s">
        <v>515</v>
      </c>
      <c r="H55" s="313"/>
      <c r="I55" s="321">
        <v>2315548</v>
      </c>
      <c r="J55" s="322">
        <v>50071</v>
      </c>
      <c r="K55" s="323">
        <v>-41.3</v>
      </c>
      <c r="L55" s="324">
        <v>81305</v>
      </c>
      <c r="M55" s="325">
        <v>18.899999999999999</v>
      </c>
      <c r="N55" s="326">
        <v>-60.2</v>
      </c>
    </row>
    <row r="56" spans="1:14" x14ac:dyDescent="0.15">
      <c r="A56" s="250"/>
      <c r="B56" s="246"/>
      <c r="C56" s="246"/>
      <c r="D56" s="246"/>
      <c r="E56" s="246"/>
      <c r="F56" s="246"/>
      <c r="G56" s="327"/>
      <c r="H56" s="328" t="s">
        <v>513</v>
      </c>
      <c r="I56" s="329">
        <v>1732626</v>
      </c>
      <c r="J56" s="330">
        <v>37466</v>
      </c>
      <c r="K56" s="331">
        <v>98.7</v>
      </c>
      <c r="L56" s="332">
        <v>48720</v>
      </c>
      <c r="M56" s="333">
        <v>38.700000000000003</v>
      </c>
      <c r="N56" s="334">
        <v>60</v>
      </c>
    </row>
    <row r="57" spans="1:14" x14ac:dyDescent="0.15">
      <c r="A57" s="250"/>
      <c r="B57" s="246"/>
      <c r="C57" s="246"/>
      <c r="D57" s="246"/>
      <c r="E57" s="246"/>
      <c r="F57" s="246"/>
      <c r="G57" s="312" t="s">
        <v>516</v>
      </c>
      <c r="H57" s="313"/>
      <c r="I57" s="321">
        <v>3451459</v>
      </c>
      <c r="J57" s="322">
        <v>75089</v>
      </c>
      <c r="K57" s="323">
        <v>50</v>
      </c>
      <c r="L57" s="324">
        <v>81768</v>
      </c>
      <c r="M57" s="325">
        <v>0.6</v>
      </c>
      <c r="N57" s="326">
        <v>49.4</v>
      </c>
    </row>
    <row r="58" spans="1:14" x14ac:dyDescent="0.15">
      <c r="A58" s="250"/>
      <c r="B58" s="246"/>
      <c r="C58" s="246"/>
      <c r="D58" s="246"/>
      <c r="E58" s="246"/>
      <c r="F58" s="246"/>
      <c r="G58" s="327"/>
      <c r="H58" s="328" t="s">
        <v>513</v>
      </c>
      <c r="I58" s="329">
        <v>2244881</v>
      </c>
      <c r="J58" s="330">
        <v>48839</v>
      </c>
      <c r="K58" s="331">
        <v>30.4</v>
      </c>
      <c r="L58" s="332">
        <v>37917</v>
      </c>
      <c r="M58" s="333">
        <v>-22.2</v>
      </c>
      <c r="N58" s="334">
        <v>52.6</v>
      </c>
    </row>
    <row r="59" spans="1:14" x14ac:dyDescent="0.15">
      <c r="A59" s="250"/>
      <c r="B59" s="246"/>
      <c r="C59" s="246"/>
      <c r="D59" s="246"/>
      <c r="E59" s="246"/>
      <c r="F59" s="246"/>
      <c r="G59" s="312" t="s">
        <v>517</v>
      </c>
      <c r="H59" s="313"/>
      <c r="I59" s="321">
        <v>6374978</v>
      </c>
      <c r="J59" s="322">
        <v>139319</v>
      </c>
      <c r="K59" s="323">
        <v>85.5</v>
      </c>
      <c r="L59" s="324">
        <v>65876</v>
      </c>
      <c r="M59" s="325">
        <v>-19.399999999999999</v>
      </c>
      <c r="N59" s="326">
        <v>104.9</v>
      </c>
    </row>
    <row r="60" spans="1:14" x14ac:dyDescent="0.15">
      <c r="A60" s="250"/>
      <c r="B60" s="246"/>
      <c r="C60" s="246"/>
      <c r="D60" s="246"/>
      <c r="E60" s="246"/>
      <c r="F60" s="246"/>
      <c r="G60" s="327"/>
      <c r="H60" s="328" t="s">
        <v>513</v>
      </c>
      <c r="I60" s="335">
        <v>4840815</v>
      </c>
      <c r="J60" s="330">
        <v>105792</v>
      </c>
      <c r="K60" s="331">
        <v>116.6</v>
      </c>
      <c r="L60" s="332">
        <v>36484</v>
      </c>
      <c r="M60" s="333">
        <v>-3.8</v>
      </c>
      <c r="N60" s="334">
        <v>120.4</v>
      </c>
    </row>
    <row r="61" spans="1:14" x14ac:dyDescent="0.15">
      <c r="A61" s="250"/>
      <c r="B61" s="246"/>
      <c r="C61" s="246"/>
      <c r="D61" s="246"/>
      <c r="E61" s="246"/>
      <c r="F61" s="246"/>
      <c r="G61" s="312" t="s">
        <v>518</v>
      </c>
      <c r="H61" s="336"/>
      <c r="I61" s="337">
        <v>3816491</v>
      </c>
      <c r="J61" s="338">
        <v>82888</v>
      </c>
      <c r="K61" s="339">
        <v>46.1</v>
      </c>
      <c r="L61" s="340">
        <v>71516</v>
      </c>
      <c r="M61" s="341">
        <v>7.3</v>
      </c>
      <c r="N61" s="326">
        <v>38.799999999999997</v>
      </c>
    </row>
    <row r="62" spans="1:14" x14ac:dyDescent="0.15">
      <c r="A62" s="250"/>
      <c r="B62" s="246"/>
      <c r="C62" s="246"/>
      <c r="D62" s="246"/>
      <c r="E62" s="246"/>
      <c r="F62" s="246"/>
      <c r="G62" s="327"/>
      <c r="H62" s="328" t="s">
        <v>513</v>
      </c>
      <c r="I62" s="329">
        <v>2018077</v>
      </c>
      <c r="J62" s="330">
        <v>43917</v>
      </c>
      <c r="K62" s="331">
        <v>63.7</v>
      </c>
      <c r="L62" s="332">
        <v>38384</v>
      </c>
      <c r="M62" s="333">
        <v>8</v>
      </c>
      <c r="N62" s="334">
        <v>55.7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 zoomScaleNormal="100" zoomScaleSheetLayoutView="55" workbookViewId="0">
      <selection activeCell="A108" sqref="A10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6" zoomScale="70" zoomScaleNormal="70"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55.42</v>
      </c>
      <c r="G47" s="12">
        <v>37.94</v>
      </c>
      <c r="H47" s="12">
        <v>38.92</v>
      </c>
      <c r="I47" s="12">
        <v>43.43</v>
      </c>
      <c r="J47" s="13">
        <v>43.54</v>
      </c>
    </row>
    <row r="48" spans="2:10" ht="57.75" customHeight="1" x14ac:dyDescent="0.15">
      <c r="B48" s="14"/>
      <c r="C48" s="1174" t="s">
        <v>4</v>
      </c>
      <c r="D48" s="1174"/>
      <c r="E48" s="1175"/>
      <c r="F48" s="15">
        <v>10.49</v>
      </c>
      <c r="G48" s="16">
        <v>11.29</v>
      </c>
      <c r="H48" s="16">
        <v>12.92</v>
      </c>
      <c r="I48" s="16">
        <v>0.96</v>
      </c>
      <c r="J48" s="17">
        <v>4.45</v>
      </c>
    </row>
    <row r="49" spans="2:10" ht="57.75" customHeight="1" thickBot="1" x14ac:dyDescent="0.2">
      <c r="B49" s="18"/>
      <c r="C49" s="1176" t="s">
        <v>5</v>
      </c>
      <c r="D49" s="1176"/>
      <c r="E49" s="1177"/>
      <c r="F49" s="19">
        <v>11</v>
      </c>
      <c r="G49" s="20" t="s">
        <v>525</v>
      </c>
      <c r="H49" s="20">
        <v>4.3899999999999997</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2018-02-16T11:57:38Z</cp:lastPrinted>
  <dcterms:created xsi:type="dcterms:W3CDTF">2018-01-24T05:21:20Z</dcterms:created>
  <dcterms:modified xsi:type="dcterms:W3CDTF">2018-10-30T00:20:56Z</dcterms:modified>
  <cp:category/>
</cp:coreProperties>
</file>