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3" r:id="rId13"/>
    <sheet name="施設類型別ストック情報分析表① " sheetId="24" r:id="rId14"/>
    <sheet name="施設類型別ストック情報分析表②" sheetId="25" r:id="rId15"/>
    <sheet name="データシート" sheetId="8" state="hidden" r:id="rId16"/>
  </sheets>
  <calcPr calcId="162913" calcMode="manual"/>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O35" i="9"/>
  <c r="BE35" i="9"/>
  <c r="C35" i="9"/>
  <c r="CO34" i="9"/>
  <c r="BW34" i="9"/>
  <c r="BW35" i="9" s="1"/>
  <c r="BW36" i="9" s="1"/>
  <c r="BW37" i="9" s="1"/>
  <c r="BW38" i="9" s="1"/>
  <c r="BW39" i="9" s="1"/>
  <c r="BW40" i="9" s="1"/>
  <c r="BW41" i="9" s="1"/>
  <c r="BW42" i="9" s="1"/>
  <c r="BW43" i="9" s="1"/>
  <c r="BE34"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alcChain>
</file>

<file path=xl/sharedStrings.xml><?xml version="1.0" encoding="utf-8"?>
<sst xmlns="http://schemas.openxmlformats.org/spreadsheetml/2006/main" count="1120" uniqueCount="576">
  <si>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</si>
  <si>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</si>
  <si>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</si>
  <si>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</si>
  <si>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</si>
  <si>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</si>
  <si>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</si>
  <si>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</si>
  <si>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</si>
  <si>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</si>
  <si>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</si>
  <si>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</si>
  <si>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</si>
  <si>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</si>
  <si>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</si>
  <si>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</si>
  <si>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</si>
  <si>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</si>
  <si>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</si>
  <si>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</si>
  <si>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</si>
  <si>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</si>
  <si>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</si>
  <si>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</si>
  <si>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</si>
  <si>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</si>
  <si>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</si>
  <si>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</si>
  <si>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</si>
  <si>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</si>
  <si>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</si>
  <si>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</si>
  <si>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</si>
  <si>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</si>
  <si>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</si>
  <si>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</si>
  <si>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</si>
  <si>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</si>
  <si>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</si>
  <si>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</si>
  <si>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</si>
  <si>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</si>
  <si>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</si>
  <si>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</si>
  <si>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</si>
  <si>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</si>
  <si>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</si>
  <si>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</si>
  <si>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</si>
  <si>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</si>
  <si>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</si>
  <si>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</si>
  <si>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</si>
  <si>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</si>
  <si>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</si>
  <si>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</si>
  <si>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</si>
  <si>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</si>
  <si>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</si>
  <si>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</si>
  <si>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</si>
  <si>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</si>
  <si>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</si>
  <si>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</si>
  <si>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</si>
  <si>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</si>
  <si>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</si>
  <si>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</si>
  <si>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</si>
  <si>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</si>
  <si>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</si>
  <si>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</si>
  <si>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</si>
  <si>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</si>
  <si>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</si>
  <si>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</si>
  <si>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</si>
  <si>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</si>
  <si>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</si>
  <si>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</si>
  <si>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</si>
  <si>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</si>
  <si>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</si>
  <si>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</si>
  <si>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</si>
  <si>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</si>
  <si>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</si>
  <si>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</si>
  <si>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</si>
  <si>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</si>
  <si>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</si>
  <si>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</si>
  <si>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</si>
  <si>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</si>
  <si>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</si>
  <si>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</si>
  <si>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</si>
  <si>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</si>
  <si>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</si>
  <si>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</si>
  <si>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</si>
  <si>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</si>
  <si>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</si>
  <si>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</si>
  <si>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</si>
  <si>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</si>
  <si>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</si>
  <si>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</si>
  <si>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</si>
  <si>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</si>
  <si>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</si>
  <si>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</si>
  <si>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</si>
  <si>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</si>
  <si>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</si>
  <si>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</si>
  <si>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</si>
  <si>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</si>
  <si>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</si>
  <si>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</si>
  <si>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</si>
  <si>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</si>
  <si>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</si>
  <si>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</si>
  <si>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</si>
  <si>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</si>
  <si>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</si>
  <si>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</si>
  <si>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</si>
  <si>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</si>
  <si>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</si>
  <si>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</si>
  <si>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</si>
  <si>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</si>
  <si>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</si>
  <si>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</si>
  <si>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</si>
  <si>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</si>
  <si>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</si>
  <si>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</si>
  <si>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</si>
  <si>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</si>
  <si>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</si>
  <si>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</si>
  <si>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</si>
  <si>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</si>
  <si>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</si>
  <si>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</si>
  <si>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</si>
  <si>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</si>
  <si>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</si>
  <si>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</si>
  <si>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</si>
  <si>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</si>
  <si>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</si>
  <si>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</si>
  <si>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</si>
  <si>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</si>
  <si>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</si>
  <si>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</si>
  <si>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</si>
  <si>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</si>
  <si>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</si>
  <si>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</si>
  <si>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</si>
  <si>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</si>
  <si>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</si>
  <si>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</si>
  <si>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</si>
  <si>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</si>
  <si>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</si>
  <si>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</si>
  <si>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</si>
  <si>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</si>
  <si>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</si>
  <si>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</si>
  <si>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</si>
  <si>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</si>
  <si>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</si>
  <si>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</si>
  <si>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</si>
  <si>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</si>
  <si>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</si>
  <si>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</si>
  <si>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</si>
  <si>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</si>
  <si>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</si>
  <si>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</si>
  <si>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</si>
  <si>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</si>
  <si>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</si>
  <si>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</si>
  <si>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</si>
  <si>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</si>
  <si>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</si>
  <si>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</si>
  <si>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</si>
  <si>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三重県伊勢市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</si>
  <si>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</si>
  <si>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</si>
  <si>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</si>
  <si>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</si>
  <si>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</si>
  <si>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</si>
  <si>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</si>
  <si>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</si>
  <si>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</si>
  <si>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</si>
  <si>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</si>
  <si>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</si>
  <si>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</si>
  <si>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</si>
  <si>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</si>
  <si>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</si>
  <si>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</si>
  <si>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</si>
  <si>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</si>
  <si>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</si>
  <si>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</si>
  <si>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</si>
  <si>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</si>
  <si>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</si>
  <si>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</si>
  <si>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</si>
  <si>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</si>
  <si>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</si>
  <si>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</si>
  <si>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</si>
  <si>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</si>
  <si>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</si>
  <si>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</si>
  <si>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</si>
  <si>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</si>
  <si>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</si>
  <si>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</si>
  <si>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</si>
  <si>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</si>
  <si>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</si>
  <si>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</si>
  <si>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</si>
  <si>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</si>
  <si>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</si>
  <si>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</si>
  <si>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</si>
  <si>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</si>
  <si>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</si>
  <si>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</si>
  <si>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</si>
  <si>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</si>
  <si>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</si>
  <si>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</si>
  <si>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</si>
  <si>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</si>
  <si>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</si>
  <si>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</si>
  <si>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</si>
  <si>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</si>
  <si>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</si>
  <si>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</si>
  <si>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</si>
  <si>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</si>
  <si>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</si>
  <si>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</si>
  <si>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</si>
  <si>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</si>
  <si>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</si>
  <si>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</si>
  <si>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</si>
  <si>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</si>
  <si>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</si>
  <si>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</si>
  <si>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</si>
  <si>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</si>
  <si>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</si>
  <si>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</si>
  <si>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</si>
  <si>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</si>
  <si>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</si>
  <si>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</si>
  <si>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</si>
  <si>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</si>
  <si>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</si>
  <si>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</si>
  <si>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</si>
  <si>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</si>
  <si>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</si>
  <si>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</si>
  <si>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</si>
  <si>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</si>
  <si>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</si>
  <si>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</si>
  <si>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</si>
  <si>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</si>
  <si>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</si>
  <si>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</si>
  <si>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</si>
  <si>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</si>
  <si>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</si>
  <si>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</si>
  <si>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</si>
  <si>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</si>
  <si>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</si>
  <si>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</si>
  <si>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</si>
  <si>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</si>
  <si>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</si>
  <si>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</si>
  <si>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</si>
  <si>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</si>
  <si>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</si>
  <si>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</si>
  <si>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</si>
  <si>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</si>
  <si>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</si>
  <si>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</si>
  <si>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</si>
  <si>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</si>
  <si>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</si>
  <si>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</si>
  <si>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</si>
  <si>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</si>
  <si>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</si>
  <si>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</si>
  <si>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</si>
  <si>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</si>
  <si>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</si>
  <si>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</si>
  <si>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</si>
  <si>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</si>
  <si>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</si>
  <si>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</si>
  <si>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</si>
  <si>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</si>
  <si>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</si>
  <si>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</si>
  <si>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</si>
  <si>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</si>
  <si>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</si>
  <si>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</si>
  <si>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</si>
  <si>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</si>
  <si>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</si>
  <si>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</si>
  <si>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</si>
  <si>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</si>
  <si>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</si>
  <si>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三重県伊勢市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</si>
  <si>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</si>
  <si>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</si>
  <si>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</si>
  <si>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</si>
  <si>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</si>
  <si>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</si>
  <si>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</si>
  <si>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</si>
  <si>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</si>
  <si>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</si>
  <si>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</si>
  <si>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</si>
  <si>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</si>
  <si>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</si>
  <si>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</si>
  <si>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</si>
  <si>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</si>
  <si>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</si>
  <si>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</si>
  <si>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</si>
  <si>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</si>
  <si>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</si>
  <si>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</si>
  <si>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</si>
  <si>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</si>
  <si>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</si>
  <si>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</si>
  <si>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</si>
  <si>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</si>
  <si>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</si>
  <si>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</si>
  <si>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</si>
  <si>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</si>
  <si>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</si>
  <si>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</si>
  <si>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</si>
  <si>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</si>
  <si>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</si>
  <si>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観光交通対策特別会計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</si>
  <si>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</si>
  <si>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</si>
  <si>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</si>
  <si>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</si>
  <si>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</si>
  <si>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</si>
  <si>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</si>
  <si>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</si>
  <si>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</si>
  <si>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</si>
  <si>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</si>
  <si>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</si>
  <si>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</si>
  <si>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</si>
  <si>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</si>
  <si>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</si>
  <si>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</si>
  <si>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</si>
  <si>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</si>
  <si>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</si>
  <si>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</si>
  <si>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</si>
  <si>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</si>
  <si>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</si>
  <si>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</si>
  <si>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</si>
  <si>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</si>
  <si>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</si>
  <si>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</si>
  <si>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</si>
  <si>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</si>
  <si>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</si>
  <si>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</si>
  <si>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</si>
  <si>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</si>
  <si>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</si>
  <si>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</si>
  <si>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</si>
  <si>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</si>
  <si>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</si>
  <si>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</si>
  <si>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</si>
  <si>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</si>
  <si>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</si>
  <si>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</si>
  <si>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</si>
  <si>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</si>
  <si>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</si>
  <si>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</si>
  <si>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</si>
  <si>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</si>
  <si>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</si>
  <si>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</si>
  <si>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</si>
  <si>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</si>
  <si>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</si>
  <si>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</si>
  <si>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</si>
  <si>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</si>
  <si>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</si>
  <si>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</si>
  <si>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</si>
  <si>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</si>
  <si>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</si>
  <si>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</si>
  <si>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</si>
  <si>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</si>
  <si>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</si>
  <si>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</si>
  <si>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</si>
  <si>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</si>
  <si>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</si>
  <si>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</si>
  <si>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</si>
  <si>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</si>
  <si>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</si>
  <si>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</si>
  <si>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</si>
  <si>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</si>
  <si>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</si>
  <si>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</si>
  <si>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</si>
  <si>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</si>
  <si>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</si>
  <si>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</si>
  <si>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</si>
  <si>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</si>
  <si>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</si>
  <si>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</si>
  <si>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</si>
  <si>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</si>
  <si>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</si>
  <si>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</si>
  <si>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</si>
  <si>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</si>
  <si>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</si>
  <si>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</si>
  <si>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</si>
  <si>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</si>
  <si>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</si>
  <si>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</si>
  <si>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</si>
  <si>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</si>
  <si>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</si>
  <si>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</si>
  <si>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</si>
  <si>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</si>
  <si>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</si>
  <si>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</si>
  <si>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</si>
  <si>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</si>
  <si>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</si>
  <si>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</si>
  <si>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</si>
  <si>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</si>
  <si>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</si>
  <si>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</si>
  <si>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</si>
  <si>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</si>
  <si>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</si>
  <si>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</si>
  <si>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</si>
  <si>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</si>
  <si>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</si>
  <si>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</si>
  <si>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</si>
  <si>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</si>
  <si>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</si>
  <si>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</si>
  <si>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</si>
  <si>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</si>
  <si>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</si>
  <si>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</si>
  <si>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</si>
  <si>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</si>
  <si>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</si>
  <si>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</si>
  <si>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</si>
  <si>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</si>
  <si>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</si>
  <si>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1.33</t>
  </si>
  <si>
    <t>▲ 0.14</t>
  </si>
  <si>
    <t>▲ 3.70</t>
  </si>
  <si>
    <t>水道事業会計</t>
  </si>
  <si>
    <t>下水道事業会計</t>
  </si>
  <si>
    <t>一般会計</t>
  </si>
  <si>
    <t>国民健康保険特別会計</t>
  </si>
  <si>
    <t>病院事業会計</t>
  </si>
  <si>
    <t>介護保険特別会計(保険事業勘定)</t>
  </si>
  <si>
    <t>観光交通対策特別会計</t>
  </si>
  <si>
    <t>後期高齢者医療特別会計</t>
  </si>
  <si>
    <t>その他会計（赤字）</t>
  </si>
  <si>
    <t>その他会計（黒字）</t>
  </si>
  <si>
    <t>法非適用企業</t>
    <rPh sb="1" eb="2">
      <t>ヒ</t>
    </rPh>
    <phoneticPr fontId="5"/>
  </si>
  <si>
    <t>-</t>
    <phoneticPr fontId="2"/>
  </si>
  <si>
    <t>わたらい老人福祉施設組合（一般会計）</t>
    <rPh sb="13" eb="15">
      <t>イッパン</t>
    </rPh>
    <rPh sb="15" eb="17">
      <t>カイケイ</t>
    </rPh>
    <phoneticPr fontId="2"/>
  </si>
  <si>
    <t>わたらい老人福祉施設組合（特別養護老人ホーム高砂寮特別会計）</t>
  </si>
  <si>
    <t>わたらい老人福祉施設組合（指定通所介護事業所高砂寮特別会計）</t>
  </si>
  <si>
    <t>わたらい老人福祉施設組合（特別養護老人ホーム真砂寮特別会計）</t>
  </si>
  <si>
    <t>わたらい老人福祉施設組合（特別養護老人ホームわたらい緑清苑特別会計）</t>
  </si>
  <si>
    <t>三重県市町総合事務組合（一般会計）</t>
  </si>
  <si>
    <t>三重県市町総合事務組合（共同研修特別会計）</t>
  </si>
  <si>
    <t>三重県市町総合事務組合（デジタル地図特別会計）</t>
  </si>
  <si>
    <t>三重県市町総合事務組合（物品特別会計）</t>
  </si>
  <si>
    <t>三重県市町総合事務組合（退職手当特別会計）</t>
  </si>
  <si>
    <t>三重県市町総合事務組合（消防救急無線特別会計）</t>
  </si>
  <si>
    <t>三重県市町総合事務組合（公平委員会特別会計）</t>
    <rPh sb="0" eb="3">
      <t>ミ</t>
    </rPh>
    <rPh sb="3" eb="5">
      <t>シチョウ</t>
    </rPh>
    <rPh sb="5" eb="7">
      <t>ソウゴウ</t>
    </rPh>
    <rPh sb="7" eb="9">
      <t>ジム</t>
    </rPh>
    <rPh sb="9" eb="11">
      <t>クミアイ</t>
    </rPh>
    <phoneticPr fontId="2"/>
  </si>
  <si>
    <t>伊勢地域農業共済事務組合(農業共済事業会計)</t>
  </si>
  <si>
    <t>伊勢広域環境組合(一般会計)</t>
  </si>
  <si>
    <t>三重地方税管理回収機構(一般会計)</t>
  </si>
  <si>
    <t>三重地方税管理回収機構(滞納整理拡充事業特別会計)</t>
  </si>
  <si>
    <t>三重県後期高齢者医療広域連合(一般会計)</t>
    <rPh sb="15" eb="17">
      <t>イッパン</t>
    </rPh>
    <rPh sb="17" eb="19">
      <t>カイケイ</t>
    </rPh>
    <phoneticPr fontId="2"/>
  </si>
  <si>
    <t>三重県後期高齢者医療広域連合(後期高齢者医療特別会計)</t>
  </si>
  <si>
    <t>伊勢志摩総合地方卸売市場</t>
    <rPh sb="0" eb="2">
      <t>イセ</t>
    </rPh>
    <rPh sb="2" eb="4">
      <t>シマ</t>
    </rPh>
    <rPh sb="4" eb="6">
      <t>ソウゴウ</t>
    </rPh>
    <rPh sb="6" eb="8">
      <t>チホウ</t>
    </rPh>
    <rPh sb="8" eb="10">
      <t>オロシウ</t>
    </rPh>
    <rPh sb="10" eb="12">
      <t>イチバ</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</si>
  <si>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</si>
  <si>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</si>
  <si>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</si>
  <si>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</si>
  <si>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</si>
  <si>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</si>
  <si>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</si>
  <si>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</si>
  <si>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</si>
  <si>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</si>
  <si>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</si>
  <si>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</si>
  <si>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</si>
  <si>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健全化法による将来負担比率は、充当可能な財源額が将来負担額を上回っているため算定されていない。（グラフ表記なし）
　なお、実質公債費比率は類似団体内平均値を下回って推移している。</t>
    <phoneticPr fontId="5"/>
  </si>
  <si>
    <t>有形固定資産減価償却率</t>
    <phoneticPr fontId="5"/>
  </si>
  <si>
    <t xml:space="preserve"> 　健全化法による将来負担比率は、平成27年度、平成28年度とも、充当可能な財源額が将来負担額を上回っているため算定されていない。（グラフ表記なし）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</si>
</sst>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7D68-4E32-8430-675AC58E9D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29324</c:v>
                </c:pt>
                <c:pt idx="1">
                  <c:v>45530</c:v>
                </c:pt>
                <c:pt idx="2">
                  <c:v>38215</c:v>
                </c:pt>
                <c:pt idx="3">
                  <c:v>60846</c:v>
                </c:pt>
                <c:pt idx="4">
                  <c:v>54521</c:v>
                </c:pt>
              </c:numCache>
            </c:numRef>
          </c:val>
          <c:smooth val="0"/>
          <c:extLst>
            <c:ext xmlns:c16="http://schemas.microsoft.com/office/drawing/2014/chart" uri="{C3380CC4-5D6E-409C-BE32-E72D297353CC}">
              <c16:uniqueId val="{00000001-7D68-4E32-8430-675AC58E9D32}"/>
            </c:ext>
          </c:extLst>
        </c:ser>
        <c:dLbls>
          <c:showLegendKey val="0"/>
          <c:showVal val="0"/>
          <c:showCatName val="0"/>
          <c:showSerName val="0"/>
          <c:showPercent val="0"/>
          <c:showBubbleSize val="0"/>
        </c:dLbls>
        <c:marker val="1"/>
        <c:smooth val="0"/>
        <c:axId val="101415168"/>
        <c:axId val="101437824"/>
      </c:lineChart>
      <c:catAx>
        <c:axId val="101415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37824"/>
        <c:crosses val="autoZero"/>
        <c:auto val="1"/>
        <c:lblAlgn val="ctr"/>
        <c:lblOffset val="100"/>
        <c:tickLblSkip val="1"/>
        <c:tickMarkSkip val="1"/>
        <c:noMultiLvlLbl val="0"/>
      </c:catAx>
      <c:valAx>
        <c:axId val="101437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41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7.07</c:v>
                </c:pt>
                <c:pt idx="1">
                  <c:v>5.57</c:v>
                </c:pt>
                <c:pt idx="2">
                  <c:v>6.99</c:v>
                </c:pt>
                <c:pt idx="3">
                  <c:v>6.74</c:v>
                </c:pt>
                <c:pt idx="4">
                  <c:v>2.92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34.590000000000003</c:v>
                </c:pt>
                <c:pt idx="1">
                  <c:v>37.5</c:v>
                </c:pt>
                <c:pt idx="2">
                  <c:v>40.700000000000003</c:v>
                </c:pt>
                <c:pt idx="3">
                  <c:v>43.85</c:v>
                </c:pt>
                <c:pt idx="4">
                  <c:v>48.29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477312"/>
        <c:axId val="11247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2.34</c:v>
                </c:pt>
                <c:pt idx="1">
                  <c:v>-1.33</c:v>
                </c:pt>
                <c:pt idx="2">
                  <c:v>1.94</c:v>
                </c:pt>
                <c:pt idx="3">
                  <c:v>-0.14000000000000001</c:v>
                </c:pt>
                <c:pt idx="4">
                  <c:v>-3.7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477312"/>
        <c:axId val="112479232"/>
      </c:lineChart>
      <c:catAx>
        <c:axId val="112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479232"/>
        <c:crosses val="autoZero"/>
        <c:auto val="1"/>
        <c:lblAlgn val="ctr"/>
        <c:lblOffset val="100"/>
        <c:tickLblSkip val="1"/>
        <c:tickMarkSkip val="1"/>
        <c:noMultiLvlLbl val="0"/>
      </c:catAx>
      <c:valAx>
        <c:axId val="11247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0.11</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観光交通対策特別会計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c:v>
                </c:pt>
                <c:pt idx="2">
                  <c:v>#N/A</c:v>
                </c:pt>
                <c:pt idx="3">
                  <c:v>0.69</c:v>
                </c:pt>
                <c:pt idx="4">
                  <c:v>#N/A</c:v>
                </c:pt>
                <c:pt idx="5">
                  <c:v>0.49</c:v>
                </c:pt>
                <c:pt idx="6">
                  <c:v>#N/A</c:v>
                </c:pt>
                <c:pt idx="7">
                  <c:v>0.47</c:v>
                </c:pt>
                <c:pt idx="8">
                  <c:v>#N/A</c:v>
                </c:pt>
                <c:pt idx="9">
                  <c:v>0.28000000000000003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0.97</c:v>
                </c:pt>
                <c:pt idx="2">
                  <c:v>#N/A</c:v>
                </c:pt>
                <c:pt idx="3">
                  <c:v>1.0900000000000001</c:v>
                </c:pt>
                <c:pt idx="4">
                  <c:v>#N/A</c:v>
                </c:pt>
                <c:pt idx="5">
                  <c:v>1.26</c:v>
                </c:pt>
                <c:pt idx="6">
                  <c:v>#N/A</c:v>
                </c:pt>
                <c:pt idx="7">
                  <c:v>1.4</c:v>
                </c:pt>
                <c:pt idx="8">
                  <c:v>#N/A</c:v>
                </c:pt>
                <c:pt idx="9">
                  <c:v>1.5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0.74</c:v>
                </c:pt>
                <c:pt idx="4">
                  <c:v>#N/A</c:v>
                </c:pt>
                <c:pt idx="5">
                  <c:v>0.73</c:v>
                </c:pt>
                <c:pt idx="6">
                  <c:v>#N/A</c:v>
                </c:pt>
                <c:pt idx="7">
                  <c:v>0.99</c:v>
                </c:pt>
                <c:pt idx="8">
                  <c:v>#N/A</c:v>
                </c:pt>
                <c:pt idx="9">
                  <c:v>1.55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2.21</c:v>
                </c:pt>
                <c:pt idx="2">
                  <c:v>#N/A</c:v>
                </c:pt>
                <c:pt idx="3">
                  <c:v>1.76</c:v>
                </c:pt>
                <c:pt idx="4">
                  <c:v>#N/A</c:v>
                </c:pt>
                <c:pt idx="5">
                  <c:v>2.91</c:v>
                </c:pt>
                <c:pt idx="6">
                  <c:v>#N/A</c:v>
                </c:pt>
                <c:pt idx="7">
                  <c:v>1.24</c:v>
                </c:pt>
                <c:pt idx="8">
                  <c:v>#N/A</c:v>
                </c:pt>
                <c:pt idx="9">
                  <c:v>2.88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7.01</c:v>
                </c:pt>
                <c:pt idx="2">
                  <c:v>#N/A</c:v>
                </c:pt>
                <c:pt idx="3">
                  <c:v>5.56</c:v>
                </c:pt>
                <c:pt idx="4">
                  <c:v>#N/A</c:v>
                </c:pt>
                <c:pt idx="5">
                  <c:v>6.98</c:v>
                </c:pt>
                <c:pt idx="6">
                  <c:v>#N/A</c:v>
                </c:pt>
                <c:pt idx="7">
                  <c:v>6.73</c:v>
                </c:pt>
                <c:pt idx="8">
                  <c:v>#N/A</c:v>
                </c:pt>
                <c:pt idx="9">
                  <c:v>2.9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6.81</c:v>
                </c:pt>
                <c:pt idx="2">
                  <c:v>#N/A</c:v>
                </c:pt>
                <c:pt idx="3">
                  <c:v>6.83</c:v>
                </c:pt>
                <c:pt idx="4">
                  <c:v>#N/A</c:v>
                </c:pt>
                <c:pt idx="5">
                  <c:v>7.76</c:v>
                </c:pt>
                <c:pt idx="6">
                  <c:v>#N/A</c:v>
                </c:pt>
                <c:pt idx="7">
                  <c:v>7.62</c:v>
                </c:pt>
                <c:pt idx="8">
                  <c:v>#N/A</c:v>
                </c:pt>
                <c:pt idx="9">
                  <c:v>7.64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11.92</c:v>
                </c:pt>
                <c:pt idx="2">
                  <c:v>#N/A</c:v>
                </c:pt>
                <c:pt idx="3">
                  <c:v>11.88</c:v>
                </c:pt>
                <c:pt idx="4">
                  <c:v>#N/A</c:v>
                </c:pt>
                <c:pt idx="5">
                  <c:v>10.76</c:v>
                </c:pt>
                <c:pt idx="6">
                  <c:v>#N/A</c:v>
                </c:pt>
                <c:pt idx="7">
                  <c:v>9.99</c:v>
                </c:pt>
                <c:pt idx="8">
                  <c:v>#N/A</c:v>
                </c:pt>
                <c:pt idx="9">
                  <c:v>9.1199999999999992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116480"/>
        <c:axId val="30126464"/>
      </c:barChart>
      <c:catAx>
        <c:axId val="3011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26464"/>
        <c:crosses val="autoZero"/>
        <c:auto val="1"/>
        <c:lblAlgn val="ctr"/>
        <c:lblOffset val="100"/>
        <c:tickLblSkip val="1"/>
        <c:tickMarkSkip val="1"/>
        <c:noMultiLvlLbl val="0"/>
      </c:catAx>
      <c:valAx>
        <c:axId val="301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16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5707</c:v>
                </c:pt>
                <c:pt idx="5">
                  <c:v>5972</c:v>
                </c:pt>
                <c:pt idx="8">
                  <c:v>6190</c:v>
                </c:pt>
                <c:pt idx="11">
                  <c:v>6227</c:v>
                </c:pt>
                <c:pt idx="14">
                  <c:v>6343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348</c:v>
                </c:pt>
                <c:pt idx="3">
                  <c:v>481</c:v>
                </c:pt>
                <c:pt idx="6">
                  <c:v>324</c:v>
                </c:pt>
                <c:pt idx="9">
                  <c:v>369</c:v>
                </c:pt>
                <c:pt idx="12">
                  <c:v>342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1399</c:v>
                </c:pt>
                <c:pt idx="3">
                  <c:v>1425</c:v>
                </c:pt>
                <c:pt idx="6">
                  <c:v>1327</c:v>
                </c:pt>
                <c:pt idx="9">
                  <c:v>1405</c:v>
                </c:pt>
                <c:pt idx="12">
                  <c:v>1458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5204</c:v>
                </c:pt>
                <c:pt idx="3">
                  <c:v>5459</c:v>
                </c:pt>
                <c:pt idx="6">
                  <c:v>5429</c:v>
                </c:pt>
                <c:pt idx="9">
                  <c:v>5395</c:v>
                </c:pt>
                <c:pt idx="12">
                  <c:v>5424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209920"/>
        <c:axId val="8906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1244</c:v>
                </c:pt>
                <c:pt idx="2">
                  <c:v>#N/A</c:v>
                </c:pt>
                <c:pt idx="3">
                  <c:v>#N/A</c:v>
                </c:pt>
                <c:pt idx="4">
                  <c:v>1393</c:v>
                </c:pt>
                <c:pt idx="5">
                  <c:v>#N/A</c:v>
                </c:pt>
                <c:pt idx="6">
                  <c:v>#N/A</c:v>
                </c:pt>
                <c:pt idx="7">
                  <c:v>890</c:v>
                </c:pt>
                <c:pt idx="8">
                  <c:v>#N/A</c:v>
                </c:pt>
                <c:pt idx="9">
                  <c:v>#N/A</c:v>
                </c:pt>
                <c:pt idx="10">
                  <c:v>942</c:v>
                </c:pt>
                <c:pt idx="11">
                  <c:v>#N/A</c:v>
                </c:pt>
                <c:pt idx="12">
                  <c:v>#N/A</c:v>
                </c:pt>
                <c:pt idx="13">
                  <c:v>881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209920"/>
        <c:axId val="89067520"/>
      </c:lineChart>
      <c:catAx>
        <c:axId val="3020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67520"/>
        <c:crosses val="autoZero"/>
        <c:auto val="1"/>
        <c:lblAlgn val="ctr"/>
        <c:lblOffset val="100"/>
        <c:tickLblSkip val="1"/>
        <c:tickMarkSkip val="1"/>
        <c:noMultiLvlLbl val="0"/>
      </c:catAx>
      <c:valAx>
        <c:axId val="8906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0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53815</c:v>
                </c:pt>
                <c:pt idx="5">
                  <c:v>54701</c:v>
                </c:pt>
                <c:pt idx="8">
                  <c:v>54921</c:v>
                </c:pt>
                <c:pt idx="11">
                  <c:v>56415</c:v>
                </c:pt>
                <c:pt idx="14">
                  <c:v>58369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19889</c:v>
                </c:pt>
                <c:pt idx="5">
                  <c:v>19792</c:v>
                </c:pt>
                <c:pt idx="8">
                  <c:v>17541</c:v>
                </c:pt>
                <c:pt idx="11">
                  <c:v>15776</c:v>
                </c:pt>
                <c:pt idx="14">
                  <c:v>14158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17566</c:v>
                </c:pt>
                <c:pt idx="5">
                  <c:v>19233</c:v>
                </c:pt>
                <c:pt idx="8">
                  <c:v>19848</c:v>
                </c:pt>
                <c:pt idx="11">
                  <c:v>21264</c:v>
                </c:pt>
                <c:pt idx="14">
                  <c:v>22454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993</c:v>
                </c:pt>
                <c:pt idx="3">
                  <c:v>749</c:v>
                </c:pt>
                <c:pt idx="6">
                  <c:v>418</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8383</c:v>
                </c:pt>
                <c:pt idx="3">
                  <c:v>8176</c:v>
                </c:pt>
                <c:pt idx="6">
                  <c:v>7459</c:v>
                </c:pt>
                <c:pt idx="9">
                  <c:v>7455</c:v>
                </c:pt>
                <c:pt idx="12">
                  <c:v>7177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2857</c:v>
                </c:pt>
                <c:pt idx="3">
                  <c:v>2419</c:v>
                </c:pt>
                <c:pt idx="6">
                  <c:v>2204</c:v>
                </c:pt>
                <c:pt idx="9">
                  <c:v>1857</c:v>
                </c:pt>
                <c:pt idx="12">
                  <c:v>1521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26858</c:v>
                </c:pt>
                <c:pt idx="3">
                  <c:v>27345</c:v>
                </c:pt>
                <c:pt idx="6">
                  <c:v>26575</c:v>
                </c:pt>
                <c:pt idx="9">
                  <c:v>25443</c:v>
                </c:pt>
                <c:pt idx="12">
                  <c:v>24790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48259</c:v>
                </c:pt>
                <c:pt idx="3">
                  <c:v>49698</c:v>
                </c:pt>
                <c:pt idx="6">
                  <c:v>49490</c:v>
                </c:pt>
                <c:pt idx="9">
                  <c:v>51411</c:v>
                </c:pt>
                <c:pt idx="12">
                  <c:v>52581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654400"/>
        <c:axId val="11366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654400"/>
        <c:axId val="113668864"/>
      </c:lineChart>
      <c:catAx>
        <c:axId val="1136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68864"/>
        <c:crosses val="autoZero"/>
        <c:auto val="1"/>
        <c:lblAlgn val="ctr"/>
        <c:lblOffset val="100"/>
        <c:tickLblSkip val="1"/>
        <c:tickMarkSkip val="1"/>
        <c:noMultiLvlLbl val="0"/>
      </c:catAx>
      <c:valAx>
        <c:axId val="11366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5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{223C6777-1FBD-457C-959F-97A79BE848B0}</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3F58-4ABB-A199-7CF92768C0D1}"/>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{3DC28C6E-76F2-4DBD-93A4-3EB70068C8C4}</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3F58-4ABB-A199-7CF92768C0D1}"/>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{7B6CC0F6-AF7B-4CA0-A825-F36A380098B7}</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3F58-4ABB-A199-7CF92768C0D1}"/>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{0E3082C5-50CC-4586-A543-9D6B730AFCD5}</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3F58-4ABB-A199-7CF92768C0D1}"/>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{49FCBC74-9432-4B39-B908-B5BC302FE5E1}</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3F58-4ABB-A199-7CF92768C0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55.2</c:v>
                </c:pt>
                <c:pt idx="4">
                  <c:v>55.5</c:v>
                </c:pt>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3F58-4ABB-A199-7CF92768C0D1}"/>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{B122B144-714E-4DB3-AE18-FC7D269059CF}</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3F58-4ABB-A199-7CF92768C0D1}"/>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{1D89CF13-E76D-4400-9B41-A0CA83AB7C2E}</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3F58-4ABB-A199-7CF92768C0D1}"/>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{B623A901-2309-4D62-9E37-F94362197C85}</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3F58-4ABB-A199-7CF92768C0D1}"/>
                </c:ext>
              </c:extLst>
            </c:dLbl>
            <c:dLbl>
              <c:idx val="3"/>
              <c:layout/>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{F9A8F0C5-29F4-4CDB-A43C-6F2BFBE35A3B}</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3F58-4ABB-A199-7CF92768C0D1}"/>
                </c:ext>
              </c:extLst>
            </c:dLbl>
            <c:dLbl>
              <c:idx val="4"/>
              <c:layout/>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{5F5436E9-9F16-4E52-8D36-E985EC6D07C6}</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3F58-4ABB-A199-7CF92768C0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56.2</c:v>
                </c:pt>
                <c:pt idx="4">
                  <c:v>63.3</c:v>
                </c:pt>
              </c:numCache>
            </c:numRef>
          </c:xVal>
          <c:yVal>
            <c:numRef>
              <c:f>'公会計指標分析・財政指標組合せ分析表 '!$K$55:$O$55</c:f>
              <c:numCache>
                <c:formatCode>#,##0.0;"▲ "#,##0.0</c:formatCode>
                <c:ptCount val="5"/>
                <c:pt idx="3">
                  <c:v>17.8</c:v>
                </c:pt>
                <c:pt idx="4">
                  <c:v>15</c:v>
                </c:pt>
              </c:numCache>
            </c:numRef>
          </c:yVal>
          <c:smooth val="0"/>
          <c:extLst>
            <c:ext xmlns:c16="http://schemas.microsoft.com/office/drawing/2014/chart" uri="{C3380CC4-5D6E-409C-BE32-E72D297353CC}">
              <c16:uniqueId val="{0000000B-3F58-4ABB-A199-7CF92768C0D1}"/>
            </c:ext>
          </c:extLst>
        </c:ser>
        <c:dLbls>
          <c:showLegendKey val="0"/>
          <c:showVal val="0"/>
          <c:showCatName val="0"/>
          <c:showSerName val="0"/>
          <c:showPercent val="0"/>
          <c:showBubbleSize val="0"/>
        </c:dLbls>
        <c:axId val="72874624"/>
        <c:axId val="72897280"/>
      </c:scatterChart>
      <c:valAx>
        <c:axId val="72874624"/>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97280"/>
        <c:crosses val="autoZero"/>
        <c:crossBetween val="midCat"/>
      </c:valAx>
      <c:valAx>
        <c:axId val="72897280"/>
        <c:scaling>
          <c:orientation val="minMax"/>
          <c:max val="18.3"/>
          <c:min val="1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4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{123E9884-8EE2-49AD-B1E4-CFD889E8E358}</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DB62-4118-BBF3-E5BAD8CD15B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{23191099-E2C7-4ED6-BEDB-B5504CEB2161}</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DB62-4118-BBF3-E5BAD8CD15B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{AA97EC6F-0AFB-4F5C-BDEE-484EB66FAC29}</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DB62-4118-BBF3-E5BAD8CD15B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{A77FD024-0973-472E-9D8F-38357CB83D51}</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DB62-4118-BBF3-E5BAD8CD15B3}"/>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{45F71528-174E-4EBB-85EA-F779019EC0CA}</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DB62-4118-BBF3-E5BAD8CD15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5.9</c:v>
                </c:pt>
                <c:pt idx="1">
                  <c:v>5.4</c:v>
                </c:pt>
                <c:pt idx="2">
                  <c:v>4.7</c:v>
                </c:pt>
                <c:pt idx="3">
                  <c:v>4.2</c:v>
                </c:pt>
                <c:pt idx="4">
                  <c:v>3.6</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DB62-4118-BBF3-E5BAD8CD15B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{D7CF710C-ABDA-4E8C-BF0D-BDC79FC44B90}</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DB62-4118-BBF3-E5BAD8CD15B3}"/>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{645FE388-279F-4635-80EE-7787728A0302}</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DB62-4118-BBF3-E5BAD8CD15B3}"/>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{85A2F70C-9E80-44F5-BE2E-1DB7E092D35B}</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DB62-4118-BBF3-E5BAD8CD15B3}"/>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{DE889BD0-E73B-4169-B241-ACA0A480125C}</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DB62-4118-BBF3-E5BAD8CD15B3}"/>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{19D5530E-0828-4DD8-BC00-A308DE229457}</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DB62-4118-BBF3-E5BAD8CD15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7.1</c:v>
                </c:pt>
                <c:pt idx="3">
                  <c:v>5.3</c:v>
                </c:pt>
                <c:pt idx="4">
                  <c:v>5</c:v>
                </c:pt>
              </c:numCache>
            </c:numRef>
          </c:xVal>
          <c:yVal>
            <c:numRef>
              <c:f>'公会計指標分析・財政指標組合せ分析表 '!$K$77:$O$77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DB62-4118-BBF3-E5BAD8CD15B3}"/>
            </c:ext>
          </c:extLst>
        </c:ser>
        <c:dLbls>
          <c:showLegendKey val="0"/>
          <c:showVal val="0"/>
          <c:showCatName val="0"/>
          <c:showSerName val="0"/>
          <c:showPercent val="0"/>
          <c:showBubbleSize val="0"/>
        </c:dLbls>
        <c:axId val="72739072"/>
        <c:axId val="72925568"/>
      </c:scatterChart>
      <c:valAx>
        <c:axId val="72739072"/>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5568"/>
        <c:crosses val="autoZero"/>
        <c:crossBetween val="midCat"/>
      </c:valAx>
      <c:valAx>
        <c:axId val="72925568"/>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9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実質公債費比率の分子の額は、過去の交付税算入外地方債の償還終了及び合併特例債など交付税算入率の高い地方債の借入により、減少傾向にある。</a:t>
          </a:r>
          <a:endParaRPr lang="ja-JP" altLang="ja-JP" sz="1400">
            <a:effectLst/>
          </a:endParaRPr>
        </a:p>
        <a:p>
          <a:pPr rtl="0" fontAlgn="base"/>
          <a:r>
            <a:rPr lang="ja-JP" altLang="ja-JP" sz="1100" b="0" i="0" baseline="0">
              <a:solidFill>
                <a:schemeClr val="dk1"/>
              </a:solidFill>
              <a:effectLst/>
              <a:latin typeface="+mn-lt"/>
              <a:ea typeface="+mn-ea"/>
              <a:cs typeface="+mn-cs"/>
            </a:rPr>
            <a:t>　今後は、</a:t>
          </a:r>
          <a:r>
            <a:rPr lang="ja-JP" altLang="ja-JP" sz="1100">
              <a:solidFill>
                <a:schemeClr val="dk1"/>
              </a:solidFill>
              <a:effectLst/>
              <a:latin typeface="+mn-lt"/>
              <a:ea typeface="+mn-ea"/>
              <a:cs typeface="+mn-cs"/>
            </a:rPr>
            <a:t>市税、地方交付税をはじめ、歳入の大きな伸びが見込めないため、臨時財政対策債を含め地方債に依存した財政運営が予測されること、また、大型の建設事業が想定されていることから、地方債残高の抑制に努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将来負担額は、ほぼ横ばいで推移しているのに対し、充当可能財源等は、基金残高の増、合併特例債や臨時財政対策債など基準財政需要額算入見込額の増等により増加している。</a:t>
          </a:r>
          <a:endParaRPr lang="ja-JP" altLang="ja-JP" sz="1400">
            <a:effectLst/>
          </a:endParaRPr>
        </a:p>
        <a:p>
          <a:pPr rtl="0" fontAlgn="base"/>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年度より、充当可能財源等の額が、将来負担額を上回り、将来負担比率の分子はゼロ以下となった。</a:t>
          </a:r>
          <a:endParaRPr lang="ja-JP" altLang="ja-JP" sz="1400">
            <a:effectLst/>
          </a:endParaRPr>
        </a:p>
        <a:p>
          <a:pPr rtl="0" fontAlgn="base"/>
          <a:r>
            <a:rPr lang="ja-JP" altLang="ja-JP" sz="1100" b="0" i="0" baseline="0">
              <a:solidFill>
                <a:schemeClr val="dk1"/>
              </a:solidFill>
              <a:effectLst/>
              <a:latin typeface="+mn-lt"/>
              <a:ea typeface="+mn-ea"/>
              <a:cs typeface="+mn-cs"/>
            </a:rPr>
            <a:t>　今後、市債発行額の増大が懸念されるため、長期的な視点に立った適正な公債管理に努め、市債残高の抑制及び交付税措置見込額を考慮した公債費に占める実地方負担額の縮減を図る。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128,800
127,972
208.35
51,430,403
50,376,750
873,326
29,904,712
52,581,084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より低い水準にはあるものの、所有している公共施設等の多くは、高度経済成長期とその後の十数年の期間に建設されたものであり、今後、次々と大規模改修や建替えといった更新時期を集中的に迎えることが見込まれる。</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年度に策定した「伊勢市公共施設等総合管理計画」に基づき、公共施設等の総合的かつ計画的な管理を行い、財政負担の軽減化と平準化、最適な配置の実現を目指す。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9" name="直線コネクタ 68"/>
        <xdr:cNvCxnSpPr/>
      </xdr:nvCxnSpPr>
      <xdr:spPr>
        <a:xfrm flipV="1">
          <a:off x="4760595" y="472897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70" name="有形固定資産減価償却率最小値テキスト"/>
        <xdr:cNvSpPr txBox="1"/>
      </xdr:nvSpPr>
      <xdr:spPr>
        <a:xfrm>
          <a:off x="4813300" y="584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1" name="直線コネクタ 70"/>
        <xdr:cNvCxnSpPr/>
      </xdr:nvCxnSpPr>
      <xdr:spPr>
        <a:xfrm>
          <a:off x="4673600" y="584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2" name="有形固定資産減価償却率最大値テキスト"/>
        <xdr:cNvSpPr txBox="1"/>
      </xdr:nvSpPr>
      <xdr:spPr>
        <a:xfrm>
          <a:off x="4813300" y="45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3" name="直線コネクタ 72"/>
        <xdr:cNvCxnSpPr/>
      </xdr:nvCxnSpPr>
      <xdr:spPr>
        <a:xfrm>
          <a:off x="4673600" y="47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153433</xdr:rowOff>
    </xdr:from>
    <xdr:ext cx="405111" cy="259045"/>
    <xdr:sp macro="" textlink="">
      <xdr:nvSpPr>
        <xdr:cNvPr id="74" name="有形固定資産減価償却率平均値テキスト"/>
        <xdr:cNvSpPr txBox="1"/>
      </xdr:nvSpPr>
      <xdr:spPr>
        <a:xfrm>
          <a:off x="4813300" y="51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5" name="フローチャート : 判断 74"/>
        <xdr:cNvSpPr/>
      </xdr:nvSpPr>
      <xdr:spPr>
        <a:xfrm>
          <a:off x="4711700" y="527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6" name="フローチャート : 判断 75"/>
        <xdr:cNvSpPr/>
      </xdr:nvSpPr>
      <xdr:spPr>
        <a:xfrm>
          <a:off x="4000500" y="5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124460</xdr:rowOff>
    </xdr:from>
    <xdr:to>
      <xdr:col>3</xdr:col>
      <xdr:colOff>1222375</xdr:colOff>
      <xdr:row>33</xdr:row>
      <xdr:rowOff>54610</xdr:rowOff>
    </xdr:to>
    <xdr:sp macro="" textlink="">
      <xdr:nvSpPr>
        <xdr:cNvPr id="82" name="円/楕円 81"/>
        <xdr:cNvSpPr/>
      </xdr:nvSpPr>
      <xdr:spPr>
        <a:xfrm>
          <a:off x="47117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102887</xdr:rowOff>
    </xdr:from>
    <xdr:ext cx="405111" cy="259045"/>
    <xdr:sp macro="" textlink="">
      <xdr:nvSpPr>
        <xdr:cNvPr id="83" name="有形固定資産減価償却率該当値テキスト"/>
        <xdr:cNvSpPr txBox="1"/>
      </xdr:nvSpPr>
      <xdr:spPr>
        <a:xfrm>
          <a:off x="48133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137414</xdr:rowOff>
    </xdr:from>
    <xdr:to>
      <xdr:col>3</xdr:col>
      <xdr:colOff>511175</xdr:colOff>
      <xdr:row>33</xdr:row>
      <xdr:rowOff>67564</xdr:rowOff>
    </xdr:to>
    <xdr:sp macro="" textlink="">
      <xdr:nvSpPr>
        <xdr:cNvPr id="84" name="円/楕円 83"/>
        <xdr:cNvSpPr/>
      </xdr:nvSpPr>
      <xdr:spPr>
        <a:xfrm>
          <a:off x="4000500" y="56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3810</xdr:rowOff>
    </xdr:from>
    <xdr:to>
      <xdr:col>3</xdr:col>
      <xdr:colOff>1171575</xdr:colOff>
      <xdr:row>33</xdr:row>
      <xdr:rowOff>16764</xdr:rowOff>
    </xdr:to>
    <xdr:cxnSp macro="">
      <xdr:nvCxnSpPr>
        <xdr:cNvPr id="85" name="直線コネクタ 84"/>
        <xdr:cNvCxnSpPr/>
      </xdr:nvCxnSpPr>
      <xdr:spPr>
        <a:xfrm flipV="1">
          <a:off x="4051300" y="566166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40911</xdr:rowOff>
    </xdr:from>
    <xdr:ext cx="405111" cy="259045"/>
    <xdr:sp macro="" textlink="">
      <xdr:nvSpPr>
        <xdr:cNvPr id="86" name="n_1aveValue有形固定資産減価償却率"/>
        <xdr:cNvSpPr txBox="1"/>
      </xdr:nvSpPr>
      <xdr:spPr>
        <a:xfrm>
          <a:off x="3836043"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58691</xdr:rowOff>
    </xdr:from>
    <xdr:ext cx="405111" cy="259045"/>
    <xdr:sp macro="" textlink="">
      <xdr:nvSpPr>
        <xdr:cNvPr id="87" name="n_1mainValue有形固定資産減価償却率"/>
        <xdr:cNvSpPr txBox="1"/>
      </xdr:nvSpPr>
      <xdr:spPr>
        <a:xfrm>
          <a:off x="3836043" y="57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128,800
127,972
208.35
51,430,403
50,376,750
873,326
29,904,712
52,581,084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38480</xdr:rowOff>
    </xdr:from>
    <xdr:ext cx="405111" cy="259045"/>
    <xdr:sp macro="" textlink="">
      <xdr:nvSpPr>
        <xdr:cNvPr id="64" name="【道路】&#10;有形固定資産減価償却率平均値テキスト"/>
        <xdr:cNvSpPr txBox="1"/>
      </xdr:nvSpPr>
      <xdr:spPr>
        <a:xfrm>
          <a:off x="47244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46627</xdr:rowOff>
    </xdr:from>
    <xdr:to>
      <xdr:col>6</xdr:col>
      <xdr:colOff>561975</xdr:colOff>
      <xdr:row>39</xdr:row>
      <xdr:rowOff>148227</xdr:rowOff>
    </xdr:to>
    <xdr:sp macro="" textlink="">
      <xdr:nvSpPr>
        <xdr:cNvPr id="72" name="円/楕円 71"/>
        <xdr:cNvSpPr/>
      </xdr:nvSpPr>
      <xdr:spPr>
        <a:xfrm>
          <a:off x="4584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25054</xdr:rowOff>
    </xdr:from>
    <xdr:ext cx="405111" cy="259045"/>
    <xdr:sp macro="" textlink="">
      <xdr:nvSpPr>
        <xdr:cNvPr id="73" name="【道路】&#10;有形固定資産減価償却率該当値テキスト"/>
        <xdr:cNvSpPr txBox="1"/>
      </xdr:nvSpPr>
      <xdr:spPr>
        <a:xfrm>
          <a:off x="47244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102144</xdr:rowOff>
    </xdr:from>
    <xdr:to>
      <xdr:col>5</xdr:col>
      <xdr:colOff>409575</xdr:colOff>
      <xdr:row>40</xdr:row>
      <xdr:rowOff>32294</xdr:rowOff>
    </xdr:to>
    <xdr:sp macro="" textlink="">
      <xdr:nvSpPr>
        <xdr:cNvPr id="74" name="円/楕円 73"/>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97427</xdr:rowOff>
    </xdr:from>
    <xdr:to>
      <xdr:col>6</xdr:col>
      <xdr:colOff>511175</xdr:colOff>
      <xdr:row>39</xdr:row>
      <xdr:rowOff>152944</xdr:rowOff>
    </xdr:to>
    <xdr:cxnSp macro="">
      <xdr:nvCxnSpPr>
        <xdr:cNvPr id="75" name="直線コネクタ 74"/>
        <xdr:cNvCxnSpPr/>
      </xdr:nvCxnSpPr>
      <xdr:spPr>
        <a:xfrm flipV="1">
          <a:off x="3797300" y="67839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22696</xdr:rowOff>
    </xdr:from>
    <xdr:ext cx="405111" cy="259045"/>
    <xdr:sp macro="" textlink="">
      <xdr:nvSpPr>
        <xdr:cNvPr id="76"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23421</xdr:rowOff>
    </xdr:from>
    <xdr:ext cx="405111" cy="259045"/>
    <xdr:sp macro="" textlink="">
      <xdr:nvSpPr>
        <xdr:cNvPr id="77" name="n_1mainValue【道路】&#10;有形固定資産減価償却率"/>
        <xdr:cNvSpPr txBox="1"/>
      </xdr:nvSpPr>
      <xdr:spPr>
        <a:xfrm>
          <a:off x="3582043"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6"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69977</xdr:rowOff>
    </xdr:from>
    <xdr:to>
      <xdr:col>15</xdr:col>
      <xdr:colOff>231775</xdr:colOff>
      <xdr:row>37</xdr:row>
      <xdr:rowOff>127</xdr:rowOff>
    </xdr:to>
    <xdr:sp macro="" textlink="">
      <xdr:nvSpPr>
        <xdr:cNvPr id="114" name="円/楕円 113"/>
        <xdr:cNvSpPr/>
      </xdr:nvSpPr>
      <xdr:spPr>
        <a:xfrm>
          <a:off x="10426700" y="62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92854</xdr:rowOff>
    </xdr:from>
    <xdr:ext cx="469744" cy="259045"/>
    <xdr:sp macro="" textlink="">
      <xdr:nvSpPr>
        <xdr:cNvPr id="115" name="【道路】&#10;一人当たり延長該当値テキスト"/>
        <xdr:cNvSpPr txBox="1"/>
      </xdr:nvSpPr>
      <xdr:spPr>
        <a:xfrm>
          <a:off x="10566400" y="60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78994</xdr:rowOff>
    </xdr:from>
    <xdr:to>
      <xdr:col>14</xdr:col>
      <xdr:colOff>79375</xdr:colOff>
      <xdr:row>37</xdr:row>
      <xdr:rowOff>9144</xdr:rowOff>
    </xdr:to>
    <xdr:sp macro="" textlink="">
      <xdr:nvSpPr>
        <xdr:cNvPr id="116" name="円/楕円 115"/>
        <xdr:cNvSpPr/>
      </xdr:nvSpPr>
      <xdr:spPr>
        <a:xfrm>
          <a:off x="9588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120777</xdr:rowOff>
    </xdr:from>
    <xdr:to>
      <xdr:col>15</xdr:col>
      <xdr:colOff>180975</xdr:colOff>
      <xdr:row>36</xdr:row>
      <xdr:rowOff>129794</xdr:rowOff>
    </xdr:to>
    <xdr:cxnSp macro="">
      <xdr:nvCxnSpPr>
        <xdr:cNvPr id="117" name="直線コネクタ 116"/>
        <xdr:cNvCxnSpPr/>
      </xdr:nvCxnSpPr>
      <xdr:spPr>
        <a:xfrm flipV="1">
          <a:off x="9639300" y="6292977"/>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158386</xdr:rowOff>
    </xdr:from>
    <xdr:ext cx="469744" cy="259045"/>
    <xdr:sp macro="" textlink="">
      <xdr:nvSpPr>
        <xdr:cNvPr id="118" name="n_1aveValue【道路】&#10;一人当たり延長"/>
        <xdr:cNvSpPr txBox="1"/>
      </xdr:nvSpPr>
      <xdr:spPr>
        <a:xfrm>
          <a:off x="9391727"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25671</xdr:rowOff>
    </xdr:from>
    <xdr:ext cx="469744" cy="259045"/>
    <xdr:sp macro="" textlink="">
      <xdr:nvSpPr>
        <xdr:cNvPr id="119" name="n_1mainValue【道路】&#10;一人当たり延長"/>
        <xdr:cNvSpPr txBox="1"/>
      </xdr:nvSpPr>
      <xdr:spPr>
        <a:xfrm>
          <a:off x="9391727"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51"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25944</xdr:rowOff>
    </xdr:from>
    <xdr:to>
      <xdr:col>6</xdr:col>
      <xdr:colOff>561975</xdr:colOff>
      <xdr:row>61</xdr:row>
      <xdr:rowOff>127544</xdr:rowOff>
    </xdr:to>
    <xdr:sp macro="" textlink="">
      <xdr:nvSpPr>
        <xdr:cNvPr id="159" name="円/楕円 158"/>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4371</xdr:rowOff>
    </xdr:from>
    <xdr:ext cx="405111" cy="259045"/>
    <xdr:sp macro="" textlink="">
      <xdr:nvSpPr>
        <xdr:cNvPr id="160" name="【橋りょう・トンネル】&#10;有形固定資産減価償却率該当値テキスト"/>
        <xdr:cNvSpPr txBox="1"/>
      </xdr:nvSpPr>
      <xdr:spPr>
        <a:xfrm>
          <a:off x="47244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71665</xdr:rowOff>
    </xdr:from>
    <xdr:to>
      <xdr:col>5</xdr:col>
      <xdr:colOff>409575</xdr:colOff>
      <xdr:row>62</xdr:row>
      <xdr:rowOff>1815</xdr:rowOff>
    </xdr:to>
    <xdr:sp macro="" textlink="">
      <xdr:nvSpPr>
        <xdr:cNvPr id="161" name="円/楕円 160"/>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76744</xdr:rowOff>
    </xdr:from>
    <xdr:to>
      <xdr:col>6</xdr:col>
      <xdr:colOff>511175</xdr:colOff>
      <xdr:row>61</xdr:row>
      <xdr:rowOff>122465</xdr:rowOff>
    </xdr:to>
    <xdr:cxnSp macro="">
      <xdr:nvCxnSpPr>
        <xdr:cNvPr id="162" name="直線コネクタ 161"/>
        <xdr:cNvCxnSpPr/>
      </xdr:nvCxnSpPr>
      <xdr:spPr>
        <a:xfrm flipV="1">
          <a:off x="3797300" y="105351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55897</xdr:rowOff>
    </xdr:from>
    <xdr:ext cx="405111" cy="259045"/>
    <xdr:sp macro="" textlink="">
      <xdr:nvSpPr>
        <xdr:cNvPr id="163"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164392</xdr:rowOff>
    </xdr:from>
    <xdr:ext cx="405111" cy="259045"/>
    <xdr:sp macro="" textlink="">
      <xdr:nvSpPr>
        <xdr:cNvPr id="164" name="n_1mainValue【橋りょう・トンネル】&#10;有形固定資産減価償却率"/>
        <xdr:cNvSpPr txBox="1"/>
      </xdr:nvSpPr>
      <xdr:spPr>
        <a:xfrm>
          <a:off x="3582043"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61506</xdr:rowOff>
    </xdr:from>
    <xdr:ext cx="599010" cy="259045"/>
    <xdr:sp macro="" textlink="">
      <xdr:nvSpPr>
        <xdr:cNvPr id="193" name="【橋りょう・トンネル】&#10;一人当たり有形固定資産（償却資産）額平均値テキスト"/>
        <xdr:cNvSpPr txBox="1"/>
      </xdr:nvSpPr>
      <xdr:spPr>
        <a:xfrm>
          <a:off x="10566400" y="10348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136446</xdr:rowOff>
    </xdr:from>
    <xdr:to>
      <xdr:col>15</xdr:col>
      <xdr:colOff>231775</xdr:colOff>
      <xdr:row>63</xdr:row>
      <xdr:rowOff>66596</xdr:rowOff>
    </xdr:to>
    <xdr:sp macro="" textlink="">
      <xdr:nvSpPr>
        <xdr:cNvPr id="201" name="円/楕円 200"/>
        <xdr:cNvSpPr/>
      </xdr:nvSpPr>
      <xdr:spPr>
        <a:xfrm>
          <a:off x="10426700" y="10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114873</xdr:rowOff>
    </xdr:from>
    <xdr:ext cx="534377" cy="259045"/>
    <xdr:sp macro="" textlink="">
      <xdr:nvSpPr>
        <xdr:cNvPr id="202" name="【橋りょう・トンネル】&#10;一人当たり有形固定資産（償却資産）額該当値テキスト"/>
        <xdr:cNvSpPr txBox="1"/>
      </xdr:nvSpPr>
      <xdr:spPr>
        <a:xfrm>
          <a:off x="10566400" y="107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60,854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139041</xdr:rowOff>
    </xdr:from>
    <xdr:to>
      <xdr:col>14</xdr:col>
      <xdr:colOff>79375</xdr:colOff>
      <xdr:row>63</xdr:row>
      <xdr:rowOff>69191</xdr:rowOff>
    </xdr:to>
    <xdr:sp macro="" textlink="">
      <xdr:nvSpPr>
        <xdr:cNvPr id="203" name="円/楕円 202"/>
        <xdr:cNvSpPr/>
      </xdr:nvSpPr>
      <xdr:spPr>
        <a:xfrm>
          <a:off x="9588500" y="107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15796</xdr:rowOff>
    </xdr:from>
    <xdr:to>
      <xdr:col>15</xdr:col>
      <xdr:colOff>180975</xdr:colOff>
      <xdr:row>63</xdr:row>
      <xdr:rowOff>18391</xdr:rowOff>
    </xdr:to>
    <xdr:cxnSp macro="">
      <xdr:nvCxnSpPr>
        <xdr:cNvPr id="204" name="直線コネクタ 203"/>
        <xdr:cNvCxnSpPr/>
      </xdr:nvCxnSpPr>
      <xdr:spPr>
        <a:xfrm flipV="1">
          <a:off x="9639300" y="10817146"/>
          <a:ext cx="8382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161594</xdr:rowOff>
    </xdr:from>
    <xdr:ext cx="534377" cy="259045"/>
    <xdr:sp macro="" textlink="">
      <xdr:nvSpPr>
        <xdr:cNvPr id="205"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60318</xdr:rowOff>
    </xdr:from>
    <xdr:ext cx="534377" cy="259045"/>
    <xdr:sp macro="" textlink="">
      <xdr:nvSpPr>
        <xdr:cNvPr id="206" name="n_1mainValue【橋りょう・トンネル】&#10;一人当たり有形固定資産（償却資産）額"/>
        <xdr:cNvSpPr txBox="1"/>
      </xdr:nvSpPr>
      <xdr:spPr>
        <a:xfrm>
          <a:off x="9359411" y="108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38"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145687</xdr:rowOff>
    </xdr:from>
    <xdr:to>
      <xdr:col>6</xdr:col>
      <xdr:colOff>561975</xdr:colOff>
      <xdr:row>80</xdr:row>
      <xdr:rowOff>75837</xdr:rowOff>
    </xdr:to>
    <xdr:sp macro="" textlink="">
      <xdr:nvSpPr>
        <xdr:cNvPr id="246" name="円/楕円 245"/>
        <xdr:cNvSpPr/>
      </xdr:nvSpPr>
      <xdr:spPr>
        <a:xfrm>
          <a:off x="4584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168564</xdr:rowOff>
    </xdr:from>
    <xdr:ext cx="405111" cy="259045"/>
    <xdr:sp macro="" textlink="">
      <xdr:nvSpPr>
        <xdr:cNvPr id="247" name="【公営住宅】&#10;有形固定資産減価償却率該当値テキスト"/>
        <xdr:cNvSpPr txBox="1"/>
      </xdr:nvSpPr>
      <xdr:spPr>
        <a:xfrm>
          <a:off x="47244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26488</xdr:rowOff>
    </xdr:from>
    <xdr:to>
      <xdr:col>5</xdr:col>
      <xdr:colOff>409575</xdr:colOff>
      <xdr:row>80</xdr:row>
      <xdr:rowOff>128088</xdr:rowOff>
    </xdr:to>
    <xdr:sp macro="" textlink="">
      <xdr:nvSpPr>
        <xdr:cNvPr id="248" name="円/楕円 247"/>
        <xdr:cNvSpPr/>
      </xdr:nvSpPr>
      <xdr:spPr>
        <a:xfrm>
          <a:off x="3746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25037</xdr:rowOff>
    </xdr:from>
    <xdr:to>
      <xdr:col>6</xdr:col>
      <xdr:colOff>511175</xdr:colOff>
      <xdr:row>80</xdr:row>
      <xdr:rowOff>77288</xdr:rowOff>
    </xdr:to>
    <xdr:cxnSp macro="">
      <xdr:nvCxnSpPr>
        <xdr:cNvPr id="249" name="直線コネクタ 248"/>
        <xdr:cNvCxnSpPr/>
      </xdr:nvCxnSpPr>
      <xdr:spPr>
        <a:xfrm flipV="1">
          <a:off x="3797300" y="137410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148607</xdr:rowOff>
    </xdr:from>
    <xdr:ext cx="405111" cy="259045"/>
    <xdr:sp macro="" textlink="">
      <xdr:nvSpPr>
        <xdr:cNvPr id="250" name="n_1aveValue【公営住宅】&#10;有形固定資産減価償却率"/>
        <xdr:cNvSpPr txBox="1"/>
      </xdr:nvSpPr>
      <xdr:spPr>
        <a:xfrm>
          <a:off x="3582043"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144615</xdr:rowOff>
    </xdr:from>
    <xdr:ext cx="405111" cy="259045"/>
    <xdr:sp macro="" textlink="">
      <xdr:nvSpPr>
        <xdr:cNvPr id="251" name="n_1mainValue【公営住宅】&#10;有形固定資産減価償却率"/>
        <xdr:cNvSpPr txBox="1"/>
      </xdr:nvSpPr>
      <xdr:spPr>
        <a:xfrm>
          <a:off x="3582043"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82"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5806</xdr:rowOff>
    </xdr:from>
    <xdr:to>
      <xdr:col>15</xdr:col>
      <xdr:colOff>231775</xdr:colOff>
      <xdr:row>84</xdr:row>
      <xdr:rowOff>107406</xdr:rowOff>
    </xdr:to>
    <xdr:sp macro="" textlink="">
      <xdr:nvSpPr>
        <xdr:cNvPr id="290" name="円/楕円 289"/>
        <xdr:cNvSpPr/>
      </xdr:nvSpPr>
      <xdr:spPr>
        <a:xfrm>
          <a:off x="10426700" y="14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28683</xdr:rowOff>
    </xdr:from>
    <xdr:ext cx="469744" cy="259045"/>
    <xdr:sp macro="" textlink="">
      <xdr:nvSpPr>
        <xdr:cNvPr id="291" name="【公営住宅】&#10;一人当たり面積該当値テキスト"/>
        <xdr:cNvSpPr txBox="1"/>
      </xdr:nvSpPr>
      <xdr:spPr>
        <a:xfrm>
          <a:off x="10566400"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3629</xdr:rowOff>
    </xdr:from>
    <xdr:to>
      <xdr:col>14</xdr:col>
      <xdr:colOff>79375</xdr:colOff>
      <xdr:row>84</xdr:row>
      <xdr:rowOff>105229</xdr:rowOff>
    </xdr:to>
    <xdr:sp macro="" textlink="">
      <xdr:nvSpPr>
        <xdr:cNvPr id="292" name="円/楕円 291"/>
        <xdr:cNvSpPr/>
      </xdr:nvSpPr>
      <xdr:spPr>
        <a:xfrm>
          <a:off x="9588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54429</xdr:rowOff>
    </xdr:from>
    <xdr:to>
      <xdr:col>15</xdr:col>
      <xdr:colOff>180975</xdr:colOff>
      <xdr:row>84</xdr:row>
      <xdr:rowOff>56606</xdr:rowOff>
    </xdr:to>
    <xdr:cxnSp macro="">
      <xdr:nvCxnSpPr>
        <xdr:cNvPr id="293" name="直線コネクタ 292"/>
        <xdr:cNvCxnSpPr/>
      </xdr:nvCxnSpPr>
      <xdr:spPr>
        <a:xfrm>
          <a:off x="9639300" y="1445622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127925</xdr:rowOff>
    </xdr:from>
    <xdr:ext cx="469744" cy="259045"/>
    <xdr:sp macro="" textlink="">
      <xdr:nvSpPr>
        <xdr:cNvPr id="294" name="n_1aveValue【公営住宅】&#10;一人当たり面積"/>
        <xdr:cNvSpPr txBox="1"/>
      </xdr:nvSpPr>
      <xdr:spPr>
        <a:xfrm>
          <a:off x="9391727" y="145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121756</xdr:rowOff>
    </xdr:from>
    <xdr:ext cx="469744" cy="259045"/>
    <xdr:sp macro="" textlink="">
      <xdr:nvSpPr>
        <xdr:cNvPr id="295" name="n_1mainValue【公営住宅】&#10;一人当たり面積"/>
        <xdr:cNvSpPr txBox="1"/>
      </xdr:nvSpPr>
      <xdr:spPr>
        <a:xfrm>
          <a:off x="9391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6" name="テキスト ボックス 30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7" name="直線コネクタ 30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8" name="テキスト ボックス 30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9" name="直線コネクタ 30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10" name="テキスト ボックス 30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11" name="直線コネクタ 31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12" name="テキスト ボックス 31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3" name="直線コネクタ 31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14" name="テキスト ボックス 31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6" name="テキスト ボックス 31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89915</xdr:rowOff>
    </xdr:from>
    <xdr:to>
      <xdr:col>6</xdr:col>
      <xdr:colOff>510540</xdr:colOff>
      <xdr:row>107</xdr:row>
      <xdr:rowOff>160782</xdr:rowOff>
    </xdr:to>
    <xdr:cxnSp macro="">
      <xdr:nvCxnSpPr>
        <xdr:cNvPr id="318" name="直線コネクタ 317"/>
        <xdr:cNvCxnSpPr/>
      </xdr:nvCxnSpPr>
      <xdr:spPr>
        <a:xfrm flipV="1">
          <a:off x="4634865" y="17234915"/>
          <a:ext cx="0" cy="1271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164609</xdr:rowOff>
    </xdr:from>
    <xdr:ext cx="405111" cy="259045"/>
    <xdr:sp macro="" textlink="">
      <xdr:nvSpPr>
        <xdr:cNvPr id="319" name="【港湾・漁港】&#10;有形固定資産減価償却率最小値テキスト"/>
        <xdr:cNvSpPr txBox="1"/>
      </xdr:nvSpPr>
      <xdr:spPr>
        <a:xfrm>
          <a:off x="47244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6</xdr:col>
      <xdr:colOff>422275</xdr:colOff>
      <xdr:row>107</xdr:row>
      <xdr:rowOff>160782</xdr:rowOff>
    </xdr:from>
    <xdr:to>
      <xdr:col>6</xdr:col>
      <xdr:colOff>600075</xdr:colOff>
      <xdr:row>107</xdr:row>
      <xdr:rowOff>160782</xdr:rowOff>
    </xdr:to>
    <xdr:cxnSp macro="">
      <xdr:nvCxnSpPr>
        <xdr:cNvPr id="320" name="直線コネクタ 319"/>
        <xdr:cNvCxnSpPr/>
      </xdr:nvCxnSpPr>
      <xdr:spPr>
        <a:xfrm>
          <a:off x="4546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36592</xdr:rowOff>
    </xdr:from>
    <xdr:ext cx="405111" cy="259045"/>
    <xdr:sp macro="" textlink="">
      <xdr:nvSpPr>
        <xdr:cNvPr id="321" name="【港湾・漁港】&#10;有形固定資産減価償却率最大値テキスト"/>
        <xdr:cNvSpPr txBox="1"/>
      </xdr:nvSpPr>
      <xdr:spPr>
        <a:xfrm>
          <a:off x="47244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6</xdr:col>
      <xdr:colOff>422275</xdr:colOff>
      <xdr:row>100</xdr:row>
      <xdr:rowOff>89915</xdr:rowOff>
    </xdr:from>
    <xdr:to>
      <xdr:col>6</xdr:col>
      <xdr:colOff>600075</xdr:colOff>
      <xdr:row>100</xdr:row>
      <xdr:rowOff>89915</xdr:rowOff>
    </xdr:to>
    <xdr:cxnSp macro="">
      <xdr:nvCxnSpPr>
        <xdr:cNvPr id="322" name="直線コネクタ 321"/>
        <xdr:cNvCxnSpPr/>
      </xdr:nvCxnSpPr>
      <xdr:spPr>
        <a:xfrm>
          <a:off x="4546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132859</xdr:rowOff>
    </xdr:from>
    <xdr:ext cx="405111" cy="259045"/>
    <xdr:sp macro="" textlink="">
      <xdr:nvSpPr>
        <xdr:cNvPr id="323" name="【港湾・漁港】&#10;有形固定資産減価償却率平均値テキスト"/>
        <xdr:cNvSpPr txBox="1"/>
      </xdr:nvSpPr>
      <xdr:spPr>
        <a:xfrm>
          <a:off x="4724400" y="1762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24" name="フローチャート : 判断 323"/>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109982</xdr:rowOff>
    </xdr:from>
    <xdr:to>
      <xdr:col>6</xdr:col>
      <xdr:colOff>561975</xdr:colOff>
      <xdr:row>108</xdr:row>
      <xdr:rowOff>40132</xdr:rowOff>
    </xdr:to>
    <xdr:sp macro="" textlink="">
      <xdr:nvSpPr>
        <xdr:cNvPr id="330" name="円/楕円 329"/>
        <xdr:cNvSpPr/>
      </xdr:nvSpPr>
      <xdr:spPr>
        <a:xfrm>
          <a:off x="4584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24909</xdr:rowOff>
    </xdr:from>
    <xdr:ext cx="405111" cy="259045"/>
    <xdr:sp macro="" textlink="">
      <xdr:nvSpPr>
        <xdr:cNvPr id="331" name="【港湾・漁港】&#10;有形固定資産減価償却率該当値テキスト"/>
        <xdr:cNvSpPr txBox="1"/>
      </xdr:nvSpPr>
      <xdr:spPr>
        <a:xfrm>
          <a:off x="4724400" y="18370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25400</xdr:rowOff>
    </xdr:from>
    <xdr:to>
      <xdr:col>5</xdr:col>
      <xdr:colOff>409575</xdr:colOff>
      <xdr:row>108</xdr:row>
      <xdr:rowOff>127000</xdr:rowOff>
    </xdr:to>
    <xdr:sp macro="" textlink="">
      <xdr:nvSpPr>
        <xdr:cNvPr id="332" name="円/楕円 331"/>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160782</xdr:rowOff>
    </xdr:from>
    <xdr:to>
      <xdr:col>6</xdr:col>
      <xdr:colOff>511175</xdr:colOff>
      <xdr:row>108</xdr:row>
      <xdr:rowOff>76200</xdr:rowOff>
    </xdr:to>
    <xdr:cxnSp macro="">
      <xdr:nvCxnSpPr>
        <xdr:cNvPr id="333" name="直線コネクタ 332"/>
        <xdr:cNvCxnSpPr/>
      </xdr:nvCxnSpPr>
      <xdr:spPr>
        <a:xfrm flipV="1">
          <a:off x="3797300" y="185059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143527</xdr:rowOff>
    </xdr:from>
    <xdr:ext cx="405111" cy="259045"/>
    <xdr:sp macro="" textlink="">
      <xdr:nvSpPr>
        <xdr:cNvPr id="334" name="n_1mainValue【港湾・漁港】&#10;有形固定資産減価償却率"/>
        <xdr:cNvSpPr txBox="1"/>
      </xdr:nvSpPr>
      <xdr:spPr>
        <a:xfrm>
          <a:off x="3582043"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45" name="テキスト ボックス 344"/>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47" name="テキスト ボックス 346"/>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9" name="テキスト ボックス 348"/>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51" name="テキスト ボックス 350"/>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53" name="テキスト ボックス 352"/>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55" name="テキスト ボックス 354"/>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162577</xdr:rowOff>
    </xdr:from>
    <xdr:ext cx="531299" cy="259045"/>
    <xdr:sp macro="" textlink="">
      <xdr:nvSpPr>
        <xdr:cNvPr id="357" name="テキスト ボックス 356"/>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64770</xdr:rowOff>
    </xdr:from>
    <xdr:to>
      <xdr:col>15</xdr:col>
      <xdr:colOff>180340</xdr:colOff>
      <xdr:row>108</xdr:row>
      <xdr:rowOff>86488</xdr:rowOff>
    </xdr:to>
    <xdr:cxnSp macro="">
      <xdr:nvCxnSpPr>
        <xdr:cNvPr id="359" name="直線コネクタ 358"/>
        <xdr:cNvCxnSpPr/>
      </xdr:nvCxnSpPr>
      <xdr:spPr>
        <a:xfrm flipV="1">
          <a:off x="10476865" y="17381220"/>
          <a:ext cx="0" cy="122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90315</xdr:rowOff>
    </xdr:from>
    <xdr:ext cx="534377" cy="259045"/>
    <xdr:sp macro="" textlink="">
      <xdr:nvSpPr>
        <xdr:cNvPr id="360" name="【港湾・漁港】&#10;一人当たり有形固定資産（償却資産）額最小値テキスト"/>
        <xdr:cNvSpPr txBox="1"/>
      </xdr:nvSpPr>
      <xdr:spPr>
        <a:xfrm>
          <a:off x="10566400" y="1860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70,346</a:t>
          </a:r>
          <a:endParaRPr kumimoji="1" lang="ja-JP" altLang="en-US" sz="1000" b="1">
            <a:latin typeface="ＭＳ Ｐゴシック"/>
          </a:endParaRPr>
        </a:p>
      </xdr:txBody>
    </xdr:sp>
    <xdr:clientData/>
  </xdr:oneCellAnchor>
  <xdr:twoCellAnchor>
    <xdr:from>
      <xdr:col>15</xdr:col>
      <xdr:colOff>92075</xdr:colOff>
      <xdr:row>108</xdr:row>
      <xdr:rowOff>86488</xdr:rowOff>
    </xdr:from>
    <xdr:to>
      <xdr:col>15</xdr:col>
      <xdr:colOff>269875</xdr:colOff>
      <xdr:row>108</xdr:row>
      <xdr:rowOff>86488</xdr:rowOff>
    </xdr:to>
    <xdr:cxnSp macro="">
      <xdr:nvCxnSpPr>
        <xdr:cNvPr id="361" name="直線コネクタ 360"/>
        <xdr:cNvCxnSpPr/>
      </xdr:nvCxnSpPr>
      <xdr:spPr>
        <a:xfrm>
          <a:off x="10388600" y="18603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11447</xdr:rowOff>
    </xdr:from>
    <xdr:ext cx="534377" cy="259045"/>
    <xdr:sp macro="" textlink="">
      <xdr:nvSpPr>
        <xdr:cNvPr id="362" name="【港湾・漁港】&#10;一人当たり有形固定資産（償却資産）額最大値テキスト"/>
        <xdr:cNvSpPr txBox="1"/>
      </xdr:nvSpPr>
      <xdr:spPr>
        <a:xfrm>
          <a:off x="10566400" y="171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76,760</a:t>
          </a:r>
          <a:endParaRPr kumimoji="1" lang="ja-JP" altLang="en-US" sz="1000" b="1">
            <a:latin typeface="ＭＳ Ｐゴシック"/>
          </a:endParaRPr>
        </a:p>
      </xdr:txBody>
    </xdr:sp>
    <xdr:clientData/>
  </xdr:oneCellAnchor>
  <xdr:twoCellAnchor>
    <xdr:from>
      <xdr:col>15</xdr:col>
      <xdr:colOff>92075</xdr:colOff>
      <xdr:row>101</xdr:row>
      <xdr:rowOff>64770</xdr:rowOff>
    </xdr:from>
    <xdr:to>
      <xdr:col>15</xdr:col>
      <xdr:colOff>269875</xdr:colOff>
      <xdr:row>101</xdr:row>
      <xdr:rowOff>64770</xdr:rowOff>
    </xdr:to>
    <xdr:cxnSp macro="">
      <xdr:nvCxnSpPr>
        <xdr:cNvPr id="363" name="直線コネクタ 362"/>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111523</xdr:rowOff>
    </xdr:from>
    <xdr:ext cx="534377" cy="259045"/>
    <xdr:sp macro="" textlink="">
      <xdr:nvSpPr>
        <xdr:cNvPr id="364" name="【港湾・漁港】&#10;一人当たり有形固定資産（償却資産）額平均値テキスト"/>
        <xdr:cNvSpPr txBox="1"/>
      </xdr:nvSpPr>
      <xdr:spPr>
        <a:xfrm>
          <a:off x="10566400" y="17770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73,668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88646</xdr:rowOff>
    </xdr:from>
    <xdr:to>
      <xdr:col>15</xdr:col>
      <xdr:colOff>231775</xdr:colOff>
      <xdr:row>105</xdr:row>
      <xdr:rowOff>18796</xdr:rowOff>
    </xdr:to>
    <xdr:sp macro="" textlink="">
      <xdr:nvSpPr>
        <xdr:cNvPr id="365" name="フローチャート : 判断 364"/>
        <xdr:cNvSpPr/>
      </xdr:nvSpPr>
      <xdr:spPr>
        <a:xfrm>
          <a:off x="10426700" y="179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35688</xdr:rowOff>
    </xdr:from>
    <xdr:to>
      <xdr:col>15</xdr:col>
      <xdr:colOff>231775</xdr:colOff>
      <xdr:row>108</xdr:row>
      <xdr:rowOff>137288</xdr:rowOff>
    </xdr:to>
    <xdr:sp macro="" textlink="">
      <xdr:nvSpPr>
        <xdr:cNvPr id="371" name="円/楕円 370"/>
        <xdr:cNvSpPr/>
      </xdr:nvSpPr>
      <xdr:spPr>
        <a:xfrm>
          <a:off x="10426700" y="18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122065</xdr:rowOff>
    </xdr:from>
    <xdr:ext cx="534377" cy="259045"/>
    <xdr:sp macro="" textlink="">
      <xdr:nvSpPr>
        <xdr:cNvPr id="372" name="【港湾・漁港】&#10;一人当たり有形固定資産（償却資産）額該当値テキスト"/>
        <xdr:cNvSpPr txBox="1"/>
      </xdr:nvSpPr>
      <xdr:spPr>
        <a:xfrm>
          <a:off x="10566400" y="1846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70,346</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89788</xdr:rowOff>
    </xdr:from>
    <xdr:to>
      <xdr:col>14</xdr:col>
      <xdr:colOff>79375</xdr:colOff>
      <xdr:row>109</xdr:row>
      <xdr:rowOff>19938</xdr:rowOff>
    </xdr:to>
    <xdr:sp macro="" textlink="">
      <xdr:nvSpPr>
        <xdr:cNvPr id="373" name="円/楕円 372"/>
        <xdr:cNvSpPr/>
      </xdr:nvSpPr>
      <xdr:spPr>
        <a:xfrm>
          <a:off x="9588500" y="186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86488</xdr:rowOff>
    </xdr:from>
    <xdr:to>
      <xdr:col>15</xdr:col>
      <xdr:colOff>180975</xdr:colOff>
      <xdr:row>108</xdr:row>
      <xdr:rowOff>140588</xdr:rowOff>
    </xdr:to>
    <xdr:cxnSp macro="">
      <xdr:nvCxnSpPr>
        <xdr:cNvPr id="374" name="直線コネクタ 373"/>
        <xdr:cNvCxnSpPr/>
      </xdr:nvCxnSpPr>
      <xdr:spPr>
        <a:xfrm flipV="1">
          <a:off x="9639300" y="18603088"/>
          <a:ext cx="838200" cy="5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107</xdr:row>
      <xdr:rowOff>36465</xdr:rowOff>
    </xdr:from>
    <xdr:ext cx="534377" cy="259045"/>
    <xdr:sp macro="" textlink="">
      <xdr:nvSpPr>
        <xdr:cNvPr id="375" name="n_1mainValue【港湾・漁港】&#10;一人当たり有形固定資産（償却資産）額"/>
        <xdr:cNvSpPr txBox="1"/>
      </xdr:nvSpPr>
      <xdr:spPr>
        <a:xfrm>
          <a:off x="9359411" y="183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6" name="テキスト ボックス 3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8" name="テキスト ボックス 3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400" name="直線コネクタ 399"/>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401"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402" name="直線コネクタ 401"/>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403"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404" name="直線コネクタ 403"/>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405"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406" name="フローチャート : 判断 405"/>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407" name="フローチャート : 判断 406"/>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74930</xdr:rowOff>
    </xdr:from>
    <xdr:to>
      <xdr:col>23</xdr:col>
      <xdr:colOff>568325</xdr:colOff>
      <xdr:row>38</xdr:row>
      <xdr:rowOff>5080</xdr:rowOff>
    </xdr:to>
    <xdr:sp macro="" textlink="">
      <xdr:nvSpPr>
        <xdr:cNvPr id="413" name="円/楕円 412"/>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97807</xdr:rowOff>
    </xdr:from>
    <xdr:ext cx="405111" cy="259045"/>
    <xdr:sp macro="" textlink="">
      <xdr:nvSpPr>
        <xdr:cNvPr id="414" name="【認定こども園・幼稚園・保育所】&#10;有形固定資産減価償却率該当値テキスト"/>
        <xdr:cNvSpPr txBox="1"/>
      </xdr:nvSpPr>
      <xdr:spPr>
        <a:xfrm>
          <a:off x="164084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133985</xdr:rowOff>
    </xdr:from>
    <xdr:to>
      <xdr:col>22</xdr:col>
      <xdr:colOff>415925</xdr:colOff>
      <xdr:row>38</xdr:row>
      <xdr:rowOff>64135</xdr:rowOff>
    </xdr:to>
    <xdr:sp macro="" textlink="">
      <xdr:nvSpPr>
        <xdr:cNvPr id="415" name="円/楕円 414"/>
        <xdr:cNvSpPr/>
      </xdr:nvSpPr>
      <xdr:spPr>
        <a:xfrm>
          <a:off x="15430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125730</xdr:rowOff>
    </xdr:from>
    <xdr:to>
      <xdr:col>23</xdr:col>
      <xdr:colOff>517525</xdr:colOff>
      <xdr:row>38</xdr:row>
      <xdr:rowOff>13335</xdr:rowOff>
    </xdr:to>
    <xdr:cxnSp macro="">
      <xdr:nvCxnSpPr>
        <xdr:cNvPr id="416" name="直線コネクタ 415"/>
        <xdr:cNvCxnSpPr/>
      </xdr:nvCxnSpPr>
      <xdr:spPr>
        <a:xfrm flipV="1">
          <a:off x="15481300" y="646938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146702</xdr:rowOff>
    </xdr:from>
    <xdr:ext cx="405111" cy="259045"/>
    <xdr:sp macro="" textlink="">
      <xdr:nvSpPr>
        <xdr:cNvPr id="417"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80662</xdr:rowOff>
    </xdr:from>
    <xdr:ext cx="405111" cy="259045"/>
    <xdr:sp macro="" textlink="">
      <xdr:nvSpPr>
        <xdr:cNvPr id="418" name="n_1mainValue【認定こども園・幼稚園・保育所】&#10;有形固定資産減価償却率"/>
        <xdr:cNvSpPr txBox="1"/>
      </xdr:nvSpPr>
      <xdr:spPr>
        <a:xfrm>
          <a:off x="15266043"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440" name="直線コネクタ 439"/>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41"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42" name="直線コネクタ 441"/>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443"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444" name="直線コネクタ 443"/>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445"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446" name="フローチャート : 判断 445"/>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447" name="フローチャート : 判断 446"/>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139700</xdr:rowOff>
    </xdr:from>
    <xdr:to>
      <xdr:col>32</xdr:col>
      <xdr:colOff>238125</xdr:colOff>
      <xdr:row>35</xdr:row>
      <xdr:rowOff>69850</xdr:rowOff>
    </xdr:to>
    <xdr:sp macro="" textlink="">
      <xdr:nvSpPr>
        <xdr:cNvPr id="453" name="円/楕円 452"/>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162577</xdr:rowOff>
    </xdr:from>
    <xdr:ext cx="469744" cy="259045"/>
    <xdr:sp macro="" textlink="">
      <xdr:nvSpPr>
        <xdr:cNvPr id="454" name="【認定こども園・幼稚園・保育所】&#10;一人当たり面積該当値テキスト"/>
        <xdr:cNvSpPr txBox="1"/>
      </xdr:nvSpPr>
      <xdr:spPr>
        <a:xfrm>
          <a:off x="222504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148844</xdr:rowOff>
    </xdr:from>
    <xdr:to>
      <xdr:col>31</xdr:col>
      <xdr:colOff>85725</xdr:colOff>
      <xdr:row>35</xdr:row>
      <xdr:rowOff>78994</xdr:rowOff>
    </xdr:to>
    <xdr:sp macro="" textlink="">
      <xdr:nvSpPr>
        <xdr:cNvPr id="455" name="円/楕円 454"/>
        <xdr:cNvSpPr/>
      </xdr:nvSpPr>
      <xdr:spPr>
        <a:xfrm>
          <a:off x="21272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19050</xdr:rowOff>
    </xdr:from>
    <xdr:to>
      <xdr:col>32</xdr:col>
      <xdr:colOff>187325</xdr:colOff>
      <xdr:row>35</xdr:row>
      <xdr:rowOff>28194</xdr:rowOff>
    </xdr:to>
    <xdr:cxnSp macro="">
      <xdr:nvCxnSpPr>
        <xdr:cNvPr id="456" name="直線コネクタ 455"/>
        <xdr:cNvCxnSpPr/>
      </xdr:nvCxnSpPr>
      <xdr:spPr>
        <a:xfrm flipV="1">
          <a:off x="21323300" y="6019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67835</xdr:rowOff>
    </xdr:from>
    <xdr:ext cx="469744" cy="259045"/>
    <xdr:sp macro="" textlink="">
      <xdr:nvSpPr>
        <xdr:cNvPr id="457"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95521</xdr:rowOff>
    </xdr:from>
    <xdr:ext cx="469744" cy="259045"/>
    <xdr:sp macro="" textlink="">
      <xdr:nvSpPr>
        <xdr:cNvPr id="458" name="n_1mainValue【認定こども園・幼稚園・保育所】&#10;一人当たり面積"/>
        <xdr:cNvSpPr txBox="1"/>
      </xdr:nvSpPr>
      <xdr:spPr>
        <a:xfrm>
          <a:off x="21075727" y="57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1" name="テキスト ボックス 4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1" name="テキスト ボックス 4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85" name="直線コネクタ 484"/>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86"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87" name="直線コネクタ 486"/>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88"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89" name="直線コネクタ 488"/>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143527</xdr:rowOff>
    </xdr:from>
    <xdr:ext cx="405111" cy="259045"/>
    <xdr:sp macro="" textlink="">
      <xdr:nvSpPr>
        <xdr:cNvPr id="490" name="【学校施設】&#10;有形固定資産減価償却率平均値テキスト"/>
        <xdr:cNvSpPr txBox="1"/>
      </xdr:nvSpPr>
      <xdr:spPr>
        <a:xfrm>
          <a:off x="164084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91" name="フローチャート : 判断 490"/>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92" name="フローチャート : 判断 491"/>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87993</xdr:rowOff>
    </xdr:from>
    <xdr:to>
      <xdr:col>23</xdr:col>
      <xdr:colOff>568325</xdr:colOff>
      <xdr:row>62</xdr:row>
      <xdr:rowOff>18143</xdr:rowOff>
    </xdr:to>
    <xdr:sp macro="" textlink="">
      <xdr:nvSpPr>
        <xdr:cNvPr id="498" name="円/楕円 497"/>
        <xdr:cNvSpPr/>
      </xdr:nvSpPr>
      <xdr:spPr>
        <a:xfrm>
          <a:off x="16268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66420</xdr:rowOff>
    </xdr:from>
    <xdr:ext cx="405111" cy="259045"/>
    <xdr:sp macro="" textlink="">
      <xdr:nvSpPr>
        <xdr:cNvPr id="499" name="【学校施設】&#10;有形固定資産減価償却率該当値テキスト"/>
        <xdr:cNvSpPr txBox="1"/>
      </xdr:nvSpPr>
      <xdr:spPr>
        <a:xfrm>
          <a:off x="16408400"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138612</xdr:rowOff>
    </xdr:from>
    <xdr:to>
      <xdr:col>22</xdr:col>
      <xdr:colOff>415925</xdr:colOff>
      <xdr:row>61</xdr:row>
      <xdr:rowOff>68762</xdr:rowOff>
    </xdr:to>
    <xdr:sp macro="" textlink="">
      <xdr:nvSpPr>
        <xdr:cNvPr id="500" name="円/楕円 499"/>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17962</xdr:rowOff>
    </xdr:from>
    <xdr:to>
      <xdr:col>23</xdr:col>
      <xdr:colOff>517525</xdr:colOff>
      <xdr:row>61</xdr:row>
      <xdr:rowOff>138793</xdr:rowOff>
    </xdr:to>
    <xdr:cxnSp macro="">
      <xdr:nvCxnSpPr>
        <xdr:cNvPr id="501" name="直線コネクタ 500"/>
        <xdr:cNvCxnSpPr/>
      </xdr:nvCxnSpPr>
      <xdr:spPr>
        <a:xfrm>
          <a:off x="15481300" y="10476412"/>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93453</xdr:rowOff>
    </xdr:from>
    <xdr:ext cx="405111" cy="259045"/>
    <xdr:sp macro="" textlink="">
      <xdr:nvSpPr>
        <xdr:cNvPr id="502"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59889</xdr:rowOff>
    </xdr:from>
    <xdr:ext cx="405111" cy="259045"/>
    <xdr:sp macro="" textlink="">
      <xdr:nvSpPr>
        <xdr:cNvPr id="503" name="n_1mainValue【学校施設】&#10;有形固定資産減価償却率"/>
        <xdr:cNvSpPr txBox="1"/>
      </xdr:nvSpPr>
      <xdr:spPr>
        <a:xfrm>
          <a:off x="15266043"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4" name="テキスト ボックス 5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5" name="直線コネクタ 5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6" name="テキスト ボックス 5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7" name="直線コネクタ 5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8" name="テキスト ボックス 5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1" name="直線コネクタ 5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2" name="テキスト ボックス 5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3" name="直線コネクタ 5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4" name="テキスト ボックス 5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6" name="テキスト ボックス 5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528" name="直線コネクタ 527"/>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529"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530" name="直線コネクタ 529"/>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531"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532" name="直線コネクタ 531"/>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533"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534" name="フローチャート : 判断 533"/>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535" name="フローチャート : 判断 534"/>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126365</xdr:rowOff>
    </xdr:from>
    <xdr:to>
      <xdr:col>32</xdr:col>
      <xdr:colOff>238125</xdr:colOff>
      <xdr:row>60</xdr:row>
      <xdr:rowOff>56515</xdr:rowOff>
    </xdr:to>
    <xdr:sp macro="" textlink="">
      <xdr:nvSpPr>
        <xdr:cNvPr id="541" name="円/楕円 540"/>
        <xdr:cNvSpPr/>
      </xdr:nvSpPr>
      <xdr:spPr>
        <a:xfrm>
          <a:off x="22110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149242</xdr:rowOff>
    </xdr:from>
    <xdr:ext cx="469744" cy="259045"/>
    <xdr:sp macro="" textlink="">
      <xdr:nvSpPr>
        <xdr:cNvPr id="542" name="【学校施設】&#10;一人当たり面積該当値テキスト"/>
        <xdr:cNvSpPr txBox="1"/>
      </xdr:nvSpPr>
      <xdr:spPr>
        <a:xfrm>
          <a:off x="22250400"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99695</xdr:rowOff>
    </xdr:from>
    <xdr:to>
      <xdr:col>31</xdr:col>
      <xdr:colOff>85725</xdr:colOff>
      <xdr:row>60</xdr:row>
      <xdr:rowOff>29845</xdr:rowOff>
    </xdr:to>
    <xdr:sp macro="" textlink="">
      <xdr:nvSpPr>
        <xdr:cNvPr id="543" name="円/楕円 542"/>
        <xdr:cNvSpPr/>
      </xdr:nvSpPr>
      <xdr:spPr>
        <a:xfrm>
          <a:off x="21272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150495</xdr:rowOff>
    </xdr:from>
    <xdr:to>
      <xdr:col>32</xdr:col>
      <xdr:colOff>187325</xdr:colOff>
      <xdr:row>60</xdr:row>
      <xdr:rowOff>5715</xdr:rowOff>
    </xdr:to>
    <xdr:cxnSp macro="">
      <xdr:nvCxnSpPr>
        <xdr:cNvPr id="544" name="直線コネクタ 543"/>
        <xdr:cNvCxnSpPr/>
      </xdr:nvCxnSpPr>
      <xdr:spPr>
        <a:xfrm>
          <a:off x="21323300" y="102660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87647</xdr:rowOff>
    </xdr:from>
    <xdr:ext cx="469744" cy="259045"/>
    <xdr:sp macro="" textlink="">
      <xdr:nvSpPr>
        <xdr:cNvPr id="545"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46372</xdr:rowOff>
    </xdr:from>
    <xdr:ext cx="469744" cy="259045"/>
    <xdr:sp macro="" textlink="">
      <xdr:nvSpPr>
        <xdr:cNvPr id="546" name="n_1mainValue【学校施設】&#10;一人当たり面積"/>
        <xdr:cNvSpPr txBox="1"/>
      </xdr:nvSpPr>
      <xdr:spPr>
        <a:xfrm>
          <a:off x="21075727"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7" name="テキスト ボックス 5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8" name="直線コネクタ 5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9" name="テキスト ボックス 5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0" name="直線コネクタ 5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1" name="テキスト ボックス 5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2" name="直線コネクタ 5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3" name="テキスト ボックス 5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4" name="直線コネクタ 5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5" name="テキスト ボックス 5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6" name="直線コネクタ 5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7" name="テキスト ボックス 5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71" name="直線コネクタ 570"/>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72"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73" name="直線コネクタ 572"/>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7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75" name="直線コネクタ 57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76"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77" name="フローチャート : 判断 576"/>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578" name="フローチャート : 判断 577"/>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166370</xdr:rowOff>
    </xdr:from>
    <xdr:to>
      <xdr:col>23</xdr:col>
      <xdr:colOff>568325</xdr:colOff>
      <xdr:row>82</xdr:row>
      <xdr:rowOff>96520</xdr:rowOff>
    </xdr:to>
    <xdr:sp macro="" textlink="">
      <xdr:nvSpPr>
        <xdr:cNvPr id="584" name="円/楕円 583"/>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17797</xdr:rowOff>
    </xdr:from>
    <xdr:ext cx="405111" cy="259045"/>
    <xdr:sp macro="" textlink="">
      <xdr:nvSpPr>
        <xdr:cNvPr id="585" name="【児童館】&#10;有形固定資産減価償却率該当値テキスト"/>
        <xdr:cNvSpPr txBox="1"/>
      </xdr:nvSpPr>
      <xdr:spPr>
        <a:xfrm>
          <a:off x="164084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38736</xdr:rowOff>
    </xdr:from>
    <xdr:to>
      <xdr:col>22</xdr:col>
      <xdr:colOff>415925</xdr:colOff>
      <xdr:row>82</xdr:row>
      <xdr:rowOff>140336</xdr:rowOff>
    </xdr:to>
    <xdr:sp macro="" textlink="">
      <xdr:nvSpPr>
        <xdr:cNvPr id="586" name="円/楕円 585"/>
        <xdr:cNvSpPr/>
      </xdr:nvSpPr>
      <xdr:spPr>
        <a:xfrm>
          <a:off x="15430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45720</xdr:rowOff>
    </xdr:from>
    <xdr:to>
      <xdr:col>23</xdr:col>
      <xdr:colOff>517525</xdr:colOff>
      <xdr:row>82</xdr:row>
      <xdr:rowOff>89536</xdr:rowOff>
    </xdr:to>
    <xdr:cxnSp macro="">
      <xdr:nvCxnSpPr>
        <xdr:cNvPr id="587" name="直線コネクタ 586"/>
        <xdr:cNvCxnSpPr/>
      </xdr:nvCxnSpPr>
      <xdr:spPr>
        <a:xfrm flipV="1">
          <a:off x="15481300" y="141046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24782</xdr:rowOff>
    </xdr:from>
    <xdr:ext cx="405111" cy="259045"/>
    <xdr:sp macro="" textlink="">
      <xdr:nvSpPr>
        <xdr:cNvPr id="588"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156863</xdr:rowOff>
    </xdr:from>
    <xdr:ext cx="405111" cy="259045"/>
    <xdr:sp macro="" textlink="">
      <xdr:nvSpPr>
        <xdr:cNvPr id="589" name="n_1mainValue【児童館】&#10;有形固定資産減価償却率"/>
        <xdr:cNvSpPr txBox="1"/>
      </xdr:nvSpPr>
      <xdr:spPr>
        <a:xfrm>
          <a:off x="15266043"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600" name="直線コネクタ 5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601" name="テキスト ボックス 6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602" name="直線コネクタ 6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603" name="テキスト ボックス 6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604" name="直線コネクタ 6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605" name="テキスト ボックス 6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606" name="直線コネクタ 6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607" name="テキスト ボックス 6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611" name="直線コネクタ 610"/>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612"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613" name="直線コネクタ 612"/>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614"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615" name="直線コネクタ 614"/>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616"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7" name="フローチャート : 判断 616"/>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618" name="フローチャート : 判断 617"/>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33020</xdr:rowOff>
    </xdr:from>
    <xdr:to>
      <xdr:col>32</xdr:col>
      <xdr:colOff>238125</xdr:colOff>
      <xdr:row>82</xdr:row>
      <xdr:rowOff>134620</xdr:rowOff>
    </xdr:to>
    <xdr:sp macro="" textlink="">
      <xdr:nvSpPr>
        <xdr:cNvPr id="624" name="円/楕円 623"/>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11447</xdr:rowOff>
    </xdr:from>
    <xdr:ext cx="469744" cy="259045"/>
    <xdr:sp macro="" textlink="">
      <xdr:nvSpPr>
        <xdr:cNvPr id="625" name="【児童館】&#10;一人当たり面積該当値テキスト"/>
        <xdr:cNvSpPr txBox="1"/>
      </xdr:nvSpPr>
      <xdr:spPr>
        <a:xfrm>
          <a:off x="2225040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78739</xdr:rowOff>
    </xdr:from>
    <xdr:to>
      <xdr:col>31</xdr:col>
      <xdr:colOff>85725</xdr:colOff>
      <xdr:row>83</xdr:row>
      <xdr:rowOff>8889</xdr:rowOff>
    </xdr:to>
    <xdr:sp macro="" textlink="">
      <xdr:nvSpPr>
        <xdr:cNvPr id="626" name="円/楕円 625"/>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83820</xdr:rowOff>
    </xdr:from>
    <xdr:to>
      <xdr:col>32</xdr:col>
      <xdr:colOff>187325</xdr:colOff>
      <xdr:row>82</xdr:row>
      <xdr:rowOff>129539</xdr:rowOff>
    </xdr:to>
    <xdr:cxnSp macro="">
      <xdr:nvCxnSpPr>
        <xdr:cNvPr id="627" name="直線コネクタ 626"/>
        <xdr:cNvCxnSpPr/>
      </xdr:nvCxnSpPr>
      <xdr:spPr>
        <a:xfrm flipV="1">
          <a:off x="21323300" y="1414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93997</xdr:rowOff>
    </xdr:from>
    <xdr:ext cx="469744" cy="259045"/>
    <xdr:sp macro="" textlink="">
      <xdr:nvSpPr>
        <xdr:cNvPr id="628"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xdr:rowOff>
    </xdr:from>
    <xdr:ext cx="469744" cy="259045"/>
    <xdr:sp macro="" textlink="">
      <xdr:nvSpPr>
        <xdr:cNvPr id="629" name="n_1main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40" name="テキスト ボックス 6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641" name="直線コネクタ 64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642" name="テキスト ボックス 64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643" name="直線コネクタ 64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644" name="テキスト ボックス 64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645" name="直線コネクタ 64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646" name="テキスト ボックス 64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7" name="直線コネクタ 6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8" name="テキスト ボックス 6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649" name="直線コネクタ 64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650" name="テキスト ボックス 64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651" name="直線コネクタ 65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652" name="テキスト ボックス 65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653" name="直線コネクタ 65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654" name="テキスト ボックス 65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658" name="直線コネクタ 657"/>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659"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660" name="直線コネクタ 659"/>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661"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662" name="直線コネクタ 661"/>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663"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64" name="フローチャート : 判断 663"/>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665" name="フローチャート : 判断 66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6" name="テキスト ボックス 6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7" name="テキスト ボックス 6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8" name="テキスト ボックス 6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9" name="テキスト ボックス 6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0" name="テキスト ボックス 6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16827</xdr:rowOff>
    </xdr:from>
    <xdr:to>
      <xdr:col>23</xdr:col>
      <xdr:colOff>568325</xdr:colOff>
      <xdr:row>102</xdr:row>
      <xdr:rowOff>118427</xdr:rowOff>
    </xdr:to>
    <xdr:sp macro="" textlink="">
      <xdr:nvSpPr>
        <xdr:cNvPr id="671" name="円/楕円 670"/>
        <xdr:cNvSpPr/>
      </xdr:nvSpPr>
      <xdr:spPr>
        <a:xfrm>
          <a:off x="16268700" y="175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39704</xdr:rowOff>
    </xdr:from>
    <xdr:ext cx="405111" cy="259045"/>
    <xdr:sp macro="" textlink="">
      <xdr:nvSpPr>
        <xdr:cNvPr id="672" name="【公民館】&#10;有形固定資産減価償却率該当値テキスト"/>
        <xdr:cNvSpPr txBox="1"/>
      </xdr:nvSpPr>
      <xdr:spPr>
        <a:xfrm>
          <a:off x="16408400" y="17356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76836</xdr:rowOff>
    </xdr:from>
    <xdr:to>
      <xdr:col>22</xdr:col>
      <xdr:colOff>415925</xdr:colOff>
      <xdr:row>103</xdr:row>
      <xdr:rowOff>6986</xdr:rowOff>
    </xdr:to>
    <xdr:sp macro="" textlink="">
      <xdr:nvSpPr>
        <xdr:cNvPr id="673" name="円/楕円 672"/>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67627</xdr:rowOff>
    </xdr:from>
    <xdr:to>
      <xdr:col>23</xdr:col>
      <xdr:colOff>517525</xdr:colOff>
      <xdr:row>102</xdr:row>
      <xdr:rowOff>127636</xdr:rowOff>
    </xdr:to>
    <xdr:cxnSp macro="">
      <xdr:nvCxnSpPr>
        <xdr:cNvPr id="674" name="直線コネクタ 673"/>
        <xdr:cNvCxnSpPr/>
      </xdr:nvCxnSpPr>
      <xdr:spPr>
        <a:xfrm flipV="1">
          <a:off x="15481300" y="17555527"/>
          <a:ext cx="8382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83838</xdr:rowOff>
    </xdr:from>
    <xdr:ext cx="405111" cy="259045"/>
    <xdr:sp macro="" textlink="">
      <xdr:nvSpPr>
        <xdr:cNvPr id="675"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23513</xdr:rowOff>
    </xdr:from>
    <xdr:ext cx="405111" cy="259045"/>
    <xdr:sp macro="" textlink="">
      <xdr:nvSpPr>
        <xdr:cNvPr id="676" name="n_1mainValue【公民館】&#10;有形固定資産減価償却率"/>
        <xdr:cNvSpPr txBox="1"/>
      </xdr:nvSpPr>
      <xdr:spPr>
        <a:xfrm>
          <a:off x="15266043"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7" name="テキスト ボックス 68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88" name="直線コネクタ 6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9" name="テキスト ボックス 6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90" name="直線コネクタ 6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91" name="テキスト ボックス 6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92" name="直線コネクタ 6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93" name="テキスト ボックス 6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4" name="直線コネクタ 6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5" name="テキスト ボックス 6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6" name="直線コネクタ 6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7" name="テキスト ボックス 6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8" name="直線コネクタ 6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9" name="テキスト ボックス 6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0" name="直線コネクタ 6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1" name="テキスト ボックス 7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703" name="直線コネクタ 702"/>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704"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705" name="直線コネクタ 704"/>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706"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707" name="直線コネクタ 706"/>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97263</xdr:rowOff>
    </xdr:from>
    <xdr:ext cx="469744" cy="259045"/>
    <xdr:sp macro="" textlink="">
      <xdr:nvSpPr>
        <xdr:cNvPr id="708" name="【公民館】&#10;一人当たり面積平均値テキスト"/>
        <xdr:cNvSpPr txBox="1"/>
      </xdr:nvSpPr>
      <xdr:spPr>
        <a:xfrm>
          <a:off x="22250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709" name="フローチャート : 判断 708"/>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10" name="フローチャート : 判断 709"/>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147864</xdr:rowOff>
    </xdr:from>
    <xdr:to>
      <xdr:col>32</xdr:col>
      <xdr:colOff>238125</xdr:colOff>
      <xdr:row>106</xdr:row>
      <xdr:rowOff>78014</xdr:rowOff>
    </xdr:to>
    <xdr:sp macro="" textlink="">
      <xdr:nvSpPr>
        <xdr:cNvPr id="716" name="円/楕円 715"/>
        <xdr:cNvSpPr/>
      </xdr:nvSpPr>
      <xdr:spPr>
        <a:xfrm>
          <a:off x="22110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126291</xdr:rowOff>
    </xdr:from>
    <xdr:ext cx="469744" cy="259045"/>
    <xdr:sp macro="" textlink="">
      <xdr:nvSpPr>
        <xdr:cNvPr id="717" name="【公民館】&#10;一人当たり面積該当値テキスト"/>
        <xdr:cNvSpPr txBox="1"/>
      </xdr:nvSpPr>
      <xdr:spPr>
        <a:xfrm>
          <a:off x="222504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164193</xdr:rowOff>
    </xdr:from>
    <xdr:to>
      <xdr:col>31</xdr:col>
      <xdr:colOff>85725</xdr:colOff>
      <xdr:row>106</xdr:row>
      <xdr:rowOff>94343</xdr:rowOff>
    </xdr:to>
    <xdr:sp macro="" textlink="">
      <xdr:nvSpPr>
        <xdr:cNvPr id="718" name="円/楕円 717"/>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27214</xdr:rowOff>
    </xdr:from>
    <xdr:to>
      <xdr:col>32</xdr:col>
      <xdr:colOff>187325</xdr:colOff>
      <xdr:row>106</xdr:row>
      <xdr:rowOff>43543</xdr:rowOff>
    </xdr:to>
    <xdr:cxnSp macro="">
      <xdr:nvCxnSpPr>
        <xdr:cNvPr id="719" name="直線コネクタ 718"/>
        <xdr:cNvCxnSpPr/>
      </xdr:nvCxnSpPr>
      <xdr:spPr>
        <a:xfrm flipV="1">
          <a:off x="21323300" y="182009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20"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85470</xdr:rowOff>
    </xdr:from>
    <xdr:ext cx="469744" cy="259045"/>
    <xdr:sp macro="" textlink="">
      <xdr:nvSpPr>
        <xdr:cNvPr id="721" name="n_1mainValue【公民館】&#10;一人当たり面積"/>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及び学校施設に関して、住民一人当たり面積は、類似団体内平均値を上回っている。園児・児童生徒の総数は年々減少しつつあり、施設の配置を再検討する必要があるが、「伊勢市公共施設等総合管理計画」の施設類型ごとの管理に関する基本的な方針において、「伊勢市の就学前の子どもの教育・保育に関する施設整備計画」及び「伊勢市立小中学校適正規模化・適正配置基本計画（案）」の考え方に基づき、整理統合、更新する施設の複合化などを検討し、施設の総合管理を行うことと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ついては老朽化が進行しつつあるが、「伊勢市公共施設等総合管理計画」の施設類型ごとの管理に関する基本的な方針において、今後の更新にあたっては、地域への譲渡等も含め、施設の複合化や集約化等を検討していくことと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128,800
127,972
208.35
51,430,403
50,376,750
873,326
29,904,712
52,581,084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5823</xdr:rowOff>
    </xdr:from>
    <xdr:ext cx="405111" cy="259045"/>
    <xdr:sp macro="" textlink="">
      <xdr:nvSpPr>
        <xdr:cNvPr id="64" name="【図書館】&#10;有形固定資産減価償却率平均値テキスト"/>
        <xdr:cNvSpPr txBox="1"/>
      </xdr:nvSpPr>
      <xdr:spPr>
        <a:xfrm>
          <a:off x="4724400" y="6692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12337</xdr:rowOff>
    </xdr:from>
    <xdr:to>
      <xdr:col>6</xdr:col>
      <xdr:colOff>561975</xdr:colOff>
      <xdr:row>40</xdr:row>
      <xdr:rowOff>113937</xdr:rowOff>
    </xdr:to>
    <xdr:sp macro="" textlink="">
      <xdr:nvSpPr>
        <xdr:cNvPr id="72" name="円/楕円 71"/>
        <xdr:cNvSpPr/>
      </xdr:nvSpPr>
      <xdr:spPr>
        <a:xfrm>
          <a:off x="4584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162214</xdr:rowOff>
    </xdr:from>
    <xdr:ext cx="405111" cy="259045"/>
    <xdr:sp macro="" textlink="">
      <xdr:nvSpPr>
        <xdr:cNvPr id="73" name="【図書館】&#10;有形固定資産減価償却率該当値テキスト"/>
        <xdr:cNvSpPr txBox="1"/>
      </xdr:nvSpPr>
      <xdr:spPr>
        <a:xfrm>
          <a:off x="47244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84183</xdr:rowOff>
    </xdr:from>
    <xdr:to>
      <xdr:col>5</xdr:col>
      <xdr:colOff>409575</xdr:colOff>
      <xdr:row>41</xdr:row>
      <xdr:rowOff>14333</xdr:rowOff>
    </xdr:to>
    <xdr:sp macro="" textlink="">
      <xdr:nvSpPr>
        <xdr:cNvPr id="74" name="円/楕円 73"/>
        <xdr:cNvSpPr/>
      </xdr:nvSpPr>
      <xdr:spPr>
        <a:xfrm>
          <a:off x="3746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63137</xdr:rowOff>
    </xdr:from>
    <xdr:to>
      <xdr:col>6</xdr:col>
      <xdr:colOff>511175</xdr:colOff>
      <xdr:row>40</xdr:row>
      <xdr:rowOff>134983</xdr:rowOff>
    </xdr:to>
    <xdr:cxnSp macro="">
      <xdr:nvCxnSpPr>
        <xdr:cNvPr id="75" name="直線コネクタ 74"/>
        <xdr:cNvCxnSpPr/>
      </xdr:nvCxnSpPr>
      <xdr:spPr>
        <a:xfrm flipV="1">
          <a:off x="3797300" y="69211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35758</xdr:rowOff>
    </xdr:from>
    <xdr:ext cx="405111" cy="259045"/>
    <xdr:sp macro="" textlink="">
      <xdr:nvSpPr>
        <xdr:cNvPr id="76"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5460</xdr:rowOff>
    </xdr:from>
    <xdr:ext cx="405111" cy="259045"/>
    <xdr:sp macro="" textlink="">
      <xdr:nvSpPr>
        <xdr:cNvPr id="77" name="n_1mainValue【図書館】&#10;有形固定資産減価償却率"/>
        <xdr:cNvSpPr txBox="1"/>
      </xdr:nvSpPr>
      <xdr:spPr>
        <a:xfrm>
          <a:off x="3582043"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8"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22678</xdr:rowOff>
    </xdr:from>
    <xdr:to>
      <xdr:col>15</xdr:col>
      <xdr:colOff>231775</xdr:colOff>
      <xdr:row>39</xdr:row>
      <xdr:rowOff>124278</xdr:rowOff>
    </xdr:to>
    <xdr:sp macro="" textlink="">
      <xdr:nvSpPr>
        <xdr:cNvPr id="116" name="円/楕円 115"/>
        <xdr:cNvSpPr/>
      </xdr:nvSpPr>
      <xdr:spPr>
        <a:xfrm>
          <a:off x="104267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1105</xdr:rowOff>
    </xdr:from>
    <xdr:ext cx="469744" cy="259045"/>
    <xdr:sp macro="" textlink="">
      <xdr:nvSpPr>
        <xdr:cNvPr id="117" name="【図書館】&#10;一人当たり面積該当値テキスト"/>
        <xdr:cNvSpPr txBox="1"/>
      </xdr:nvSpPr>
      <xdr:spPr>
        <a:xfrm>
          <a:off x="10566400" y="668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22678</xdr:rowOff>
    </xdr:from>
    <xdr:to>
      <xdr:col>14</xdr:col>
      <xdr:colOff>79375</xdr:colOff>
      <xdr:row>39</xdr:row>
      <xdr:rowOff>124278</xdr:rowOff>
    </xdr:to>
    <xdr:sp macro="" textlink="">
      <xdr:nvSpPr>
        <xdr:cNvPr id="118" name="円/楕円 117"/>
        <xdr:cNvSpPr/>
      </xdr:nvSpPr>
      <xdr:spPr>
        <a:xfrm>
          <a:off x="9588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73478</xdr:rowOff>
    </xdr:from>
    <xdr:to>
      <xdr:col>15</xdr:col>
      <xdr:colOff>180975</xdr:colOff>
      <xdr:row>39</xdr:row>
      <xdr:rowOff>73478</xdr:rowOff>
    </xdr:to>
    <xdr:cxnSp macro="">
      <xdr:nvCxnSpPr>
        <xdr:cNvPr id="119" name="直線コネクタ 118"/>
        <xdr:cNvCxnSpPr/>
      </xdr:nvCxnSpPr>
      <xdr:spPr>
        <a:xfrm>
          <a:off x="9639300" y="6760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139899</xdr:rowOff>
    </xdr:from>
    <xdr:ext cx="469744" cy="259045"/>
    <xdr:sp macro="" textlink="">
      <xdr:nvSpPr>
        <xdr:cNvPr id="120"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140805</xdr:rowOff>
    </xdr:from>
    <xdr:ext cx="469744" cy="259045"/>
    <xdr:sp macro="" textlink="">
      <xdr:nvSpPr>
        <xdr:cNvPr id="121" name="n_1mainValue【図書館】&#10;一人当たり面積"/>
        <xdr:cNvSpPr txBox="1"/>
      </xdr:nvSpPr>
      <xdr:spPr>
        <a:xfrm>
          <a:off x="93917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158206</xdr:rowOff>
    </xdr:from>
    <xdr:to>
      <xdr:col>6</xdr:col>
      <xdr:colOff>561975</xdr:colOff>
      <xdr:row>57</xdr:row>
      <xdr:rowOff>88356</xdr:rowOff>
    </xdr:to>
    <xdr:sp macro="" textlink="">
      <xdr:nvSpPr>
        <xdr:cNvPr id="160" name="円/楕円 159"/>
        <xdr:cNvSpPr/>
      </xdr:nvSpPr>
      <xdr:spPr>
        <a:xfrm>
          <a:off x="4584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9633</xdr:rowOff>
    </xdr:from>
    <xdr:ext cx="405111" cy="259045"/>
    <xdr:sp macro="" textlink="">
      <xdr:nvSpPr>
        <xdr:cNvPr id="161" name="【体育館・プール】&#10;有形固定資産減価償却率該当値テキスト"/>
        <xdr:cNvSpPr txBox="1"/>
      </xdr:nvSpPr>
      <xdr:spPr>
        <a:xfrm>
          <a:off x="4724400" y="961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158206</xdr:rowOff>
    </xdr:from>
    <xdr:to>
      <xdr:col>5</xdr:col>
      <xdr:colOff>409575</xdr:colOff>
      <xdr:row>57</xdr:row>
      <xdr:rowOff>88356</xdr:rowOff>
    </xdr:to>
    <xdr:sp macro="" textlink="">
      <xdr:nvSpPr>
        <xdr:cNvPr id="162" name="円/楕円 161"/>
        <xdr:cNvSpPr/>
      </xdr:nvSpPr>
      <xdr:spPr>
        <a:xfrm>
          <a:off x="3746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37556</xdr:rowOff>
    </xdr:from>
    <xdr:to>
      <xdr:col>6</xdr:col>
      <xdr:colOff>511175</xdr:colOff>
      <xdr:row>57</xdr:row>
      <xdr:rowOff>37556</xdr:rowOff>
    </xdr:to>
    <xdr:cxnSp macro="">
      <xdr:nvCxnSpPr>
        <xdr:cNvPr id="163" name="直線コネクタ 162"/>
        <xdr:cNvCxnSpPr/>
      </xdr:nvCxnSpPr>
      <xdr:spPr>
        <a:xfrm>
          <a:off x="3797300" y="981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46826</xdr:rowOff>
    </xdr:from>
    <xdr:ext cx="405111" cy="259045"/>
    <xdr:sp macro="" textlink="">
      <xdr:nvSpPr>
        <xdr:cNvPr id="164"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104883</xdr:rowOff>
    </xdr:from>
    <xdr:ext cx="405111" cy="259045"/>
    <xdr:sp macro="" textlink="">
      <xdr:nvSpPr>
        <xdr:cNvPr id="165" name="n_1mainValue【体育館・プール】&#10;有形固定資産減価償却率"/>
        <xdr:cNvSpPr txBox="1"/>
      </xdr:nvSpPr>
      <xdr:spPr>
        <a:xfrm>
          <a:off x="3582043"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92"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134366</xdr:rowOff>
    </xdr:from>
    <xdr:to>
      <xdr:col>15</xdr:col>
      <xdr:colOff>231775</xdr:colOff>
      <xdr:row>62</xdr:row>
      <xdr:rowOff>64516</xdr:rowOff>
    </xdr:to>
    <xdr:sp macro="" textlink="">
      <xdr:nvSpPr>
        <xdr:cNvPr id="200" name="円/楕円 199"/>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112793</xdr:rowOff>
    </xdr:from>
    <xdr:ext cx="469744" cy="259045"/>
    <xdr:sp macro="" textlink="">
      <xdr:nvSpPr>
        <xdr:cNvPr id="201" name="【体育館・プール】&#10;一人当たり面積該当値テキスト"/>
        <xdr:cNvSpPr txBox="1"/>
      </xdr:nvSpPr>
      <xdr:spPr>
        <a:xfrm>
          <a:off x="105664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152654</xdr:rowOff>
    </xdr:from>
    <xdr:to>
      <xdr:col>14</xdr:col>
      <xdr:colOff>79375</xdr:colOff>
      <xdr:row>62</xdr:row>
      <xdr:rowOff>82804</xdr:rowOff>
    </xdr:to>
    <xdr:sp macro="" textlink="">
      <xdr:nvSpPr>
        <xdr:cNvPr id="202" name="円/楕円 201"/>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13716</xdr:rowOff>
    </xdr:from>
    <xdr:to>
      <xdr:col>15</xdr:col>
      <xdr:colOff>180975</xdr:colOff>
      <xdr:row>62</xdr:row>
      <xdr:rowOff>32004</xdr:rowOff>
    </xdr:to>
    <xdr:cxnSp macro="">
      <xdr:nvCxnSpPr>
        <xdr:cNvPr id="203" name="直線コネクタ 202"/>
        <xdr:cNvCxnSpPr/>
      </xdr:nvCxnSpPr>
      <xdr:spPr>
        <a:xfrm flipV="1">
          <a:off x="9639300" y="10643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51325</xdr:rowOff>
    </xdr:from>
    <xdr:ext cx="469744" cy="259045"/>
    <xdr:sp macro="" textlink="">
      <xdr:nvSpPr>
        <xdr:cNvPr id="204"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73931</xdr:rowOff>
    </xdr:from>
    <xdr:ext cx="469744" cy="259045"/>
    <xdr:sp macro="" textlink="">
      <xdr:nvSpPr>
        <xdr:cNvPr id="205" name="n_1mainValue【体育館・プール】&#10;一人当たり面積"/>
        <xdr:cNvSpPr txBox="1"/>
      </xdr:nvSpPr>
      <xdr:spPr>
        <a:xfrm>
          <a:off x="9391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28" name="直線コネクタ 227"/>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29"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31"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32" name="直線コネクタ 231"/>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126764</xdr:rowOff>
    </xdr:from>
    <xdr:ext cx="405111" cy="259045"/>
    <xdr:sp macro="" textlink="">
      <xdr:nvSpPr>
        <xdr:cNvPr id="233" name="【福祉施設】&#10;有形固定資産減価償却率平均値テキスト"/>
        <xdr:cNvSpPr txBox="1"/>
      </xdr:nvSpPr>
      <xdr:spPr>
        <a:xfrm>
          <a:off x="4724400" y="14528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34" name="フローチャート : 判断 233"/>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35" name="フローチャート : 判断 234"/>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117602</xdr:rowOff>
    </xdr:from>
    <xdr:to>
      <xdr:col>6</xdr:col>
      <xdr:colOff>561975</xdr:colOff>
      <xdr:row>86</xdr:row>
      <xdr:rowOff>47752</xdr:rowOff>
    </xdr:to>
    <xdr:sp macro="" textlink="">
      <xdr:nvSpPr>
        <xdr:cNvPr id="241" name="円/楕円 240"/>
        <xdr:cNvSpPr/>
      </xdr:nvSpPr>
      <xdr:spPr>
        <a:xfrm>
          <a:off x="4584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82313</xdr:rowOff>
    </xdr:from>
    <xdr:ext cx="405111" cy="259045"/>
    <xdr:sp macro="" textlink="">
      <xdr:nvSpPr>
        <xdr:cNvPr id="242" name="【福祉施設】&#10;有形固定資産減価償却率該当値テキスト"/>
        <xdr:cNvSpPr txBox="1"/>
      </xdr:nvSpPr>
      <xdr:spPr>
        <a:xfrm>
          <a:off x="4724400" y="1465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83313</xdr:rowOff>
    </xdr:from>
    <xdr:to>
      <xdr:col>5</xdr:col>
      <xdr:colOff>409575</xdr:colOff>
      <xdr:row>87</xdr:row>
      <xdr:rowOff>13463</xdr:rowOff>
    </xdr:to>
    <xdr:sp macro="" textlink="">
      <xdr:nvSpPr>
        <xdr:cNvPr id="243" name="円/楕円 242"/>
        <xdr:cNvSpPr/>
      </xdr:nvSpPr>
      <xdr:spPr>
        <a:xfrm>
          <a:off x="3746500" y="14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168402</xdr:rowOff>
    </xdr:from>
    <xdr:to>
      <xdr:col>6</xdr:col>
      <xdr:colOff>511175</xdr:colOff>
      <xdr:row>86</xdr:row>
      <xdr:rowOff>134113</xdr:rowOff>
    </xdr:to>
    <xdr:cxnSp macro="">
      <xdr:nvCxnSpPr>
        <xdr:cNvPr id="244" name="直線コネクタ 243"/>
        <xdr:cNvCxnSpPr/>
      </xdr:nvCxnSpPr>
      <xdr:spPr>
        <a:xfrm flipV="1">
          <a:off x="3797300" y="1474165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128288</xdr:rowOff>
    </xdr:from>
    <xdr:ext cx="405111" cy="259045"/>
    <xdr:sp macro="" textlink="">
      <xdr:nvSpPr>
        <xdr:cNvPr id="245" name="n_1aveValue【福祉施設】&#10;有形固定資産減価償却率"/>
        <xdr:cNvSpPr txBox="1"/>
      </xdr:nvSpPr>
      <xdr:spPr>
        <a:xfrm>
          <a:off x="3582043" y="1453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4590</xdr:rowOff>
    </xdr:from>
    <xdr:ext cx="405111" cy="259045"/>
    <xdr:sp macro="" textlink="">
      <xdr:nvSpPr>
        <xdr:cNvPr id="246" name="n_1mainValue【福祉施設】&#10;有形固定資産減価償却率"/>
        <xdr:cNvSpPr txBox="1"/>
      </xdr:nvSpPr>
      <xdr:spPr>
        <a:xfrm>
          <a:off x="3582043" y="149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7" name="直線コネクタ 25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8" name="テキスト ボックス 25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1" name="直線コネクタ 26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2" name="テキスト ボックス 26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5" name="直線コネクタ 26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6" name="テキスト ボックス 26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9" name="直線コネクタ 26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70" name="テキスト ボックス 26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74" name="直線コネクタ 273"/>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75"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76" name="直線コネクタ 27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77"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78" name="直線コネクタ 277"/>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79"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80" name="フローチャート : 判断 279"/>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81" name="フローチャート : 判断 280"/>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58738</xdr:rowOff>
    </xdr:from>
    <xdr:to>
      <xdr:col>15</xdr:col>
      <xdr:colOff>231775</xdr:colOff>
      <xdr:row>80</xdr:row>
      <xdr:rowOff>160338</xdr:rowOff>
    </xdr:to>
    <xdr:sp macro="" textlink="">
      <xdr:nvSpPr>
        <xdr:cNvPr id="287" name="円/楕円 286"/>
        <xdr:cNvSpPr/>
      </xdr:nvSpPr>
      <xdr:spPr>
        <a:xfrm>
          <a:off x="10426700" y="137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81615</xdr:rowOff>
    </xdr:from>
    <xdr:ext cx="469744" cy="259045"/>
    <xdr:sp macro="" textlink="">
      <xdr:nvSpPr>
        <xdr:cNvPr id="288" name="【福祉施設】&#10;一人当たり面積該当値テキスト"/>
        <xdr:cNvSpPr txBox="1"/>
      </xdr:nvSpPr>
      <xdr:spPr>
        <a:xfrm>
          <a:off x="10566400" y="136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73025</xdr:rowOff>
    </xdr:from>
    <xdr:to>
      <xdr:col>14</xdr:col>
      <xdr:colOff>79375</xdr:colOff>
      <xdr:row>81</xdr:row>
      <xdr:rowOff>3175</xdr:rowOff>
    </xdr:to>
    <xdr:sp macro="" textlink="">
      <xdr:nvSpPr>
        <xdr:cNvPr id="289" name="円/楕円 288"/>
        <xdr:cNvSpPr/>
      </xdr:nvSpPr>
      <xdr:spPr>
        <a:xfrm>
          <a:off x="958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109538</xdr:rowOff>
    </xdr:from>
    <xdr:to>
      <xdr:col>15</xdr:col>
      <xdr:colOff>180975</xdr:colOff>
      <xdr:row>80</xdr:row>
      <xdr:rowOff>123825</xdr:rowOff>
    </xdr:to>
    <xdr:cxnSp macro="">
      <xdr:nvCxnSpPr>
        <xdr:cNvPr id="290" name="直線コネクタ 289"/>
        <xdr:cNvCxnSpPr/>
      </xdr:nvCxnSpPr>
      <xdr:spPr>
        <a:xfrm flipV="1">
          <a:off x="9639300" y="138255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151465</xdr:rowOff>
    </xdr:from>
    <xdr:ext cx="469744" cy="259045"/>
    <xdr:sp macro="" textlink="">
      <xdr:nvSpPr>
        <xdr:cNvPr id="291" name="n_1aveValue【福祉施設】&#10;一人当たり面積"/>
        <xdr:cNvSpPr txBox="1"/>
      </xdr:nvSpPr>
      <xdr:spPr>
        <a:xfrm>
          <a:off x="9391727" y="142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19702</xdr:rowOff>
    </xdr:from>
    <xdr:ext cx="469744" cy="259045"/>
    <xdr:sp macro="" textlink="">
      <xdr:nvSpPr>
        <xdr:cNvPr id="292" name="n_1mainValue【福祉施設】&#10;一人当たり面積"/>
        <xdr:cNvSpPr txBox="1"/>
      </xdr:nvSpPr>
      <xdr:spPr>
        <a:xfrm>
          <a:off x="9391727"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5" name="テキスト ボックス 30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5" name="テキスト ボックス 31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7" name="テキスト ボックス 31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19" name="直線コネクタ 31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2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21" name="直線コネクタ 32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2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23" name="直線コネクタ 32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4190</xdr:rowOff>
    </xdr:from>
    <xdr:ext cx="405111" cy="259045"/>
    <xdr:sp macro="" textlink="">
      <xdr:nvSpPr>
        <xdr:cNvPr id="324" name="【市民会館】&#10;有形固定資産減価償却率平均値テキスト"/>
        <xdr:cNvSpPr txBox="1"/>
      </xdr:nvSpPr>
      <xdr:spPr>
        <a:xfrm>
          <a:off x="4724400" y="1783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25" name="フローチャート : 判断 32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26" name="フローチャート : 判断 325"/>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165826</xdr:rowOff>
    </xdr:from>
    <xdr:to>
      <xdr:col>6</xdr:col>
      <xdr:colOff>561975</xdr:colOff>
      <xdr:row>105</xdr:row>
      <xdr:rowOff>95976</xdr:rowOff>
    </xdr:to>
    <xdr:sp macro="" textlink="">
      <xdr:nvSpPr>
        <xdr:cNvPr id="332" name="円/楕円 331"/>
        <xdr:cNvSpPr/>
      </xdr:nvSpPr>
      <xdr:spPr>
        <a:xfrm>
          <a:off x="4584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144253</xdr:rowOff>
    </xdr:from>
    <xdr:ext cx="405111" cy="259045"/>
    <xdr:sp macro="" textlink="">
      <xdr:nvSpPr>
        <xdr:cNvPr id="333" name="【市民会館】&#10;有形固定資産減価償却率該当値テキスト"/>
        <xdr:cNvSpPr txBox="1"/>
      </xdr:nvSpPr>
      <xdr:spPr>
        <a:xfrm>
          <a:off x="47244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17236</xdr:rowOff>
    </xdr:from>
    <xdr:to>
      <xdr:col>5</xdr:col>
      <xdr:colOff>409575</xdr:colOff>
      <xdr:row>105</xdr:row>
      <xdr:rowOff>118836</xdr:rowOff>
    </xdr:to>
    <xdr:sp macro="" textlink="">
      <xdr:nvSpPr>
        <xdr:cNvPr id="334" name="円/楕円 333"/>
        <xdr:cNvSpPr/>
      </xdr:nvSpPr>
      <xdr:spPr>
        <a:xfrm>
          <a:off x="3746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45176</xdr:rowOff>
    </xdr:from>
    <xdr:to>
      <xdr:col>6</xdr:col>
      <xdr:colOff>511175</xdr:colOff>
      <xdr:row>105</xdr:row>
      <xdr:rowOff>68036</xdr:rowOff>
    </xdr:to>
    <xdr:cxnSp macro="">
      <xdr:nvCxnSpPr>
        <xdr:cNvPr id="335" name="直線コネクタ 334"/>
        <xdr:cNvCxnSpPr/>
      </xdr:nvCxnSpPr>
      <xdr:spPr>
        <a:xfrm flipV="1">
          <a:off x="3797300" y="180474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13625</xdr:rowOff>
    </xdr:from>
    <xdr:ext cx="405111" cy="259045"/>
    <xdr:sp macro="" textlink="">
      <xdr:nvSpPr>
        <xdr:cNvPr id="336"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135363</xdr:rowOff>
    </xdr:from>
    <xdr:ext cx="405111" cy="259045"/>
    <xdr:sp macro="" textlink="">
      <xdr:nvSpPr>
        <xdr:cNvPr id="337" name="n_1mainValue【市民会館】&#10;有形固定資産減価償却率"/>
        <xdr:cNvSpPr txBox="1"/>
      </xdr:nvSpPr>
      <xdr:spPr>
        <a:xfrm>
          <a:off x="3582043"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8" name="テキスト ボックス 3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62" name="直線コネクタ 361"/>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63"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64" name="直線コネクタ 36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65"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66" name="直線コネクタ 365"/>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6366</xdr:rowOff>
    </xdr:from>
    <xdr:ext cx="469744" cy="259045"/>
    <xdr:sp macro="" textlink="">
      <xdr:nvSpPr>
        <xdr:cNvPr id="367" name="【市民会館】&#10;一人当たり面積平均値テキスト"/>
        <xdr:cNvSpPr txBox="1"/>
      </xdr:nvSpPr>
      <xdr:spPr>
        <a:xfrm>
          <a:off x="10566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68" name="フローチャート : 判断 36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69" name="フローチャート : 判断 368"/>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143511</xdr:rowOff>
    </xdr:from>
    <xdr:to>
      <xdr:col>15</xdr:col>
      <xdr:colOff>231775</xdr:colOff>
      <xdr:row>106</xdr:row>
      <xdr:rowOff>73661</xdr:rowOff>
    </xdr:to>
    <xdr:sp macro="" textlink="">
      <xdr:nvSpPr>
        <xdr:cNvPr id="375" name="円/楕円 374"/>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121938</xdr:rowOff>
    </xdr:from>
    <xdr:ext cx="469744" cy="259045"/>
    <xdr:sp macro="" textlink="">
      <xdr:nvSpPr>
        <xdr:cNvPr id="376" name="【市民会館】&#10;一人当たり面積該当値テキスト"/>
        <xdr:cNvSpPr txBox="1"/>
      </xdr:nvSpPr>
      <xdr:spPr>
        <a:xfrm>
          <a:off x="105664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151130</xdr:rowOff>
    </xdr:from>
    <xdr:to>
      <xdr:col>14</xdr:col>
      <xdr:colOff>79375</xdr:colOff>
      <xdr:row>106</xdr:row>
      <xdr:rowOff>81280</xdr:rowOff>
    </xdr:to>
    <xdr:sp macro="" textlink="">
      <xdr:nvSpPr>
        <xdr:cNvPr id="377" name="円/楕円 376"/>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22861</xdr:rowOff>
    </xdr:from>
    <xdr:to>
      <xdr:col>15</xdr:col>
      <xdr:colOff>180975</xdr:colOff>
      <xdr:row>106</xdr:row>
      <xdr:rowOff>30480</xdr:rowOff>
    </xdr:to>
    <xdr:cxnSp macro="">
      <xdr:nvCxnSpPr>
        <xdr:cNvPr id="378" name="直線コネクタ 377"/>
        <xdr:cNvCxnSpPr/>
      </xdr:nvCxnSpPr>
      <xdr:spPr>
        <a:xfrm flipV="1">
          <a:off x="9639300" y="18196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87647</xdr:rowOff>
    </xdr:from>
    <xdr:ext cx="469744" cy="259045"/>
    <xdr:sp macro="" textlink="">
      <xdr:nvSpPr>
        <xdr:cNvPr id="379" name="n_1ave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97807</xdr:rowOff>
    </xdr:from>
    <xdr:ext cx="469744" cy="259045"/>
    <xdr:sp macro="" textlink="">
      <xdr:nvSpPr>
        <xdr:cNvPr id="380" name="n_1mainValue【市民会館】&#10;一人当たり面積"/>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91" name="テキスト ボックス 3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93" name="テキスト ボックス 3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403" name="テキスト ボックス 4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407" name="直線コネクタ 406"/>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408"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409" name="直線コネクタ 408"/>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41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411" name="直線コネクタ 41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412"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413" name="フローチャート : 判断 412"/>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414" name="フローチャート : 判断 413"/>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134801</xdr:rowOff>
    </xdr:from>
    <xdr:to>
      <xdr:col>23</xdr:col>
      <xdr:colOff>568325</xdr:colOff>
      <xdr:row>34</xdr:row>
      <xdr:rowOff>64951</xdr:rowOff>
    </xdr:to>
    <xdr:sp macro="" textlink="">
      <xdr:nvSpPr>
        <xdr:cNvPr id="420" name="円/楕円 419"/>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87828</xdr:rowOff>
    </xdr:from>
    <xdr:ext cx="405111" cy="259045"/>
    <xdr:sp macro="" textlink="">
      <xdr:nvSpPr>
        <xdr:cNvPr id="421" name="【一般廃棄物処理施設】&#10;有形固定資産減価償却率該当値テキスト"/>
        <xdr:cNvSpPr txBox="1"/>
      </xdr:nvSpPr>
      <xdr:spPr>
        <a:xfrm>
          <a:off x="16408400" y="5745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160927</xdr:rowOff>
    </xdr:from>
    <xdr:to>
      <xdr:col>22</xdr:col>
      <xdr:colOff>415925</xdr:colOff>
      <xdr:row>34</xdr:row>
      <xdr:rowOff>91077</xdr:rowOff>
    </xdr:to>
    <xdr:sp macro="" textlink="">
      <xdr:nvSpPr>
        <xdr:cNvPr id="422" name="円/楕円 421"/>
        <xdr:cNvSpPr/>
      </xdr:nvSpPr>
      <xdr:spPr>
        <a:xfrm>
          <a:off x="15430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14151</xdr:rowOff>
    </xdr:from>
    <xdr:to>
      <xdr:col>23</xdr:col>
      <xdr:colOff>517525</xdr:colOff>
      <xdr:row>34</xdr:row>
      <xdr:rowOff>40277</xdr:rowOff>
    </xdr:to>
    <xdr:cxnSp macro="">
      <xdr:nvCxnSpPr>
        <xdr:cNvPr id="423" name="直線コネクタ 422"/>
        <xdr:cNvCxnSpPr/>
      </xdr:nvCxnSpPr>
      <xdr:spPr>
        <a:xfrm flipV="1">
          <a:off x="15481300" y="58434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40</xdr:row>
      <xdr:rowOff>85470</xdr:rowOff>
    </xdr:from>
    <xdr:ext cx="405111" cy="259045"/>
    <xdr:sp macro="" textlink="">
      <xdr:nvSpPr>
        <xdr:cNvPr id="424"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107604</xdr:rowOff>
    </xdr:from>
    <xdr:ext cx="405111" cy="259045"/>
    <xdr:sp macro="" textlink="">
      <xdr:nvSpPr>
        <xdr:cNvPr id="425" name="n_1mainValue【一般廃棄物処理施設】&#10;有形固定資産減価償却率"/>
        <xdr:cNvSpPr txBox="1"/>
      </xdr:nvSpPr>
      <xdr:spPr>
        <a:xfrm>
          <a:off x="15266043"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7" name="テキスト ボックス 4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9" name="テキスト ボックス 4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49" name="直線コネクタ 448"/>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50"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51" name="直線コネクタ 450"/>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52"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53" name="直線コネクタ 452"/>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454" name="【一般廃棄物処理施設】&#10;一人当たり有形固定資産（償却資産）額平均値テキスト"/>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55" name="フローチャート : 判断 454"/>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56" name="フローチャート : 判断 455"/>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113297</xdr:rowOff>
    </xdr:from>
    <xdr:to>
      <xdr:col>32</xdr:col>
      <xdr:colOff>238125</xdr:colOff>
      <xdr:row>39</xdr:row>
      <xdr:rowOff>43447</xdr:rowOff>
    </xdr:to>
    <xdr:sp macro="" textlink="">
      <xdr:nvSpPr>
        <xdr:cNvPr id="462" name="円/楕円 461"/>
        <xdr:cNvSpPr/>
      </xdr:nvSpPr>
      <xdr:spPr>
        <a:xfrm>
          <a:off x="22110700" y="66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91724</xdr:rowOff>
    </xdr:from>
    <xdr:ext cx="534377" cy="259045"/>
    <xdr:sp macro="" textlink="">
      <xdr:nvSpPr>
        <xdr:cNvPr id="463" name="【一般廃棄物処理施設】&#10;一人当たり有形固定資産（償却資産）額該当値テキスト"/>
        <xdr:cNvSpPr txBox="1"/>
      </xdr:nvSpPr>
      <xdr:spPr>
        <a:xfrm>
          <a:off x="22250400" y="6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116459</xdr:rowOff>
    </xdr:from>
    <xdr:to>
      <xdr:col>31</xdr:col>
      <xdr:colOff>85725</xdr:colOff>
      <xdr:row>39</xdr:row>
      <xdr:rowOff>46609</xdr:rowOff>
    </xdr:to>
    <xdr:sp macro="" textlink="">
      <xdr:nvSpPr>
        <xdr:cNvPr id="464" name="円/楕円 463"/>
        <xdr:cNvSpPr/>
      </xdr:nvSpPr>
      <xdr:spPr>
        <a:xfrm>
          <a:off x="21272500" y="6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164097</xdr:rowOff>
    </xdr:from>
    <xdr:to>
      <xdr:col>32</xdr:col>
      <xdr:colOff>187325</xdr:colOff>
      <xdr:row>38</xdr:row>
      <xdr:rowOff>167259</xdr:rowOff>
    </xdr:to>
    <xdr:cxnSp macro="">
      <xdr:nvCxnSpPr>
        <xdr:cNvPr id="465" name="直線コネクタ 464"/>
        <xdr:cNvCxnSpPr/>
      </xdr:nvCxnSpPr>
      <xdr:spPr>
        <a:xfrm flipV="1">
          <a:off x="21323300" y="6679197"/>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42697</xdr:rowOff>
    </xdr:from>
    <xdr:ext cx="534377" cy="259045"/>
    <xdr:sp macro="" textlink="">
      <xdr:nvSpPr>
        <xdr:cNvPr id="466" name="n_1aveValue【一般廃棄物処理施設】&#10;一人当たり有形固定資産（償却資産）額"/>
        <xdr:cNvSpPr txBox="1"/>
      </xdr:nvSpPr>
      <xdr:spPr>
        <a:xfrm>
          <a:off x="210434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63136</xdr:rowOff>
    </xdr:from>
    <xdr:ext cx="534377" cy="259045"/>
    <xdr:sp macro="" textlink="">
      <xdr:nvSpPr>
        <xdr:cNvPr id="467" name="n_1mainValue【一般廃棄物処理施設】&#10;一人当たり有形固定資産（償却資産）額"/>
        <xdr:cNvSpPr txBox="1"/>
      </xdr:nvSpPr>
      <xdr:spPr>
        <a:xfrm>
          <a:off x="21043411" y="64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92" name="直線コネクタ 491"/>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93"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94" name="直線コネクタ 493"/>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95"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96" name="直線コネクタ 49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48277</xdr:rowOff>
    </xdr:from>
    <xdr:ext cx="405111" cy="259045"/>
    <xdr:sp macro="" textlink="">
      <xdr:nvSpPr>
        <xdr:cNvPr id="497" name="【保健センター・保健所】&#10;有形固定資産減価償却率平均値テキスト"/>
        <xdr:cNvSpPr txBox="1"/>
      </xdr:nvSpPr>
      <xdr:spPr>
        <a:xfrm>
          <a:off x="16408400" y="1033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98" name="フローチャート : 判断 497"/>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99" name="フローチャート : 判断 498"/>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38735</xdr:rowOff>
    </xdr:from>
    <xdr:to>
      <xdr:col>23</xdr:col>
      <xdr:colOff>568325</xdr:colOff>
      <xdr:row>61</xdr:row>
      <xdr:rowOff>140335</xdr:rowOff>
    </xdr:to>
    <xdr:sp macro="" textlink="">
      <xdr:nvSpPr>
        <xdr:cNvPr id="505" name="円/楕円 504"/>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17162</xdr:rowOff>
    </xdr:from>
    <xdr:ext cx="405111" cy="259045"/>
    <xdr:sp macro="" textlink="">
      <xdr:nvSpPr>
        <xdr:cNvPr id="506" name="【保健センター・保健所】&#10;有形固定資産減価償却率該当値テキスト"/>
        <xdr:cNvSpPr txBox="1"/>
      </xdr:nvSpPr>
      <xdr:spPr>
        <a:xfrm>
          <a:off x="164084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80645</xdr:rowOff>
    </xdr:from>
    <xdr:to>
      <xdr:col>22</xdr:col>
      <xdr:colOff>415925</xdr:colOff>
      <xdr:row>62</xdr:row>
      <xdr:rowOff>10795</xdr:rowOff>
    </xdr:to>
    <xdr:sp macro="" textlink="">
      <xdr:nvSpPr>
        <xdr:cNvPr id="507" name="円/楕円 506"/>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89535</xdr:rowOff>
    </xdr:from>
    <xdr:to>
      <xdr:col>23</xdr:col>
      <xdr:colOff>517525</xdr:colOff>
      <xdr:row>61</xdr:row>
      <xdr:rowOff>131445</xdr:rowOff>
    </xdr:to>
    <xdr:cxnSp macro="">
      <xdr:nvCxnSpPr>
        <xdr:cNvPr id="508" name="直線コネクタ 507"/>
        <xdr:cNvCxnSpPr/>
      </xdr:nvCxnSpPr>
      <xdr:spPr>
        <a:xfrm flipV="1">
          <a:off x="15481300" y="105479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87647</xdr:rowOff>
    </xdr:from>
    <xdr:ext cx="405111" cy="259045"/>
    <xdr:sp macro="" textlink="">
      <xdr:nvSpPr>
        <xdr:cNvPr id="509"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27322</xdr:rowOff>
    </xdr:from>
    <xdr:ext cx="405111" cy="259045"/>
    <xdr:sp macro="" textlink="">
      <xdr:nvSpPr>
        <xdr:cNvPr id="510" name="n_1mainValue【保健センター・保健所】&#10;有形固定資産減価償却率"/>
        <xdr:cNvSpPr txBox="1"/>
      </xdr:nvSpPr>
      <xdr:spPr>
        <a:xfrm>
          <a:off x="15266043"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21" name="直線コネクタ 5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22" name="テキスト ボックス 5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23" name="直線コネクタ 5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24" name="テキスト ボックス 5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25" name="直線コネクタ 5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26" name="テキスト ボックス 5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7" name="直線コネクタ 5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8" name="テキスト ボックス 5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532" name="直線コネクタ 531"/>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3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34" name="直線コネクタ 53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3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36" name="直線コネクタ 53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37"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38" name="フローチャート : 判断 53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39" name="フローチャート : 判断 53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109220</xdr:rowOff>
    </xdr:from>
    <xdr:to>
      <xdr:col>32</xdr:col>
      <xdr:colOff>238125</xdr:colOff>
      <xdr:row>59</xdr:row>
      <xdr:rowOff>39370</xdr:rowOff>
    </xdr:to>
    <xdr:sp macro="" textlink="">
      <xdr:nvSpPr>
        <xdr:cNvPr id="545" name="円/楕円 544"/>
        <xdr:cNvSpPr/>
      </xdr:nvSpPr>
      <xdr:spPr>
        <a:xfrm>
          <a:off x="22110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132097</xdr:rowOff>
    </xdr:from>
    <xdr:ext cx="469744" cy="259045"/>
    <xdr:sp macro="" textlink="">
      <xdr:nvSpPr>
        <xdr:cNvPr id="546" name="【保健センター・保健所】&#10;一人当たり面積該当値テキスト"/>
        <xdr:cNvSpPr txBox="1"/>
      </xdr:nvSpPr>
      <xdr:spPr>
        <a:xfrm>
          <a:off x="222504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109220</xdr:rowOff>
    </xdr:from>
    <xdr:to>
      <xdr:col>31</xdr:col>
      <xdr:colOff>85725</xdr:colOff>
      <xdr:row>59</xdr:row>
      <xdr:rowOff>39370</xdr:rowOff>
    </xdr:to>
    <xdr:sp macro="" textlink="">
      <xdr:nvSpPr>
        <xdr:cNvPr id="547" name="円/楕円 546"/>
        <xdr:cNvSpPr/>
      </xdr:nvSpPr>
      <xdr:spPr>
        <a:xfrm>
          <a:off x="2127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160020</xdr:rowOff>
    </xdr:from>
    <xdr:to>
      <xdr:col>32</xdr:col>
      <xdr:colOff>187325</xdr:colOff>
      <xdr:row>58</xdr:row>
      <xdr:rowOff>160020</xdr:rowOff>
    </xdr:to>
    <xdr:cxnSp macro="">
      <xdr:nvCxnSpPr>
        <xdr:cNvPr id="548" name="直線コネクタ 547"/>
        <xdr:cNvCxnSpPr/>
      </xdr:nvCxnSpPr>
      <xdr:spPr>
        <a:xfrm>
          <a:off x="21323300" y="1010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87647</xdr:rowOff>
    </xdr:from>
    <xdr:ext cx="469744" cy="259045"/>
    <xdr:sp macro="" textlink="">
      <xdr:nvSpPr>
        <xdr:cNvPr id="549"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55897</xdr:rowOff>
    </xdr:from>
    <xdr:ext cx="469744" cy="259045"/>
    <xdr:sp macro="" textlink="">
      <xdr:nvSpPr>
        <xdr:cNvPr id="550" name="n_1mainValue【保健センター・保健所】&#10;一人当たり面積"/>
        <xdr:cNvSpPr txBox="1"/>
      </xdr:nvSpPr>
      <xdr:spPr>
        <a:xfrm>
          <a:off x="21075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61" name="直線コネクタ 5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62" name="テキスト ボックス 5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3" name="直線コネクタ 5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4" name="テキスト ボックス 5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5" name="直線コネクタ 5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6" name="テキスト ボックス 5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7" name="直線コネクタ 5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8" name="テキスト ボックス 5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9" name="直線コネクタ 5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70" name="テキスト ボックス 5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71" name="直線コネクタ 5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72" name="テキスト ボックス 5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4" name="テキスト ボックス 5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76" name="直線コネクタ 575"/>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77"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78" name="直線コネクタ 577"/>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79"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80" name="直線コネクタ 579"/>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81"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82" name="フローチャート : 判断 581"/>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83" name="フローチャート : 判断 582"/>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145687</xdr:rowOff>
    </xdr:from>
    <xdr:to>
      <xdr:col>23</xdr:col>
      <xdr:colOff>568325</xdr:colOff>
      <xdr:row>82</xdr:row>
      <xdr:rowOff>75837</xdr:rowOff>
    </xdr:to>
    <xdr:sp macro="" textlink="">
      <xdr:nvSpPr>
        <xdr:cNvPr id="589" name="円/楕円 588"/>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168564</xdr:rowOff>
    </xdr:from>
    <xdr:ext cx="405111" cy="259045"/>
    <xdr:sp macro="" textlink="">
      <xdr:nvSpPr>
        <xdr:cNvPr id="590" name="【消防施設】&#10;有形固定資産減価償却率該当値テキスト"/>
        <xdr:cNvSpPr txBox="1"/>
      </xdr:nvSpPr>
      <xdr:spPr>
        <a:xfrm>
          <a:off x="164084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29755</xdr:rowOff>
    </xdr:from>
    <xdr:to>
      <xdr:col>22</xdr:col>
      <xdr:colOff>415925</xdr:colOff>
      <xdr:row>82</xdr:row>
      <xdr:rowOff>131355</xdr:rowOff>
    </xdr:to>
    <xdr:sp macro="" textlink="">
      <xdr:nvSpPr>
        <xdr:cNvPr id="591" name="円/楕円 590"/>
        <xdr:cNvSpPr/>
      </xdr:nvSpPr>
      <xdr:spPr>
        <a:xfrm>
          <a:off x="1543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25037</xdr:rowOff>
    </xdr:from>
    <xdr:to>
      <xdr:col>23</xdr:col>
      <xdr:colOff>517525</xdr:colOff>
      <xdr:row>82</xdr:row>
      <xdr:rowOff>80555</xdr:rowOff>
    </xdr:to>
    <xdr:cxnSp macro="">
      <xdr:nvCxnSpPr>
        <xdr:cNvPr id="592" name="直線コネクタ 591"/>
        <xdr:cNvCxnSpPr/>
      </xdr:nvCxnSpPr>
      <xdr:spPr>
        <a:xfrm flipV="1">
          <a:off x="15481300" y="140839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169834</xdr:rowOff>
    </xdr:from>
    <xdr:ext cx="405111" cy="259045"/>
    <xdr:sp macro="" textlink="">
      <xdr:nvSpPr>
        <xdr:cNvPr id="593"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147882</xdr:rowOff>
    </xdr:from>
    <xdr:ext cx="405111" cy="259045"/>
    <xdr:sp macro="" textlink="">
      <xdr:nvSpPr>
        <xdr:cNvPr id="594" name="n_1mainValue【消防施設】&#10;有形固定資産減価償却率"/>
        <xdr:cNvSpPr txBox="1"/>
      </xdr:nvSpPr>
      <xdr:spPr>
        <a:xfrm>
          <a:off x="15266043"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605" name="直線コネクタ 60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6" name="テキスト ボックス 60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7" name="直線コネクタ 60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8" name="テキスト ボックス 60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9" name="直線コネクタ 60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0" name="テキスト ボックス 60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11" name="直線コネクタ 61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12" name="テキスト ボックス 61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13" name="直線コネクタ 61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14" name="テキスト ボックス 61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618" name="直線コネクタ 617"/>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619"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620" name="直線コネクタ 61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21"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22" name="直線コネクタ 62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623"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624" name="フローチャート : 判断 623"/>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25" name="フローチャート : 判断 62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25400</xdr:rowOff>
    </xdr:from>
    <xdr:to>
      <xdr:col>32</xdr:col>
      <xdr:colOff>238125</xdr:colOff>
      <xdr:row>78</xdr:row>
      <xdr:rowOff>127000</xdr:rowOff>
    </xdr:to>
    <xdr:sp macro="" textlink="">
      <xdr:nvSpPr>
        <xdr:cNvPr id="631" name="円/楕円 630"/>
        <xdr:cNvSpPr/>
      </xdr:nvSpPr>
      <xdr:spPr>
        <a:xfrm>
          <a:off x="22110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149877</xdr:rowOff>
    </xdr:from>
    <xdr:ext cx="469744" cy="259045"/>
    <xdr:sp macro="" textlink="">
      <xdr:nvSpPr>
        <xdr:cNvPr id="632" name="【消防施設】&#10;一人当たり面積該当値テキスト"/>
        <xdr:cNvSpPr txBox="1"/>
      </xdr:nvSpPr>
      <xdr:spPr>
        <a:xfrm>
          <a:off x="22250400"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63500</xdr:rowOff>
    </xdr:from>
    <xdr:to>
      <xdr:col>31</xdr:col>
      <xdr:colOff>85725</xdr:colOff>
      <xdr:row>78</xdr:row>
      <xdr:rowOff>165100</xdr:rowOff>
    </xdr:to>
    <xdr:sp macro="" textlink="">
      <xdr:nvSpPr>
        <xdr:cNvPr id="633" name="円/楕円 632"/>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76200</xdr:rowOff>
    </xdr:from>
    <xdr:to>
      <xdr:col>32</xdr:col>
      <xdr:colOff>187325</xdr:colOff>
      <xdr:row>78</xdr:row>
      <xdr:rowOff>114300</xdr:rowOff>
    </xdr:to>
    <xdr:cxnSp macro="">
      <xdr:nvCxnSpPr>
        <xdr:cNvPr id="634" name="直線コネクタ 633"/>
        <xdr:cNvCxnSpPr/>
      </xdr:nvCxnSpPr>
      <xdr:spPr>
        <a:xfrm flipV="1">
          <a:off x="21323300" y="1344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99077</xdr:rowOff>
    </xdr:from>
    <xdr:ext cx="469744" cy="259045"/>
    <xdr:sp macro="" textlink="">
      <xdr:nvSpPr>
        <xdr:cNvPr id="635" name="n_1ave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10177</xdr:rowOff>
    </xdr:from>
    <xdr:ext cx="469744" cy="259045"/>
    <xdr:sp macro="" textlink="">
      <xdr:nvSpPr>
        <xdr:cNvPr id="636" name="n_1mainValue【消防施設】&#10;一人当たり面積"/>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7" name="テキスト ボックス 6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9" name="テキスト ボックス 6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7" name="テキスト ボックス 6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61" name="直線コネクタ 660"/>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62"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63" name="直線コネクタ 66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64"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65" name="直線コネクタ 664"/>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66"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67" name="フローチャート : 判断 666"/>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68" name="フローチャート : 判断 667"/>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74" name="円/楕円 673"/>
        <xdr:cNvSpPr/>
      </xdr:nvSpPr>
      <xdr:spPr>
        <a:xfrm>
          <a:off x="16268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31132</xdr:rowOff>
    </xdr:from>
    <xdr:ext cx="405111" cy="259045"/>
    <xdr:sp macro="" textlink="">
      <xdr:nvSpPr>
        <xdr:cNvPr id="675" name="【庁舎】&#10;有形固定資産減価償却率該当値テキスト"/>
        <xdr:cNvSpPr txBox="1"/>
      </xdr:nvSpPr>
      <xdr:spPr>
        <a:xfrm>
          <a:off x="16408400"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29211</xdr:rowOff>
    </xdr:from>
    <xdr:to>
      <xdr:col>22</xdr:col>
      <xdr:colOff>415925</xdr:colOff>
      <xdr:row>103</xdr:row>
      <xdr:rowOff>130811</xdr:rowOff>
    </xdr:to>
    <xdr:sp macro="" textlink="">
      <xdr:nvSpPr>
        <xdr:cNvPr id="676" name="円/楕円 675"/>
        <xdr:cNvSpPr/>
      </xdr:nvSpPr>
      <xdr:spPr>
        <a:xfrm>
          <a:off x="15430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59055</xdr:rowOff>
    </xdr:from>
    <xdr:to>
      <xdr:col>23</xdr:col>
      <xdr:colOff>517525</xdr:colOff>
      <xdr:row>103</xdr:row>
      <xdr:rowOff>80011</xdr:rowOff>
    </xdr:to>
    <xdr:cxnSp macro="">
      <xdr:nvCxnSpPr>
        <xdr:cNvPr id="677" name="直線コネクタ 676"/>
        <xdr:cNvCxnSpPr/>
      </xdr:nvCxnSpPr>
      <xdr:spPr>
        <a:xfrm flipV="1">
          <a:off x="15481300" y="177184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678"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147338</xdr:rowOff>
    </xdr:from>
    <xdr:ext cx="405111" cy="259045"/>
    <xdr:sp macro="" textlink="">
      <xdr:nvSpPr>
        <xdr:cNvPr id="679" name="n_1mainValue【庁舎】&#10;有形固定資産減価償却率"/>
        <xdr:cNvSpPr txBox="1"/>
      </xdr:nvSpPr>
      <xdr:spPr>
        <a:xfrm>
          <a:off x="15266043"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7" name="正方形/長方形 6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8" name="テキスト ボックス 6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9" name="直線コネクタ 6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90" name="テキスト ボックス 6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91" name="直線コネクタ 6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2" name="テキスト ボックス 6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3" name="直線コネクタ 6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4" name="テキスト ボックス 6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5" name="直線コネクタ 6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6" name="テキスト ボックス 6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7" name="直線コネクタ 6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8" name="テキスト ボックス 6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9" name="直線コネクタ 6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0" name="テキスト ボックス 6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704" name="直線コネクタ 703"/>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705"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706" name="直線コネクタ 70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707"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708" name="直線コネクタ 70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709"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710" name="フローチャート : 判断 709"/>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711" name="フローチャート : 判断 710"/>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71120</xdr:rowOff>
    </xdr:from>
    <xdr:to>
      <xdr:col>32</xdr:col>
      <xdr:colOff>238125</xdr:colOff>
      <xdr:row>105</xdr:row>
      <xdr:rowOff>1270</xdr:rowOff>
    </xdr:to>
    <xdr:sp macro="" textlink="">
      <xdr:nvSpPr>
        <xdr:cNvPr id="717" name="円/楕円 716"/>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93997</xdr:rowOff>
    </xdr:from>
    <xdr:ext cx="469744" cy="259045"/>
    <xdr:sp macro="" textlink="">
      <xdr:nvSpPr>
        <xdr:cNvPr id="718" name="【庁舎】&#10;一人当たり面積該当値テキスト"/>
        <xdr:cNvSpPr txBox="1"/>
      </xdr:nvSpPr>
      <xdr:spPr>
        <a:xfrm>
          <a:off x="222504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78739</xdr:rowOff>
    </xdr:from>
    <xdr:to>
      <xdr:col>31</xdr:col>
      <xdr:colOff>85725</xdr:colOff>
      <xdr:row>105</xdr:row>
      <xdr:rowOff>8889</xdr:rowOff>
    </xdr:to>
    <xdr:sp macro="" textlink="">
      <xdr:nvSpPr>
        <xdr:cNvPr id="719" name="円/楕円 718"/>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121920</xdr:rowOff>
    </xdr:from>
    <xdr:to>
      <xdr:col>32</xdr:col>
      <xdr:colOff>187325</xdr:colOff>
      <xdr:row>104</xdr:row>
      <xdr:rowOff>129539</xdr:rowOff>
    </xdr:to>
    <xdr:cxnSp macro="">
      <xdr:nvCxnSpPr>
        <xdr:cNvPr id="720" name="直線コネクタ 719"/>
        <xdr:cNvCxnSpPr/>
      </xdr:nvCxnSpPr>
      <xdr:spPr>
        <a:xfrm flipV="1">
          <a:off x="21323300" y="17952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2557</xdr:rowOff>
    </xdr:from>
    <xdr:ext cx="469744" cy="259045"/>
    <xdr:sp macro="" textlink="">
      <xdr:nvSpPr>
        <xdr:cNvPr id="721"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16</xdr:rowOff>
    </xdr:from>
    <xdr:ext cx="469744" cy="259045"/>
    <xdr:sp macro="" textlink="">
      <xdr:nvSpPr>
        <xdr:cNvPr id="722" name="n_1mainValue【庁舎】&#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体育館・プール、庁舎に係る有形固定資産減価償却率は類似団体平均値より大きい。特に一部事務組合により運営する一般廃棄物処理施設は施設の老朽化が著しく、現在、施設更新の検討が進められている。</a:t>
          </a:r>
          <a:endParaRPr lang="ja-JP" altLang="ja-JP" sz="1400">
            <a:effectLst/>
          </a:endParaRPr>
        </a:p>
        <a:p>
          <a:r>
            <a:rPr kumimoji="1" lang="ja-JP" altLang="ja-JP" sz="1100">
              <a:solidFill>
                <a:schemeClr val="dk1"/>
              </a:solidFill>
              <a:effectLst/>
              <a:latin typeface="+mn-lt"/>
              <a:ea typeface="+mn-ea"/>
              <a:cs typeface="+mn-cs"/>
            </a:rPr>
            <a:t>　庁舎に関しては、市役所本庁舎の大規模改修（長寿命化）工事に着手している。</a:t>
          </a:r>
          <a:endParaRPr lang="ja-JP" altLang="ja-JP" sz="1400">
            <a:effectLst/>
          </a:endParaRPr>
        </a:p>
        <a:p>
          <a:r>
            <a:rPr kumimoji="1" lang="ja-JP" altLang="ja-JP" sz="1100">
              <a:solidFill>
                <a:schemeClr val="dk1"/>
              </a:solidFill>
              <a:effectLst/>
              <a:latin typeface="+mn-lt"/>
              <a:ea typeface="+mn-ea"/>
              <a:cs typeface="+mn-cs"/>
            </a:rPr>
            <a:t>　消防施設の面積に関しては、広域消防体制（１市２町）であり隣接する２町から消防事務を受託していることから、消防本部施設が占める割合が大きく、住民一人当たりの面積は類似団体平均値より大き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128,800
127,972
208.35
51,430,403
50,376,750
873,326
29,904,712
52,581,084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財政力指数は、主に税収入の多寡により決まるが、本市は税基盤が脆弱であることなどから低い水準で推移しており、類似団体平均を</a:t>
          </a:r>
          <a:r>
            <a:rPr lang="en-US" altLang="ja-JP" sz="1100" b="0" i="0" baseline="0">
              <a:solidFill>
                <a:schemeClr val="dk1"/>
              </a:solidFill>
              <a:effectLst/>
              <a:latin typeface="+mn-lt"/>
              <a:ea typeface="+mn-ea"/>
              <a:cs typeface="+mn-cs"/>
            </a:rPr>
            <a:t>0.15</a:t>
          </a:r>
          <a:r>
            <a:rPr lang="ja-JP" altLang="ja-JP" sz="1100" b="0" i="0" baseline="0">
              <a:solidFill>
                <a:schemeClr val="dk1"/>
              </a:solidFill>
              <a:effectLst/>
              <a:latin typeface="+mn-lt"/>
              <a:ea typeface="+mn-ea"/>
              <a:cs typeface="+mn-cs"/>
            </a:rPr>
            <a:t>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地方税の徴収強化などの取り組みを通じて、財政基盤の強化に努める。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8" name="直線コネクタ 67"/>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159455</xdr:rowOff>
    </xdr:to>
    <xdr:cxnSp macro="">
      <xdr:nvCxnSpPr>
        <xdr:cNvPr id="77" name="直線コネクタ 76"/>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歳出における経常経費充当一般財源等は、</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の</a:t>
          </a:r>
          <a:r>
            <a:rPr kumimoji="1" lang="ja-JP" altLang="ja-JP" sz="1100" b="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があるものの</a:t>
          </a:r>
          <a:r>
            <a:rPr lang="ja-JP" altLang="en-US" sz="1100" b="0" i="0" baseline="0">
              <a:solidFill>
                <a:schemeClr val="dk1"/>
              </a:solidFill>
              <a:effectLst/>
              <a:latin typeface="+mn-lt"/>
              <a:ea typeface="+mn-ea"/>
              <a:cs typeface="+mn-cs"/>
            </a:rPr>
            <a:t>、人件</a:t>
          </a:r>
          <a:r>
            <a:rPr lang="ja-JP" altLang="ja-JP" sz="1100" b="0" i="0" baseline="0">
              <a:solidFill>
                <a:schemeClr val="dk1"/>
              </a:solidFill>
              <a:effectLst/>
              <a:latin typeface="+mn-lt"/>
              <a:ea typeface="+mn-ea"/>
              <a:cs typeface="+mn-cs"/>
            </a:rPr>
            <a:t>費における</a:t>
          </a:r>
          <a:r>
            <a:rPr lang="ja-JP" altLang="en-US" sz="1100" b="0" i="0" baseline="0">
              <a:solidFill>
                <a:schemeClr val="dk1"/>
              </a:solidFill>
              <a:effectLst/>
              <a:latin typeface="+mn-lt"/>
              <a:ea typeface="+mn-ea"/>
              <a:cs typeface="+mn-cs"/>
            </a:rPr>
            <a:t>退職手当や扶助費の</a:t>
          </a:r>
          <a:r>
            <a:rPr lang="ja-JP" altLang="ja-JP" sz="1100" b="0" i="0" baseline="0">
              <a:solidFill>
                <a:schemeClr val="dk1"/>
              </a:solidFill>
              <a:effectLst/>
              <a:latin typeface="+mn-lt"/>
              <a:ea typeface="+mn-ea"/>
              <a:cs typeface="+mn-cs"/>
            </a:rPr>
            <a:t>増などにより、前年度に対し</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％の増となった。</a:t>
          </a:r>
          <a:endParaRPr lang="ja-JP" altLang="ja-JP" sz="1400">
            <a:effectLst/>
          </a:endParaRPr>
        </a:p>
        <a:p>
          <a:pPr rtl="0" fontAlgn="base"/>
          <a:r>
            <a:rPr lang="ja-JP" altLang="ja-JP" sz="1100" b="0" i="0" baseline="0">
              <a:solidFill>
                <a:schemeClr val="dk1"/>
              </a:solidFill>
              <a:effectLst/>
              <a:latin typeface="+mn-lt"/>
              <a:ea typeface="+mn-ea"/>
              <a:cs typeface="+mn-cs"/>
            </a:rPr>
            <a:t>　一方、歳入</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地方税、</a:t>
          </a:r>
          <a:r>
            <a:rPr lang="ja-JP" altLang="en-US" sz="1100" b="0" i="0" baseline="0">
              <a:solidFill>
                <a:schemeClr val="dk1"/>
              </a:solidFill>
              <a:effectLst/>
              <a:latin typeface="+mn-lt"/>
              <a:ea typeface="+mn-ea"/>
              <a:cs typeface="+mn-cs"/>
            </a:rPr>
            <a:t>地方消費税交付金をはじめとした各種交付金、</a:t>
          </a:r>
          <a:r>
            <a:rPr lang="ja-JP" altLang="ja-JP" sz="1100" b="0" i="0" baseline="0">
              <a:solidFill>
                <a:schemeClr val="dk1"/>
              </a:solidFill>
              <a:effectLst/>
              <a:latin typeface="+mn-lt"/>
              <a:ea typeface="+mn-ea"/>
              <a:cs typeface="+mn-cs"/>
            </a:rPr>
            <a:t>臨時財政対策債の減</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減となっ</a:t>
          </a:r>
          <a:r>
            <a:rPr lang="ja-JP" altLang="ja-JP" sz="1100" b="0" i="0" baseline="0">
              <a:solidFill>
                <a:schemeClr val="dk1"/>
              </a:solidFill>
              <a:effectLst/>
              <a:latin typeface="+mn-lt"/>
              <a:ea typeface="+mn-ea"/>
              <a:cs typeface="+mn-cs"/>
            </a:rPr>
            <a:t>たため、今年度の経常収支比率は、前年度より</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ポイント上昇した。</a:t>
          </a:r>
          <a:endParaRPr lang="ja-JP" altLang="ja-JP" sz="1400">
            <a:effectLst/>
          </a:endParaRPr>
        </a:p>
        <a:p>
          <a:pPr rtl="0" fontAlgn="base"/>
          <a:r>
            <a:rPr lang="ja-JP" altLang="ja-JP" sz="1100" b="0" i="0" baseline="0">
              <a:solidFill>
                <a:schemeClr val="dk1"/>
              </a:solidFill>
              <a:effectLst/>
              <a:latin typeface="+mn-lt"/>
              <a:ea typeface="+mn-ea"/>
              <a:cs typeface="+mn-cs"/>
            </a:rPr>
            <a:t>　今後、公債費負担の増大が懸念されるが、歳入の一層の確保、歳出の抑制に努め、</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％未満の維持を目指す。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62</xdr:row>
      <xdr:rowOff>10668</xdr:rowOff>
    </xdr:to>
    <xdr:cxnSp macro="">
      <xdr:nvCxnSpPr>
        <xdr:cNvPr id="129" name="直線コネクタ 128"/>
        <xdr:cNvCxnSpPr/>
      </xdr:nvCxnSpPr>
      <xdr:spPr>
        <a:xfrm>
          <a:off x="4114800" y="10433050"/>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60</xdr:row>
      <xdr:rowOff>146050</xdr:rowOff>
    </xdr:to>
    <xdr:cxnSp macro="">
      <xdr:nvCxnSpPr>
        <xdr:cNvPr id="132" name="直線コネクタ 131"/>
        <xdr:cNvCxnSpPr/>
      </xdr:nvCxnSpPr>
      <xdr:spPr>
        <a:xfrm>
          <a:off x="3225800" y="104282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39878</xdr:rowOff>
    </xdr:from>
    <xdr:to>
      <xdr:col>4</xdr:col>
      <xdr:colOff>482600</xdr:colOff>
      <xdr:row>60</xdr:row>
      <xdr:rowOff>141224</xdr:rowOff>
    </xdr:to>
    <xdr:cxnSp macro="">
      <xdr:nvCxnSpPr>
        <xdr:cNvPr id="135" name="直線コネクタ 134"/>
        <xdr:cNvCxnSpPr/>
      </xdr:nvCxnSpPr>
      <xdr:spPr>
        <a:xfrm>
          <a:off x="2336800" y="103268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39878</xdr:rowOff>
    </xdr:from>
    <xdr:to>
      <xdr:col>3</xdr:col>
      <xdr:colOff>279400</xdr:colOff>
      <xdr:row>60</xdr:row>
      <xdr:rowOff>68834</xdr:rowOff>
    </xdr:to>
    <xdr:cxnSp macro="">
      <xdr:nvCxnSpPr>
        <xdr:cNvPr id="138" name="直線コネクタ 137"/>
        <xdr:cNvCxnSpPr/>
      </xdr:nvCxnSpPr>
      <xdr:spPr>
        <a:xfrm flipV="1">
          <a:off x="1447800" y="103268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8" name="円/楕円 147"/>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49"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0" name="円/楕円 149"/>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51" name="テキスト ボックス 150"/>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2" name="円/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160528</xdr:rowOff>
    </xdr:from>
    <xdr:to>
      <xdr:col>3</xdr:col>
      <xdr:colOff>330200</xdr:colOff>
      <xdr:row>60</xdr:row>
      <xdr:rowOff>90678</xdr:rowOff>
    </xdr:to>
    <xdr:sp macro="" textlink="">
      <xdr:nvSpPr>
        <xdr:cNvPr id="154" name="円/楕円 153"/>
        <xdr:cNvSpPr/>
      </xdr:nvSpPr>
      <xdr:spPr>
        <a:xfrm>
          <a:off x="2286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100855</xdr:rowOff>
    </xdr:from>
    <xdr:ext cx="762000" cy="259045"/>
    <xdr:sp macro="" textlink="">
      <xdr:nvSpPr>
        <xdr:cNvPr id="155" name="テキスト ボックス 154"/>
        <xdr:cNvSpPr txBox="1"/>
      </xdr:nvSpPr>
      <xdr:spPr>
        <a:xfrm>
          <a:off x="1955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6" name="円/楕円 155"/>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7" name="テキスト ボックス 156"/>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[115,521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人件費</a:t>
          </a:r>
          <a:r>
            <a:rPr kumimoji="1" lang="ja-JP" altLang="en-US" sz="1100" b="0">
              <a:solidFill>
                <a:schemeClr val="dk1"/>
              </a:solidFill>
              <a:effectLst/>
              <a:latin typeface="+mn-lt"/>
              <a:ea typeface="+mn-ea"/>
              <a:cs typeface="+mn-cs"/>
            </a:rPr>
            <a:t>における</a:t>
          </a:r>
          <a:r>
            <a:rPr kumimoji="1" lang="ja-JP" altLang="ja-JP" sz="1100" b="0">
              <a:solidFill>
                <a:schemeClr val="dk1"/>
              </a:solidFill>
              <a:effectLst/>
              <a:latin typeface="+mn-lt"/>
              <a:ea typeface="+mn-ea"/>
              <a:cs typeface="+mn-cs"/>
            </a:rPr>
            <a:t>退職手当の増</a:t>
          </a:r>
          <a:r>
            <a:rPr kumimoji="1" lang="ja-JP" altLang="en-US" sz="1100" b="0">
              <a:solidFill>
                <a:schemeClr val="dk1"/>
              </a:solidFill>
              <a:effectLst/>
              <a:latin typeface="+mn-lt"/>
              <a:ea typeface="+mn-ea"/>
              <a:cs typeface="+mn-cs"/>
            </a:rPr>
            <a:t>や</a:t>
          </a:r>
          <a:r>
            <a:rPr kumimoji="1" lang="ja-JP" altLang="ja-JP" sz="1100" b="0">
              <a:solidFill>
                <a:schemeClr val="dk1"/>
              </a:solidFill>
              <a:effectLst/>
              <a:latin typeface="+mn-lt"/>
              <a:ea typeface="+mn-ea"/>
              <a:cs typeface="+mn-cs"/>
            </a:rPr>
            <a:t>物件費の</a:t>
          </a:r>
          <a:r>
            <a:rPr kumimoji="1" lang="en-US" altLang="ja-JP" sz="1100" b="0">
              <a:solidFill>
                <a:schemeClr val="dk1"/>
              </a:solidFill>
              <a:effectLst/>
              <a:latin typeface="+mn-lt"/>
              <a:ea typeface="+mn-ea"/>
              <a:cs typeface="+mn-cs"/>
            </a:rPr>
            <a:t>IT</a:t>
          </a:r>
          <a:r>
            <a:rPr kumimoji="1" lang="ja-JP" altLang="en-US" sz="1100" b="0">
              <a:solidFill>
                <a:schemeClr val="dk1"/>
              </a:solidFill>
              <a:effectLst/>
              <a:latin typeface="+mn-lt"/>
              <a:ea typeface="+mn-ea"/>
              <a:cs typeface="+mn-cs"/>
            </a:rPr>
            <a:t>セキュリティ対策に要した経費など</a:t>
          </a:r>
          <a:r>
            <a:rPr kumimoji="1" lang="ja-JP" altLang="ja-JP" sz="1100" b="0">
              <a:solidFill>
                <a:schemeClr val="dk1"/>
              </a:solidFill>
              <a:effectLst/>
              <a:latin typeface="+mn-lt"/>
              <a:ea typeface="+mn-ea"/>
              <a:cs typeface="+mn-cs"/>
            </a:rPr>
            <a:t>の増により、類似団体平均を上回った。</a:t>
          </a:r>
          <a:r>
            <a:rPr kumimoji="1" lang="ja-JP" altLang="en-US" sz="1100" b="0">
              <a:solidFill>
                <a:schemeClr val="dk1"/>
              </a:solidFill>
              <a:effectLst/>
              <a:latin typeface="+mn-lt"/>
              <a:ea typeface="+mn-ea"/>
              <a:cs typeface="+mn-cs"/>
            </a:rPr>
            <a:t>前年も含め臨時的な経費によるもので、</a:t>
          </a:r>
          <a:r>
            <a:rPr kumimoji="1" lang="ja-JP" altLang="ja-JP" sz="1100" b="0">
              <a:solidFill>
                <a:schemeClr val="dk1"/>
              </a:solidFill>
              <a:effectLst/>
              <a:latin typeface="+mn-lt"/>
              <a:ea typeface="+mn-ea"/>
              <a:cs typeface="+mn-cs"/>
            </a:rPr>
            <a:t>その他の年は類似団体平均と同程度で推移しており概ね適正であると考えられる。</a:t>
          </a:r>
          <a:endParaRPr lang="ja-JP" altLang="ja-JP" sz="1400">
            <a:effectLst/>
          </a:endParaRPr>
        </a:p>
        <a:p>
          <a:r>
            <a:rPr kumimoji="1" lang="ja-JP" altLang="ja-JP" sz="1100" b="0">
              <a:solidFill>
                <a:schemeClr val="dk1"/>
              </a:solidFill>
              <a:effectLst/>
              <a:latin typeface="+mn-lt"/>
              <a:ea typeface="+mn-ea"/>
              <a:cs typeface="+mn-cs"/>
            </a:rPr>
            <a:t>　今後も給与の適正化及び賃金等の内部管理経費の縮減に努める。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73763</xdr:rowOff>
    </xdr:from>
    <xdr:to>
      <xdr:col>7</xdr:col>
      <xdr:colOff>152400</xdr:colOff>
      <xdr:row>84</xdr:row>
      <xdr:rowOff>113134</xdr:rowOff>
    </xdr:to>
    <xdr:cxnSp macro="">
      <xdr:nvCxnSpPr>
        <xdr:cNvPr id="192" name="直線コネクタ 191"/>
        <xdr:cNvCxnSpPr/>
      </xdr:nvCxnSpPr>
      <xdr:spPr>
        <a:xfrm>
          <a:off x="4114800" y="14475563"/>
          <a:ext cx="8382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16193</xdr:rowOff>
    </xdr:from>
    <xdr:to>
      <xdr:col>6</xdr:col>
      <xdr:colOff>0</xdr:colOff>
      <xdr:row>84</xdr:row>
      <xdr:rowOff>73763</xdr:rowOff>
    </xdr:to>
    <xdr:cxnSp macro="">
      <xdr:nvCxnSpPr>
        <xdr:cNvPr id="195" name="直線コネクタ 194"/>
        <xdr:cNvCxnSpPr/>
      </xdr:nvCxnSpPr>
      <xdr:spPr>
        <a:xfrm>
          <a:off x="3225800" y="14417993"/>
          <a:ext cx="889000" cy="5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92329</xdr:rowOff>
    </xdr:from>
    <xdr:to>
      <xdr:col>4</xdr:col>
      <xdr:colOff>482600</xdr:colOff>
      <xdr:row>84</xdr:row>
      <xdr:rowOff>16193</xdr:rowOff>
    </xdr:to>
    <xdr:cxnSp macro="">
      <xdr:nvCxnSpPr>
        <xdr:cNvPr id="198" name="直線コネクタ 197"/>
        <xdr:cNvCxnSpPr/>
      </xdr:nvCxnSpPr>
      <xdr:spPr>
        <a:xfrm>
          <a:off x="2336800" y="14322679"/>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89554</xdr:rowOff>
    </xdr:from>
    <xdr:to>
      <xdr:col>3</xdr:col>
      <xdr:colOff>279400</xdr:colOff>
      <xdr:row>83</xdr:row>
      <xdr:rowOff>92329</xdr:rowOff>
    </xdr:to>
    <xdr:cxnSp macro="">
      <xdr:nvCxnSpPr>
        <xdr:cNvPr id="201" name="直線コネクタ 200"/>
        <xdr:cNvCxnSpPr/>
      </xdr:nvCxnSpPr>
      <xdr:spPr>
        <a:xfrm>
          <a:off x="1447800" y="14319904"/>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62334</xdr:rowOff>
    </xdr:from>
    <xdr:to>
      <xdr:col>7</xdr:col>
      <xdr:colOff>203200</xdr:colOff>
      <xdr:row>84</xdr:row>
      <xdr:rowOff>163934</xdr:rowOff>
    </xdr:to>
    <xdr:sp macro="" textlink="">
      <xdr:nvSpPr>
        <xdr:cNvPr id="211" name="円/楕円 210"/>
        <xdr:cNvSpPr/>
      </xdr:nvSpPr>
      <xdr:spPr>
        <a:xfrm>
          <a:off x="4902200" y="144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34411</xdr:rowOff>
    </xdr:from>
    <xdr:ext cx="762000" cy="259045"/>
    <xdr:sp macro="" textlink="">
      <xdr:nvSpPr>
        <xdr:cNvPr id="212" name="人件費・物件費等の状況該当値テキスト"/>
        <xdr:cNvSpPr txBox="1"/>
      </xdr:nvSpPr>
      <xdr:spPr>
        <a:xfrm>
          <a:off x="5041900" y="1443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115,521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22963</xdr:rowOff>
    </xdr:from>
    <xdr:to>
      <xdr:col>6</xdr:col>
      <xdr:colOff>50800</xdr:colOff>
      <xdr:row>84</xdr:row>
      <xdr:rowOff>124563</xdr:rowOff>
    </xdr:to>
    <xdr:sp macro="" textlink="">
      <xdr:nvSpPr>
        <xdr:cNvPr id="213" name="円/楕円 212"/>
        <xdr:cNvSpPr/>
      </xdr:nvSpPr>
      <xdr:spPr>
        <a:xfrm>
          <a:off x="4064000" y="144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109340</xdr:rowOff>
    </xdr:from>
    <xdr:ext cx="736600" cy="259045"/>
    <xdr:sp macro="" textlink="">
      <xdr:nvSpPr>
        <xdr:cNvPr id="214" name="テキスト ボックス 213"/>
        <xdr:cNvSpPr txBox="1"/>
      </xdr:nvSpPr>
      <xdr:spPr>
        <a:xfrm>
          <a:off x="3733800" y="1451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136843</xdr:rowOff>
    </xdr:from>
    <xdr:to>
      <xdr:col>4</xdr:col>
      <xdr:colOff>533400</xdr:colOff>
      <xdr:row>84</xdr:row>
      <xdr:rowOff>66993</xdr:rowOff>
    </xdr:to>
    <xdr:sp macro="" textlink="">
      <xdr:nvSpPr>
        <xdr:cNvPr id="215" name="円/楕円 214"/>
        <xdr:cNvSpPr/>
      </xdr:nvSpPr>
      <xdr:spPr>
        <a:xfrm>
          <a:off x="3175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51770</xdr:rowOff>
    </xdr:from>
    <xdr:ext cx="762000" cy="259045"/>
    <xdr:sp macro="" textlink="">
      <xdr:nvSpPr>
        <xdr:cNvPr id="216" name="テキスト ボックス 215"/>
        <xdr:cNvSpPr txBox="1"/>
      </xdr:nvSpPr>
      <xdr:spPr>
        <a:xfrm>
          <a:off x="28448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41529</xdr:rowOff>
    </xdr:from>
    <xdr:to>
      <xdr:col>3</xdr:col>
      <xdr:colOff>330200</xdr:colOff>
      <xdr:row>83</xdr:row>
      <xdr:rowOff>143129</xdr:rowOff>
    </xdr:to>
    <xdr:sp macro="" textlink="">
      <xdr:nvSpPr>
        <xdr:cNvPr id="217" name="円/楕円 216"/>
        <xdr:cNvSpPr/>
      </xdr:nvSpPr>
      <xdr:spPr>
        <a:xfrm>
          <a:off x="2286000" y="142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127906</xdr:rowOff>
    </xdr:from>
    <xdr:ext cx="762000" cy="259045"/>
    <xdr:sp macro="" textlink="">
      <xdr:nvSpPr>
        <xdr:cNvPr id="218" name="テキスト ボックス 217"/>
        <xdr:cNvSpPr txBox="1"/>
      </xdr:nvSpPr>
      <xdr:spPr>
        <a:xfrm>
          <a:off x="1955800" y="1435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38754</xdr:rowOff>
    </xdr:from>
    <xdr:to>
      <xdr:col>2</xdr:col>
      <xdr:colOff>127000</xdr:colOff>
      <xdr:row>83</xdr:row>
      <xdr:rowOff>140354</xdr:rowOff>
    </xdr:to>
    <xdr:sp macro="" textlink="">
      <xdr:nvSpPr>
        <xdr:cNvPr id="219" name="円/楕円 218"/>
        <xdr:cNvSpPr/>
      </xdr:nvSpPr>
      <xdr:spPr>
        <a:xfrm>
          <a:off x="1397000" y="142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150531</xdr:rowOff>
    </xdr:from>
    <xdr:ext cx="762000" cy="259045"/>
    <xdr:sp macro="" textlink="">
      <xdr:nvSpPr>
        <xdr:cNvPr id="220" name="テキスト ボックス 219"/>
        <xdr:cNvSpPr txBox="1"/>
      </xdr:nvSpPr>
      <xdr:spPr>
        <a:xfrm>
          <a:off x="1066800" y="1403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国家公務員においては時限的な給与減額支給措置があったことから、ラスパイレス指数は大幅に増加した。なお、いずれの年も類似団体平均値と同程度で推移していることから、概ね適正であると考えられる。今後も引き続き給与制度及び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146896</xdr:rowOff>
    </xdr:to>
    <xdr:cxnSp macro="">
      <xdr:nvCxnSpPr>
        <xdr:cNvPr id="254" name="直線コネクタ 253"/>
        <xdr:cNvCxnSpPr/>
      </xdr:nvCxnSpPr>
      <xdr:spPr>
        <a:xfrm>
          <a:off x="16179800" y="1454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84</xdr:row>
      <xdr:rowOff>138854</xdr:rowOff>
    </xdr:to>
    <xdr:cxnSp macro="">
      <xdr:nvCxnSpPr>
        <xdr:cNvPr id="257" name="直線コネクタ 256"/>
        <xdr:cNvCxnSpPr/>
      </xdr:nvCxnSpPr>
      <xdr:spPr>
        <a:xfrm>
          <a:off x="15290800" y="145326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146896</xdr:rowOff>
    </xdr:to>
    <xdr:cxnSp macro="">
      <xdr:nvCxnSpPr>
        <xdr:cNvPr id="260" name="直線コネクタ 259"/>
        <xdr:cNvCxnSpPr/>
      </xdr:nvCxnSpPr>
      <xdr:spPr>
        <a:xfrm flipV="1">
          <a:off x="14401800" y="145326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96520</xdr:rowOff>
    </xdr:to>
    <xdr:cxnSp macro="">
      <xdr:nvCxnSpPr>
        <xdr:cNvPr id="263" name="直線コネクタ 262"/>
        <xdr:cNvCxnSpPr/>
      </xdr:nvCxnSpPr>
      <xdr:spPr>
        <a:xfrm flipV="1">
          <a:off x="13512800" y="145486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3" name="円/楕円 272"/>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4"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5" name="円/楕円 274"/>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76" name="テキスト ボックス 275"/>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7" name="円/楕円 276"/>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78" name="テキスト ボックス 277"/>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79" name="円/楕円 278"/>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11023</xdr:rowOff>
    </xdr:from>
    <xdr:ext cx="762000" cy="259045"/>
    <xdr:sp macro="" textlink="">
      <xdr:nvSpPr>
        <xdr:cNvPr id="280" name="テキスト ボックス 279"/>
        <xdr:cNvSpPr txBox="1"/>
      </xdr:nvSpPr>
      <xdr:spPr>
        <a:xfrm>
          <a:off x="14020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1" name="円/楕円 280"/>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2" name="テキスト ボックス 281"/>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mn-lt"/>
              <a:ea typeface="+mn-ea"/>
              <a:cs typeface="+mn-cs"/>
            </a:rPr>
            <a:t>　定員の適正化については平成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年度に策定した「伊勢市定員管理計画」に基づき、平成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年度までの計画期間において総職員数</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消防・病院職員を除く</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の削減を行い、平成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年４月までの５年間で、職員</a:t>
          </a:r>
          <a:r>
            <a:rPr lang="en-US" altLang="ja-JP" sz="1100" b="0" i="0" baseline="0">
              <a:solidFill>
                <a:schemeClr val="dk1"/>
              </a:solidFill>
              <a:effectLst/>
              <a:latin typeface="+mn-lt"/>
              <a:ea typeface="+mn-ea"/>
              <a:cs typeface="+mn-cs"/>
            </a:rPr>
            <a:t>165</a:t>
          </a:r>
          <a:r>
            <a:rPr lang="ja-JP" altLang="ja-JP" sz="1100" b="0" i="0" baseline="0">
              <a:solidFill>
                <a:schemeClr val="dk1"/>
              </a:solidFill>
              <a:effectLst/>
              <a:latin typeface="+mn-lt"/>
              <a:ea typeface="+mn-ea"/>
              <a:cs typeface="+mn-cs"/>
            </a:rPr>
            <a:t>人の削減を目標に取り組んできた結果、目標を上回る職員</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人の削減となった。</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においては、業務量の増加、多様化、高度化する市民ニーズに的確に対応した行政サービスを提供できる体制を維持するために、「伊勢市職員の定員管理の基本的な考え方」に基づき、定員管理を行っていく</a:t>
          </a:r>
          <a:r>
            <a:rPr lang="ja-JP" altLang="en-US"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93663</xdr:rowOff>
    </xdr:from>
    <xdr:to>
      <xdr:col>24</xdr:col>
      <xdr:colOff>558800</xdr:colOff>
      <xdr:row>64</xdr:row>
      <xdr:rowOff>119804</xdr:rowOff>
    </xdr:to>
    <xdr:cxnSp macro="">
      <xdr:nvCxnSpPr>
        <xdr:cNvPr id="317" name="直線コネクタ 316"/>
        <xdr:cNvCxnSpPr/>
      </xdr:nvCxnSpPr>
      <xdr:spPr>
        <a:xfrm>
          <a:off x="16179800" y="11066463"/>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69532</xdr:rowOff>
    </xdr:from>
    <xdr:to>
      <xdr:col>23</xdr:col>
      <xdr:colOff>406400</xdr:colOff>
      <xdr:row>64</xdr:row>
      <xdr:rowOff>93663</xdr:rowOff>
    </xdr:to>
    <xdr:cxnSp macro="">
      <xdr:nvCxnSpPr>
        <xdr:cNvPr id="320" name="直線コネクタ 319"/>
        <xdr:cNvCxnSpPr/>
      </xdr:nvCxnSpPr>
      <xdr:spPr>
        <a:xfrm>
          <a:off x="15290800" y="110423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63500</xdr:rowOff>
    </xdr:from>
    <xdr:to>
      <xdr:col>22</xdr:col>
      <xdr:colOff>203200</xdr:colOff>
      <xdr:row>64</xdr:row>
      <xdr:rowOff>69532</xdr:rowOff>
    </xdr:to>
    <xdr:cxnSp macro="">
      <xdr:nvCxnSpPr>
        <xdr:cNvPr id="323" name="直線コネクタ 322"/>
        <xdr:cNvCxnSpPr/>
      </xdr:nvCxnSpPr>
      <xdr:spPr>
        <a:xfrm>
          <a:off x="14401800" y="110363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63500</xdr:rowOff>
    </xdr:from>
    <xdr:to>
      <xdr:col>21</xdr:col>
      <xdr:colOff>0</xdr:colOff>
      <xdr:row>64</xdr:row>
      <xdr:rowOff>63500</xdr:rowOff>
    </xdr:to>
    <xdr:cxnSp macro="">
      <xdr:nvCxnSpPr>
        <xdr:cNvPr id="326" name="直線コネクタ 325"/>
        <xdr:cNvCxnSpPr/>
      </xdr:nvCxnSpPr>
      <xdr:spPr>
        <a:xfrm>
          <a:off x="13512800" y="1103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69004</xdr:rowOff>
    </xdr:from>
    <xdr:to>
      <xdr:col>24</xdr:col>
      <xdr:colOff>609600</xdr:colOff>
      <xdr:row>64</xdr:row>
      <xdr:rowOff>170604</xdr:rowOff>
    </xdr:to>
    <xdr:sp macro="" textlink="">
      <xdr:nvSpPr>
        <xdr:cNvPr id="336" name="円/楕円 335"/>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41081</xdr:rowOff>
    </xdr:from>
    <xdr:ext cx="762000" cy="259045"/>
    <xdr:sp macro="" textlink="">
      <xdr:nvSpPr>
        <xdr:cNvPr id="337" name="定員管理の状況該当値テキスト"/>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42863</xdr:rowOff>
    </xdr:from>
    <xdr:to>
      <xdr:col>23</xdr:col>
      <xdr:colOff>457200</xdr:colOff>
      <xdr:row>64</xdr:row>
      <xdr:rowOff>144463</xdr:rowOff>
    </xdr:to>
    <xdr:sp macro="" textlink="">
      <xdr:nvSpPr>
        <xdr:cNvPr id="338" name="円/楕円 337"/>
        <xdr:cNvSpPr/>
      </xdr:nvSpPr>
      <xdr:spPr>
        <a:xfrm>
          <a:off x="16129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129240</xdr:rowOff>
    </xdr:from>
    <xdr:ext cx="736600" cy="259045"/>
    <xdr:sp macro="" textlink="">
      <xdr:nvSpPr>
        <xdr:cNvPr id="339" name="テキスト ボックス 338"/>
        <xdr:cNvSpPr txBox="1"/>
      </xdr:nvSpPr>
      <xdr:spPr>
        <a:xfrm>
          <a:off x="15798800" y="1110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18732</xdr:rowOff>
    </xdr:from>
    <xdr:to>
      <xdr:col>22</xdr:col>
      <xdr:colOff>254000</xdr:colOff>
      <xdr:row>64</xdr:row>
      <xdr:rowOff>120332</xdr:rowOff>
    </xdr:to>
    <xdr:sp macro="" textlink="">
      <xdr:nvSpPr>
        <xdr:cNvPr id="340" name="円/楕円 339"/>
        <xdr:cNvSpPr/>
      </xdr:nvSpPr>
      <xdr:spPr>
        <a:xfrm>
          <a:off x="15240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105109</xdr:rowOff>
    </xdr:from>
    <xdr:ext cx="762000" cy="259045"/>
    <xdr:sp macro="" textlink="">
      <xdr:nvSpPr>
        <xdr:cNvPr id="341" name="テキスト ボックス 340"/>
        <xdr:cNvSpPr txBox="1"/>
      </xdr:nvSpPr>
      <xdr:spPr>
        <a:xfrm>
          <a:off x="14909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12700</xdr:rowOff>
    </xdr:from>
    <xdr:to>
      <xdr:col>21</xdr:col>
      <xdr:colOff>50800</xdr:colOff>
      <xdr:row>64</xdr:row>
      <xdr:rowOff>114300</xdr:rowOff>
    </xdr:to>
    <xdr:sp macro="" textlink="">
      <xdr:nvSpPr>
        <xdr:cNvPr id="342" name="円/楕円 341"/>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99077</xdr:rowOff>
    </xdr:from>
    <xdr:ext cx="762000" cy="259045"/>
    <xdr:sp macro="" textlink="">
      <xdr:nvSpPr>
        <xdr:cNvPr id="343" name="テキスト ボックス 342"/>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12700</xdr:rowOff>
    </xdr:from>
    <xdr:to>
      <xdr:col>19</xdr:col>
      <xdr:colOff>533400</xdr:colOff>
      <xdr:row>64</xdr:row>
      <xdr:rowOff>114300</xdr:rowOff>
    </xdr:to>
    <xdr:sp macro="" textlink="">
      <xdr:nvSpPr>
        <xdr:cNvPr id="344" name="円/楕円 343"/>
        <xdr:cNvSpPr/>
      </xdr:nvSpPr>
      <xdr:spPr>
        <a:xfrm>
          <a:off x="13462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99077</xdr:rowOff>
    </xdr:from>
    <xdr:ext cx="762000" cy="259045"/>
    <xdr:sp macro="" textlink="">
      <xdr:nvSpPr>
        <xdr:cNvPr id="345" name="テキスト ボックス 344"/>
        <xdr:cNvSpPr txBox="1"/>
      </xdr:nvSpPr>
      <xdr:spPr>
        <a:xfrm>
          <a:off x="13131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普通交付税における基準財政需要額算入額の増などにより、前年度より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ポイント改善し、</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今後は、大型の建設事業が見込まれていることから市債発行額の増大が懸念される。将来的には、長期的な視点に立った適正な公債管理により、市債残高の縮減及び交付税措置見込額を考慮した公債費に占める実地方負担額の縮減に努め市債残高の減少を目指した財政運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120015</xdr:rowOff>
    </xdr:to>
    <xdr:cxnSp macro="">
      <xdr:nvCxnSpPr>
        <xdr:cNvPr id="375" name="直線コネクタ 374"/>
        <xdr:cNvCxnSpPr/>
      </xdr:nvCxnSpPr>
      <xdr:spPr>
        <a:xfrm flipV="1">
          <a:off x="16179800" y="65989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120015</xdr:rowOff>
    </xdr:from>
    <xdr:to>
      <xdr:col>23</xdr:col>
      <xdr:colOff>406400</xdr:colOff>
      <xdr:row>38</xdr:row>
      <xdr:rowOff>150178</xdr:rowOff>
    </xdr:to>
    <xdr:cxnSp macro="">
      <xdr:nvCxnSpPr>
        <xdr:cNvPr id="378" name="直線コネクタ 377"/>
        <xdr:cNvCxnSpPr/>
      </xdr:nvCxnSpPr>
      <xdr:spPr>
        <a:xfrm flipV="1">
          <a:off x="15290800" y="66351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39</xdr:row>
      <xdr:rowOff>20955</xdr:rowOff>
    </xdr:to>
    <xdr:cxnSp macro="">
      <xdr:nvCxnSpPr>
        <xdr:cNvPr id="381" name="直線コネクタ 380"/>
        <xdr:cNvCxnSpPr/>
      </xdr:nvCxnSpPr>
      <xdr:spPr>
        <a:xfrm flipV="1">
          <a:off x="14401800" y="66652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20955</xdr:rowOff>
    </xdr:from>
    <xdr:to>
      <xdr:col>21</xdr:col>
      <xdr:colOff>0</xdr:colOff>
      <xdr:row>39</xdr:row>
      <xdr:rowOff>51118</xdr:rowOff>
    </xdr:to>
    <xdr:cxnSp macro="">
      <xdr:nvCxnSpPr>
        <xdr:cNvPr id="384" name="直線コネクタ 383"/>
        <xdr:cNvCxnSpPr/>
      </xdr:nvCxnSpPr>
      <xdr:spPr>
        <a:xfrm flipV="1">
          <a:off x="13512800" y="67075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4" name="円/楕円 393"/>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395"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69215</xdr:rowOff>
    </xdr:from>
    <xdr:to>
      <xdr:col>23</xdr:col>
      <xdr:colOff>457200</xdr:colOff>
      <xdr:row>38</xdr:row>
      <xdr:rowOff>170815</xdr:rowOff>
    </xdr:to>
    <xdr:sp macro="" textlink="">
      <xdr:nvSpPr>
        <xdr:cNvPr id="396" name="円/楕円 395"/>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9542</xdr:rowOff>
    </xdr:from>
    <xdr:ext cx="736600" cy="259045"/>
    <xdr:sp macro="" textlink="">
      <xdr:nvSpPr>
        <xdr:cNvPr id="397" name="テキスト ボックス 396"/>
        <xdr:cNvSpPr txBox="1"/>
      </xdr:nvSpPr>
      <xdr:spPr>
        <a:xfrm>
          <a:off x="15798800" y="63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99378</xdr:rowOff>
    </xdr:from>
    <xdr:to>
      <xdr:col>22</xdr:col>
      <xdr:colOff>254000</xdr:colOff>
      <xdr:row>39</xdr:row>
      <xdr:rowOff>29528</xdr:rowOff>
    </xdr:to>
    <xdr:sp macro="" textlink="">
      <xdr:nvSpPr>
        <xdr:cNvPr id="398" name="円/楕円 397"/>
        <xdr:cNvSpPr/>
      </xdr:nvSpPr>
      <xdr:spPr>
        <a:xfrm>
          <a:off x="15240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39705</xdr:rowOff>
    </xdr:from>
    <xdr:ext cx="762000" cy="259045"/>
    <xdr:sp macro="" textlink="">
      <xdr:nvSpPr>
        <xdr:cNvPr id="399" name="テキスト ボックス 398"/>
        <xdr:cNvSpPr txBox="1"/>
      </xdr:nvSpPr>
      <xdr:spPr>
        <a:xfrm>
          <a:off x="14909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141605</xdr:rowOff>
    </xdr:from>
    <xdr:to>
      <xdr:col>21</xdr:col>
      <xdr:colOff>50800</xdr:colOff>
      <xdr:row>39</xdr:row>
      <xdr:rowOff>71755</xdr:rowOff>
    </xdr:to>
    <xdr:sp macro="" textlink="">
      <xdr:nvSpPr>
        <xdr:cNvPr id="400" name="円/楕円 399"/>
        <xdr:cNvSpPr/>
      </xdr:nvSpPr>
      <xdr:spPr>
        <a:xfrm>
          <a:off x="14351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81932</xdr:rowOff>
    </xdr:from>
    <xdr:ext cx="762000" cy="259045"/>
    <xdr:sp macro="" textlink="">
      <xdr:nvSpPr>
        <xdr:cNvPr id="401" name="テキスト ボックス 400"/>
        <xdr:cNvSpPr txBox="1"/>
      </xdr:nvSpPr>
      <xdr:spPr>
        <a:xfrm>
          <a:off x="14020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318</xdr:rowOff>
    </xdr:from>
    <xdr:to>
      <xdr:col>19</xdr:col>
      <xdr:colOff>533400</xdr:colOff>
      <xdr:row>39</xdr:row>
      <xdr:rowOff>101918</xdr:rowOff>
    </xdr:to>
    <xdr:sp macro="" textlink="">
      <xdr:nvSpPr>
        <xdr:cNvPr id="402" name="円/楕円 401"/>
        <xdr:cNvSpPr/>
      </xdr:nvSpPr>
      <xdr:spPr>
        <a:xfrm>
          <a:off x="13462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112095</xdr:rowOff>
    </xdr:from>
    <xdr:ext cx="762000" cy="259045"/>
    <xdr:sp macro="" textlink="">
      <xdr:nvSpPr>
        <xdr:cNvPr id="403" name="テキスト ボックス 402"/>
        <xdr:cNvSpPr txBox="1"/>
      </xdr:nvSpPr>
      <xdr:spPr>
        <a:xfrm>
          <a:off x="13131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控除額が将来負担額を上回ることとなったため、分子要因がなくなり、本年度も将来負担率は算定なしとなった。</a:t>
          </a:r>
          <a:endParaRPr lang="ja-JP" altLang="ja-JP" sz="1400">
            <a:effectLst/>
          </a:endParaRPr>
        </a:p>
        <a:p>
          <a:pPr rtl="0"/>
          <a:r>
            <a:rPr lang="ja-JP" altLang="ja-JP" sz="1100" b="0" i="0" baseline="0">
              <a:solidFill>
                <a:schemeClr val="dk1"/>
              </a:solidFill>
              <a:effectLst/>
              <a:latin typeface="+mn-lt"/>
              <a:ea typeface="+mn-ea"/>
              <a:cs typeface="+mn-cs"/>
            </a:rPr>
            <a:t>　今後も新規事業の実施については、取捨選択を行い、また行財政改革の推進等により公債費等義務的経費の削減に努めたい。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128,800
127,972
208.35
51,430,403
50,376,750
873,326
29,904,712
52,581,084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人件費は退職手当の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等により前年比</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、類似団体平均のほか全国平均も下回った。引き続き人件費の抑制に努める。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104140</xdr:rowOff>
    </xdr:to>
    <xdr:cxnSp macro="">
      <xdr:nvCxnSpPr>
        <xdr:cNvPr id="66" name="直線コネクタ 65"/>
        <xdr:cNvCxnSpPr/>
      </xdr:nvCxnSpPr>
      <xdr:spPr>
        <a:xfrm>
          <a:off x="3987800" y="61772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142240</xdr:rowOff>
    </xdr:to>
    <xdr:cxnSp macro="">
      <xdr:nvCxnSpPr>
        <xdr:cNvPr id="69" name="直線コネクタ 68"/>
        <xdr:cNvCxnSpPr/>
      </xdr:nvCxnSpPr>
      <xdr:spPr>
        <a:xfrm flipV="1">
          <a:off x="3098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142240</xdr:rowOff>
    </xdr:to>
    <xdr:cxnSp macro="">
      <xdr:nvCxnSpPr>
        <xdr:cNvPr id="72" name="直線コネクタ 71"/>
        <xdr:cNvCxnSpPr/>
      </xdr:nvCxnSpPr>
      <xdr:spPr>
        <a:xfrm>
          <a:off x="2209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46990</xdr:rowOff>
    </xdr:to>
    <xdr:cxnSp macro="">
      <xdr:nvCxnSpPr>
        <xdr:cNvPr id="75" name="直線コネクタ 74"/>
        <xdr:cNvCxnSpPr/>
      </xdr:nvCxnSpPr>
      <xdr:spPr>
        <a:xfrm flipV="1">
          <a:off x="1320800" y="6261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7" name="円/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1" name="円/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定員管理計画に基づく人件費の抑制及び業務の民間化等により、人件費から物件費へシフトされるなどの影響から悪化してきた。</a:t>
          </a:r>
          <a:endParaRPr lang="ja-JP" altLang="ja-JP" sz="1400">
            <a:effectLst/>
          </a:endParaRPr>
        </a:p>
        <a:p>
          <a:pPr rtl="0" fontAlgn="base"/>
          <a:r>
            <a:rPr lang="ja-JP" altLang="ja-JP" sz="1100" b="0" i="0" baseline="0">
              <a:solidFill>
                <a:schemeClr val="dk1"/>
              </a:solidFill>
              <a:effectLst/>
              <a:latin typeface="+mn-lt"/>
              <a:ea typeface="+mn-ea"/>
              <a:cs typeface="+mn-cs"/>
            </a:rPr>
            <a:t>　指定管理者制度や業務の民間委託が定着化してきたことから、今後の物件費については、横ばいとなっていく見込である。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16</xdr:row>
      <xdr:rowOff>159004</xdr:rowOff>
    </xdr:to>
    <xdr:cxnSp macro="">
      <xdr:nvCxnSpPr>
        <xdr:cNvPr id="125" name="直線コネクタ 124"/>
        <xdr:cNvCxnSpPr/>
      </xdr:nvCxnSpPr>
      <xdr:spPr>
        <a:xfrm>
          <a:off x="15671800" y="2874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49276</xdr:rowOff>
    </xdr:from>
    <xdr:to>
      <xdr:col>22</xdr:col>
      <xdr:colOff>565150</xdr:colOff>
      <xdr:row>16</xdr:row>
      <xdr:rowOff>131572</xdr:rowOff>
    </xdr:to>
    <xdr:cxnSp macro="">
      <xdr:nvCxnSpPr>
        <xdr:cNvPr id="128" name="直線コネクタ 127"/>
        <xdr:cNvCxnSpPr/>
      </xdr:nvCxnSpPr>
      <xdr:spPr>
        <a:xfrm>
          <a:off x="14782800" y="2792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49276</xdr:rowOff>
    </xdr:to>
    <xdr:cxnSp macro="">
      <xdr:nvCxnSpPr>
        <xdr:cNvPr id="131" name="直線コネクタ 130"/>
        <xdr:cNvCxnSpPr/>
      </xdr:nvCxnSpPr>
      <xdr:spPr>
        <a:xfrm>
          <a:off x="13893800" y="2710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138430</xdr:rowOff>
    </xdr:to>
    <xdr:cxnSp macro="">
      <xdr:nvCxnSpPr>
        <xdr:cNvPr id="134" name="直線コネクタ 133"/>
        <xdr:cNvCxnSpPr/>
      </xdr:nvCxnSpPr>
      <xdr:spPr>
        <a:xfrm>
          <a:off x="13004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4" name="円/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124731</xdr:rowOff>
    </xdr:from>
    <xdr:ext cx="762000" cy="259045"/>
    <xdr:sp macro="" textlink="">
      <xdr:nvSpPr>
        <xdr:cNvPr id="145"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6" name="円/楕円 145"/>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47" name="テキスト ボックス 14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169926</xdr:rowOff>
    </xdr:from>
    <xdr:to>
      <xdr:col>21</xdr:col>
      <xdr:colOff>412750</xdr:colOff>
      <xdr:row>16</xdr:row>
      <xdr:rowOff>100076</xdr:rowOff>
    </xdr:to>
    <xdr:sp macro="" textlink="">
      <xdr:nvSpPr>
        <xdr:cNvPr id="148" name="円/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110253</xdr:rowOff>
    </xdr:from>
    <xdr:ext cx="762000" cy="259045"/>
    <xdr:sp macro="" textlink="">
      <xdr:nvSpPr>
        <xdr:cNvPr id="149" name="テキスト ボックス 148"/>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児童福祉や障害福祉サービスにおける給付費の増などにより、前年度に対し</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ポイント上昇</a:t>
          </a:r>
          <a:r>
            <a:rPr lang="ja-JP" altLang="en-US"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となった。今後も精査し、給付費の抑制に努めたい。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38100</xdr:rowOff>
    </xdr:to>
    <xdr:cxnSp macro="">
      <xdr:nvCxnSpPr>
        <xdr:cNvPr id="186" name="直線コネクタ 185"/>
        <xdr:cNvCxnSpPr/>
      </xdr:nvCxnSpPr>
      <xdr:spPr>
        <a:xfrm>
          <a:off x="3987800" y="9194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44450</xdr:rowOff>
    </xdr:from>
    <xdr:to>
      <xdr:col>5</xdr:col>
      <xdr:colOff>549275</xdr:colOff>
      <xdr:row>53</xdr:row>
      <xdr:rowOff>107950</xdr:rowOff>
    </xdr:to>
    <xdr:cxnSp macro="">
      <xdr:nvCxnSpPr>
        <xdr:cNvPr id="189" name="直線コネクタ 188"/>
        <xdr:cNvCxnSpPr/>
      </xdr:nvCxnSpPr>
      <xdr:spPr>
        <a:xfrm>
          <a:off x="3098800" y="913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19050</xdr:rowOff>
    </xdr:from>
    <xdr:to>
      <xdr:col>4</xdr:col>
      <xdr:colOff>346075</xdr:colOff>
      <xdr:row>53</xdr:row>
      <xdr:rowOff>44450</xdr:rowOff>
    </xdr:to>
    <xdr:cxnSp macro="">
      <xdr:nvCxnSpPr>
        <xdr:cNvPr id="192" name="直線コネクタ 191"/>
        <xdr:cNvCxnSpPr/>
      </xdr:nvCxnSpPr>
      <xdr:spPr>
        <a:xfrm>
          <a:off x="2209800" y="910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152400</xdr:rowOff>
    </xdr:from>
    <xdr:to>
      <xdr:col>3</xdr:col>
      <xdr:colOff>142875</xdr:colOff>
      <xdr:row>53</xdr:row>
      <xdr:rowOff>19050</xdr:rowOff>
    </xdr:to>
    <xdr:cxnSp macro="">
      <xdr:nvCxnSpPr>
        <xdr:cNvPr id="195" name="直線コネクタ 194"/>
        <xdr:cNvCxnSpPr/>
      </xdr:nvCxnSpPr>
      <xdr:spPr>
        <a:xfrm>
          <a:off x="1320800" y="906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158750</xdr:rowOff>
    </xdr:from>
    <xdr:to>
      <xdr:col>7</xdr:col>
      <xdr:colOff>66675</xdr:colOff>
      <xdr:row>54</xdr:row>
      <xdr:rowOff>88900</xdr:rowOff>
    </xdr:to>
    <xdr:sp macro="" textlink="">
      <xdr:nvSpPr>
        <xdr:cNvPr id="205" name="円/楕円 204"/>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6"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7" name="円/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165100</xdr:rowOff>
    </xdr:from>
    <xdr:to>
      <xdr:col>4</xdr:col>
      <xdr:colOff>396875</xdr:colOff>
      <xdr:row>53</xdr:row>
      <xdr:rowOff>95250</xdr:rowOff>
    </xdr:to>
    <xdr:sp macro="" textlink="">
      <xdr:nvSpPr>
        <xdr:cNvPr id="209" name="円/楕円 208"/>
        <xdr:cNvSpPr/>
      </xdr:nvSpPr>
      <xdr:spPr>
        <a:xfrm>
          <a:off x="3048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105427</xdr:rowOff>
    </xdr:from>
    <xdr:ext cx="762000" cy="259045"/>
    <xdr:sp macro="" textlink="">
      <xdr:nvSpPr>
        <xdr:cNvPr id="210" name="テキスト ボックス 209"/>
        <xdr:cNvSpPr txBox="1"/>
      </xdr:nvSpPr>
      <xdr:spPr>
        <a:xfrm>
          <a:off x="2717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139700</xdr:rowOff>
    </xdr:from>
    <xdr:to>
      <xdr:col>3</xdr:col>
      <xdr:colOff>193675</xdr:colOff>
      <xdr:row>53</xdr:row>
      <xdr:rowOff>69850</xdr:rowOff>
    </xdr:to>
    <xdr:sp macro="" textlink="">
      <xdr:nvSpPr>
        <xdr:cNvPr id="211" name="円/楕円 210"/>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80027</xdr:rowOff>
    </xdr:from>
    <xdr:ext cx="762000" cy="259045"/>
    <xdr:sp macro="" textlink="">
      <xdr:nvSpPr>
        <xdr:cNvPr id="212" name="テキスト ボックス 211"/>
        <xdr:cNvSpPr txBox="1"/>
      </xdr:nvSpPr>
      <xdr:spPr>
        <a:xfrm>
          <a:off x="1828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101600</xdr:rowOff>
    </xdr:from>
    <xdr:to>
      <xdr:col>1</xdr:col>
      <xdr:colOff>676275</xdr:colOff>
      <xdr:row>53</xdr:row>
      <xdr:rowOff>31750</xdr:rowOff>
    </xdr:to>
    <xdr:sp macro="" textlink="">
      <xdr:nvSpPr>
        <xdr:cNvPr id="213" name="円/楕円 212"/>
        <xdr:cNvSpPr/>
      </xdr:nvSpPr>
      <xdr:spPr>
        <a:xfrm>
          <a:off x="1270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41927</xdr:rowOff>
    </xdr:from>
    <xdr:ext cx="762000" cy="259045"/>
    <xdr:sp macro="" textlink="">
      <xdr:nvSpPr>
        <xdr:cNvPr id="214" name="テキスト ボックス 213"/>
        <xdr:cNvSpPr txBox="1"/>
      </xdr:nvSpPr>
      <xdr:spPr>
        <a:xfrm>
          <a:off x="939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その他の経費のうち繰出金において、国民健康保険、後期高齢者医療及び介護保険特別会計への繰出金の増により、経常収支比率は前年度を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ポイント上回り</a:t>
          </a:r>
          <a:r>
            <a:rPr lang="en-US" altLang="ja-JP" sz="1100" b="0" i="0" baseline="0">
              <a:solidFill>
                <a:schemeClr val="dk1"/>
              </a:solidFill>
              <a:effectLst/>
              <a:latin typeface="+mn-lt"/>
              <a:ea typeface="+mn-ea"/>
              <a:cs typeface="+mn-cs"/>
            </a:rPr>
            <a:t>12.2%</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今後も、介護保険の安定的な運営のための繰出金の増加が見込まれることから、長期的な視点に立った介護保険の運営に努める。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139700</xdr:rowOff>
    </xdr:from>
    <xdr:to>
      <xdr:col>24</xdr:col>
      <xdr:colOff>31750</xdr:colOff>
      <xdr:row>55</xdr:row>
      <xdr:rowOff>57150</xdr:rowOff>
    </xdr:to>
    <xdr:cxnSp macro="">
      <xdr:nvCxnSpPr>
        <xdr:cNvPr id="247" name="直線コネクタ 246"/>
        <xdr:cNvCxnSpPr/>
      </xdr:nvCxnSpPr>
      <xdr:spPr>
        <a:xfrm>
          <a:off x="15671800" y="9398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114300</xdr:rowOff>
    </xdr:from>
    <xdr:to>
      <xdr:col>22</xdr:col>
      <xdr:colOff>565150</xdr:colOff>
      <xdr:row>54</xdr:row>
      <xdr:rowOff>139700</xdr:rowOff>
    </xdr:to>
    <xdr:cxnSp macro="">
      <xdr:nvCxnSpPr>
        <xdr:cNvPr id="250" name="直線コネクタ 249"/>
        <xdr:cNvCxnSpPr/>
      </xdr:nvCxnSpPr>
      <xdr:spPr>
        <a:xfrm>
          <a:off x="14782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114300</xdr:rowOff>
    </xdr:from>
    <xdr:to>
      <xdr:col>21</xdr:col>
      <xdr:colOff>361950</xdr:colOff>
      <xdr:row>54</xdr:row>
      <xdr:rowOff>127000</xdr:rowOff>
    </xdr:to>
    <xdr:cxnSp macro="">
      <xdr:nvCxnSpPr>
        <xdr:cNvPr id="253" name="直線コネクタ 252"/>
        <xdr:cNvCxnSpPr/>
      </xdr:nvCxnSpPr>
      <xdr:spPr>
        <a:xfrm flipV="1">
          <a:off x="13893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127000</xdr:rowOff>
    </xdr:to>
    <xdr:cxnSp macro="">
      <xdr:nvCxnSpPr>
        <xdr:cNvPr id="256" name="直線コネクタ 255"/>
        <xdr:cNvCxnSpPr/>
      </xdr:nvCxnSpPr>
      <xdr:spPr>
        <a:xfrm>
          <a:off x="13004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66" name="円/楕円 265"/>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67"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88900</xdr:rowOff>
    </xdr:from>
    <xdr:to>
      <xdr:col>22</xdr:col>
      <xdr:colOff>615950</xdr:colOff>
      <xdr:row>55</xdr:row>
      <xdr:rowOff>19050</xdr:rowOff>
    </xdr:to>
    <xdr:sp macro="" textlink="">
      <xdr:nvSpPr>
        <xdr:cNvPr id="268" name="円/楕円 267"/>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29227</xdr:rowOff>
    </xdr:from>
    <xdr:ext cx="736600" cy="259045"/>
    <xdr:sp macro="" textlink="">
      <xdr:nvSpPr>
        <xdr:cNvPr id="269" name="テキスト ボックス 268"/>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63500</xdr:rowOff>
    </xdr:from>
    <xdr:to>
      <xdr:col>21</xdr:col>
      <xdr:colOff>412750</xdr:colOff>
      <xdr:row>54</xdr:row>
      <xdr:rowOff>165100</xdr:rowOff>
    </xdr:to>
    <xdr:sp macro="" textlink="">
      <xdr:nvSpPr>
        <xdr:cNvPr id="270" name="円/楕円 269"/>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3827</xdr:rowOff>
    </xdr:from>
    <xdr:ext cx="762000" cy="259045"/>
    <xdr:sp macro="" textlink="">
      <xdr:nvSpPr>
        <xdr:cNvPr id="271" name="テキスト ボックス 270"/>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2" name="円/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4" name="円/楕円 27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5" name="テキスト ボックス 274"/>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補助費の経常収支比率は前年度を0.</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ポイント上回る1</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病院事業の施設更新（新病院の建設）が</a:t>
          </a:r>
          <a:r>
            <a:rPr lang="ja-JP" altLang="en-US" sz="1100" b="0" i="0" baseline="0">
              <a:solidFill>
                <a:schemeClr val="dk1"/>
              </a:solidFill>
              <a:effectLst/>
              <a:latin typeface="+mn-lt"/>
              <a:ea typeface="+mn-ea"/>
              <a:cs typeface="+mn-cs"/>
            </a:rPr>
            <a:t>進行中であり</a:t>
          </a:r>
          <a:r>
            <a:rPr lang="ja-JP" altLang="ja-JP" sz="1100" b="0" i="0" baseline="0">
              <a:solidFill>
                <a:schemeClr val="dk1"/>
              </a:solidFill>
              <a:effectLst/>
              <a:latin typeface="+mn-lt"/>
              <a:ea typeface="+mn-ea"/>
              <a:cs typeface="+mn-cs"/>
            </a:rPr>
            <a:t>、経営改善に対する</a:t>
          </a:r>
          <a:r>
            <a:rPr lang="ja-JP" altLang="en-US" sz="1100" b="0" i="0" baseline="0">
              <a:solidFill>
                <a:schemeClr val="dk1"/>
              </a:solidFill>
              <a:effectLst/>
              <a:latin typeface="+mn-lt"/>
              <a:ea typeface="+mn-ea"/>
              <a:cs typeface="+mn-cs"/>
            </a:rPr>
            <a:t>一般会計からの支援も行っていることから、</a:t>
          </a:r>
          <a:r>
            <a:rPr lang="ja-JP" altLang="ja-JP" sz="1100" b="0" i="0" baseline="0">
              <a:solidFill>
                <a:schemeClr val="dk1"/>
              </a:solidFill>
              <a:effectLst/>
              <a:latin typeface="+mn-lt"/>
              <a:ea typeface="+mn-ea"/>
              <a:cs typeface="+mn-cs"/>
            </a:rPr>
            <a:t>今後は他の補助金・負担金を見直すなど、一層の支出の抑制を図る。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39</xdr:row>
      <xdr:rowOff>6350</xdr:rowOff>
    </xdr:to>
    <xdr:cxnSp macro="">
      <xdr:nvCxnSpPr>
        <xdr:cNvPr id="308" name="直線コネクタ 307"/>
        <xdr:cNvCxnSpPr/>
      </xdr:nvCxnSpPr>
      <xdr:spPr>
        <a:xfrm>
          <a:off x="15671800" y="6629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25400</xdr:rowOff>
    </xdr:from>
    <xdr:to>
      <xdr:col>22</xdr:col>
      <xdr:colOff>565150</xdr:colOff>
      <xdr:row>38</xdr:row>
      <xdr:rowOff>114300</xdr:rowOff>
    </xdr:to>
    <xdr:cxnSp macro="">
      <xdr:nvCxnSpPr>
        <xdr:cNvPr id="311" name="直線コネクタ 310"/>
        <xdr:cNvCxnSpPr/>
      </xdr:nvCxnSpPr>
      <xdr:spPr>
        <a:xfrm>
          <a:off x="14782800" y="6540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120650</xdr:rowOff>
    </xdr:from>
    <xdr:to>
      <xdr:col>21</xdr:col>
      <xdr:colOff>361950</xdr:colOff>
      <xdr:row>38</xdr:row>
      <xdr:rowOff>25400</xdr:rowOff>
    </xdr:to>
    <xdr:cxnSp macro="">
      <xdr:nvCxnSpPr>
        <xdr:cNvPr id="314" name="直線コネクタ 313"/>
        <xdr:cNvCxnSpPr/>
      </xdr:nvCxnSpPr>
      <xdr:spPr>
        <a:xfrm>
          <a:off x="13893800" y="646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120650</xdr:rowOff>
    </xdr:from>
    <xdr:to>
      <xdr:col>20</xdr:col>
      <xdr:colOff>158750</xdr:colOff>
      <xdr:row>38</xdr:row>
      <xdr:rowOff>0</xdr:rowOff>
    </xdr:to>
    <xdr:cxnSp macro="">
      <xdr:nvCxnSpPr>
        <xdr:cNvPr id="317" name="直線コネクタ 316"/>
        <xdr:cNvCxnSpPr/>
      </xdr:nvCxnSpPr>
      <xdr:spPr>
        <a:xfrm flipV="1">
          <a:off x="13004800" y="646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127000</xdr:rowOff>
    </xdr:from>
    <xdr:to>
      <xdr:col>24</xdr:col>
      <xdr:colOff>82550</xdr:colOff>
      <xdr:row>39</xdr:row>
      <xdr:rowOff>57150</xdr:rowOff>
    </xdr:to>
    <xdr:sp macro="" textlink="">
      <xdr:nvSpPr>
        <xdr:cNvPr id="327" name="円/楕円 326"/>
        <xdr:cNvSpPr/>
      </xdr:nvSpPr>
      <xdr:spPr>
        <a:xfrm>
          <a:off x="16459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99077</xdr:rowOff>
    </xdr:from>
    <xdr:ext cx="762000" cy="259045"/>
    <xdr:sp macro="" textlink="">
      <xdr:nvSpPr>
        <xdr:cNvPr id="328"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63500</xdr:rowOff>
    </xdr:from>
    <xdr:to>
      <xdr:col>22</xdr:col>
      <xdr:colOff>615950</xdr:colOff>
      <xdr:row>38</xdr:row>
      <xdr:rowOff>165100</xdr:rowOff>
    </xdr:to>
    <xdr:sp macro="" textlink="">
      <xdr:nvSpPr>
        <xdr:cNvPr id="329" name="円/楕円 328"/>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149877</xdr:rowOff>
    </xdr:from>
    <xdr:ext cx="736600" cy="259045"/>
    <xdr:sp macro="" textlink="">
      <xdr:nvSpPr>
        <xdr:cNvPr id="330" name="テキスト ボックス 329"/>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146050</xdr:rowOff>
    </xdr:from>
    <xdr:to>
      <xdr:col>21</xdr:col>
      <xdr:colOff>412750</xdr:colOff>
      <xdr:row>38</xdr:row>
      <xdr:rowOff>76200</xdr:rowOff>
    </xdr:to>
    <xdr:sp macro="" textlink="">
      <xdr:nvSpPr>
        <xdr:cNvPr id="331" name="円/楕円 330"/>
        <xdr:cNvSpPr/>
      </xdr:nvSpPr>
      <xdr:spPr>
        <a:xfrm>
          <a:off x="14732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60977</xdr:rowOff>
    </xdr:from>
    <xdr:ext cx="762000" cy="259045"/>
    <xdr:sp macro="" textlink="">
      <xdr:nvSpPr>
        <xdr:cNvPr id="332" name="テキスト ボックス 33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69850</xdr:rowOff>
    </xdr:from>
    <xdr:to>
      <xdr:col>20</xdr:col>
      <xdr:colOff>209550</xdr:colOff>
      <xdr:row>38</xdr:row>
      <xdr:rowOff>0</xdr:rowOff>
    </xdr:to>
    <xdr:sp macro="" textlink="">
      <xdr:nvSpPr>
        <xdr:cNvPr id="333" name="円/楕円 332"/>
        <xdr:cNvSpPr/>
      </xdr:nvSpPr>
      <xdr:spPr>
        <a:xfrm>
          <a:off x="13843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156227</xdr:rowOff>
    </xdr:from>
    <xdr:ext cx="762000" cy="259045"/>
    <xdr:sp macro="" textlink="">
      <xdr:nvSpPr>
        <xdr:cNvPr id="334" name="テキスト ボックス 333"/>
        <xdr:cNvSpPr txBox="1"/>
      </xdr:nvSpPr>
      <xdr:spPr>
        <a:xfrm>
          <a:off x="13512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120650</xdr:rowOff>
    </xdr:from>
    <xdr:to>
      <xdr:col>19</xdr:col>
      <xdr:colOff>6350</xdr:colOff>
      <xdr:row>38</xdr:row>
      <xdr:rowOff>50800</xdr:rowOff>
    </xdr:to>
    <xdr:sp macro="" textlink="">
      <xdr:nvSpPr>
        <xdr:cNvPr id="335" name="円/楕円 334"/>
        <xdr:cNvSpPr/>
      </xdr:nvSpPr>
      <xdr:spPr>
        <a:xfrm>
          <a:off x="12954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35577</xdr:rowOff>
    </xdr:from>
    <xdr:ext cx="762000" cy="259045"/>
    <xdr:sp macro="" textlink="">
      <xdr:nvSpPr>
        <xdr:cNvPr id="336" name="テキスト ボックス 335"/>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元</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償還額の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により、前年度に対し</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臨時財政対策債など、国の制度上、地方財源不足の補てん等のために発行した地方債による影響や、今後計画されている大型の普通建設事業に伴う起債の増加も見込まれることから、計画的な削減が困難な状況ではあるが、長期的な視点に立った、適正な公債管理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30987</xdr:rowOff>
    </xdr:to>
    <xdr:cxnSp macro="">
      <xdr:nvCxnSpPr>
        <xdr:cNvPr id="366" name="直線コネクタ 365"/>
        <xdr:cNvCxnSpPr/>
      </xdr:nvCxnSpPr>
      <xdr:spPr>
        <a:xfrm>
          <a:off x="3987800" y="133720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17272</xdr:rowOff>
    </xdr:to>
    <xdr:cxnSp macro="">
      <xdr:nvCxnSpPr>
        <xdr:cNvPr id="369" name="直線コネクタ 368"/>
        <xdr:cNvCxnSpPr/>
      </xdr:nvCxnSpPr>
      <xdr:spPr>
        <a:xfrm flipV="1">
          <a:off x="3098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26415</xdr:rowOff>
    </xdr:to>
    <xdr:cxnSp macro="">
      <xdr:nvCxnSpPr>
        <xdr:cNvPr id="372" name="直線コネクタ 371"/>
        <xdr:cNvCxnSpPr/>
      </xdr:nvCxnSpPr>
      <xdr:spPr>
        <a:xfrm flipV="1">
          <a:off x="2209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26415</xdr:rowOff>
    </xdr:to>
    <xdr:cxnSp macro="">
      <xdr:nvCxnSpPr>
        <xdr:cNvPr id="375" name="直線コネクタ 374"/>
        <xdr:cNvCxnSpPr/>
      </xdr:nvCxnSpPr>
      <xdr:spPr>
        <a:xfrm>
          <a:off x="1320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5" name="円/楕円 384"/>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6"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7" name="円/楕円 386"/>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88" name="テキスト ボックス 387"/>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89" name="円/楕円 388"/>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0" name="テキスト ボックス 389"/>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1" name="円/楕円 390"/>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2" name="テキスト ボックス 39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3" name="円/楕円 392"/>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4" name="テキスト ボックス 39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公債費を除いた経常収支比率は前年度から</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73.9</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今後もより一層の歳入の確保と歳出の抑制などに努めたい。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77</xdr:row>
      <xdr:rowOff>19558</xdr:rowOff>
    </xdr:to>
    <xdr:cxnSp macro="">
      <xdr:nvCxnSpPr>
        <xdr:cNvPr id="425" name="直線コネクタ 424"/>
        <xdr:cNvCxnSpPr/>
      </xdr:nvCxnSpPr>
      <xdr:spPr>
        <a:xfrm>
          <a:off x="15671800" y="13056615"/>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26415</xdr:rowOff>
    </xdr:to>
    <xdr:cxnSp macro="">
      <xdr:nvCxnSpPr>
        <xdr:cNvPr id="428" name="直線コネクタ 427"/>
        <xdr:cNvCxnSpPr/>
      </xdr:nvCxnSpPr>
      <xdr:spPr>
        <a:xfrm>
          <a:off x="14782800" y="130337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76</xdr:row>
      <xdr:rowOff>3556</xdr:rowOff>
    </xdr:to>
    <xdr:cxnSp macro="">
      <xdr:nvCxnSpPr>
        <xdr:cNvPr id="431" name="直線コネクタ 430"/>
        <xdr:cNvCxnSpPr/>
      </xdr:nvCxnSpPr>
      <xdr:spPr>
        <a:xfrm>
          <a:off x="13893800" y="129286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124714</xdr:rowOff>
    </xdr:to>
    <xdr:cxnSp macro="">
      <xdr:nvCxnSpPr>
        <xdr:cNvPr id="434" name="直線コネクタ 433"/>
        <xdr:cNvCxnSpPr/>
      </xdr:nvCxnSpPr>
      <xdr:spPr>
        <a:xfrm flipV="1">
          <a:off x="13004800" y="129286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44" name="円/楕円 443"/>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156735</xdr:rowOff>
    </xdr:from>
    <xdr:ext cx="762000" cy="259045"/>
    <xdr:sp macro="" textlink="">
      <xdr:nvSpPr>
        <xdr:cNvPr id="445"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6" name="円/楕円 445"/>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47" name="テキスト ボックス 44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48" name="円/楕円 447"/>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49" name="テキスト ボックス 448"/>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0" name="円/楕円 449"/>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1" name="テキスト ボックス 450"/>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73914</xdr:rowOff>
    </xdr:from>
    <xdr:to>
      <xdr:col>19</xdr:col>
      <xdr:colOff>6350</xdr:colOff>
      <xdr:row>76</xdr:row>
      <xdr:rowOff>4065</xdr:rowOff>
    </xdr:to>
    <xdr:sp macro="" textlink="">
      <xdr:nvSpPr>
        <xdr:cNvPr id="452" name="円/楕円 451"/>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14241</xdr:rowOff>
    </xdr:from>
    <xdr:ext cx="762000" cy="259045"/>
    <xdr:sp macro="" textlink="">
      <xdr:nvSpPr>
        <xdr:cNvPr id="453" name="テキスト ボックス 452"/>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56569</xdr:rowOff>
    </xdr:from>
    <xdr:to>
      <xdr:col>4</xdr:col>
      <xdr:colOff>1117600</xdr:colOff>
      <xdr:row>15</xdr:row>
      <xdr:rowOff>63428</xdr:rowOff>
    </xdr:to>
    <xdr:cxnSp macro="">
      <xdr:nvCxnSpPr>
        <xdr:cNvPr id="52" name="直線コネクタ 51"/>
        <xdr:cNvCxnSpPr/>
      </xdr:nvCxnSpPr>
      <xdr:spPr bwMode="auto">
        <a:xfrm>
          <a:off x="5003800" y="2675944"/>
          <a:ext cx="647700" cy="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56569</xdr:rowOff>
    </xdr:from>
    <xdr:to>
      <xdr:col>4</xdr:col>
      <xdr:colOff>469900</xdr:colOff>
      <xdr:row>15</xdr:row>
      <xdr:rowOff>77535</xdr:rowOff>
    </xdr:to>
    <xdr:cxnSp macro="">
      <xdr:nvCxnSpPr>
        <xdr:cNvPr id="55" name="直線コネクタ 54"/>
        <xdr:cNvCxnSpPr/>
      </xdr:nvCxnSpPr>
      <xdr:spPr bwMode="auto">
        <a:xfrm flipV="1">
          <a:off x="4305300" y="2675944"/>
          <a:ext cx="698500" cy="20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77535</xdr:rowOff>
    </xdr:from>
    <xdr:to>
      <xdr:col>3</xdr:col>
      <xdr:colOff>904875</xdr:colOff>
      <xdr:row>15</xdr:row>
      <xdr:rowOff>145756</xdr:rowOff>
    </xdr:to>
    <xdr:cxnSp macro="">
      <xdr:nvCxnSpPr>
        <xdr:cNvPr id="58" name="直線コネクタ 57"/>
        <xdr:cNvCxnSpPr/>
      </xdr:nvCxnSpPr>
      <xdr:spPr bwMode="auto">
        <a:xfrm flipV="1">
          <a:off x="3606800" y="2696910"/>
          <a:ext cx="698500" cy="6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103008</xdr:rowOff>
    </xdr:from>
    <xdr:to>
      <xdr:col>3</xdr:col>
      <xdr:colOff>206375</xdr:colOff>
      <xdr:row>15</xdr:row>
      <xdr:rowOff>145756</xdr:rowOff>
    </xdr:to>
    <xdr:cxnSp macro="">
      <xdr:nvCxnSpPr>
        <xdr:cNvPr id="61" name="直線コネクタ 60"/>
        <xdr:cNvCxnSpPr/>
      </xdr:nvCxnSpPr>
      <xdr:spPr bwMode="auto">
        <a:xfrm>
          <a:off x="2908300" y="2722383"/>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12628</xdr:rowOff>
    </xdr:from>
    <xdr:to>
      <xdr:col>5</xdr:col>
      <xdr:colOff>34925</xdr:colOff>
      <xdr:row>15</xdr:row>
      <xdr:rowOff>114228</xdr:rowOff>
    </xdr:to>
    <xdr:sp macro="" textlink="">
      <xdr:nvSpPr>
        <xdr:cNvPr id="71" name="円/楕円 70"/>
        <xdr:cNvSpPr/>
      </xdr:nvSpPr>
      <xdr:spPr bwMode="auto">
        <a:xfrm>
          <a:off x="5600700" y="26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29155</xdr:rowOff>
    </xdr:from>
    <xdr:ext cx="762000" cy="259045"/>
    <xdr:sp macro="" textlink="">
      <xdr:nvSpPr>
        <xdr:cNvPr id="72" name="人口1人当たり決算額の推移該当値テキスト130"/>
        <xdr:cNvSpPr txBox="1"/>
      </xdr:nvSpPr>
      <xdr:spPr>
        <a:xfrm>
          <a:off x="5740400" y="247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5769</xdr:rowOff>
    </xdr:from>
    <xdr:to>
      <xdr:col>4</xdr:col>
      <xdr:colOff>520700</xdr:colOff>
      <xdr:row>15</xdr:row>
      <xdr:rowOff>107369</xdr:rowOff>
    </xdr:to>
    <xdr:sp macro="" textlink="">
      <xdr:nvSpPr>
        <xdr:cNvPr id="73" name="円/楕円 72"/>
        <xdr:cNvSpPr/>
      </xdr:nvSpPr>
      <xdr:spPr bwMode="auto">
        <a:xfrm>
          <a:off x="4953000" y="262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117546</xdr:rowOff>
    </xdr:from>
    <xdr:ext cx="736600" cy="259045"/>
    <xdr:sp macro="" textlink="">
      <xdr:nvSpPr>
        <xdr:cNvPr id="74" name="テキスト ボックス 73"/>
        <xdr:cNvSpPr txBox="1"/>
      </xdr:nvSpPr>
      <xdr:spPr>
        <a:xfrm>
          <a:off x="4622800" y="239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68,615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26735</xdr:rowOff>
    </xdr:from>
    <xdr:to>
      <xdr:col>3</xdr:col>
      <xdr:colOff>955675</xdr:colOff>
      <xdr:row>15</xdr:row>
      <xdr:rowOff>128335</xdr:rowOff>
    </xdr:to>
    <xdr:sp macro="" textlink="">
      <xdr:nvSpPr>
        <xdr:cNvPr id="75" name="円/楕円 74"/>
        <xdr:cNvSpPr/>
      </xdr:nvSpPr>
      <xdr:spPr bwMode="auto">
        <a:xfrm>
          <a:off x="4254500" y="264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138512</xdr:rowOff>
    </xdr:from>
    <xdr:ext cx="762000" cy="259045"/>
    <xdr:sp macro="" textlink="">
      <xdr:nvSpPr>
        <xdr:cNvPr id="76" name="テキスト ボックス 75"/>
        <xdr:cNvSpPr txBox="1"/>
      </xdr:nvSpPr>
      <xdr:spPr>
        <a:xfrm>
          <a:off x="3924300" y="24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94956</xdr:rowOff>
    </xdr:from>
    <xdr:to>
      <xdr:col>3</xdr:col>
      <xdr:colOff>257175</xdr:colOff>
      <xdr:row>16</xdr:row>
      <xdr:rowOff>25106</xdr:rowOff>
    </xdr:to>
    <xdr:sp macro="" textlink="">
      <xdr:nvSpPr>
        <xdr:cNvPr id="77" name="円/楕円 76"/>
        <xdr:cNvSpPr/>
      </xdr:nvSpPr>
      <xdr:spPr bwMode="auto">
        <a:xfrm>
          <a:off x="3556000" y="271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35283</xdr:rowOff>
    </xdr:from>
    <xdr:ext cx="762000" cy="259045"/>
    <xdr:sp macro="" textlink="">
      <xdr:nvSpPr>
        <xdr:cNvPr id="78" name="テキスト ボックス 77"/>
        <xdr:cNvSpPr txBox="1"/>
      </xdr:nvSpPr>
      <xdr:spPr>
        <a:xfrm>
          <a:off x="3225800" y="248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52208</xdr:rowOff>
    </xdr:from>
    <xdr:to>
      <xdr:col>2</xdr:col>
      <xdr:colOff>692150</xdr:colOff>
      <xdr:row>15</xdr:row>
      <xdr:rowOff>153808</xdr:rowOff>
    </xdr:to>
    <xdr:sp macro="" textlink="">
      <xdr:nvSpPr>
        <xdr:cNvPr id="79" name="円/楕円 78"/>
        <xdr:cNvSpPr/>
      </xdr:nvSpPr>
      <xdr:spPr bwMode="auto">
        <a:xfrm>
          <a:off x="2857500" y="2671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163985</xdr:rowOff>
    </xdr:from>
    <xdr:ext cx="762000" cy="259045"/>
    <xdr:sp macro="" textlink="">
      <xdr:nvSpPr>
        <xdr:cNvPr id="80" name="テキスト ボックス 79"/>
        <xdr:cNvSpPr txBox="1"/>
      </xdr:nvSpPr>
      <xdr:spPr>
        <a:xfrm>
          <a:off x="2527300" y="244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94180</xdr:rowOff>
    </xdr:from>
    <xdr:to>
      <xdr:col>4</xdr:col>
      <xdr:colOff>1117600</xdr:colOff>
      <xdr:row>36</xdr:row>
      <xdr:rowOff>107667</xdr:rowOff>
    </xdr:to>
    <xdr:cxnSp macro="">
      <xdr:nvCxnSpPr>
        <xdr:cNvPr id="115" name="直線コネクタ 114"/>
        <xdr:cNvCxnSpPr/>
      </xdr:nvCxnSpPr>
      <xdr:spPr bwMode="auto">
        <a:xfrm>
          <a:off x="5003800" y="7047430"/>
          <a:ext cx="6477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94180</xdr:rowOff>
    </xdr:from>
    <xdr:to>
      <xdr:col>4</xdr:col>
      <xdr:colOff>469900</xdr:colOff>
      <xdr:row>36</xdr:row>
      <xdr:rowOff>109071</xdr:rowOff>
    </xdr:to>
    <xdr:cxnSp macro="">
      <xdr:nvCxnSpPr>
        <xdr:cNvPr id="118" name="直線コネクタ 117"/>
        <xdr:cNvCxnSpPr/>
      </xdr:nvCxnSpPr>
      <xdr:spPr bwMode="auto">
        <a:xfrm flipV="1">
          <a:off x="4305300" y="7047430"/>
          <a:ext cx="698500" cy="14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328135</xdr:rowOff>
    </xdr:from>
    <xdr:to>
      <xdr:col>3</xdr:col>
      <xdr:colOff>904875</xdr:colOff>
      <xdr:row>36</xdr:row>
      <xdr:rowOff>109071</xdr:rowOff>
    </xdr:to>
    <xdr:cxnSp macro="">
      <xdr:nvCxnSpPr>
        <xdr:cNvPr id="121" name="直線コネクタ 120"/>
        <xdr:cNvCxnSpPr/>
      </xdr:nvCxnSpPr>
      <xdr:spPr bwMode="auto">
        <a:xfrm>
          <a:off x="3606800" y="6938485"/>
          <a:ext cx="698500" cy="12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328135</xdr:rowOff>
    </xdr:from>
    <xdr:to>
      <xdr:col>3</xdr:col>
      <xdr:colOff>206375</xdr:colOff>
      <xdr:row>36</xdr:row>
      <xdr:rowOff>23379</xdr:rowOff>
    </xdr:to>
    <xdr:cxnSp macro="">
      <xdr:nvCxnSpPr>
        <xdr:cNvPr id="124" name="直線コネクタ 123"/>
        <xdr:cNvCxnSpPr/>
      </xdr:nvCxnSpPr>
      <xdr:spPr bwMode="auto">
        <a:xfrm flipV="1">
          <a:off x="2908300" y="6938485"/>
          <a:ext cx="698500" cy="38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56867</xdr:rowOff>
    </xdr:from>
    <xdr:to>
      <xdr:col>5</xdr:col>
      <xdr:colOff>34925</xdr:colOff>
      <xdr:row>36</xdr:row>
      <xdr:rowOff>158467</xdr:rowOff>
    </xdr:to>
    <xdr:sp macro="" textlink="">
      <xdr:nvSpPr>
        <xdr:cNvPr id="134" name="円/楕円 133"/>
        <xdr:cNvSpPr/>
      </xdr:nvSpPr>
      <xdr:spPr bwMode="auto">
        <a:xfrm>
          <a:off x="5600700" y="701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28944</xdr:rowOff>
    </xdr:from>
    <xdr:ext cx="762000" cy="259045"/>
    <xdr:sp macro="" textlink="">
      <xdr:nvSpPr>
        <xdr:cNvPr id="135" name="人口1人当たり決算額の推移該当値テキスト445"/>
        <xdr:cNvSpPr txBox="1"/>
      </xdr:nvSpPr>
      <xdr:spPr>
        <a:xfrm>
          <a:off x="5740400" y="698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43380</xdr:rowOff>
    </xdr:from>
    <xdr:to>
      <xdr:col>4</xdr:col>
      <xdr:colOff>520700</xdr:colOff>
      <xdr:row>36</xdr:row>
      <xdr:rowOff>144980</xdr:rowOff>
    </xdr:to>
    <xdr:sp macro="" textlink="">
      <xdr:nvSpPr>
        <xdr:cNvPr id="136" name="円/楕円 135"/>
        <xdr:cNvSpPr/>
      </xdr:nvSpPr>
      <xdr:spPr bwMode="auto">
        <a:xfrm>
          <a:off x="4953000" y="699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129757</xdr:rowOff>
    </xdr:from>
    <xdr:ext cx="736600" cy="259045"/>
    <xdr:sp macro="" textlink="">
      <xdr:nvSpPr>
        <xdr:cNvPr id="137" name="テキスト ボックス 136"/>
        <xdr:cNvSpPr txBox="1"/>
      </xdr:nvSpPr>
      <xdr:spPr>
        <a:xfrm>
          <a:off x="4622800" y="70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58271</xdr:rowOff>
    </xdr:from>
    <xdr:to>
      <xdr:col>3</xdr:col>
      <xdr:colOff>955675</xdr:colOff>
      <xdr:row>36</xdr:row>
      <xdr:rowOff>159871</xdr:rowOff>
    </xdr:to>
    <xdr:sp macro="" textlink="">
      <xdr:nvSpPr>
        <xdr:cNvPr id="138" name="円/楕円 137"/>
        <xdr:cNvSpPr/>
      </xdr:nvSpPr>
      <xdr:spPr bwMode="auto">
        <a:xfrm>
          <a:off x="4254500" y="701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144648</xdr:rowOff>
    </xdr:from>
    <xdr:ext cx="762000" cy="259045"/>
    <xdr:sp macro="" textlink="">
      <xdr:nvSpPr>
        <xdr:cNvPr id="139" name="テキスト ボックス 138"/>
        <xdr:cNvSpPr txBox="1"/>
      </xdr:nvSpPr>
      <xdr:spPr>
        <a:xfrm>
          <a:off x="3924300" y="709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277335</xdr:rowOff>
    </xdr:from>
    <xdr:to>
      <xdr:col>3</xdr:col>
      <xdr:colOff>257175</xdr:colOff>
      <xdr:row>36</xdr:row>
      <xdr:rowOff>36035</xdr:rowOff>
    </xdr:to>
    <xdr:sp macro="" textlink="">
      <xdr:nvSpPr>
        <xdr:cNvPr id="140" name="円/楕円 139"/>
        <xdr:cNvSpPr/>
      </xdr:nvSpPr>
      <xdr:spPr bwMode="auto">
        <a:xfrm>
          <a:off x="3556000" y="688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20812</xdr:rowOff>
    </xdr:from>
    <xdr:ext cx="762000" cy="259045"/>
    <xdr:sp macro="" textlink="">
      <xdr:nvSpPr>
        <xdr:cNvPr id="141" name="テキスト ボックス 140"/>
        <xdr:cNvSpPr txBox="1"/>
      </xdr:nvSpPr>
      <xdr:spPr>
        <a:xfrm>
          <a:off x="3225800" y="697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315479</xdr:rowOff>
    </xdr:from>
    <xdr:to>
      <xdr:col>2</xdr:col>
      <xdr:colOff>692150</xdr:colOff>
      <xdr:row>36</xdr:row>
      <xdr:rowOff>74179</xdr:rowOff>
    </xdr:to>
    <xdr:sp macro="" textlink="">
      <xdr:nvSpPr>
        <xdr:cNvPr id="142" name="円/楕円 141"/>
        <xdr:cNvSpPr/>
      </xdr:nvSpPr>
      <xdr:spPr bwMode="auto">
        <a:xfrm>
          <a:off x="2857500" y="692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58956</xdr:rowOff>
    </xdr:from>
    <xdr:ext cx="762000" cy="259045"/>
    <xdr:sp macro="" textlink="">
      <xdr:nvSpPr>
        <xdr:cNvPr id="143" name="テキスト ボックス 142"/>
        <xdr:cNvSpPr txBox="1"/>
      </xdr:nvSpPr>
      <xdr:spPr>
        <a:xfrm>
          <a:off x="2527300" y="701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128,800
127,972
208.35
51,430,403
50,376,750
873,326
29,904,712
52,581,084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87971</xdr:rowOff>
    </xdr:from>
    <xdr:to>
      <xdr:col>6</xdr:col>
      <xdr:colOff>511175</xdr:colOff>
      <xdr:row>33</xdr:row>
      <xdr:rowOff>164421</xdr:rowOff>
    </xdr:to>
    <xdr:cxnSp macro="">
      <xdr:nvCxnSpPr>
        <xdr:cNvPr id="63" name="直線コネクタ 62"/>
        <xdr:cNvCxnSpPr/>
      </xdr:nvCxnSpPr>
      <xdr:spPr>
        <a:xfrm flipV="1">
          <a:off x="3797300" y="5745821"/>
          <a:ext cx="838200" cy="7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77619</xdr:rowOff>
    </xdr:from>
    <xdr:to>
      <xdr:col>5</xdr:col>
      <xdr:colOff>358775</xdr:colOff>
      <xdr:row>33</xdr:row>
      <xdr:rowOff>164421</xdr:rowOff>
    </xdr:to>
    <xdr:cxnSp macro="">
      <xdr:nvCxnSpPr>
        <xdr:cNvPr id="66" name="直線コネクタ 65"/>
        <xdr:cNvCxnSpPr/>
      </xdr:nvCxnSpPr>
      <xdr:spPr>
        <a:xfrm>
          <a:off x="2908300" y="5735469"/>
          <a:ext cx="889000" cy="8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77619</xdr:rowOff>
    </xdr:from>
    <xdr:to>
      <xdr:col>4</xdr:col>
      <xdr:colOff>155575</xdr:colOff>
      <xdr:row>33</xdr:row>
      <xdr:rowOff>104038</xdr:rowOff>
    </xdr:to>
    <xdr:cxnSp macro="">
      <xdr:nvCxnSpPr>
        <xdr:cNvPr id="69" name="直線コネクタ 68"/>
        <xdr:cNvCxnSpPr/>
      </xdr:nvCxnSpPr>
      <xdr:spPr>
        <a:xfrm flipV="1">
          <a:off x="2019300" y="5735469"/>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35687</xdr:rowOff>
    </xdr:from>
    <xdr:to>
      <xdr:col>2</xdr:col>
      <xdr:colOff>638175</xdr:colOff>
      <xdr:row>33</xdr:row>
      <xdr:rowOff>104038</xdr:rowOff>
    </xdr:to>
    <xdr:cxnSp macro="">
      <xdr:nvCxnSpPr>
        <xdr:cNvPr id="72" name="直線コネクタ 71"/>
        <xdr:cNvCxnSpPr/>
      </xdr:nvCxnSpPr>
      <xdr:spPr>
        <a:xfrm>
          <a:off x="1130300" y="5693537"/>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37171</xdr:rowOff>
    </xdr:from>
    <xdr:to>
      <xdr:col>6</xdr:col>
      <xdr:colOff>561975</xdr:colOff>
      <xdr:row>33</xdr:row>
      <xdr:rowOff>138771</xdr:rowOff>
    </xdr:to>
    <xdr:sp macro="" textlink="">
      <xdr:nvSpPr>
        <xdr:cNvPr id="82" name="円/楕円 81"/>
        <xdr:cNvSpPr/>
      </xdr:nvSpPr>
      <xdr:spPr>
        <a:xfrm>
          <a:off x="4584700" y="56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60048</xdr:rowOff>
    </xdr:from>
    <xdr:ext cx="534377" cy="259045"/>
    <xdr:sp macro="" textlink="">
      <xdr:nvSpPr>
        <xdr:cNvPr id="83" name="人件費該当値テキスト"/>
        <xdr:cNvSpPr txBox="1"/>
      </xdr:nvSpPr>
      <xdr:spPr>
        <a:xfrm>
          <a:off x="4686300" y="55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113621</xdr:rowOff>
    </xdr:from>
    <xdr:to>
      <xdr:col>5</xdr:col>
      <xdr:colOff>409575</xdr:colOff>
      <xdr:row>34</xdr:row>
      <xdr:rowOff>43771</xdr:rowOff>
    </xdr:to>
    <xdr:sp macro="" textlink="">
      <xdr:nvSpPr>
        <xdr:cNvPr id="84" name="円/楕円 83"/>
        <xdr:cNvSpPr/>
      </xdr:nvSpPr>
      <xdr:spPr>
        <a:xfrm>
          <a:off x="3746500" y="57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60298</xdr:rowOff>
    </xdr:from>
    <xdr:ext cx="534377" cy="259045"/>
    <xdr:sp macro="" textlink="">
      <xdr:nvSpPr>
        <xdr:cNvPr id="85" name="テキスト ボックス 84"/>
        <xdr:cNvSpPr txBox="1"/>
      </xdr:nvSpPr>
      <xdr:spPr>
        <a:xfrm>
          <a:off x="3530111" y="55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26819</xdr:rowOff>
    </xdr:from>
    <xdr:to>
      <xdr:col>4</xdr:col>
      <xdr:colOff>206375</xdr:colOff>
      <xdr:row>33</xdr:row>
      <xdr:rowOff>128419</xdr:rowOff>
    </xdr:to>
    <xdr:sp macro="" textlink="">
      <xdr:nvSpPr>
        <xdr:cNvPr id="86" name="円/楕円 85"/>
        <xdr:cNvSpPr/>
      </xdr:nvSpPr>
      <xdr:spPr>
        <a:xfrm>
          <a:off x="2857500" y="568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144946</xdr:rowOff>
    </xdr:from>
    <xdr:ext cx="534377" cy="259045"/>
    <xdr:sp macro="" textlink="">
      <xdr:nvSpPr>
        <xdr:cNvPr id="87" name="テキスト ボックス 86"/>
        <xdr:cNvSpPr txBox="1"/>
      </xdr:nvSpPr>
      <xdr:spPr>
        <a:xfrm>
          <a:off x="2641111" y="54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53238</xdr:rowOff>
    </xdr:from>
    <xdr:to>
      <xdr:col>3</xdr:col>
      <xdr:colOff>3175</xdr:colOff>
      <xdr:row>33</xdr:row>
      <xdr:rowOff>154838</xdr:rowOff>
    </xdr:to>
    <xdr:sp macro="" textlink="">
      <xdr:nvSpPr>
        <xdr:cNvPr id="88" name="円/楕円 87"/>
        <xdr:cNvSpPr/>
      </xdr:nvSpPr>
      <xdr:spPr>
        <a:xfrm>
          <a:off x="1968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171365</xdr:rowOff>
    </xdr:from>
    <xdr:ext cx="534377" cy="259045"/>
    <xdr:sp macro="" textlink="">
      <xdr:nvSpPr>
        <xdr:cNvPr id="89" name="テキスト ボックス 88"/>
        <xdr:cNvSpPr txBox="1"/>
      </xdr:nvSpPr>
      <xdr:spPr>
        <a:xfrm>
          <a:off x="1752111" y="54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156337</xdr:rowOff>
    </xdr:from>
    <xdr:to>
      <xdr:col>1</xdr:col>
      <xdr:colOff>485775</xdr:colOff>
      <xdr:row>33</xdr:row>
      <xdr:rowOff>86487</xdr:rowOff>
    </xdr:to>
    <xdr:sp macro="" textlink="">
      <xdr:nvSpPr>
        <xdr:cNvPr id="90" name="円/楕円 89"/>
        <xdr:cNvSpPr/>
      </xdr:nvSpPr>
      <xdr:spPr>
        <a:xfrm>
          <a:off x="1079500" y="56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103014</xdr:rowOff>
    </xdr:from>
    <xdr:ext cx="534377" cy="259045"/>
    <xdr:sp macro="" textlink="">
      <xdr:nvSpPr>
        <xdr:cNvPr id="91" name="テキスト ボックス 90"/>
        <xdr:cNvSpPr txBox="1"/>
      </xdr:nvSpPr>
      <xdr:spPr>
        <a:xfrm>
          <a:off x="863111" y="54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110462</xdr:rowOff>
    </xdr:from>
    <xdr:to>
      <xdr:col>6</xdr:col>
      <xdr:colOff>511175</xdr:colOff>
      <xdr:row>56</xdr:row>
      <xdr:rowOff>154284</xdr:rowOff>
    </xdr:to>
    <xdr:cxnSp macro="">
      <xdr:nvCxnSpPr>
        <xdr:cNvPr id="119" name="直線コネクタ 118"/>
        <xdr:cNvCxnSpPr/>
      </xdr:nvCxnSpPr>
      <xdr:spPr>
        <a:xfrm flipV="1">
          <a:off x="3797300" y="9711662"/>
          <a:ext cx="8382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154284</xdr:rowOff>
    </xdr:from>
    <xdr:to>
      <xdr:col>5</xdr:col>
      <xdr:colOff>358775</xdr:colOff>
      <xdr:row>57</xdr:row>
      <xdr:rowOff>41516</xdr:rowOff>
    </xdr:to>
    <xdr:cxnSp macro="">
      <xdr:nvCxnSpPr>
        <xdr:cNvPr id="122" name="直線コネクタ 121"/>
        <xdr:cNvCxnSpPr/>
      </xdr:nvCxnSpPr>
      <xdr:spPr>
        <a:xfrm flipV="1">
          <a:off x="2908300" y="9755484"/>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41516</xdr:rowOff>
    </xdr:from>
    <xdr:to>
      <xdr:col>4</xdr:col>
      <xdr:colOff>155575</xdr:colOff>
      <xdr:row>57</xdr:row>
      <xdr:rowOff>106073</xdr:rowOff>
    </xdr:to>
    <xdr:cxnSp macro="">
      <xdr:nvCxnSpPr>
        <xdr:cNvPr id="125" name="直線コネクタ 124"/>
        <xdr:cNvCxnSpPr/>
      </xdr:nvCxnSpPr>
      <xdr:spPr>
        <a:xfrm flipV="1">
          <a:off x="2019300" y="9814166"/>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106073</xdr:rowOff>
    </xdr:from>
    <xdr:to>
      <xdr:col>2</xdr:col>
      <xdr:colOff>638175</xdr:colOff>
      <xdr:row>57</xdr:row>
      <xdr:rowOff>149324</xdr:rowOff>
    </xdr:to>
    <xdr:cxnSp macro="">
      <xdr:nvCxnSpPr>
        <xdr:cNvPr id="128" name="直線コネクタ 127"/>
        <xdr:cNvCxnSpPr/>
      </xdr:nvCxnSpPr>
      <xdr:spPr>
        <a:xfrm flipV="1">
          <a:off x="1130300" y="9878723"/>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59662</xdr:rowOff>
    </xdr:from>
    <xdr:to>
      <xdr:col>6</xdr:col>
      <xdr:colOff>561975</xdr:colOff>
      <xdr:row>56</xdr:row>
      <xdr:rowOff>161262</xdr:rowOff>
    </xdr:to>
    <xdr:sp macro="" textlink="">
      <xdr:nvSpPr>
        <xdr:cNvPr id="138" name="円/楕円 137"/>
        <xdr:cNvSpPr/>
      </xdr:nvSpPr>
      <xdr:spPr>
        <a:xfrm>
          <a:off x="45847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82539</xdr:rowOff>
    </xdr:from>
    <xdr:ext cx="534377" cy="259045"/>
    <xdr:sp macro="" textlink="">
      <xdr:nvSpPr>
        <xdr:cNvPr id="139" name="物件費該当値テキスト"/>
        <xdr:cNvSpPr txBox="1"/>
      </xdr:nvSpPr>
      <xdr:spPr>
        <a:xfrm>
          <a:off x="4686300" y="95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103484</xdr:rowOff>
    </xdr:from>
    <xdr:to>
      <xdr:col>5</xdr:col>
      <xdr:colOff>409575</xdr:colOff>
      <xdr:row>57</xdr:row>
      <xdr:rowOff>33634</xdr:rowOff>
    </xdr:to>
    <xdr:sp macro="" textlink="">
      <xdr:nvSpPr>
        <xdr:cNvPr id="140" name="円/楕円 139"/>
        <xdr:cNvSpPr/>
      </xdr:nvSpPr>
      <xdr:spPr>
        <a:xfrm>
          <a:off x="3746500" y="97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50161</xdr:rowOff>
    </xdr:from>
    <xdr:ext cx="534377" cy="259045"/>
    <xdr:sp macro="" textlink="">
      <xdr:nvSpPr>
        <xdr:cNvPr id="141" name="テキスト ボックス 140"/>
        <xdr:cNvSpPr txBox="1"/>
      </xdr:nvSpPr>
      <xdr:spPr>
        <a:xfrm>
          <a:off x="3530111" y="94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162166</xdr:rowOff>
    </xdr:from>
    <xdr:to>
      <xdr:col>4</xdr:col>
      <xdr:colOff>206375</xdr:colOff>
      <xdr:row>57</xdr:row>
      <xdr:rowOff>92316</xdr:rowOff>
    </xdr:to>
    <xdr:sp macro="" textlink="">
      <xdr:nvSpPr>
        <xdr:cNvPr id="142" name="円/楕円 141"/>
        <xdr:cNvSpPr/>
      </xdr:nvSpPr>
      <xdr:spPr>
        <a:xfrm>
          <a:off x="2857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108843</xdr:rowOff>
    </xdr:from>
    <xdr:ext cx="534377" cy="259045"/>
    <xdr:sp macro="" textlink="">
      <xdr:nvSpPr>
        <xdr:cNvPr id="143" name="テキスト ボックス 142"/>
        <xdr:cNvSpPr txBox="1"/>
      </xdr:nvSpPr>
      <xdr:spPr>
        <a:xfrm>
          <a:off x="2641111" y="95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55273</xdr:rowOff>
    </xdr:from>
    <xdr:to>
      <xdr:col>3</xdr:col>
      <xdr:colOff>3175</xdr:colOff>
      <xdr:row>57</xdr:row>
      <xdr:rowOff>156873</xdr:rowOff>
    </xdr:to>
    <xdr:sp macro="" textlink="">
      <xdr:nvSpPr>
        <xdr:cNvPr id="144" name="円/楕円 143"/>
        <xdr:cNvSpPr/>
      </xdr:nvSpPr>
      <xdr:spPr>
        <a:xfrm>
          <a:off x="1968500" y="9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1950</xdr:rowOff>
    </xdr:from>
    <xdr:ext cx="534377" cy="259045"/>
    <xdr:sp macro="" textlink="">
      <xdr:nvSpPr>
        <xdr:cNvPr id="145" name="テキスト ボックス 144"/>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98524</xdr:rowOff>
    </xdr:from>
    <xdr:to>
      <xdr:col>1</xdr:col>
      <xdr:colOff>485775</xdr:colOff>
      <xdr:row>58</xdr:row>
      <xdr:rowOff>28674</xdr:rowOff>
    </xdr:to>
    <xdr:sp macro="" textlink="">
      <xdr:nvSpPr>
        <xdr:cNvPr id="146" name="円/楕円 145"/>
        <xdr:cNvSpPr/>
      </xdr:nvSpPr>
      <xdr:spPr>
        <a:xfrm>
          <a:off x="1079500" y="98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45201</xdr:rowOff>
    </xdr:from>
    <xdr:ext cx="534377" cy="259045"/>
    <xdr:sp macro="" textlink="">
      <xdr:nvSpPr>
        <xdr:cNvPr id="147" name="テキスト ボックス 146"/>
        <xdr:cNvSpPr txBox="1"/>
      </xdr:nvSpPr>
      <xdr:spPr>
        <a:xfrm>
          <a:off x="863111" y="96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160020</xdr:rowOff>
    </xdr:from>
    <xdr:to>
      <xdr:col>6</xdr:col>
      <xdr:colOff>511175</xdr:colOff>
      <xdr:row>77</xdr:row>
      <xdr:rowOff>72517</xdr:rowOff>
    </xdr:to>
    <xdr:cxnSp macro="">
      <xdr:nvCxnSpPr>
        <xdr:cNvPr id="176" name="直線コネクタ 175"/>
        <xdr:cNvCxnSpPr/>
      </xdr:nvCxnSpPr>
      <xdr:spPr>
        <a:xfrm flipV="1">
          <a:off x="3797300" y="13190220"/>
          <a:ext cx="8382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72517</xdr:rowOff>
    </xdr:from>
    <xdr:to>
      <xdr:col>5</xdr:col>
      <xdr:colOff>358775</xdr:colOff>
      <xdr:row>77</xdr:row>
      <xdr:rowOff>77088</xdr:rowOff>
    </xdr:to>
    <xdr:cxnSp macro="">
      <xdr:nvCxnSpPr>
        <xdr:cNvPr id="179" name="直線コネクタ 178"/>
        <xdr:cNvCxnSpPr/>
      </xdr:nvCxnSpPr>
      <xdr:spPr>
        <a:xfrm flipV="1">
          <a:off x="2908300" y="1327416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77088</xdr:rowOff>
    </xdr:from>
    <xdr:to>
      <xdr:col>4</xdr:col>
      <xdr:colOff>155575</xdr:colOff>
      <xdr:row>77</xdr:row>
      <xdr:rowOff>98171</xdr:rowOff>
    </xdr:to>
    <xdr:cxnSp macro="">
      <xdr:nvCxnSpPr>
        <xdr:cNvPr id="182" name="直線コネクタ 181"/>
        <xdr:cNvCxnSpPr/>
      </xdr:nvCxnSpPr>
      <xdr:spPr>
        <a:xfrm flipV="1">
          <a:off x="2019300" y="13278738"/>
          <a:ext cx="889000" cy="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52960</xdr:rowOff>
    </xdr:from>
    <xdr:to>
      <xdr:col>2</xdr:col>
      <xdr:colOff>638175</xdr:colOff>
      <xdr:row>77</xdr:row>
      <xdr:rowOff>98171</xdr:rowOff>
    </xdr:to>
    <xdr:cxnSp macro="">
      <xdr:nvCxnSpPr>
        <xdr:cNvPr id="185" name="直線コネクタ 184"/>
        <xdr:cNvCxnSpPr/>
      </xdr:nvCxnSpPr>
      <xdr:spPr>
        <a:xfrm>
          <a:off x="1130300" y="13254610"/>
          <a:ext cx="889000" cy="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109220</xdr:rowOff>
    </xdr:from>
    <xdr:to>
      <xdr:col>6</xdr:col>
      <xdr:colOff>561975</xdr:colOff>
      <xdr:row>77</xdr:row>
      <xdr:rowOff>39370</xdr:rowOff>
    </xdr:to>
    <xdr:sp macro="" textlink="">
      <xdr:nvSpPr>
        <xdr:cNvPr id="195" name="円/楕円 194"/>
        <xdr:cNvSpPr/>
      </xdr:nvSpPr>
      <xdr:spPr>
        <a:xfrm>
          <a:off x="45847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87647</xdr:rowOff>
    </xdr:from>
    <xdr:ext cx="469744" cy="259045"/>
    <xdr:sp macro="" textlink="">
      <xdr:nvSpPr>
        <xdr:cNvPr id="196" name="維持補修費該当値テキスト"/>
        <xdr:cNvSpPr txBox="1"/>
      </xdr:nvSpPr>
      <xdr:spPr>
        <a:xfrm>
          <a:off x="46863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21717</xdr:rowOff>
    </xdr:from>
    <xdr:to>
      <xdr:col>5</xdr:col>
      <xdr:colOff>409575</xdr:colOff>
      <xdr:row>77</xdr:row>
      <xdr:rowOff>123317</xdr:rowOff>
    </xdr:to>
    <xdr:sp macro="" textlink="">
      <xdr:nvSpPr>
        <xdr:cNvPr id="197" name="円/楕円 196"/>
        <xdr:cNvSpPr/>
      </xdr:nvSpPr>
      <xdr:spPr>
        <a:xfrm>
          <a:off x="3746500" y="132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114444</xdr:rowOff>
    </xdr:from>
    <xdr:ext cx="469744" cy="259045"/>
    <xdr:sp macro="" textlink="">
      <xdr:nvSpPr>
        <xdr:cNvPr id="198" name="テキスト ボックス 197"/>
        <xdr:cNvSpPr txBox="1"/>
      </xdr:nvSpPr>
      <xdr:spPr>
        <a:xfrm>
          <a:off x="3562427" y="133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26288</xdr:rowOff>
    </xdr:from>
    <xdr:to>
      <xdr:col>4</xdr:col>
      <xdr:colOff>206375</xdr:colOff>
      <xdr:row>77</xdr:row>
      <xdr:rowOff>127888</xdr:rowOff>
    </xdr:to>
    <xdr:sp macro="" textlink="">
      <xdr:nvSpPr>
        <xdr:cNvPr id="199" name="円/楕円 198"/>
        <xdr:cNvSpPr/>
      </xdr:nvSpPr>
      <xdr:spPr>
        <a:xfrm>
          <a:off x="2857500" y="132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119015</xdr:rowOff>
    </xdr:from>
    <xdr:ext cx="469744" cy="259045"/>
    <xdr:sp macro="" textlink="">
      <xdr:nvSpPr>
        <xdr:cNvPr id="200" name="テキスト ボックス 199"/>
        <xdr:cNvSpPr txBox="1"/>
      </xdr:nvSpPr>
      <xdr:spPr>
        <a:xfrm>
          <a:off x="2673427" y="1332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47371</xdr:rowOff>
    </xdr:from>
    <xdr:to>
      <xdr:col>3</xdr:col>
      <xdr:colOff>3175</xdr:colOff>
      <xdr:row>77</xdr:row>
      <xdr:rowOff>148971</xdr:rowOff>
    </xdr:to>
    <xdr:sp macro="" textlink="">
      <xdr:nvSpPr>
        <xdr:cNvPr id="201" name="円/楕円 200"/>
        <xdr:cNvSpPr/>
      </xdr:nvSpPr>
      <xdr:spPr>
        <a:xfrm>
          <a:off x="1968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140098</xdr:rowOff>
    </xdr:from>
    <xdr:ext cx="469744" cy="259045"/>
    <xdr:sp macro="" textlink="">
      <xdr:nvSpPr>
        <xdr:cNvPr id="202" name="テキスト ボックス 201"/>
        <xdr:cNvSpPr txBox="1"/>
      </xdr:nvSpPr>
      <xdr:spPr>
        <a:xfrm>
          <a:off x="1784427"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2160</xdr:rowOff>
    </xdr:from>
    <xdr:to>
      <xdr:col>1</xdr:col>
      <xdr:colOff>485775</xdr:colOff>
      <xdr:row>77</xdr:row>
      <xdr:rowOff>103760</xdr:rowOff>
    </xdr:to>
    <xdr:sp macro="" textlink="">
      <xdr:nvSpPr>
        <xdr:cNvPr id="203" name="円/楕円 202"/>
        <xdr:cNvSpPr/>
      </xdr:nvSpPr>
      <xdr:spPr>
        <a:xfrm>
          <a:off x="1079500" y="132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94887</xdr:rowOff>
    </xdr:from>
    <xdr:ext cx="469744" cy="259045"/>
    <xdr:sp macro="" textlink="">
      <xdr:nvSpPr>
        <xdr:cNvPr id="204" name="テキスト ボックス 203"/>
        <xdr:cNvSpPr txBox="1"/>
      </xdr:nvSpPr>
      <xdr:spPr>
        <a:xfrm>
          <a:off x="895427" y="1329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99504</xdr:rowOff>
    </xdr:from>
    <xdr:to>
      <xdr:col>6</xdr:col>
      <xdr:colOff>511175</xdr:colOff>
      <xdr:row>97</xdr:row>
      <xdr:rowOff>167932</xdr:rowOff>
    </xdr:to>
    <xdr:cxnSp macro="">
      <xdr:nvCxnSpPr>
        <xdr:cNvPr id="234" name="直線コネクタ 233"/>
        <xdr:cNvCxnSpPr/>
      </xdr:nvCxnSpPr>
      <xdr:spPr>
        <a:xfrm flipV="1">
          <a:off x="3797300" y="16730154"/>
          <a:ext cx="8382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167932</xdr:rowOff>
    </xdr:from>
    <xdr:to>
      <xdr:col>5</xdr:col>
      <xdr:colOff>358775</xdr:colOff>
      <xdr:row>98</xdr:row>
      <xdr:rowOff>35827</xdr:rowOff>
    </xdr:to>
    <xdr:cxnSp macro="">
      <xdr:nvCxnSpPr>
        <xdr:cNvPr id="237" name="直線コネクタ 236"/>
        <xdr:cNvCxnSpPr/>
      </xdr:nvCxnSpPr>
      <xdr:spPr>
        <a:xfrm flipV="1">
          <a:off x="2908300" y="16798582"/>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35827</xdr:rowOff>
    </xdr:from>
    <xdr:to>
      <xdr:col>4</xdr:col>
      <xdr:colOff>155575</xdr:colOff>
      <xdr:row>98</xdr:row>
      <xdr:rowOff>92177</xdr:rowOff>
    </xdr:to>
    <xdr:cxnSp macro="">
      <xdr:nvCxnSpPr>
        <xdr:cNvPr id="240" name="直線コネクタ 239"/>
        <xdr:cNvCxnSpPr/>
      </xdr:nvCxnSpPr>
      <xdr:spPr>
        <a:xfrm flipV="1">
          <a:off x="2019300" y="16837927"/>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92177</xdr:rowOff>
    </xdr:from>
    <xdr:to>
      <xdr:col>2</xdr:col>
      <xdr:colOff>638175</xdr:colOff>
      <xdr:row>98</xdr:row>
      <xdr:rowOff>106896</xdr:rowOff>
    </xdr:to>
    <xdr:cxnSp macro="">
      <xdr:nvCxnSpPr>
        <xdr:cNvPr id="243" name="直線コネクタ 242"/>
        <xdr:cNvCxnSpPr/>
      </xdr:nvCxnSpPr>
      <xdr:spPr>
        <a:xfrm flipV="1">
          <a:off x="1130300" y="1689427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48704</xdr:rowOff>
    </xdr:from>
    <xdr:to>
      <xdr:col>6</xdr:col>
      <xdr:colOff>561975</xdr:colOff>
      <xdr:row>97</xdr:row>
      <xdr:rowOff>150304</xdr:rowOff>
    </xdr:to>
    <xdr:sp macro="" textlink="">
      <xdr:nvSpPr>
        <xdr:cNvPr id="253" name="円/楕円 252"/>
        <xdr:cNvSpPr/>
      </xdr:nvSpPr>
      <xdr:spPr>
        <a:xfrm>
          <a:off x="45847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27131</xdr:rowOff>
    </xdr:from>
    <xdr:ext cx="534377" cy="259045"/>
    <xdr:sp macro="" textlink="">
      <xdr:nvSpPr>
        <xdr:cNvPr id="254" name="扶助費該当値テキスト"/>
        <xdr:cNvSpPr txBox="1"/>
      </xdr:nvSpPr>
      <xdr:spPr>
        <a:xfrm>
          <a:off x="4686300" y="166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117132</xdr:rowOff>
    </xdr:from>
    <xdr:to>
      <xdr:col>5</xdr:col>
      <xdr:colOff>409575</xdr:colOff>
      <xdr:row>98</xdr:row>
      <xdr:rowOff>47282</xdr:rowOff>
    </xdr:to>
    <xdr:sp macro="" textlink="">
      <xdr:nvSpPr>
        <xdr:cNvPr id="255" name="円/楕円 254"/>
        <xdr:cNvSpPr/>
      </xdr:nvSpPr>
      <xdr:spPr>
        <a:xfrm>
          <a:off x="3746500" y="167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38409</xdr:rowOff>
    </xdr:from>
    <xdr:ext cx="534377" cy="259045"/>
    <xdr:sp macro="" textlink="">
      <xdr:nvSpPr>
        <xdr:cNvPr id="256" name="テキスト ボックス 255"/>
        <xdr:cNvSpPr txBox="1"/>
      </xdr:nvSpPr>
      <xdr:spPr>
        <a:xfrm>
          <a:off x="3530111" y="168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156477</xdr:rowOff>
    </xdr:from>
    <xdr:to>
      <xdr:col>4</xdr:col>
      <xdr:colOff>206375</xdr:colOff>
      <xdr:row>98</xdr:row>
      <xdr:rowOff>86627</xdr:rowOff>
    </xdr:to>
    <xdr:sp macro="" textlink="">
      <xdr:nvSpPr>
        <xdr:cNvPr id="257" name="円/楕円 256"/>
        <xdr:cNvSpPr/>
      </xdr:nvSpPr>
      <xdr:spPr>
        <a:xfrm>
          <a:off x="2857500" y="167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77754</xdr:rowOff>
    </xdr:from>
    <xdr:ext cx="534377" cy="259045"/>
    <xdr:sp macro="" textlink="">
      <xdr:nvSpPr>
        <xdr:cNvPr id="258" name="テキスト ボックス 257"/>
        <xdr:cNvSpPr txBox="1"/>
      </xdr:nvSpPr>
      <xdr:spPr>
        <a:xfrm>
          <a:off x="2641111" y="168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41377</xdr:rowOff>
    </xdr:from>
    <xdr:to>
      <xdr:col>3</xdr:col>
      <xdr:colOff>3175</xdr:colOff>
      <xdr:row>98</xdr:row>
      <xdr:rowOff>142977</xdr:rowOff>
    </xdr:to>
    <xdr:sp macro="" textlink="">
      <xdr:nvSpPr>
        <xdr:cNvPr id="259" name="円/楕円 258"/>
        <xdr:cNvSpPr/>
      </xdr:nvSpPr>
      <xdr:spPr>
        <a:xfrm>
          <a:off x="1968500" y="168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134104</xdr:rowOff>
    </xdr:from>
    <xdr:ext cx="534377" cy="259045"/>
    <xdr:sp macro="" textlink="">
      <xdr:nvSpPr>
        <xdr:cNvPr id="260" name="テキスト ボックス 259"/>
        <xdr:cNvSpPr txBox="1"/>
      </xdr:nvSpPr>
      <xdr:spPr>
        <a:xfrm>
          <a:off x="1752111" y="169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56096</xdr:rowOff>
    </xdr:from>
    <xdr:to>
      <xdr:col>1</xdr:col>
      <xdr:colOff>485775</xdr:colOff>
      <xdr:row>98</xdr:row>
      <xdr:rowOff>157696</xdr:rowOff>
    </xdr:to>
    <xdr:sp macro="" textlink="">
      <xdr:nvSpPr>
        <xdr:cNvPr id="261" name="円/楕円 260"/>
        <xdr:cNvSpPr/>
      </xdr:nvSpPr>
      <xdr:spPr>
        <a:xfrm>
          <a:off x="1079500" y="168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148823</xdr:rowOff>
    </xdr:from>
    <xdr:ext cx="534377" cy="259045"/>
    <xdr:sp macro="" textlink="">
      <xdr:nvSpPr>
        <xdr:cNvPr id="262" name="テキスト ボックス 261"/>
        <xdr:cNvSpPr txBox="1"/>
      </xdr:nvSpPr>
      <xdr:spPr>
        <a:xfrm>
          <a:off x="863111" y="169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145712</xdr:rowOff>
    </xdr:from>
    <xdr:to>
      <xdr:col>15</xdr:col>
      <xdr:colOff>180975</xdr:colOff>
      <xdr:row>32</xdr:row>
      <xdr:rowOff>55004</xdr:rowOff>
    </xdr:to>
    <xdr:cxnSp macro="">
      <xdr:nvCxnSpPr>
        <xdr:cNvPr id="289" name="直線コネクタ 288"/>
        <xdr:cNvCxnSpPr/>
      </xdr:nvCxnSpPr>
      <xdr:spPr>
        <a:xfrm flipV="1">
          <a:off x="9639300" y="5460662"/>
          <a:ext cx="8382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55004</xdr:rowOff>
    </xdr:from>
    <xdr:to>
      <xdr:col>14</xdr:col>
      <xdr:colOff>28575</xdr:colOff>
      <xdr:row>32</xdr:row>
      <xdr:rowOff>159565</xdr:rowOff>
    </xdr:to>
    <xdr:cxnSp macro="">
      <xdr:nvCxnSpPr>
        <xdr:cNvPr id="292" name="直線コネクタ 291"/>
        <xdr:cNvCxnSpPr/>
      </xdr:nvCxnSpPr>
      <xdr:spPr>
        <a:xfrm flipV="1">
          <a:off x="8750300" y="5541404"/>
          <a:ext cx="8890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89865</xdr:rowOff>
    </xdr:from>
    <xdr:to>
      <xdr:col>12</xdr:col>
      <xdr:colOff>511175</xdr:colOff>
      <xdr:row>32</xdr:row>
      <xdr:rowOff>159565</xdr:rowOff>
    </xdr:to>
    <xdr:cxnSp macro="">
      <xdr:nvCxnSpPr>
        <xdr:cNvPr id="295" name="直線コネクタ 294"/>
        <xdr:cNvCxnSpPr/>
      </xdr:nvCxnSpPr>
      <xdr:spPr>
        <a:xfrm>
          <a:off x="7861300" y="5233365"/>
          <a:ext cx="889000" cy="4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89865</xdr:rowOff>
    </xdr:from>
    <xdr:to>
      <xdr:col>11</xdr:col>
      <xdr:colOff>307975</xdr:colOff>
      <xdr:row>33</xdr:row>
      <xdr:rowOff>18816</xdr:rowOff>
    </xdr:to>
    <xdr:cxnSp macro="">
      <xdr:nvCxnSpPr>
        <xdr:cNvPr id="298" name="直線コネクタ 297"/>
        <xdr:cNvCxnSpPr/>
      </xdr:nvCxnSpPr>
      <xdr:spPr>
        <a:xfrm flipV="1">
          <a:off x="6972300" y="5233365"/>
          <a:ext cx="889000" cy="4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94912</xdr:rowOff>
    </xdr:from>
    <xdr:to>
      <xdr:col>15</xdr:col>
      <xdr:colOff>231775</xdr:colOff>
      <xdr:row>32</xdr:row>
      <xdr:rowOff>25062</xdr:rowOff>
    </xdr:to>
    <xdr:sp macro="" textlink="">
      <xdr:nvSpPr>
        <xdr:cNvPr id="308" name="円/楕円 307"/>
        <xdr:cNvSpPr/>
      </xdr:nvSpPr>
      <xdr:spPr>
        <a:xfrm>
          <a:off x="10426700" y="54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117789</xdr:rowOff>
    </xdr:from>
    <xdr:ext cx="534377" cy="259045"/>
    <xdr:sp macro="" textlink="">
      <xdr:nvSpPr>
        <xdr:cNvPr id="309" name="補助費等該当値テキスト"/>
        <xdr:cNvSpPr txBox="1"/>
      </xdr:nvSpPr>
      <xdr:spPr>
        <a:xfrm>
          <a:off x="10528300" y="52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4204</xdr:rowOff>
    </xdr:from>
    <xdr:to>
      <xdr:col>14</xdr:col>
      <xdr:colOff>79375</xdr:colOff>
      <xdr:row>32</xdr:row>
      <xdr:rowOff>105804</xdr:rowOff>
    </xdr:to>
    <xdr:sp macro="" textlink="">
      <xdr:nvSpPr>
        <xdr:cNvPr id="310" name="円/楕円 309"/>
        <xdr:cNvSpPr/>
      </xdr:nvSpPr>
      <xdr:spPr>
        <a:xfrm>
          <a:off x="9588500" y="54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122331</xdr:rowOff>
    </xdr:from>
    <xdr:ext cx="534377" cy="259045"/>
    <xdr:sp macro="" textlink="">
      <xdr:nvSpPr>
        <xdr:cNvPr id="311" name="テキスト ボックス 310"/>
        <xdr:cNvSpPr txBox="1"/>
      </xdr:nvSpPr>
      <xdr:spPr>
        <a:xfrm>
          <a:off x="9372111" y="526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108765</xdr:rowOff>
    </xdr:from>
    <xdr:to>
      <xdr:col>12</xdr:col>
      <xdr:colOff>561975</xdr:colOff>
      <xdr:row>33</xdr:row>
      <xdr:rowOff>38915</xdr:rowOff>
    </xdr:to>
    <xdr:sp macro="" textlink="">
      <xdr:nvSpPr>
        <xdr:cNvPr id="312" name="円/楕円 311"/>
        <xdr:cNvSpPr/>
      </xdr:nvSpPr>
      <xdr:spPr>
        <a:xfrm>
          <a:off x="8699500" y="55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55442</xdr:rowOff>
    </xdr:from>
    <xdr:ext cx="534377" cy="259045"/>
    <xdr:sp macro="" textlink="">
      <xdr:nvSpPr>
        <xdr:cNvPr id="313" name="テキスト ボックス 312"/>
        <xdr:cNvSpPr txBox="1"/>
      </xdr:nvSpPr>
      <xdr:spPr>
        <a:xfrm>
          <a:off x="8483111" y="53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39065</xdr:rowOff>
    </xdr:from>
    <xdr:to>
      <xdr:col>11</xdr:col>
      <xdr:colOff>358775</xdr:colOff>
      <xdr:row>30</xdr:row>
      <xdr:rowOff>140665</xdr:rowOff>
    </xdr:to>
    <xdr:sp macro="" textlink="">
      <xdr:nvSpPr>
        <xdr:cNvPr id="314" name="円/楕円 313"/>
        <xdr:cNvSpPr/>
      </xdr:nvSpPr>
      <xdr:spPr>
        <a:xfrm>
          <a:off x="7810500" y="518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157192</xdr:rowOff>
    </xdr:from>
    <xdr:ext cx="534377" cy="259045"/>
    <xdr:sp macro="" textlink="">
      <xdr:nvSpPr>
        <xdr:cNvPr id="315" name="テキスト ボックス 314"/>
        <xdr:cNvSpPr txBox="1"/>
      </xdr:nvSpPr>
      <xdr:spPr>
        <a:xfrm>
          <a:off x="7594111" y="495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139466</xdr:rowOff>
    </xdr:from>
    <xdr:to>
      <xdr:col>10</xdr:col>
      <xdr:colOff>155575</xdr:colOff>
      <xdr:row>33</xdr:row>
      <xdr:rowOff>69616</xdr:rowOff>
    </xdr:to>
    <xdr:sp macro="" textlink="">
      <xdr:nvSpPr>
        <xdr:cNvPr id="316" name="円/楕円 315"/>
        <xdr:cNvSpPr/>
      </xdr:nvSpPr>
      <xdr:spPr>
        <a:xfrm>
          <a:off x="6921500" y="56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86143</xdr:rowOff>
    </xdr:from>
    <xdr:ext cx="534377" cy="259045"/>
    <xdr:sp macro="" textlink="">
      <xdr:nvSpPr>
        <xdr:cNvPr id="317" name="テキスト ボックス 316"/>
        <xdr:cNvSpPr txBox="1"/>
      </xdr:nvSpPr>
      <xdr:spPr>
        <a:xfrm>
          <a:off x="6705111" y="54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122327</xdr:rowOff>
    </xdr:from>
    <xdr:to>
      <xdr:col>15</xdr:col>
      <xdr:colOff>180975</xdr:colOff>
      <xdr:row>56</xdr:row>
      <xdr:rowOff>19728</xdr:rowOff>
    </xdr:to>
    <xdr:cxnSp macro="">
      <xdr:nvCxnSpPr>
        <xdr:cNvPr id="348" name="直線コネクタ 347"/>
        <xdr:cNvCxnSpPr/>
      </xdr:nvCxnSpPr>
      <xdr:spPr>
        <a:xfrm>
          <a:off x="9639300" y="9552077"/>
          <a:ext cx="838200" cy="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122327</xdr:rowOff>
    </xdr:from>
    <xdr:to>
      <xdr:col>14</xdr:col>
      <xdr:colOff>28575</xdr:colOff>
      <xdr:row>57</xdr:row>
      <xdr:rowOff>25781</xdr:rowOff>
    </xdr:to>
    <xdr:cxnSp macro="">
      <xdr:nvCxnSpPr>
        <xdr:cNvPr id="351" name="直線コネクタ 350"/>
        <xdr:cNvCxnSpPr/>
      </xdr:nvCxnSpPr>
      <xdr:spPr>
        <a:xfrm flipV="1">
          <a:off x="8750300" y="9552077"/>
          <a:ext cx="889000" cy="2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117602</xdr:rowOff>
    </xdr:from>
    <xdr:to>
      <xdr:col>12</xdr:col>
      <xdr:colOff>511175</xdr:colOff>
      <xdr:row>57</xdr:row>
      <xdr:rowOff>25781</xdr:rowOff>
    </xdr:to>
    <xdr:cxnSp macro="">
      <xdr:nvCxnSpPr>
        <xdr:cNvPr id="354" name="直線コネクタ 353"/>
        <xdr:cNvCxnSpPr/>
      </xdr:nvCxnSpPr>
      <xdr:spPr>
        <a:xfrm>
          <a:off x="7861300" y="971880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117602</xdr:rowOff>
    </xdr:from>
    <xdr:to>
      <xdr:col>11</xdr:col>
      <xdr:colOff>307975</xdr:colOff>
      <xdr:row>57</xdr:row>
      <xdr:rowOff>122566</xdr:rowOff>
    </xdr:to>
    <xdr:cxnSp macro="">
      <xdr:nvCxnSpPr>
        <xdr:cNvPr id="357" name="直線コネクタ 356"/>
        <xdr:cNvCxnSpPr/>
      </xdr:nvCxnSpPr>
      <xdr:spPr>
        <a:xfrm flipV="1">
          <a:off x="6972300" y="9718802"/>
          <a:ext cx="889000" cy="17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140378</xdr:rowOff>
    </xdr:from>
    <xdr:to>
      <xdr:col>15</xdr:col>
      <xdr:colOff>231775</xdr:colOff>
      <xdr:row>56</xdr:row>
      <xdr:rowOff>70528</xdr:rowOff>
    </xdr:to>
    <xdr:sp macro="" textlink="">
      <xdr:nvSpPr>
        <xdr:cNvPr id="367" name="円/楕円 366"/>
        <xdr:cNvSpPr/>
      </xdr:nvSpPr>
      <xdr:spPr>
        <a:xfrm>
          <a:off x="10426700" y="95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163255</xdr:rowOff>
    </xdr:from>
    <xdr:ext cx="534377" cy="259045"/>
    <xdr:sp macro="" textlink="">
      <xdr:nvSpPr>
        <xdr:cNvPr id="368" name="普通建設事業費該当値テキスト"/>
        <xdr:cNvSpPr txBox="1"/>
      </xdr:nvSpPr>
      <xdr:spPr>
        <a:xfrm>
          <a:off x="10528300" y="94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71527</xdr:rowOff>
    </xdr:from>
    <xdr:to>
      <xdr:col>14</xdr:col>
      <xdr:colOff>79375</xdr:colOff>
      <xdr:row>56</xdr:row>
      <xdr:rowOff>1677</xdr:rowOff>
    </xdr:to>
    <xdr:sp macro="" textlink="">
      <xdr:nvSpPr>
        <xdr:cNvPr id="369" name="円/楕円 368"/>
        <xdr:cNvSpPr/>
      </xdr:nvSpPr>
      <xdr:spPr>
        <a:xfrm>
          <a:off x="9588500" y="9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18204</xdr:rowOff>
    </xdr:from>
    <xdr:ext cx="534377" cy="259045"/>
    <xdr:sp macro="" textlink="">
      <xdr:nvSpPr>
        <xdr:cNvPr id="370" name="テキスト ボックス 369"/>
        <xdr:cNvSpPr txBox="1"/>
      </xdr:nvSpPr>
      <xdr:spPr>
        <a:xfrm>
          <a:off x="9372111" y="92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146431</xdr:rowOff>
    </xdr:from>
    <xdr:to>
      <xdr:col>12</xdr:col>
      <xdr:colOff>561975</xdr:colOff>
      <xdr:row>57</xdr:row>
      <xdr:rowOff>76581</xdr:rowOff>
    </xdr:to>
    <xdr:sp macro="" textlink="">
      <xdr:nvSpPr>
        <xdr:cNvPr id="371" name="円/楕円 370"/>
        <xdr:cNvSpPr/>
      </xdr:nvSpPr>
      <xdr:spPr>
        <a:xfrm>
          <a:off x="8699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67708</xdr:rowOff>
    </xdr:from>
    <xdr:ext cx="534377" cy="259045"/>
    <xdr:sp macro="" textlink="">
      <xdr:nvSpPr>
        <xdr:cNvPr id="372" name="テキスト ボックス 371"/>
        <xdr:cNvSpPr txBox="1"/>
      </xdr:nvSpPr>
      <xdr:spPr>
        <a:xfrm>
          <a:off x="8483111" y="98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66802</xdr:rowOff>
    </xdr:from>
    <xdr:to>
      <xdr:col>11</xdr:col>
      <xdr:colOff>358775</xdr:colOff>
      <xdr:row>56</xdr:row>
      <xdr:rowOff>168402</xdr:rowOff>
    </xdr:to>
    <xdr:sp macro="" textlink="">
      <xdr:nvSpPr>
        <xdr:cNvPr id="373" name="円/楕円 372"/>
        <xdr:cNvSpPr/>
      </xdr:nvSpPr>
      <xdr:spPr>
        <a:xfrm>
          <a:off x="7810500" y="96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159529</xdr:rowOff>
    </xdr:from>
    <xdr:ext cx="534377" cy="259045"/>
    <xdr:sp macro="" textlink="">
      <xdr:nvSpPr>
        <xdr:cNvPr id="374" name="テキスト ボックス 373"/>
        <xdr:cNvSpPr txBox="1"/>
      </xdr:nvSpPr>
      <xdr:spPr>
        <a:xfrm>
          <a:off x="7594111" y="97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71766</xdr:rowOff>
    </xdr:from>
    <xdr:to>
      <xdr:col>10</xdr:col>
      <xdr:colOff>155575</xdr:colOff>
      <xdr:row>58</xdr:row>
      <xdr:rowOff>1916</xdr:rowOff>
    </xdr:to>
    <xdr:sp macro="" textlink="">
      <xdr:nvSpPr>
        <xdr:cNvPr id="375" name="円/楕円 374"/>
        <xdr:cNvSpPr/>
      </xdr:nvSpPr>
      <xdr:spPr>
        <a:xfrm>
          <a:off x="6921500" y="98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164493</xdr:rowOff>
    </xdr:from>
    <xdr:ext cx="534377" cy="259045"/>
    <xdr:sp macro="" textlink="">
      <xdr:nvSpPr>
        <xdr:cNvPr id="376" name="テキスト ボックス 375"/>
        <xdr:cNvSpPr txBox="1"/>
      </xdr:nvSpPr>
      <xdr:spPr>
        <a:xfrm>
          <a:off x="6705111" y="99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87503</xdr:rowOff>
    </xdr:from>
    <xdr:to>
      <xdr:col>15</xdr:col>
      <xdr:colOff>180975</xdr:colOff>
      <xdr:row>76</xdr:row>
      <xdr:rowOff>40830</xdr:rowOff>
    </xdr:to>
    <xdr:cxnSp macro="">
      <xdr:nvCxnSpPr>
        <xdr:cNvPr id="405" name="直線コネクタ 404"/>
        <xdr:cNvCxnSpPr/>
      </xdr:nvCxnSpPr>
      <xdr:spPr>
        <a:xfrm>
          <a:off x="9639300" y="12260453"/>
          <a:ext cx="838200" cy="8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87503</xdr:rowOff>
    </xdr:from>
    <xdr:to>
      <xdr:col>14</xdr:col>
      <xdr:colOff>28575</xdr:colOff>
      <xdr:row>74</xdr:row>
      <xdr:rowOff>143625</xdr:rowOff>
    </xdr:to>
    <xdr:cxnSp macro="">
      <xdr:nvCxnSpPr>
        <xdr:cNvPr id="408" name="直線コネクタ 407"/>
        <xdr:cNvCxnSpPr/>
      </xdr:nvCxnSpPr>
      <xdr:spPr>
        <a:xfrm flipV="1">
          <a:off x="8750300" y="12260453"/>
          <a:ext cx="889000" cy="5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0" name="テキスト ボックス 409"/>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161480</xdr:rowOff>
    </xdr:from>
    <xdr:to>
      <xdr:col>15</xdr:col>
      <xdr:colOff>231775</xdr:colOff>
      <xdr:row>76</xdr:row>
      <xdr:rowOff>91630</xdr:rowOff>
    </xdr:to>
    <xdr:sp macro="" textlink="">
      <xdr:nvSpPr>
        <xdr:cNvPr id="418" name="円/楕円 417"/>
        <xdr:cNvSpPr/>
      </xdr:nvSpPr>
      <xdr:spPr>
        <a:xfrm>
          <a:off x="10426700" y="13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12908</xdr:rowOff>
    </xdr:from>
    <xdr:ext cx="534377" cy="259045"/>
    <xdr:sp macro="" textlink="">
      <xdr:nvSpPr>
        <xdr:cNvPr id="419" name="普通建設事業費 （ うち新規整備　）該当値テキスト"/>
        <xdr:cNvSpPr txBox="1"/>
      </xdr:nvSpPr>
      <xdr:spPr>
        <a:xfrm>
          <a:off x="10528300" y="128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13,595</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36703</xdr:rowOff>
    </xdr:from>
    <xdr:to>
      <xdr:col>14</xdr:col>
      <xdr:colOff>79375</xdr:colOff>
      <xdr:row>71</xdr:row>
      <xdr:rowOff>138303</xdr:rowOff>
    </xdr:to>
    <xdr:sp macro="" textlink="">
      <xdr:nvSpPr>
        <xdr:cNvPr id="420" name="円/楕円 419"/>
        <xdr:cNvSpPr/>
      </xdr:nvSpPr>
      <xdr:spPr>
        <a:xfrm>
          <a:off x="9588500" y="122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154830</xdr:rowOff>
    </xdr:from>
    <xdr:ext cx="534377" cy="259045"/>
    <xdr:sp macro="" textlink="">
      <xdr:nvSpPr>
        <xdr:cNvPr id="421" name="テキスト ボックス 420"/>
        <xdr:cNvSpPr txBox="1"/>
      </xdr:nvSpPr>
      <xdr:spPr>
        <a:xfrm>
          <a:off x="9372111" y="119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92825</xdr:rowOff>
    </xdr:from>
    <xdr:to>
      <xdr:col>12</xdr:col>
      <xdr:colOff>561975</xdr:colOff>
      <xdr:row>75</xdr:row>
      <xdr:rowOff>22975</xdr:rowOff>
    </xdr:to>
    <xdr:sp macro="" textlink="">
      <xdr:nvSpPr>
        <xdr:cNvPr id="422" name="円/楕円 421"/>
        <xdr:cNvSpPr/>
      </xdr:nvSpPr>
      <xdr:spPr>
        <a:xfrm>
          <a:off x="8699500" y="12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14102</xdr:rowOff>
    </xdr:from>
    <xdr:ext cx="534377" cy="259045"/>
    <xdr:sp macro="" textlink="">
      <xdr:nvSpPr>
        <xdr:cNvPr id="423" name="テキスト ボックス 422"/>
        <xdr:cNvSpPr txBox="1"/>
      </xdr:nvSpPr>
      <xdr:spPr>
        <a:xfrm>
          <a:off x="8483111" y="1287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106947</xdr:rowOff>
    </xdr:from>
    <xdr:to>
      <xdr:col>15</xdr:col>
      <xdr:colOff>180975</xdr:colOff>
      <xdr:row>97</xdr:row>
      <xdr:rowOff>162471</xdr:rowOff>
    </xdr:to>
    <xdr:cxnSp macro="">
      <xdr:nvCxnSpPr>
        <xdr:cNvPr id="452" name="直線コネクタ 451"/>
        <xdr:cNvCxnSpPr/>
      </xdr:nvCxnSpPr>
      <xdr:spPr>
        <a:xfrm flipV="1">
          <a:off x="9639300" y="16566147"/>
          <a:ext cx="838200" cy="2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3"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162471</xdr:rowOff>
    </xdr:from>
    <xdr:to>
      <xdr:col>14</xdr:col>
      <xdr:colOff>28575</xdr:colOff>
      <xdr:row>98</xdr:row>
      <xdr:rowOff>108674</xdr:rowOff>
    </xdr:to>
    <xdr:cxnSp macro="">
      <xdr:nvCxnSpPr>
        <xdr:cNvPr id="455" name="直線コネクタ 454"/>
        <xdr:cNvCxnSpPr/>
      </xdr:nvCxnSpPr>
      <xdr:spPr>
        <a:xfrm flipV="1">
          <a:off x="8750300" y="16793121"/>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56147</xdr:rowOff>
    </xdr:from>
    <xdr:to>
      <xdr:col>15</xdr:col>
      <xdr:colOff>231775</xdr:colOff>
      <xdr:row>96</xdr:row>
      <xdr:rowOff>157747</xdr:rowOff>
    </xdr:to>
    <xdr:sp macro="" textlink="">
      <xdr:nvSpPr>
        <xdr:cNvPr id="465" name="円/楕円 464"/>
        <xdr:cNvSpPr/>
      </xdr:nvSpPr>
      <xdr:spPr>
        <a:xfrm>
          <a:off x="10426700" y="165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79024</xdr:rowOff>
    </xdr:from>
    <xdr:ext cx="534377" cy="259045"/>
    <xdr:sp macro="" textlink="">
      <xdr:nvSpPr>
        <xdr:cNvPr id="466" name="普通建設事業費 （ うち更新整備　）該当値テキスト"/>
        <xdr:cNvSpPr txBox="1"/>
      </xdr:nvSpPr>
      <xdr:spPr>
        <a:xfrm>
          <a:off x="10528300" y="163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111671</xdr:rowOff>
    </xdr:from>
    <xdr:to>
      <xdr:col>14</xdr:col>
      <xdr:colOff>79375</xdr:colOff>
      <xdr:row>98</xdr:row>
      <xdr:rowOff>41821</xdr:rowOff>
    </xdr:to>
    <xdr:sp macro="" textlink="">
      <xdr:nvSpPr>
        <xdr:cNvPr id="467" name="円/楕円 466"/>
        <xdr:cNvSpPr/>
      </xdr:nvSpPr>
      <xdr:spPr>
        <a:xfrm>
          <a:off x="9588500" y="167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32948</xdr:rowOff>
    </xdr:from>
    <xdr:ext cx="534377" cy="259045"/>
    <xdr:sp macro="" textlink="">
      <xdr:nvSpPr>
        <xdr:cNvPr id="468" name="テキスト ボックス 467"/>
        <xdr:cNvSpPr txBox="1"/>
      </xdr:nvSpPr>
      <xdr:spPr>
        <a:xfrm>
          <a:off x="9372111" y="168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57874</xdr:rowOff>
    </xdr:from>
    <xdr:to>
      <xdr:col>12</xdr:col>
      <xdr:colOff>561975</xdr:colOff>
      <xdr:row>98</xdr:row>
      <xdr:rowOff>159474</xdr:rowOff>
    </xdr:to>
    <xdr:sp macro="" textlink="">
      <xdr:nvSpPr>
        <xdr:cNvPr id="469" name="円/楕円 468"/>
        <xdr:cNvSpPr/>
      </xdr:nvSpPr>
      <xdr:spPr>
        <a:xfrm>
          <a:off x="8699500" y="168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150601</xdr:rowOff>
    </xdr:from>
    <xdr:ext cx="469744" cy="259045"/>
    <xdr:sp macro="" textlink="">
      <xdr:nvSpPr>
        <xdr:cNvPr id="470" name="テキスト ボックス 469"/>
        <xdr:cNvSpPr txBox="1"/>
      </xdr:nvSpPr>
      <xdr:spPr>
        <a:xfrm>
          <a:off x="8515427" y="1695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39769</xdr:rowOff>
    </xdr:from>
    <xdr:to>
      <xdr:col>23</xdr:col>
      <xdr:colOff>517525</xdr:colOff>
      <xdr:row>39</xdr:row>
      <xdr:rowOff>59037</xdr:rowOff>
    </xdr:to>
    <xdr:cxnSp macro="">
      <xdr:nvCxnSpPr>
        <xdr:cNvPr id="501" name="直線コネクタ 500"/>
        <xdr:cNvCxnSpPr/>
      </xdr:nvCxnSpPr>
      <xdr:spPr>
        <a:xfrm flipV="1">
          <a:off x="15481300" y="6726319"/>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59037</xdr:rowOff>
    </xdr:from>
    <xdr:to>
      <xdr:col>22</xdr:col>
      <xdr:colOff>365125</xdr:colOff>
      <xdr:row>39</xdr:row>
      <xdr:rowOff>91041</xdr:rowOff>
    </xdr:to>
    <xdr:cxnSp macro="">
      <xdr:nvCxnSpPr>
        <xdr:cNvPr id="504" name="直線コネクタ 503"/>
        <xdr:cNvCxnSpPr/>
      </xdr:nvCxnSpPr>
      <xdr:spPr>
        <a:xfrm flipV="1">
          <a:off x="14592300" y="674558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91041</xdr:rowOff>
    </xdr:from>
    <xdr:to>
      <xdr:col>21</xdr:col>
      <xdr:colOff>161925</xdr:colOff>
      <xdr:row>39</xdr:row>
      <xdr:rowOff>97246</xdr:rowOff>
    </xdr:to>
    <xdr:cxnSp macro="">
      <xdr:nvCxnSpPr>
        <xdr:cNvPr id="507" name="直線コネクタ 506"/>
        <xdr:cNvCxnSpPr/>
      </xdr:nvCxnSpPr>
      <xdr:spPr>
        <a:xfrm flipV="1">
          <a:off x="13703300" y="677759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81897</xdr:rowOff>
    </xdr:from>
    <xdr:to>
      <xdr:col>19</xdr:col>
      <xdr:colOff>644525</xdr:colOff>
      <xdr:row>39</xdr:row>
      <xdr:rowOff>97246</xdr:rowOff>
    </xdr:to>
    <xdr:cxnSp macro="">
      <xdr:nvCxnSpPr>
        <xdr:cNvPr id="510" name="直線コネクタ 509"/>
        <xdr:cNvCxnSpPr/>
      </xdr:nvCxnSpPr>
      <xdr:spPr>
        <a:xfrm>
          <a:off x="12814300" y="6768447"/>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160419</xdr:rowOff>
    </xdr:from>
    <xdr:to>
      <xdr:col>23</xdr:col>
      <xdr:colOff>568325</xdr:colOff>
      <xdr:row>39</xdr:row>
      <xdr:rowOff>90569</xdr:rowOff>
    </xdr:to>
    <xdr:sp macro="" textlink="">
      <xdr:nvSpPr>
        <xdr:cNvPr id="520" name="円/楕円 519"/>
        <xdr:cNvSpPr/>
      </xdr:nvSpPr>
      <xdr:spPr>
        <a:xfrm>
          <a:off x="162687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21"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8237</xdr:rowOff>
    </xdr:from>
    <xdr:to>
      <xdr:col>22</xdr:col>
      <xdr:colOff>415925</xdr:colOff>
      <xdr:row>39</xdr:row>
      <xdr:rowOff>109837</xdr:rowOff>
    </xdr:to>
    <xdr:sp macro="" textlink="">
      <xdr:nvSpPr>
        <xdr:cNvPr id="522" name="円/楕円 521"/>
        <xdr:cNvSpPr/>
      </xdr:nvSpPr>
      <xdr:spPr>
        <a:xfrm>
          <a:off x="15430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100964</xdr:rowOff>
    </xdr:from>
    <xdr:ext cx="378565" cy="259045"/>
    <xdr:sp macro="" textlink="">
      <xdr:nvSpPr>
        <xdr:cNvPr id="523" name="テキスト ボックス 522"/>
        <xdr:cNvSpPr txBox="1"/>
      </xdr:nvSpPr>
      <xdr:spPr>
        <a:xfrm>
          <a:off x="15292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40241</xdr:rowOff>
    </xdr:from>
    <xdr:to>
      <xdr:col>21</xdr:col>
      <xdr:colOff>212725</xdr:colOff>
      <xdr:row>39</xdr:row>
      <xdr:rowOff>141841</xdr:rowOff>
    </xdr:to>
    <xdr:sp macro="" textlink="">
      <xdr:nvSpPr>
        <xdr:cNvPr id="524" name="円/楕円 523"/>
        <xdr:cNvSpPr/>
      </xdr:nvSpPr>
      <xdr:spPr>
        <a:xfrm>
          <a:off x="14541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132968</xdr:rowOff>
    </xdr:from>
    <xdr:ext cx="313932" cy="259045"/>
    <xdr:sp macro="" textlink="">
      <xdr:nvSpPr>
        <xdr:cNvPr id="525" name="テキスト ボックス 524"/>
        <xdr:cNvSpPr txBox="1"/>
      </xdr:nvSpPr>
      <xdr:spPr>
        <a:xfrm>
          <a:off x="14435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46446</xdr:rowOff>
    </xdr:from>
    <xdr:to>
      <xdr:col>20</xdr:col>
      <xdr:colOff>9525</xdr:colOff>
      <xdr:row>39</xdr:row>
      <xdr:rowOff>148046</xdr:rowOff>
    </xdr:to>
    <xdr:sp macro="" textlink="">
      <xdr:nvSpPr>
        <xdr:cNvPr id="526" name="円/楕円 525"/>
        <xdr:cNvSpPr/>
      </xdr:nvSpPr>
      <xdr:spPr>
        <a:xfrm>
          <a:off x="13652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139173</xdr:rowOff>
    </xdr:from>
    <xdr:ext cx="313932" cy="259045"/>
    <xdr:sp macro="" textlink="">
      <xdr:nvSpPr>
        <xdr:cNvPr id="527" name="テキスト ボックス 526"/>
        <xdr:cNvSpPr txBox="1"/>
      </xdr:nvSpPr>
      <xdr:spPr>
        <a:xfrm>
          <a:off x="13546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31097</xdr:rowOff>
    </xdr:from>
    <xdr:to>
      <xdr:col>18</xdr:col>
      <xdr:colOff>492125</xdr:colOff>
      <xdr:row>39</xdr:row>
      <xdr:rowOff>132697</xdr:rowOff>
    </xdr:to>
    <xdr:sp macro="" textlink="">
      <xdr:nvSpPr>
        <xdr:cNvPr id="528" name="円/楕円 527"/>
        <xdr:cNvSpPr/>
      </xdr:nvSpPr>
      <xdr:spPr>
        <a:xfrm>
          <a:off x="12763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123824</xdr:rowOff>
    </xdr:from>
    <xdr:ext cx="378565" cy="259045"/>
    <xdr:sp macro="" textlink="">
      <xdr:nvSpPr>
        <xdr:cNvPr id="529" name="テキスト ボックス 528"/>
        <xdr:cNvSpPr txBox="1"/>
      </xdr:nvSpPr>
      <xdr:spPr>
        <a:xfrm>
          <a:off x="12625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66472</xdr:rowOff>
    </xdr:from>
    <xdr:to>
      <xdr:col>23</xdr:col>
      <xdr:colOff>517525</xdr:colOff>
      <xdr:row>77</xdr:row>
      <xdr:rowOff>70534</xdr:rowOff>
    </xdr:to>
    <xdr:cxnSp macro="">
      <xdr:nvCxnSpPr>
        <xdr:cNvPr id="607" name="直線コネクタ 606"/>
        <xdr:cNvCxnSpPr/>
      </xdr:nvCxnSpPr>
      <xdr:spPr>
        <a:xfrm flipV="1">
          <a:off x="15481300" y="13268122"/>
          <a:ext cx="8382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70534</xdr:rowOff>
    </xdr:from>
    <xdr:to>
      <xdr:col>22</xdr:col>
      <xdr:colOff>365125</xdr:colOff>
      <xdr:row>77</xdr:row>
      <xdr:rowOff>71258</xdr:rowOff>
    </xdr:to>
    <xdr:cxnSp macro="">
      <xdr:nvCxnSpPr>
        <xdr:cNvPr id="610" name="直線コネクタ 609"/>
        <xdr:cNvCxnSpPr/>
      </xdr:nvCxnSpPr>
      <xdr:spPr>
        <a:xfrm flipV="1">
          <a:off x="14592300" y="132721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71182</xdr:rowOff>
    </xdr:from>
    <xdr:to>
      <xdr:col>21</xdr:col>
      <xdr:colOff>161925</xdr:colOff>
      <xdr:row>77</xdr:row>
      <xdr:rowOff>71258</xdr:rowOff>
    </xdr:to>
    <xdr:cxnSp macro="">
      <xdr:nvCxnSpPr>
        <xdr:cNvPr id="613" name="直線コネクタ 612"/>
        <xdr:cNvCxnSpPr/>
      </xdr:nvCxnSpPr>
      <xdr:spPr>
        <a:xfrm>
          <a:off x="13703300" y="132728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71182</xdr:rowOff>
    </xdr:from>
    <xdr:to>
      <xdr:col>19</xdr:col>
      <xdr:colOff>644525</xdr:colOff>
      <xdr:row>77</xdr:row>
      <xdr:rowOff>87069</xdr:rowOff>
    </xdr:to>
    <xdr:cxnSp macro="">
      <xdr:nvCxnSpPr>
        <xdr:cNvPr id="616" name="直線コネクタ 615"/>
        <xdr:cNvCxnSpPr/>
      </xdr:nvCxnSpPr>
      <xdr:spPr>
        <a:xfrm flipV="1">
          <a:off x="12814300" y="13272832"/>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15672</xdr:rowOff>
    </xdr:from>
    <xdr:to>
      <xdr:col>23</xdr:col>
      <xdr:colOff>568325</xdr:colOff>
      <xdr:row>77</xdr:row>
      <xdr:rowOff>117272</xdr:rowOff>
    </xdr:to>
    <xdr:sp macro="" textlink="">
      <xdr:nvSpPr>
        <xdr:cNvPr id="626" name="円/楕円 625"/>
        <xdr:cNvSpPr/>
      </xdr:nvSpPr>
      <xdr:spPr>
        <a:xfrm>
          <a:off x="16268700" y="132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38549</xdr:rowOff>
    </xdr:from>
    <xdr:ext cx="534377" cy="259045"/>
    <xdr:sp macro="" textlink="">
      <xdr:nvSpPr>
        <xdr:cNvPr id="627" name="公債費該当値テキスト"/>
        <xdr:cNvSpPr txBox="1"/>
      </xdr:nvSpPr>
      <xdr:spPr>
        <a:xfrm>
          <a:off x="16370300" y="130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19734</xdr:rowOff>
    </xdr:from>
    <xdr:to>
      <xdr:col>22</xdr:col>
      <xdr:colOff>415925</xdr:colOff>
      <xdr:row>77</xdr:row>
      <xdr:rowOff>121334</xdr:rowOff>
    </xdr:to>
    <xdr:sp macro="" textlink="">
      <xdr:nvSpPr>
        <xdr:cNvPr id="628" name="円/楕円 627"/>
        <xdr:cNvSpPr/>
      </xdr:nvSpPr>
      <xdr:spPr>
        <a:xfrm>
          <a:off x="15430500" y="1322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137861</xdr:rowOff>
    </xdr:from>
    <xdr:ext cx="534377" cy="259045"/>
    <xdr:sp macro="" textlink="">
      <xdr:nvSpPr>
        <xdr:cNvPr id="629" name="テキスト ボックス 628"/>
        <xdr:cNvSpPr txBox="1"/>
      </xdr:nvSpPr>
      <xdr:spPr>
        <a:xfrm>
          <a:off x="15214111" y="129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20458</xdr:rowOff>
    </xdr:from>
    <xdr:to>
      <xdr:col>21</xdr:col>
      <xdr:colOff>212725</xdr:colOff>
      <xdr:row>77</xdr:row>
      <xdr:rowOff>122058</xdr:rowOff>
    </xdr:to>
    <xdr:sp macro="" textlink="">
      <xdr:nvSpPr>
        <xdr:cNvPr id="630" name="円/楕円 629"/>
        <xdr:cNvSpPr/>
      </xdr:nvSpPr>
      <xdr:spPr>
        <a:xfrm>
          <a:off x="14541500" y="132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138585</xdr:rowOff>
    </xdr:from>
    <xdr:ext cx="534377" cy="259045"/>
    <xdr:sp macro="" textlink="">
      <xdr:nvSpPr>
        <xdr:cNvPr id="631" name="テキスト ボックス 630"/>
        <xdr:cNvSpPr txBox="1"/>
      </xdr:nvSpPr>
      <xdr:spPr>
        <a:xfrm>
          <a:off x="14325111" y="129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20382</xdr:rowOff>
    </xdr:from>
    <xdr:to>
      <xdr:col>20</xdr:col>
      <xdr:colOff>9525</xdr:colOff>
      <xdr:row>77</xdr:row>
      <xdr:rowOff>121982</xdr:rowOff>
    </xdr:to>
    <xdr:sp macro="" textlink="">
      <xdr:nvSpPr>
        <xdr:cNvPr id="632" name="円/楕円 631"/>
        <xdr:cNvSpPr/>
      </xdr:nvSpPr>
      <xdr:spPr>
        <a:xfrm>
          <a:off x="13652500" y="132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138509</xdr:rowOff>
    </xdr:from>
    <xdr:ext cx="534377" cy="259045"/>
    <xdr:sp macro="" textlink="">
      <xdr:nvSpPr>
        <xdr:cNvPr id="633" name="テキスト ボックス 632"/>
        <xdr:cNvSpPr txBox="1"/>
      </xdr:nvSpPr>
      <xdr:spPr>
        <a:xfrm>
          <a:off x="13436111" y="129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36269</xdr:rowOff>
    </xdr:from>
    <xdr:to>
      <xdr:col>18</xdr:col>
      <xdr:colOff>492125</xdr:colOff>
      <xdr:row>77</xdr:row>
      <xdr:rowOff>137869</xdr:rowOff>
    </xdr:to>
    <xdr:sp macro="" textlink="">
      <xdr:nvSpPr>
        <xdr:cNvPr id="634" name="円/楕円 633"/>
        <xdr:cNvSpPr/>
      </xdr:nvSpPr>
      <xdr:spPr>
        <a:xfrm>
          <a:off x="12763500" y="132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154396</xdr:rowOff>
    </xdr:from>
    <xdr:ext cx="534377" cy="259045"/>
    <xdr:sp macro="" textlink="">
      <xdr:nvSpPr>
        <xdr:cNvPr id="635" name="テキスト ボックス 634"/>
        <xdr:cNvSpPr txBox="1"/>
      </xdr:nvSpPr>
      <xdr:spPr>
        <a:xfrm>
          <a:off x="12547111" y="130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167856</xdr:rowOff>
    </xdr:from>
    <xdr:to>
      <xdr:col>23</xdr:col>
      <xdr:colOff>517525</xdr:colOff>
      <xdr:row>99</xdr:row>
      <xdr:rowOff>1130</xdr:rowOff>
    </xdr:to>
    <xdr:cxnSp macro="">
      <xdr:nvCxnSpPr>
        <xdr:cNvPr id="664" name="直線コネクタ 663"/>
        <xdr:cNvCxnSpPr/>
      </xdr:nvCxnSpPr>
      <xdr:spPr>
        <a:xfrm flipV="1">
          <a:off x="15481300" y="16969956"/>
          <a:ext cx="8382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155969</xdr:rowOff>
    </xdr:from>
    <xdr:to>
      <xdr:col>22</xdr:col>
      <xdr:colOff>365125</xdr:colOff>
      <xdr:row>99</xdr:row>
      <xdr:rowOff>1130</xdr:rowOff>
    </xdr:to>
    <xdr:cxnSp macro="">
      <xdr:nvCxnSpPr>
        <xdr:cNvPr id="667" name="直線コネクタ 666"/>
        <xdr:cNvCxnSpPr/>
      </xdr:nvCxnSpPr>
      <xdr:spPr>
        <a:xfrm>
          <a:off x="14592300" y="16958069"/>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155969</xdr:rowOff>
    </xdr:from>
    <xdr:to>
      <xdr:col>21</xdr:col>
      <xdr:colOff>161925</xdr:colOff>
      <xdr:row>98</xdr:row>
      <xdr:rowOff>163055</xdr:rowOff>
    </xdr:to>
    <xdr:cxnSp macro="">
      <xdr:nvCxnSpPr>
        <xdr:cNvPr id="670" name="直線コネクタ 669"/>
        <xdr:cNvCxnSpPr/>
      </xdr:nvCxnSpPr>
      <xdr:spPr>
        <a:xfrm flipV="1">
          <a:off x="13703300" y="16958069"/>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41859</xdr:rowOff>
    </xdr:from>
    <xdr:to>
      <xdr:col>19</xdr:col>
      <xdr:colOff>644525</xdr:colOff>
      <xdr:row>98</xdr:row>
      <xdr:rowOff>163055</xdr:rowOff>
    </xdr:to>
    <xdr:cxnSp macro="">
      <xdr:nvCxnSpPr>
        <xdr:cNvPr id="673" name="直線コネクタ 672"/>
        <xdr:cNvCxnSpPr/>
      </xdr:nvCxnSpPr>
      <xdr:spPr>
        <a:xfrm>
          <a:off x="12814300" y="16843959"/>
          <a:ext cx="889000" cy="1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117056</xdr:rowOff>
    </xdr:from>
    <xdr:to>
      <xdr:col>23</xdr:col>
      <xdr:colOff>568325</xdr:colOff>
      <xdr:row>99</xdr:row>
      <xdr:rowOff>47206</xdr:rowOff>
    </xdr:to>
    <xdr:sp macro="" textlink="">
      <xdr:nvSpPr>
        <xdr:cNvPr id="683" name="円/楕円 682"/>
        <xdr:cNvSpPr/>
      </xdr:nvSpPr>
      <xdr:spPr>
        <a:xfrm>
          <a:off x="16268700" y="169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31983</xdr:rowOff>
    </xdr:from>
    <xdr:ext cx="469744" cy="259045"/>
    <xdr:sp macro="" textlink="">
      <xdr:nvSpPr>
        <xdr:cNvPr id="684" name="積立金該当値テキスト"/>
        <xdr:cNvSpPr txBox="1"/>
      </xdr:nvSpPr>
      <xdr:spPr>
        <a:xfrm>
          <a:off x="16370300" y="1683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121780</xdr:rowOff>
    </xdr:from>
    <xdr:to>
      <xdr:col>22</xdr:col>
      <xdr:colOff>415925</xdr:colOff>
      <xdr:row>99</xdr:row>
      <xdr:rowOff>51930</xdr:rowOff>
    </xdr:to>
    <xdr:sp macro="" textlink="">
      <xdr:nvSpPr>
        <xdr:cNvPr id="685" name="円/楕円 684"/>
        <xdr:cNvSpPr/>
      </xdr:nvSpPr>
      <xdr:spPr>
        <a:xfrm>
          <a:off x="15430500" y="169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43057</xdr:rowOff>
    </xdr:from>
    <xdr:ext cx="469744" cy="259045"/>
    <xdr:sp macro="" textlink="">
      <xdr:nvSpPr>
        <xdr:cNvPr id="686" name="テキスト ボックス 685"/>
        <xdr:cNvSpPr txBox="1"/>
      </xdr:nvSpPr>
      <xdr:spPr>
        <a:xfrm>
          <a:off x="15246427" y="170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105169</xdr:rowOff>
    </xdr:from>
    <xdr:to>
      <xdr:col>21</xdr:col>
      <xdr:colOff>212725</xdr:colOff>
      <xdr:row>99</xdr:row>
      <xdr:rowOff>35319</xdr:rowOff>
    </xdr:to>
    <xdr:sp macro="" textlink="">
      <xdr:nvSpPr>
        <xdr:cNvPr id="687" name="円/楕円 686"/>
        <xdr:cNvSpPr/>
      </xdr:nvSpPr>
      <xdr:spPr>
        <a:xfrm>
          <a:off x="14541500" y="169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26446</xdr:rowOff>
    </xdr:from>
    <xdr:ext cx="469744" cy="259045"/>
    <xdr:sp macro="" textlink="">
      <xdr:nvSpPr>
        <xdr:cNvPr id="688" name="テキスト ボックス 687"/>
        <xdr:cNvSpPr txBox="1"/>
      </xdr:nvSpPr>
      <xdr:spPr>
        <a:xfrm>
          <a:off x="14357427" y="1699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112255</xdr:rowOff>
    </xdr:from>
    <xdr:to>
      <xdr:col>20</xdr:col>
      <xdr:colOff>9525</xdr:colOff>
      <xdr:row>99</xdr:row>
      <xdr:rowOff>42405</xdr:rowOff>
    </xdr:to>
    <xdr:sp macro="" textlink="">
      <xdr:nvSpPr>
        <xdr:cNvPr id="689" name="円/楕円 688"/>
        <xdr:cNvSpPr/>
      </xdr:nvSpPr>
      <xdr:spPr>
        <a:xfrm>
          <a:off x="13652500" y="169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33532</xdr:rowOff>
    </xdr:from>
    <xdr:ext cx="469744" cy="259045"/>
    <xdr:sp macro="" textlink="">
      <xdr:nvSpPr>
        <xdr:cNvPr id="690" name="テキスト ボックス 689"/>
        <xdr:cNvSpPr txBox="1"/>
      </xdr:nvSpPr>
      <xdr:spPr>
        <a:xfrm>
          <a:off x="13468427" y="170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162509</xdr:rowOff>
    </xdr:from>
    <xdr:to>
      <xdr:col>18</xdr:col>
      <xdr:colOff>492125</xdr:colOff>
      <xdr:row>98</xdr:row>
      <xdr:rowOff>92659</xdr:rowOff>
    </xdr:to>
    <xdr:sp macro="" textlink="">
      <xdr:nvSpPr>
        <xdr:cNvPr id="691" name="円/楕円 690"/>
        <xdr:cNvSpPr/>
      </xdr:nvSpPr>
      <xdr:spPr>
        <a:xfrm>
          <a:off x="12763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83786</xdr:rowOff>
    </xdr:from>
    <xdr:ext cx="469744" cy="259045"/>
    <xdr:sp macro="" textlink="">
      <xdr:nvSpPr>
        <xdr:cNvPr id="692" name="テキスト ボックス 691"/>
        <xdr:cNvSpPr txBox="1"/>
      </xdr:nvSpPr>
      <xdr:spPr>
        <a:xfrm>
          <a:off x="12579427" y="168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159360</xdr:rowOff>
    </xdr:from>
    <xdr:to>
      <xdr:col>32</xdr:col>
      <xdr:colOff>187325</xdr:colOff>
      <xdr:row>38</xdr:row>
      <xdr:rowOff>37973</xdr:rowOff>
    </xdr:to>
    <xdr:cxnSp macro="">
      <xdr:nvCxnSpPr>
        <xdr:cNvPr id="719" name="直線コネクタ 718"/>
        <xdr:cNvCxnSpPr/>
      </xdr:nvCxnSpPr>
      <xdr:spPr>
        <a:xfrm flipV="1">
          <a:off x="21323300" y="6160110"/>
          <a:ext cx="838200" cy="3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96359</xdr:rowOff>
    </xdr:from>
    <xdr:ext cx="378565" cy="259045"/>
    <xdr:sp macro="" textlink="">
      <xdr:nvSpPr>
        <xdr:cNvPr id="720" name="投資及び出資金平均値テキスト"/>
        <xdr:cNvSpPr txBox="1"/>
      </xdr:nvSpPr>
      <xdr:spPr>
        <a:xfrm>
          <a:off x="22212300" y="64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96952</xdr:rowOff>
    </xdr:from>
    <xdr:to>
      <xdr:col>31</xdr:col>
      <xdr:colOff>34925</xdr:colOff>
      <xdr:row>38</xdr:row>
      <xdr:rowOff>37973</xdr:rowOff>
    </xdr:to>
    <xdr:cxnSp macro="">
      <xdr:nvCxnSpPr>
        <xdr:cNvPr id="722" name="直線コネクタ 721"/>
        <xdr:cNvCxnSpPr/>
      </xdr:nvCxnSpPr>
      <xdr:spPr>
        <a:xfrm>
          <a:off x="20434300" y="6440602"/>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32944</xdr:rowOff>
    </xdr:from>
    <xdr:to>
      <xdr:col>29</xdr:col>
      <xdr:colOff>517525</xdr:colOff>
      <xdr:row>37</xdr:row>
      <xdr:rowOff>96952</xdr:rowOff>
    </xdr:to>
    <xdr:cxnSp macro="">
      <xdr:nvCxnSpPr>
        <xdr:cNvPr id="725" name="直線コネクタ 724"/>
        <xdr:cNvCxnSpPr/>
      </xdr:nvCxnSpPr>
      <xdr:spPr>
        <a:xfrm>
          <a:off x="19545300" y="63765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117754</xdr:rowOff>
    </xdr:from>
    <xdr:to>
      <xdr:col>28</xdr:col>
      <xdr:colOff>314325</xdr:colOff>
      <xdr:row>37</xdr:row>
      <xdr:rowOff>32944</xdr:rowOff>
    </xdr:to>
    <xdr:cxnSp macro="">
      <xdr:nvCxnSpPr>
        <xdr:cNvPr id="728" name="直線コネクタ 727"/>
        <xdr:cNvCxnSpPr/>
      </xdr:nvCxnSpPr>
      <xdr:spPr>
        <a:xfrm>
          <a:off x="18656300" y="5947054"/>
          <a:ext cx="889000" cy="4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69156</xdr:rowOff>
    </xdr:from>
    <xdr:ext cx="469744" cy="259045"/>
    <xdr:sp macro="" textlink="">
      <xdr:nvSpPr>
        <xdr:cNvPr id="732" name="テキスト ボックス 731"/>
        <xdr:cNvSpPr txBox="1"/>
      </xdr:nvSpPr>
      <xdr:spPr>
        <a:xfrm>
          <a:off x="18421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108560</xdr:rowOff>
    </xdr:from>
    <xdr:to>
      <xdr:col>32</xdr:col>
      <xdr:colOff>238125</xdr:colOff>
      <xdr:row>36</xdr:row>
      <xdr:rowOff>38710</xdr:rowOff>
    </xdr:to>
    <xdr:sp macro="" textlink="">
      <xdr:nvSpPr>
        <xdr:cNvPr id="738" name="円/楕円 737"/>
        <xdr:cNvSpPr/>
      </xdr:nvSpPr>
      <xdr:spPr>
        <a:xfrm>
          <a:off x="221107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131437</xdr:rowOff>
    </xdr:from>
    <xdr:ext cx="469744" cy="259045"/>
    <xdr:sp macro="" textlink="">
      <xdr:nvSpPr>
        <xdr:cNvPr id="739" name="投資及び出資金該当値テキスト"/>
        <xdr:cNvSpPr txBox="1"/>
      </xdr:nvSpPr>
      <xdr:spPr>
        <a:xfrm>
          <a:off x="22212300" y="596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158623</xdr:rowOff>
    </xdr:from>
    <xdr:to>
      <xdr:col>31</xdr:col>
      <xdr:colOff>85725</xdr:colOff>
      <xdr:row>38</xdr:row>
      <xdr:rowOff>88773</xdr:rowOff>
    </xdr:to>
    <xdr:sp macro="" textlink="">
      <xdr:nvSpPr>
        <xdr:cNvPr id="740" name="円/楕円 739"/>
        <xdr:cNvSpPr/>
      </xdr:nvSpPr>
      <xdr:spPr>
        <a:xfrm>
          <a:off x="21272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79900</xdr:rowOff>
    </xdr:from>
    <xdr:ext cx="378565" cy="259045"/>
    <xdr:sp macro="" textlink="">
      <xdr:nvSpPr>
        <xdr:cNvPr id="741" name="テキスト ボックス 740"/>
        <xdr:cNvSpPr txBox="1"/>
      </xdr:nvSpPr>
      <xdr:spPr>
        <a:xfrm>
          <a:off x="21134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46152</xdr:rowOff>
    </xdr:from>
    <xdr:to>
      <xdr:col>29</xdr:col>
      <xdr:colOff>568325</xdr:colOff>
      <xdr:row>37</xdr:row>
      <xdr:rowOff>147752</xdr:rowOff>
    </xdr:to>
    <xdr:sp macro="" textlink="">
      <xdr:nvSpPr>
        <xdr:cNvPr id="742" name="円/楕円 741"/>
        <xdr:cNvSpPr/>
      </xdr:nvSpPr>
      <xdr:spPr>
        <a:xfrm>
          <a:off x="20383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138878</xdr:rowOff>
    </xdr:from>
    <xdr:ext cx="378565" cy="259045"/>
    <xdr:sp macro="" textlink="">
      <xdr:nvSpPr>
        <xdr:cNvPr id="743" name="テキスト ボックス 742"/>
        <xdr:cNvSpPr txBox="1"/>
      </xdr:nvSpPr>
      <xdr:spPr>
        <a:xfrm>
          <a:off x="20245017" y="648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153594</xdr:rowOff>
    </xdr:from>
    <xdr:to>
      <xdr:col>28</xdr:col>
      <xdr:colOff>365125</xdr:colOff>
      <xdr:row>37</xdr:row>
      <xdr:rowOff>83744</xdr:rowOff>
    </xdr:to>
    <xdr:sp macro="" textlink="">
      <xdr:nvSpPr>
        <xdr:cNvPr id="744" name="円/楕円 743"/>
        <xdr:cNvSpPr/>
      </xdr:nvSpPr>
      <xdr:spPr>
        <a:xfrm>
          <a:off x="19494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74871</xdr:rowOff>
    </xdr:from>
    <xdr:ext cx="469744" cy="259045"/>
    <xdr:sp macro="" textlink="">
      <xdr:nvSpPr>
        <xdr:cNvPr id="745" name="テキスト ボックス 744"/>
        <xdr:cNvSpPr txBox="1"/>
      </xdr:nvSpPr>
      <xdr:spPr>
        <a:xfrm>
          <a:off x="19310427" y="64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66954</xdr:rowOff>
    </xdr:from>
    <xdr:to>
      <xdr:col>27</xdr:col>
      <xdr:colOff>161925</xdr:colOff>
      <xdr:row>34</xdr:row>
      <xdr:rowOff>168554</xdr:rowOff>
    </xdr:to>
    <xdr:sp macro="" textlink="">
      <xdr:nvSpPr>
        <xdr:cNvPr id="746" name="円/楕円 745"/>
        <xdr:cNvSpPr/>
      </xdr:nvSpPr>
      <xdr:spPr>
        <a:xfrm>
          <a:off x="186055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13631</xdr:rowOff>
    </xdr:from>
    <xdr:ext cx="469744" cy="259045"/>
    <xdr:sp macro="" textlink="">
      <xdr:nvSpPr>
        <xdr:cNvPr id="747" name="テキスト ボックス 746"/>
        <xdr:cNvSpPr txBox="1"/>
      </xdr:nvSpPr>
      <xdr:spPr>
        <a:xfrm>
          <a:off x="18421427"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97475</xdr:rowOff>
    </xdr:from>
    <xdr:to>
      <xdr:col>32</xdr:col>
      <xdr:colOff>187325</xdr:colOff>
      <xdr:row>59</xdr:row>
      <xdr:rowOff>97866</xdr:rowOff>
    </xdr:to>
    <xdr:cxnSp macro="">
      <xdr:nvCxnSpPr>
        <xdr:cNvPr id="778" name="直線コネクタ 777"/>
        <xdr:cNvCxnSpPr/>
      </xdr:nvCxnSpPr>
      <xdr:spPr>
        <a:xfrm>
          <a:off x="21323300" y="10213025"/>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97475</xdr:rowOff>
    </xdr:from>
    <xdr:to>
      <xdr:col>31</xdr:col>
      <xdr:colOff>34925</xdr:colOff>
      <xdr:row>59</xdr:row>
      <xdr:rowOff>97507</xdr:rowOff>
    </xdr:to>
    <xdr:cxnSp macro="">
      <xdr:nvCxnSpPr>
        <xdr:cNvPr id="781" name="直線コネクタ 780"/>
        <xdr:cNvCxnSpPr/>
      </xdr:nvCxnSpPr>
      <xdr:spPr>
        <a:xfrm flipV="1">
          <a:off x="20434300" y="1021302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97507</xdr:rowOff>
    </xdr:from>
    <xdr:to>
      <xdr:col>29</xdr:col>
      <xdr:colOff>517525</xdr:colOff>
      <xdr:row>59</xdr:row>
      <xdr:rowOff>98291</xdr:rowOff>
    </xdr:to>
    <xdr:cxnSp macro="">
      <xdr:nvCxnSpPr>
        <xdr:cNvPr id="784" name="直線コネクタ 783"/>
        <xdr:cNvCxnSpPr/>
      </xdr:nvCxnSpPr>
      <xdr:spPr>
        <a:xfrm flipV="1">
          <a:off x="19545300" y="1021305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98030</xdr:rowOff>
    </xdr:from>
    <xdr:to>
      <xdr:col>28</xdr:col>
      <xdr:colOff>314325</xdr:colOff>
      <xdr:row>59</xdr:row>
      <xdr:rowOff>98291</xdr:rowOff>
    </xdr:to>
    <xdr:cxnSp macro="">
      <xdr:nvCxnSpPr>
        <xdr:cNvPr id="787" name="直線コネクタ 786"/>
        <xdr:cNvCxnSpPr/>
      </xdr:nvCxnSpPr>
      <xdr:spPr>
        <a:xfrm>
          <a:off x="18656300" y="1021358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47066</xdr:rowOff>
    </xdr:from>
    <xdr:to>
      <xdr:col>32</xdr:col>
      <xdr:colOff>238125</xdr:colOff>
      <xdr:row>59</xdr:row>
      <xdr:rowOff>148666</xdr:rowOff>
    </xdr:to>
    <xdr:sp macro="" textlink="">
      <xdr:nvSpPr>
        <xdr:cNvPr id="797" name="円/楕円 796"/>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133443</xdr:rowOff>
    </xdr:from>
    <xdr:ext cx="313932" cy="259045"/>
    <xdr:sp macro="" textlink="">
      <xdr:nvSpPr>
        <xdr:cNvPr id="798" name="貸付金該当値テキスト"/>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46675</xdr:rowOff>
    </xdr:from>
    <xdr:to>
      <xdr:col>31</xdr:col>
      <xdr:colOff>85725</xdr:colOff>
      <xdr:row>59</xdr:row>
      <xdr:rowOff>148275</xdr:rowOff>
    </xdr:to>
    <xdr:sp macro="" textlink="">
      <xdr:nvSpPr>
        <xdr:cNvPr id="799" name="円/楕円 798"/>
        <xdr:cNvSpPr/>
      </xdr:nvSpPr>
      <xdr:spPr>
        <a:xfrm>
          <a:off x="21272500" y="101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139402</xdr:rowOff>
    </xdr:from>
    <xdr:ext cx="313932" cy="259045"/>
    <xdr:sp macro="" textlink="">
      <xdr:nvSpPr>
        <xdr:cNvPr id="800" name="テキスト ボックス 799"/>
        <xdr:cNvSpPr txBox="1"/>
      </xdr:nvSpPr>
      <xdr:spPr>
        <a:xfrm>
          <a:off x="21166333" y="10254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46707</xdr:rowOff>
    </xdr:from>
    <xdr:to>
      <xdr:col>29</xdr:col>
      <xdr:colOff>568325</xdr:colOff>
      <xdr:row>59</xdr:row>
      <xdr:rowOff>148307</xdr:rowOff>
    </xdr:to>
    <xdr:sp macro="" textlink="">
      <xdr:nvSpPr>
        <xdr:cNvPr id="801" name="円/楕円 800"/>
        <xdr:cNvSpPr/>
      </xdr:nvSpPr>
      <xdr:spPr>
        <a:xfrm>
          <a:off x="20383500" y="101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139434</xdr:rowOff>
    </xdr:from>
    <xdr:ext cx="313932" cy="259045"/>
    <xdr:sp macro="" textlink="">
      <xdr:nvSpPr>
        <xdr:cNvPr id="802" name="テキスト ボックス 801"/>
        <xdr:cNvSpPr txBox="1"/>
      </xdr:nvSpPr>
      <xdr:spPr>
        <a:xfrm>
          <a:off x="20277333" y="1025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47491</xdr:rowOff>
    </xdr:from>
    <xdr:to>
      <xdr:col>28</xdr:col>
      <xdr:colOff>365125</xdr:colOff>
      <xdr:row>59</xdr:row>
      <xdr:rowOff>149091</xdr:rowOff>
    </xdr:to>
    <xdr:sp macro="" textlink="">
      <xdr:nvSpPr>
        <xdr:cNvPr id="803" name="円/楕円 802"/>
        <xdr:cNvSpPr/>
      </xdr:nvSpPr>
      <xdr:spPr>
        <a:xfrm>
          <a:off x="19494500" y="101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140218</xdr:rowOff>
    </xdr:from>
    <xdr:ext cx="313932" cy="259045"/>
    <xdr:sp macro="" textlink="">
      <xdr:nvSpPr>
        <xdr:cNvPr id="804" name="テキスト ボックス 803"/>
        <xdr:cNvSpPr txBox="1"/>
      </xdr:nvSpPr>
      <xdr:spPr>
        <a:xfrm>
          <a:off x="19388333" y="1025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47230</xdr:rowOff>
    </xdr:from>
    <xdr:to>
      <xdr:col>27</xdr:col>
      <xdr:colOff>161925</xdr:colOff>
      <xdr:row>59</xdr:row>
      <xdr:rowOff>148830</xdr:rowOff>
    </xdr:to>
    <xdr:sp macro="" textlink="">
      <xdr:nvSpPr>
        <xdr:cNvPr id="805" name="円/楕円 804"/>
        <xdr:cNvSpPr/>
      </xdr:nvSpPr>
      <xdr:spPr>
        <a:xfrm>
          <a:off x="18605500" y="10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139957</xdr:rowOff>
    </xdr:from>
    <xdr:ext cx="313932" cy="259045"/>
    <xdr:sp macro="" textlink="">
      <xdr:nvSpPr>
        <xdr:cNvPr id="806" name="テキスト ボックス 805"/>
        <xdr:cNvSpPr txBox="1"/>
      </xdr:nvSpPr>
      <xdr:spPr>
        <a:xfrm>
          <a:off x="18499333" y="10255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139047</xdr:rowOff>
    </xdr:from>
    <xdr:to>
      <xdr:col>32</xdr:col>
      <xdr:colOff>187325</xdr:colOff>
      <xdr:row>77</xdr:row>
      <xdr:rowOff>14754</xdr:rowOff>
    </xdr:to>
    <xdr:cxnSp macro="">
      <xdr:nvCxnSpPr>
        <xdr:cNvPr id="838" name="直線コネクタ 837"/>
        <xdr:cNvCxnSpPr/>
      </xdr:nvCxnSpPr>
      <xdr:spPr>
        <a:xfrm flipV="1">
          <a:off x="21323300" y="13169247"/>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14754</xdr:rowOff>
    </xdr:from>
    <xdr:to>
      <xdr:col>31</xdr:col>
      <xdr:colOff>34925</xdr:colOff>
      <xdr:row>77</xdr:row>
      <xdr:rowOff>77391</xdr:rowOff>
    </xdr:to>
    <xdr:cxnSp macro="">
      <xdr:nvCxnSpPr>
        <xdr:cNvPr id="841" name="直線コネクタ 840"/>
        <xdr:cNvCxnSpPr/>
      </xdr:nvCxnSpPr>
      <xdr:spPr>
        <a:xfrm flipV="1">
          <a:off x="20434300" y="13216404"/>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77391</xdr:rowOff>
    </xdr:from>
    <xdr:to>
      <xdr:col>29</xdr:col>
      <xdr:colOff>517525</xdr:colOff>
      <xdr:row>77</xdr:row>
      <xdr:rowOff>90616</xdr:rowOff>
    </xdr:to>
    <xdr:cxnSp macro="">
      <xdr:nvCxnSpPr>
        <xdr:cNvPr id="844" name="直線コネクタ 843"/>
        <xdr:cNvCxnSpPr/>
      </xdr:nvCxnSpPr>
      <xdr:spPr>
        <a:xfrm flipV="1">
          <a:off x="19545300" y="13279041"/>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90616</xdr:rowOff>
    </xdr:from>
    <xdr:to>
      <xdr:col>28</xdr:col>
      <xdr:colOff>314325</xdr:colOff>
      <xdr:row>77</xdr:row>
      <xdr:rowOff>134051</xdr:rowOff>
    </xdr:to>
    <xdr:cxnSp macro="">
      <xdr:nvCxnSpPr>
        <xdr:cNvPr id="847" name="直線コネクタ 846"/>
        <xdr:cNvCxnSpPr/>
      </xdr:nvCxnSpPr>
      <xdr:spPr>
        <a:xfrm flipV="1">
          <a:off x="18656300" y="1329226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88247</xdr:rowOff>
    </xdr:from>
    <xdr:to>
      <xdr:col>32</xdr:col>
      <xdr:colOff>238125</xdr:colOff>
      <xdr:row>77</xdr:row>
      <xdr:rowOff>18397</xdr:rowOff>
    </xdr:to>
    <xdr:sp macro="" textlink="">
      <xdr:nvSpPr>
        <xdr:cNvPr id="857" name="円/楕円 856"/>
        <xdr:cNvSpPr/>
      </xdr:nvSpPr>
      <xdr:spPr>
        <a:xfrm>
          <a:off x="22110700" y="131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66674</xdr:rowOff>
    </xdr:from>
    <xdr:ext cx="534377" cy="259045"/>
    <xdr:sp macro="" textlink="">
      <xdr:nvSpPr>
        <xdr:cNvPr id="858" name="繰出金該当値テキスト"/>
        <xdr:cNvSpPr txBox="1"/>
      </xdr:nvSpPr>
      <xdr:spPr>
        <a:xfrm>
          <a:off x="22212300" y="130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34,520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135404</xdr:rowOff>
    </xdr:from>
    <xdr:to>
      <xdr:col>31</xdr:col>
      <xdr:colOff>85725</xdr:colOff>
      <xdr:row>77</xdr:row>
      <xdr:rowOff>65554</xdr:rowOff>
    </xdr:to>
    <xdr:sp macro="" textlink="">
      <xdr:nvSpPr>
        <xdr:cNvPr id="859" name="円/楕円 858"/>
        <xdr:cNvSpPr/>
      </xdr:nvSpPr>
      <xdr:spPr>
        <a:xfrm>
          <a:off x="21272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56681</xdr:rowOff>
    </xdr:from>
    <xdr:ext cx="534377" cy="259045"/>
    <xdr:sp macro="" textlink="">
      <xdr:nvSpPr>
        <xdr:cNvPr id="860" name="テキスト ボックス 859"/>
        <xdr:cNvSpPr txBox="1"/>
      </xdr:nvSpPr>
      <xdr:spPr>
        <a:xfrm>
          <a:off x="21056111" y="1325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26591</xdr:rowOff>
    </xdr:from>
    <xdr:to>
      <xdr:col>29</xdr:col>
      <xdr:colOff>568325</xdr:colOff>
      <xdr:row>77</xdr:row>
      <xdr:rowOff>128191</xdr:rowOff>
    </xdr:to>
    <xdr:sp macro="" textlink="">
      <xdr:nvSpPr>
        <xdr:cNvPr id="861" name="円/楕円 860"/>
        <xdr:cNvSpPr/>
      </xdr:nvSpPr>
      <xdr:spPr>
        <a:xfrm>
          <a:off x="20383500" y="132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119318</xdr:rowOff>
    </xdr:from>
    <xdr:ext cx="534377" cy="259045"/>
    <xdr:sp macro="" textlink="">
      <xdr:nvSpPr>
        <xdr:cNvPr id="862" name="テキスト ボックス 861"/>
        <xdr:cNvSpPr txBox="1"/>
      </xdr:nvSpPr>
      <xdr:spPr>
        <a:xfrm>
          <a:off x="20167111" y="133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39816</xdr:rowOff>
    </xdr:from>
    <xdr:to>
      <xdr:col>28</xdr:col>
      <xdr:colOff>365125</xdr:colOff>
      <xdr:row>77</xdr:row>
      <xdr:rowOff>141416</xdr:rowOff>
    </xdr:to>
    <xdr:sp macro="" textlink="">
      <xdr:nvSpPr>
        <xdr:cNvPr id="863" name="円/楕円 862"/>
        <xdr:cNvSpPr/>
      </xdr:nvSpPr>
      <xdr:spPr>
        <a:xfrm>
          <a:off x="19494500" y="132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132543</xdr:rowOff>
    </xdr:from>
    <xdr:ext cx="534377" cy="259045"/>
    <xdr:sp macro="" textlink="">
      <xdr:nvSpPr>
        <xdr:cNvPr id="864" name="テキスト ボックス 863"/>
        <xdr:cNvSpPr txBox="1"/>
      </xdr:nvSpPr>
      <xdr:spPr>
        <a:xfrm>
          <a:off x="19278111" y="133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83251</xdr:rowOff>
    </xdr:from>
    <xdr:to>
      <xdr:col>27</xdr:col>
      <xdr:colOff>161925</xdr:colOff>
      <xdr:row>78</xdr:row>
      <xdr:rowOff>13401</xdr:rowOff>
    </xdr:to>
    <xdr:sp macro="" textlink="">
      <xdr:nvSpPr>
        <xdr:cNvPr id="865" name="円/楕円 864"/>
        <xdr:cNvSpPr/>
      </xdr:nvSpPr>
      <xdr:spPr>
        <a:xfrm>
          <a:off x="18605500" y="132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4528</xdr:rowOff>
    </xdr:from>
    <xdr:ext cx="534377" cy="259045"/>
    <xdr:sp macro="" textlink="">
      <xdr:nvSpPr>
        <xdr:cNvPr id="866" name="テキスト ボックス 865"/>
        <xdr:cNvSpPr txBox="1"/>
      </xdr:nvSpPr>
      <xdr:spPr>
        <a:xfrm>
          <a:off x="18389111" y="133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補助費等において、病院事業会計</a:t>
          </a:r>
          <a:r>
            <a:rPr kumimoji="1" lang="ja-JP" altLang="en-US" sz="1100">
              <a:solidFill>
                <a:schemeClr val="dk1"/>
              </a:solidFill>
              <a:effectLst/>
              <a:latin typeface="+mn-lt"/>
              <a:ea typeface="+mn-ea"/>
              <a:cs typeface="+mn-cs"/>
            </a:rPr>
            <a:t>及び下水道事業会計への</a:t>
          </a:r>
          <a:r>
            <a:rPr kumimoji="1" lang="ja-JP" altLang="ja-JP" sz="1100">
              <a:solidFill>
                <a:schemeClr val="dk1"/>
              </a:solidFill>
              <a:effectLst/>
              <a:latin typeface="+mn-lt"/>
              <a:ea typeface="+mn-ea"/>
              <a:cs typeface="+mn-cs"/>
            </a:rPr>
            <a:t>繰出</a:t>
          </a:r>
          <a:r>
            <a:rPr kumimoji="1" lang="ja-JP" altLang="en-US" sz="1100">
              <a:solidFill>
                <a:schemeClr val="dk1"/>
              </a:solidFill>
              <a:effectLst/>
              <a:latin typeface="+mn-lt"/>
              <a:ea typeface="+mn-ea"/>
              <a:cs typeface="+mn-cs"/>
            </a:rPr>
            <a:t>や一部事務組合への負担金などにより高い水準で推移しており</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また、普通建設事業費においても、統合校整備事業等により、類似団体内平均を</a:t>
          </a:r>
          <a:r>
            <a:rPr kumimoji="1" lang="en-US" altLang="ja-JP" sz="1100">
              <a:solidFill>
                <a:schemeClr val="dk1"/>
              </a:solidFill>
              <a:effectLst/>
              <a:latin typeface="+mn-lt"/>
              <a:ea typeface="+mn-ea"/>
              <a:cs typeface="+mn-cs"/>
            </a:rPr>
            <a:t>13,642</a:t>
          </a:r>
          <a:r>
            <a:rPr kumimoji="1" lang="ja-JP" altLang="ja-JP" sz="1100">
              <a:solidFill>
                <a:schemeClr val="dk1"/>
              </a:solidFill>
              <a:effectLst/>
              <a:latin typeface="+mn-lt"/>
              <a:ea typeface="+mn-ea"/>
              <a:cs typeface="+mn-cs"/>
            </a:rPr>
            <a:t>円上回った。今後も大型の建設事業が想定されるため、より一層の歳出削減に努める必要がある。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128,800
127,972
208.35
51,430,403
50,376,750
873,326
29,904,712
52,581,084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26162</xdr:rowOff>
    </xdr:from>
    <xdr:to>
      <xdr:col>6</xdr:col>
      <xdr:colOff>511175</xdr:colOff>
      <xdr:row>36</xdr:row>
      <xdr:rowOff>13970</xdr:rowOff>
    </xdr:to>
    <xdr:cxnSp macro="">
      <xdr:nvCxnSpPr>
        <xdr:cNvPr id="61" name="直線コネクタ 60"/>
        <xdr:cNvCxnSpPr/>
      </xdr:nvCxnSpPr>
      <xdr:spPr>
        <a:xfrm>
          <a:off x="3797300" y="602691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26162</xdr:rowOff>
    </xdr:from>
    <xdr:to>
      <xdr:col>5</xdr:col>
      <xdr:colOff>358775</xdr:colOff>
      <xdr:row>35</xdr:row>
      <xdr:rowOff>158750</xdr:rowOff>
    </xdr:to>
    <xdr:cxnSp macro="">
      <xdr:nvCxnSpPr>
        <xdr:cNvPr id="64" name="直線コネクタ 63"/>
        <xdr:cNvCxnSpPr/>
      </xdr:nvCxnSpPr>
      <xdr:spPr>
        <a:xfrm flipV="1">
          <a:off x="2908300" y="6026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158750</xdr:rowOff>
    </xdr:from>
    <xdr:to>
      <xdr:col>4</xdr:col>
      <xdr:colOff>155575</xdr:colOff>
      <xdr:row>36</xdr:row>
      <xdr:rowOff>96266</xdr:rowOff>
    </xdr:to>
    <xdr:cxnSp macro="">
      <xdr:nvCxnSpPr>
        <xdr:cNvPr id="67" name="直線コネクタ 66"/>
        <xdr:cNvCxnSpPr/>
      </xdr:nvCxnSpPr>
      <xdr:spPr>
        <a:xfrm flipV="1">
          <a:off x="2019300" y="6159500"/>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21590</xdr:rowOff>
    </xdr:from>
    <xdr:to>
      <xdr:col>2</xdr:col>
      <xdr:colOff>638175</xdr:colOff>
      <xdr:row>36</xdr:row>
      <xdr:rowOff>96266</xdr:rowOff>
    </xdr:to>
    <xdr:cxnSp macro="">
      <xdr:nvCxnSpPr>
        <xdr:cNvPr id="70" name="直線コネクタ 69"/>
        <xdr:cNvCxnSpPr/>
      </xdr:nvCxnSpPr>
      <xdr:spPr>
        <a:xfrm>
          <a:off x="1130300" y="6193790"/>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134620</xdr:rowOff>
    </xdr:from>
    <xdr:to>
      <xdr:col>6</xdr:col>
      <xdr:colOff>561975</xdr:colOff>
      <xdr:row>36</xdr:row>
      <xdr:rowOff>64770</xdr:rowOff>
    </xdr:to>
    <xdr:sp macro="" textlink="">
      <xdr:nvSpPr>
        <xdr:cNvPr id="80" name="円/楕円 79"/>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157497</xdr:rowOff>
    </xdr:from>
    <xdr:ext cx="469744" cy="259045"/>
    <xdr:sp macro="" textlink="">
      <xdr:nvSpPr>
        <xdr:cNvPr id="81" name="議会費該当値テキスト"/>
        <xdr:cNvSpPr txBox="1"/>
      </xdr:nvSpPr>
      <xdr:spPr>
        <a:xfrm>
          <a:off x="4686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146812</xdr:rowOff>
    </xdr:from>
    <xdr:to>
      <xdr:col>5</xdr:col>
      <xdr:colOff>409575</xdr:colOff>
      <xdr:row>35</xdr:row>
      <xdr:rowOff>76962</xdr:rowOff>
    </xdr:to>
    <xdr:sp macro="" textlink="">
      <xdr:nvSpPr>
        <xdr:cNvPr id="82" name="円/楕円 81"/>
        <xdr:cNvSpPr/>
      </xdr:nvSpPr>
      <xdr:spPr>
        <a:xfrm>
          <a:off x="3746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93489</xdr:rowOff>
    </xdr:from>
    <xdr:ext cx="469744" cy="259045"/>
    <xdr:sp macro="" textlink="">
      <xdr:nvSpPr>
        <xdr:cNvPr id="83" name="テキスト ボックス 82"/>
        <xdr:cNvSpPr txBox="1"/>
      </xdr:nvSpPr>
      <xdr:spPr>
        <a:xfrm>
          <a:off x="3562427"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107950</xdr:rowOff>
    </xdr:from>
    <xdr:to>
      <xdr:col>4</xdr:col>
      <xdr:colOff>206375</xdr:colOff>
      <xdr:row>36</xdr:row>
      <xdr:rowOff>38100</xdr:rowOff>
    </xdr:to>
    <xdr:sp macro="" textlink="">
      <xdr:nvSpPr>
        <xdr:cNvPr id="84" name="円/楕円 83"/>
        <xdr:cNvSpPr/>
      </xdr:nvSpPr>
      <xdr:spPr>
        <a:xfrm>
          <a:off x="2857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29227</xdr:rowOff>
    </xdr:from>
    <xdr:ext cx="469744" cy="259045"/>
    <xdr:sp macro="" textlink="">
      <xdr:nvSpPr>
        <xdr:cNvPr id="85" name="テキスト ボックス 84"/>
        <xdr:cNvSpPr txBox="1"/>
      </xdr:nvSpPr>
      <xdr:spPr>
        <a:xfrm>
          <a:off x="2673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45466</xdr:rowOff>
    </xdr:from>
    <xdr:to>
      <xdr:col>3</xdr:col>
      <xdr:colOff>3175</xdr:colOff>
      <xdr:row>36</xdr:row>
      <xdr:rowOff>147066</xdr:rowOff>
    </xdr:to>
    <xdr:sp macro="" textlink="">
      <xdr:nvSpPr>
        <xdr:cNvPr id="86" name="円/楕円 85"/>
        <xdr:cNvSpPr/>
      </xdr:nvSpPr>
      <xdr:spPr>
        <a:xfrm>
          <a:off x="196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138193</xdr:rowOff>
    </xdr:from>
    <xdr:ext cx="469744" cy="259045"/>
    <xdr:sp macro="" textlink="">
      <xdr:nvSpPr>
        <xdr:cNvPr id="87" name="テキスト ボックス 86"/>
        <xdr:cNvSpPr txBox="1"/>
      </xdr:nvSpPr>
      <xdr:spPr>
        <a:xfrm>
          <a:off x="1784427"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142240</xdr:rowOff>
    </xdr:from>
    <xdr:to>
      <xdr:col>1</xdr:col>
      <xdr:colOff>485775</xdr:colOff>
      <xdr:row>36</xdr:row>
      <xdr:rowOff>72390</xdr:rowOff>
    </xdr:to>
    <xdr:sp macro="" textlink="">
      <xdr:nvSpPr>
        <xdr:cNvPr id="88" name="円/楕円 87"/>
        <xdr:cNvSpPr/>
      </xdr:nvSpPr>
      <xdr:spPr>
        <a:xfrm>
          <a:off x="1079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63517</xdr:rowOff>
    </xdr:from>
    <xdr:ext cx="469744" cy="259045"/>
    <xdr:sp macro="" textlink="">
      <xdr:nvSpPr>
        <xdr:cNvPr id="89" name="テキスト ボックス 88"/>
        <xdr:cNvSpPr txBox="1"/>
      </xdr:nvSpPr>
      <xdr:spPr>
        <a:xfrm>
          <a:off x="895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122117</xdr:rowOff>
    </xdr:from>
    <xdr:to>
      <xdr:col>6</xdr:col>
      <xdr:colOff>511175</xdr:colOff>
      <xdr:row>58</xdr:row>
      <xdr:rowOff>292</xdr:rowOff>
    </xdr:to>
    <xdr:cxnSp macro="">
      <xdr:nvCxnSpPr>
        <xdr:cNvPr id="119" name="直線コネクタ 118"/>
        <xdr:cNvCxnSpPr/>
      </xdr:nvCxnSpPr>
      <xdr:spPr>
        <a:xfrm flipV="1">
          <a:off x="3797300" y="9894767"/>
          <a:ext cx="838200" cy="4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292</xdr:rowOff>
    </xdr:from>
    <xdr:to>
      <xdr:col>5</xdr:col>
      <xdr:colOff>358775</xdr:colOff>
      <xdr:row>58</xdr:row>
      <xdr:rowOff>15284</xdr:rowOff>
    </xdr:to>
    <xdr:cxnSp macro="">
      <xdr:nvCxnSpPr>
        <xdr:cNvPr id="122" name="直線コネクタ 121"/>
        <xdr:cNvCxnSpPr/>
      </xdr:nvCxnSpPr>
      <xdr:spPr>
        <a:xfrm flipV="1">
          <a:off x="2908300" y="9944392"/>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121869</xdr:rowOff>
    </xdr:from>
    <xdr:to>
      <xdr:col>4</xdr:col>
      <xdr:colOff>155575</xdr:colOff>
      <xdr:row>58</xdr:row>
      <xdr:rowOff>15284</xdr:rowOff>
    </xdr:to>
    <xdr:cxnSp macro="">
      <xdr:nvCxnSpPr>
        <xdr:cNvPr id="125" name="直線コネクタ 124"/>
        <xdr:cNvCxnSpPr/>
      </xdr:nvCxnSpPr>
      <xdr:spPr>
        <a:xfrm>
          <a:off x="2019300" y="9894519"/>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112001</xdr:rowOff>
    </xdr:from>
    <xdr:to>
      <xdr:col>2</xdr:col>
      <xdr:colOff>638175</xdr:colOff>
      <xdr:row>57</xdr:row>
      <xdr:rowOff>121869</xdr:rowOff>
    </xdr:to>
    <xdr:cxnSp macro="">
      <xdr:nvCxnSpPr>
        <xdr:cNvPr id="128" name="直線コネクタ 127"/>
        <xdr:cNvCxnSpPr/>
      </xdr:nvCxnSpPr>
      <xdr:spPr>
        <a:xfrm>
          <a:off x="1130300" y="9884651"/>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71317</xdr:rowOff>
    </xdr:from>
    <xdr:to>
      <xdr:col>6</xdr:col>
      <xdr:colOff>561975</xdr:colOff>
      <xdr:row>58</xdr:row>
      <xdr:rowOff>1467</xdr:rowOff>
    </xdr:to>
    <xdr:sp macro="" textlink="">
      <xdr:nvSpPr>
        <xdr:cNvPr id="138" name="円/楕円 137"/>
        <xdr:cNvSpPr/>
      </xdr:nvSpPr>
      <xdr:spPr>
        <a:xfrm>
          <a:off x="4584700" y="98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157694</xdr:rowOff>
    </xdr:from>
    <xdr:ext cx="534377" cy="259045"/>
    <xdr:sp macro="" textlink="">
      <xdr:nvSpPr>
        <xdr:cNvPr id="139" name="総務費該当値テキスト"/>
        <xdr:cNvSpPr txBox="1"/>
      </xdr:nvSpPr>
      <xdr:spPr>
        <a:xfrm>
          <a:off x="4686300" y="97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120942</xdr:rowOff>
    </xdr:from>
    <xdr:to>
      <xdr:col>5</xdr:col>
      <xdr:colOff>409575</xdr:colOff>
      <xdr:row>58</xdr:row>
      <xdr:rowOff>51092</xdr:rowOff>
    </xdr:to>
    <xdr:sp macro="" textlink="">
      <xdr:nvSpPr>
        <xdr:cNvPr id="140" name="円/楕円 139"/>
        <xdr:cNvSpPr/>
      </xdr:nvSpPr>
      <xdr:spPr>
        <a:xfrm>
          <a:off x="3746500" y="98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42219</xdr:rowOff>
    </xdr:from>
    <xdr:ext cx="534377" cy="259045"/>
    <xdr:sp macro="" textlink="">
      <xdr:nvSpPr>
        <xdr:cNvPr id="141" name="テキスト ボックス 140"/>
        <xdr:cNvSpPr txBox="1"/>
      </xdr:nvSpPr>
      <xdr:spPr>
        <a:xfrm>
          <a:off x="3530111" y="99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135934</xdr:rowOff>
    </xdr:from>
    <xdr:to>
      <xdr:col>4</xdr:col>
      <xdr:colOff>206375</xdr:colOff>
      <xdr:row>58</xdr:row>
      <xdr:rowOff>66084</xdr:rowOff>
    </xdr:to>
    <xdr:sp macro="" textlink="">
      <xdr:nvSpPr>
        <xdr:cNvPr id="142" name="円/楕円 141"/>
        <xdr:cNvSpPr/>
      </xdr:nvSpPr>
      <xdr:spPr>
        <a:xfrm>
          <a:off x="2857500" y="9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57211</xdr:rowOff>
    </xdr:from>
    <xdr:ext cx="534377" cy="259045"/>
    <xdr:sp macro="" textlink="">
      <xdr:nvSpPr>
        <xdr:cNvPr id="143" name="テキスト ボックス 142"/>
        <xdr:cNvSpPr txBox="1"/>
      </xdr:nvSpPr>
      <xdr:spPr>
        <a:xfrm>
          <a:off x="2641111" y="100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71069</xdr:rowOff>
    </xdr:from>
    <xdr:to>
      <xdr:col>3</xdr:col>
      <xdr:colOff>3175</xdr:colOff>
      <xdr:row>58</xdr:row>
      <xdr:rowOff>1219</xdr:rowOff>
    </xdr:to>
    <xdr:sp macro="" textlink="">
      <xdr:nvSpPr>
        <xdr:cNvPr id="144" name="円/楕円 143"/>
        <xdr:cNvSpPr/>
      </xdr:nvSpPr>
      <xdr:spPr>
        <a:xfrm>
          <a:off x="1968500" y="98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163796</xdr:rowOff>
    </xdr:from>
    <xdr:ext cx="534377" cy="259045"/>
    <xdr:sp macro="" textlink="">
      <xdr:nvSpPr>
        <xdr:cNvPr id="145" name="テキスト ボックス 144"/>
        <xdr:cNvSpPr txBox="1"/>
      </xdr:nvSpPr>
      <xdr:spPr>
        <a:xfrm>
          <a:off x="1752111" y="99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61201</xdr:rowOff>
    </xdr:from>
    <xdr:to>
      <xdr:col>1</xdr:col>
      <xdr:colOff>485775</xdr:colOff>
      <xdr:row>57</xdr:row>
      <xdr:rowOff>162801</xdr:rowOff>
    </xdr:to>
    <xdr:sp macro="" textlink="">
      <xdr:nvSpPr>
        <xdr:cNvPr id="146" name="円/楕円 145"/>
        <xdr:cNvSpPr/>
      </xdr:nvSpPr>
      <xdr:spPr>
        <a:xfrm>
          <a:off x="1079500" y="98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153928</xdr:rowOff>
    </xdr:from>
    <xdr:ext cx="534377" cy="259045"/>
    <xdr:sp macro="" textlink="">
      <xdr:nvSpPr>
        <xdr:cNvPr id="147" name="テキスト ボックス 146"/>
        <xdr:cNvSpPr txBox="1"/>
      </xdr:nvSpPr>
      <xdr:spPr>
        <a:xfrm>
          <a:off x="863111" y="99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93545</xdr:rowOff>
    </xdr:from>
    <xdr:to>
      <xdr:col>6</xdr:col>
      <xdr:colOff>511175</xdr:colOff>
      <xdr:row>76</xdr:row>
      <xdr:rowOff>145807</xdr:rowOff>
    </xdr:to>
    <xdr:cxnSp macro="">
      <xdr:nvCxnSpPr>
        <xdr:cNvPr id="179" name="直線コネクタ 178"/>
        <xdr:cNvCxnSpPr/>
      </xdr:nvCxnSpPr>
      <xdr:spPr>
        <a:xfrm flipV="1">
          <a:off x="3797300" y="13123745"/>
          <a:ext cx="838200" cy="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145807</xdr:rowOff>
    </xdr:from>
    <xdr:to>
      <xdr:col>5</xdr:col>
      <xdr:colOff>358775</xdr:colOff>
      <xdr:row>77</xdr:row>
      <xdr:rowOff>29308</xdr:rowOff>
    </xdr:to>
    <xdr:cxnSp macro="">
      <xdr:nvCxnSpPr>
        <xdr:cNvPr id="182" name="直線コネクタ 181"/>
        <xdr:cNvCxnSpPr/>
      </xdr:nvCxnSpPr>
      <xdr:spPr>
        <a:xfrm flipV="1">
          <a:off x="2908300" y="13176007"/>
          <a:ext cx="8890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29308</xdr:rowOff>
    </xdr:from>
    <xdr:to>
      <xdr:col>4</xdr:col>
      <xdr:colOff>155575</xdr:colOff>
      <xdr:row>77</xdr:row>
      <xdr:rowOff>95396</xdr:rowOff>
    </xdr:to>
    <xdr:cxnSp macro="">
      <xdr:nvCxnSpPr>
        <xdr:cNvPr id="185" name="直線コネクタ 184"/>
        <xdr:cNvCxnSpPr/>
      </xdr:nvCxnSpPr>
      <xdr:spPr>
        <a:xfrm flipV="1">
          <a:off x="2019300" y="13230958"/>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95396</xdr:rowOff>
    </xdr:from>
    <xdr:to>
      <xdr:col>2</xdr:col>
      <xdr:colOff>638175</xdr:colOff>
      <xdr:row>77</xdr:row>
      <xdr:rowOff>129696</xdr:rowOff>
    </xdr:to>
    <xdr:cxnSp macro="">
      <xdr:nvCxnSpPr>
        <xdr:cNvPr id="188" name="直線コネクタ 187"/>
        <xdr:cNvCxnSpPr/>
      </xdr:nvCxnSpPr>
      <xdr:spPr>
        <a:xfrm flipV="1">
          <a:off x="1130300" y="13297046"/>
          <a:ext cx="889000" cy="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42745</xdr:rowOff>
    </xdr:from>
    <xdr:to>
      <xdr:col>6</xdr:col>
      <xdr:colOff>561975</xdr:colOff>
      <xdr:row>76</xdr:row>
      <xdr:rowOff>144345</xdr:rowOff>
    </xdr:to>
    <xdr:sp macro="" textlink="">
      <xdr:nvSpPr>
        <xdr:cNvPr id="198" name="円/楕円 197"/>
        <xdr:cNvSpPr/>
      </xdr:nvSpPr>
      <xdr:spPr>
        <a:xfrm>
          <a:off x="4584700" y="130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21172</xdr:rowOff>
    </xdr:from>
    <xdr:ext cx="599010" cy="259045"/>
    <xdr:sp macro="" textlink="">
      <xdr:nvSpPr>
        <xdr:cNvPr id="199" name="民生費該当値テキスト"/>
        <xdr:cNvSpPr txBox="1"/>
      </xdr:nvSpPr>
      <xdr:spPr>
        <a:xfrm>
          <a:off x="4686300" y="1305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95007</xdr:rowOff>
    </xdr:from>
    <xdr:to>
      <xdr:col>5</xdr:col>
      <xdr:colOff>409575</xdr:colOff>
      <xdr:row>77</xdr:row>
      <xdr:rowOff>25157</xdr:rowOff>
    </xdr:to>
    <xdr:sp macro="" textlink="">
      <xdr:nvSpPr>
        <xdr:cNvPr id="200" name="円/楕円 199"/>
        <xdr:cNvSpPr/>
      </xdr:nvSpPr>
      <xdr:spPr>
        <a:xfrm>
          <a:off x="3746500" y="1312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16284</xdr:rowOff>
    </xdr:from>
    <xdr:ext cx="599010" cy="259045"/>
    <xdr:sp macro="" textlink="">
      <xdr:nvSpPr>
        <xdr:cNvPr id="201" name="テキスト ボックス 200"/>
        <xdr:cNvSpPr txBox="1"/>
      </xdr:nvSpPr>
      <xdr:spPr>
        <a:xfrm>
          <a:off x="3497794" y="1321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149958</xdr:rowOff>
    </xdr:from>
    <xdr:to>
      <xdr:col>4</xdr:col>
      <xdr:colOff>206375</xdr:colOff>
      <xdr:row>77</xdr:row>
      <xdr:rowOff>80108</xdr:rowOff>
    </xdr:to>
    <xdr:sp macro="" textlink="">
      <xdr:nvSpPr>
        <xdr:cNvPr id="202" name="円/楕円 201"/>
        <xdr:cNvSpPr/>
      </xdr:nvSpPr>
      <xdr:spPr>
        <a:xfrm>
          <a:off x="2857500" y="131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71235</xdr:rowOff>
    </xdr:from>
    <xdr:ext cx="599010" cy="259045"/>
    <xdr:sp macro="" textlink="">
      <xdr:nvSpPr>
        <xdr:cNvPr id="203" name="テキスト ボックス 202"/>
        <xdr:cNvSpPr txBox="1"/>
      </xdr:nvSpPr>
      <xdr:spPr>
        <a:xfrm>
          <a:off x="2608794" y="1327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44596</xdr:rowOff>
    </xdr:from>
    <xdr:to>
      <xdr:col>3</xdr:col>
      <xdr:colOff>3175</xdr:colOff>
      <xdr:row>77</xdr:row>
      <xdr:rowOff>146196</xdr:rowOff>
    </xdr:to>
    <xdr:sp macro="" textlink="">
      <xdr:nvSpPr>
        <xdr:cNvPr id="204" name="円/楕円 203"/>
        <xdr:cNvSpPr/>
      </xdr:nvSpPr>
      <xdr:spPr>
        <a:xfrm>
          <a:off x="1968500" y="132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137323</xdr:rowOff>
    </xdr:from>
    <xdr:ext cx="599010" cy="259045"/>
    <xdr:sp macro="" textlink="">
      <xdr:nvSpPr>
        <xdr:cNvPr id="205" name="テキスト ボックス 204"/>
        <xdr:cNvSpPr txBox="1"/>
      </xdr:nvSpPr>
      <xdr:spPr>
        <a:xfrm>
          <a:off x="1719794" y="133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78896</xdr:rowOff>
    </xdr:from>
    <xdr:to>
      <xdr:col>1</xdr:col>
      <xdr:colOff>485775</xdr:colOff>
      <xdr:row>78</xdr:row>
      <xdr:rowOff>9046</xdr:rowOff>
    </xdr:to>
    <xdr:sp macro="" textlink="">
      <xdr:nvSpPr>
        <xdr:cNvPr id="206" name="円/楕円 205"/>
        <xdr:cNvSpPr/>
      </xdr:nvSpPr>
      <xdr:spPr>
        <a:xfrm>
          <a:off x="1079500" y="132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173</xdr:rowOff>
    </xdr:from>
    <xdr:ext cx="599010" cy="259045"/>
    <xdr:sp macro="" textlink="">
      <xdr:nvSpPr>
        <xdr:cNvPr id="207" name="テキスト ボックス 206"/>
        <xdr:cNvSpPr txBox="1"/>
      </xdr:nvSpPr>
      <xdr:spPr>
        <a:xfrm>
          <a:off x="830794" y="1337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86528</xdr:rowOff>
    </xdr:from>
    <xdr:to>
      <xdr:col>6</xdr:col>
      <xdr:colOff>511175</xdr:colOff>
      <xdr:row>96</xdr:row>
      <xdr:rowOff>129344</xdr:rowOff>
    </xdr:to>
    <xdr:cxnSp macro="">
      <xdr:nvCxnSpPr>
        <xdr:cNvPr id="235" name="直線コネクタ 234"/>
        <xdr:cNvCxnSpPr/>
      </xdr:nvCxnSpPr>
      <xdr:spPr>
        <a:xfrm flipV="1">
          <a:off x="3797300" y="16545728"/>
          <a:ext cx="8382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129344</xdr:rowOff>
    </xdr:from>
    <xdr:to>
      <xdr:col>5</xdr:col>
      <xdr:colOff>358775</xdr:colOff>
      <xdr:row>97</xdr:row>
      <xdr:rowOff>10906</xdr:rowOff>
    </xdr:to>
    <xdr:cxnSp macro="">
      <xdr:nvCxnSpPr>
        <xdr:cNvPr id="238" name="直線コネクタ 237"/>
        <xdr:cNvCxnSpPr/>
      </xdr:nvCxnSpPr>
      <xdr:spPr>
        <a:xfrm flipV="1">
          <a:off x="2908300" y="16588544"/>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10906</xdr:rowOff>
    </xdr:from>
    <xdr:to>
      <xdr:col>4</xdr:col>
      <xdr:colOff>155575</xdr:colOff>
      <xdr:row>97</xdr:row>
      <xdr:rowOff>35435</xdr:rowOff>
    </xdr:to>
    <xdr:cxnSp macro="">
      <xdr:nvCxnSpPr>
        <xdr:cNvPr id="241" name="直線コネクタ 240"/>
        <xdr:cNvCxnSpPr/>
      </xdr:nvCxnSpPr>
      <xdr:spPr>
        <a:xfrm flipV="1">
          <a:off x="2019300" y="1664155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157806</xdr:rowOff>
    </xdr:from>
    <xdr:to>
      <xdr:col>2</xdr:col>
      <xdr:colOff>638175</xdr:colOff>
      <xdr:row>97</xdr:row>
      <xdr:rowOff>35435</xdr:rowOff>
    </xdr:to>
    <xdr:cxnSp macro="">
      <xdr:nvCxnSpPr>
        <xdr:cNvPr id="244" name="直線コネクタ 243"/>
        <xdr:cNvCxnSpPr/>
      </xdr:nvCxnSpPr>
      <xdr:spPr>
        <a:xfrm>
          <a:off x="1130300" y="16617006"/>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35728</xdr:rowOff>
    </xdr:from>
    <xdr:to>
      <xdr:col>6</xdr:col>
      <xdr:colOff>561975</xdr:colOff>
      <xdr:row>96</xdr:row>
      <xdr:rowOff>137328</xdr:rowOff>
    </xdr:to>
    <xdr:sp macro="" textlink="">
      <xdr:nvSpPr>
        <xdr:cNvPr id="254" name="円/楕円 253"/>
        <xdr:cNvSpPr/>
      </xdr:nvSpPr>
      <xdr:spPr>
        <a:xfrm>
          <a:off x="4584700" y="164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58605</xdr:rowOff>
    </xdr:from>
    <xdr:ext cx="534377" cy="259045"/>
    <xdr:sp macro="" textlink="">
      <xdr:nvSpPr>
        <xdr:cNvPr id="255" name="衛生費該当値テキスト"/>
        <xdr:cNvSpPr txBox="1"/>
      </xdr:nvSpPr>
      <xdr:spPr>
        <a:xfrm>
          <a:off x="4686300" y="163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78544</xdr:rowOff>
    </xdr:from>
    <xdr:to>
      <xdr:col>5</xdr:col>
      <xdr:colOff>409575</xdr:colOff>
      <xdr:row>97</xdr:row>
      <xdr:rowOff>8694</xdr:rowOff>
    </xdr:to>
    <xdr:sp macro="" textlink="">
      <xdr:nvSpPr>
        <xdr:cNvPr id="256" name="円/楕円 255"/>
        <xdr:cNvSpPr/>
      </xdr:nvSpPr>
      <xdr:spPr>
        <a:xfrm>
          <a:off x="3746500" y="1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25221</xdr:rowOff>
    </xdr:from>
    <xdr:ext cx="534377" cy="259045"/>
    <xdr:sp macro="" textlink="">
      <xdr:nvSpPr>
        <xdr:cNvPr id="257" name="テキスト ボックス 256"/>
        <xdr:cNvSpPr txBox="1"/>
      </xdr:nvSpPr>
      <xdr:spPr>
        <a:xfrm>
          <a:off x="3530111" y="163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131556</xdr:rowOff>
    </xdr:from>
    <xdr:to>
      <xdr:col>4</xdr:col>
      <xdr:colOff>206375</xdr:colOff>
      <xdr:row>97</xdr:row>
      <xdr:rowOff>61706</xdr:rowOff>
    </xdr:to>
    <xdr:sp macro="" textlink="">
      <xdr:nvSpPr>
        <xdr:cNvPr id="258" name="円/楕円 257"/>
        <xdr:cNvSpPr/>
      </xdr:nvSpPr>
      <xdr:spPr>
        <a:xfrm>
          <a:off x="2857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78233</xdr:rowOff>
    </xdr:from>
    <xdr:ext cx="534377" cy="259045"/>
    <xdr:sp macro="" textlink="">
      <xdr:nvSpPr>
        <xdr:cNvPr id="259" name="テキスト ボックス 258"/>
        <xdr:cNvSpPr txBox="1"/>
      </xdr:nvSpPr>
      <xdr:spPr>
        <a:xfrm>
          <a:off x="2641111" y="163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156085</xdr:rowOff>
    </xdr:from>
    <xdr:to>
      <xdr:col>3</xdr:col>
      <xdr:colOff>3175</xdr:colOff>
      <xdr:row>97</xdr:row>
      <xdr:rowOff>86235</xdr:rowOff>
    </xdr:to>
    <xdr:sp macro="" textlink="">
      <xdr:nvSpPr>
        <xdr:cNvPr id="260" name="円/楕円 259"/>
        <xdr:cNvSpPr/>
      </xdr:nvSpPr>
      <xdr:spPr>
        <a:xfrm>
          <a:off x="1968500" y="16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102762</xdr:rowOff>
    </xdr:from>
    <xdr:ext cx="534377" cy="259045"/>
    <xdr:sp macro="" textlink="">
      <xdr:nvSpPr>
        <xdr:cNvPr id="261" name="テキスト ボックス 260"/>
        <xdr:cNvSpPr txBox="1"/>
      </xdr:nvSpPr>
      <xdr:spPr>
        <a:xfrm>
          <a:off x="1752111" y="163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107006</xdr:rowOff>
    </xdr:from>
    <xdr:to>
      <xdr:col>1</xdr:col>
      <xdr:colOff>485775</xdr:colOff>
      <xdr:row>97</xdr:row>
      <xdr:rowOff>37156</xdr:rowOff>
    </xdr:to>
    <xdr:sp macro="" textlink="">
      <xdr:nvSpPr>
        <xdr:cNvPr id="262" name="円/楕円 261"/>
        <xdr:cNvSpPr/>
      </xdr:nvSpPr>
      <xdr:spPr>
        <a:xfrm>
          <a:off x="1079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53683</xdr:rowOff>
    </xdr:from>
    <xdr:ext cx="534377" cy="259045"/>
    <xdr:sp macro="" textlink="">
      <xdr:nvSpPr>
        <xdr:cNvPr id="263" name="テキスト ボックス 262"/>
        <xdr:cNvSpPr txBox="1"/>
      </xdr:nvSpPr>
      <xdr:spPr>
        <a:xfrm>
          <a:off x="863111" y="163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142748</xdr:rowOff>
    </xdr:from>
    <xdr:to>
      <xdr:col>15</xdr:col>
      <xdr:colOff>180975</xdr:colOff>
      <xdr:row>38</xdr:row>
      <xdr:rowOff>18542</xdr:rowOff>
    </xdr:to>
    <xdr:cxnSp macro="">
      <xdr:nvCxnSpPr>
        <xdr:cNvPr id="292" name="直線コネクタ 291"/>
        <xdr:cNvCxnSpPr/>
      </xdr:nvCxnSpPr>
      <xdr:spPr>
        <a:xfrm>
          <a:off x="9639300" y="6486398"/>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121793</xdr:rowOff>
    </xdr:from>
    <xdr:to>
      <xdr:col>14</xdr:col>
      <xdr:colOff>28575</xdr:colOff>
      <xdr:row>37</xdr:row>
      <xdr:rowOff>142748</xdr:rowOff>
    </xdr:to>
    <xdr:cxnSp macro="">
      <xdr:nvCxnSpPr>
        <xdr:cNvPr id="295" name="直線コネクタ 294"/>
        <xdr:cNvCxnSpPr/>
      </xdr:nvCxnSpPr>
      <xdr:spPr>
        <a:xfrm>
          <a:off x="8750300" y="646544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7112</xdr:rowOff>
    </xdr:from>
    <xdr:to>
      <xdr:col>12</xdr:col>
      <xdr:colOff>511175</xdr:colOff>
      <xdr:row>37</xdr:row>
      <xdr:rowOff>121793</xdr:rowOff>
    </xdr:to>
    <xdr:cxnSp macro="">
      <xdr:nvCxnSpPr>
        <xdr:cNvPr id="298" name="直線コネクタ 297"/>
        <xdr:cNvCxnSpPr/>
      </xdr:nvCxnSpPr>
      <xdr:spPr>
        <a:xfrm>
          <a:off x="7861300" y="6350762"/>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111125</xdr:rowOff>
    </xdr:from>
    <xdr:to>
      <xdr:col>11</xdr:col>
      <xdr:colOff>307975</xdr:colOff>
      <xdr:row>37</xdr:row>
      <xdr:rowOff>7112</xdr:rowOff>
    </xdr:to>
    <xdr:cxnSp macro="">
      <xdr:nvCxnSpPr>
        <xdr:cNvPr id="301" name="直線コネクタ 300"/>
        <xdr:cNvCxnSpPr/>
      </xdr:nvCxnSpPr>
      <xdr:spPr>
        <a:xfrm>
          <a:off x="6972300" y="6111875"/>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139192</xdr:rowOff>
    </xdr:from>
    <xdr:to>
      <xdr:col>15</xdr:col>
      <xdr:colOff>231775</xdr:colOff>
      <xdr:row>38</xdr:row>
      <xdr:rowOff>69342</xdr:rowOff>
    </xdr:to>
    <xdr:sp macro="" textlink="">
      <xdr:nvSpPr>
        <xdr:cNvPr id="311" name="円/楕円 310"/>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117619</xdr:rowOff>
    </xdr:from>
    <xdr:ext cx="378565" cy="259045"/>
    <xdr:sp macro="" textlink="">
      <xdr:nvSpPr>
        <xdr:cNvPr id="312" name="労働費該当値テキスト"/>
        <xdr:cNvSpPr txBox="1"/>
      </xdr:nvSpPr>
      <xdr:spPr>
        <a:xfrm>
          <a:off x="10528300"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91948</xdr:rowOff>
    </xdr:from>
    <xdr:to>
      <xdr:col>14</xdr:col>
      <xdr:colOff>79375</xdr:colOff>
      <xdr:row>38</xdr:row>
      <xdr:rowOff>22098</xdr:rowOff>
    </xdr:to>
    <xdr:sp macro="" textlink="">
      <xdr:nvSpPr>
        <xdr:cNvPr id="313" name="円/楕円 312"/>
        <xdr:cNvSpPr/>
      </xdr:nvSpPr>
      <xdr:spPr>
        <a:xfrm>
          <a:off x="9588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13225</xdr:rowOff>
    </xdr:from>
    <xdr:ext cx="378565" cy="259045"/>
    <xdr:sp macro="" textlink="">
      <xdr:nvSpPr>
        <xdr:cNvPr id="314" name="テキスト ボックス 313"/>
        <xdr:cNvSpPr txBox="1"/>
      </xdr:nvSpPr>
      <xdr:spPr>
        <a:xfrm>
          <a:off x="9450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70993</xdr:rowOff>
    </xdr:from>
    <xdr:to>
      <xdr:col>12</xdr:col>
      <xdr:colOff>561975</xdr:colOff>
      <xdr:row>38</xdr:row>
      <xdr:rowOff>1143</xdr:rowOff>
    </xdr:to>
    <xdr:sp macro="" textlink="">
      <xdr:nvSpPr>
        <xdr:cNvPr id="315" name="円/楕円 314"/>
        <xdr:cNvSpPr/>
      </xdr:nvSpPr>
      <xdr:spPr>
        <a:xfrm>
          <a:off x="8699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163720</xdr:rowOff>
    </xdr:from>
    <xdr:ext cx="378565" cy="259045"/>
    <xdr:sp macro="" textlink="">
      <xdr:nvSpPr>
        <xdr:cNvPr id="316" name="テキスト ボックス 315"/>
        <xdr:cNvSpPr txBox="1"/>
      </xdr:nvSpPr>
      <xdr:spPr>
        <a:xfrm>
          <a:off x="8561017" y="650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127762</xdr:rowOff>
    </xdr:from>
    <xdr:to>
      <xdr:col>11</xdr:col>
      <xdr:colOff>358775</xdr:colOff>
      <xdr:row>37</xdr:row>
      <xdr:rowOff>57912</xdr:rowOff>
    </xdr:to>
    <xdr:sp macro="" textlink="">
      <xdr:nvSpPr>
        <xdr:cNvPr id="317" name="円/楕円 316"/>
        <xdr:cNvSpPr/>
      </xdr:nvSpPr>
      <xdr:spPr>
        <a:xfrm>
          <a:off x="7810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49039</xdr:rowOff>
    </xdr:from>
    <xdr:ext cx="378565" cy="259045"/>
    <xdr:sp macro="" textlink="">
      <xdr:nvSpPr>
        <xdr:cNvPr id="318" name="テキスト ボックス 317"/>
        <xdr:cNvSpPr txBox="1"/>
      </xdr:nvSpPr>
      <xdr:spPr>
        <a:xfrm>
          <a:off x="76720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60325</xdr:rowOff>
    </xdr:from>
    <xdr:to>
      <xdr:col>10</xdr:col>
      <xdr:colOff>155575</xdr:colOff>
      <xdr:row>35</xdr:row>
      <xdr:rowOff>161925</xdr:rowOff>
    </xdr:to>
    <xdr:sp macro="" textlink="">
      <xdr:nvSpPr>
        <xdr:cNvPr id="319" name="円/楕円 318"/>
        <xdr:cNvSpPr/>
      </xdr:nvSpPr>
      <xdr:spPr>
        <a:xfrm>
          <a:off x="6921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153052</xdr:rowOff>
    </xdr:from>
    <xdr:ext cx="469744" cy="259045"/>
    <xdr:sp macro="" textlink="">
      <xdr:nvSpPr>
        <xdr:cNvPr id="320" name="テキスト ボックス 319"/>
        <xdr:cNvSpPr txBox="1"/>
      </xdr:nvSpPr>
      <xdr:spPr>
        <a:xfrm>
          <a:off x="6737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160182</xdr:rowOff>
    </xdr:from>
    <xdr:to>
      <xdr:col>15</xdr:col>
      <xdr:colOff>180340</xdr:colOff>
      <xdr:row>58</xdr:row>
      <xdr:rowOff>137185</xdr:rowOff>
    </xdr:to>
    <xdr:cxnSp macro="">
      <xdr:nvCxnSpPr>
        <xdr:cNvPr id="342" name="直線コネクタ 341"/>
        <xdr:cNvCxnSpPr/>
      </xdr:nvCxnSpPr>
      <xdr:spPr>
        <a:xfrm flipV="1">
          <a:off x="10475595" y="9075582"/>
          <a:ext cx="1270" cy="1005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141012</xdr:rowOff>
    </xdr:from>
    <xdr:ext cx="313932" cy="259045"/>
    <xdr:sp macro="" textlink="">
      <xdr:nvSpPr>
        <xdr:cNvPr id="343" name="農林水産業費最小値テキスト"/>
        <xdr:cNvSpPr txBox="1"/>
      </xdr:nvSpPr>
      <xdr:spPr>
        <a:xfrm>
          <a:off x="10528300" y="10085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137185</xdr:rowOff>
    </xdr:from>
    <xdr:to>
      <xdr:col>15</xdr:col>
      <xdr:colOff>269875</xdr:colOff>
      <xdr:row>58</xdr:row>
      <xdr:rowOff>137185</xdr:rowOff>
    </xdr:to>
    <xdr:cxnSp macro="">
      <xdr:nvCxnSpPr>
        <xdr:cNvPr id="344" name="直線コネクタ 343"/>
        <xdr:cNvCxnSpPr/>
      </xdr:nvCxnSpPr>
      <xdr:spPr>
        <a:xfrm>
          <a:off x="10388600" y="1008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106859</xdr:rowOff>
    </xdr:from>
    <xdr:ext cx="534377" cy="259045"/>
    <xdr:sp macro="" textlink="">
      <xdr:nvSpPr>
        <xdr:cNvPr id="345" name="農林水産業費最大値テキスト"/>
        <xdr:cNvSpPr txBox="1"/>
      </xdr:nvSpPr>
      <xdr:spPr>
        <a:xfrm>
          <a:off x="10528300" y="88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52</xdr:row>
      <xdr:rowOff>160182</xdr:rowOff>
    </xdr:from>
    <xdr:to>
      <xdr:col>15</xdr:col>
      <xdr:colOff>269875</xdr:colOff>
      <xdr:row>52</xdr:row>
      <xdr:rowOff>160182</xdr:rowOff>
    </xdr:to>
    <xdr:cxnSp macro="">
      <xdr:nvCxnSpPr>
        <xdr:cNvPr id="346" name="直線コネクタ 345"/>
        <xdr:cNvCxnSpPr/>
      </xdr:nvCxnSpPr>
      <xdr:spPr>
        <a:xfrm>
          <a:off x="10388600" y="907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169875</xdr:rowOff>
    </xdr:from>
    <xdr:to>
      <xdr:col>15</xdr:col>
      <xdr:colOff>180975</xdr:colOff>
      <xdr:row>57</xdr:row>
      <xdr:rowOff>22840</xdr:rowOff>
    </xdr:to>
    <xdr:cxnSp macro="">
      <xdr:nvCxnSpPr>
        <xdr:cNvPr id="347" name="直線コネクタ 346"/>
        <xdr:cNvCxnSpPr/>
      </xdr:nvCxnSpPr>
      <xdr:spPr>
        <a:xfrm flipV="1">
          <a:off x="9639300" y="9771075"/>
          <a:ext cx="8382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56308</xdr:rowOff>
    </xdr:from>
    <xdr:ext cx="469744" cy="259045"/>
    <xdr:sp macro="" textlink="">
      <xdr:nvSpPr>
        <xdr:cNvPr id="348" name="農林水産業費平均値テキスト"/>
        <xdr:cNvSpPr txBox="1"/>
      </xdr:nvSpPr>
      <xdr:spPr>
        <a:xfrm>
          <a:off x="10528300" y="982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77881</xdr:rowOff>
    </xdr:from>
    <xdr:to>
      <xdr:col>15</xdr:col>
      <xdr:colOff>231775</xdr:colOff>
      <xdr:row>58</xdr:row>
      <xdr:rowOff>8031</xdr:rowOff>
    </xdr:to>
    <xdr:sp macro="" textlink="">
      <xdr:nvSpPr>
        <xdr:cNvPr id="349" name="フローチャート : 判断 348"/>
        <xdr:cNvSpPr/>
      </xdr:nvSpPr>
      <xdr:spPr>
        <a:xfrm>
          <a:off x="104267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7021</xdr:rowOff>
    </xdr:from>
    <xdr:to>
      <xdr:col>14</xdr:col>
      <xdr:colOff>28575</xdr:colOff>
      <xdr:row>57</xdr:row>
      <xdr:rowOff>22840</xdr:rowOff>
    </xdr:to>
    <xdr:cxnSp macro="">
      <xdr:nvCxnSpPr>
        <xdr:cNvPr id="350" name="直線コネクタ 349"/>
        <xdr:cNvCxnSpPr/>
      </xdr:nvCxnSpPr>
      <xdr:spPr>
        <a:xfrm>
          <a:off x="8750300" y="977967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107188</xdr:rowOff>
    </xdr:from>
    <xdr:to>
      <xdr:col>14</xdr:col>
      <xdr:colOff>79375</xdr:colOff>
      <xdr:row>58</xdr:row>
      <xdr:rowOff>37338</xdr:rowOff>
    </xdr:to>
    <xdr:sp macro="" textlink="">
      <xdr:nvSpPr>
        <xdr:cNvPr id="351" name="フローチャート : 判断 350"/>
        <xdr:cNvSpPr/>
      </xdr:nvSpPr>
      <xdr:spPr>
        <a:xfrm>
          <a:off x="9588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28465</xdr:rowOff>
    </xdr:from>
    <xdr:ext cx="469744" cy="259045"/>
    <xdr:sp macro="" textlink="">
      <xdr:nvSpPr>
        <xdr:cNvPr id="352" name="テキスト ボックス 351"/>
        <xdr:cNvSpPr txBox="1"/>
      </xdr:nvSpPr>
      <xdr:spPr>
        <a:xfrm>
          <a:off x="94044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26132</xdr:rowOff>
    </xdr:from>
    <xdr:to>
      <xdr:col>12</xdr:col>
      <xdr:colOff>511175</xdr:colOff>
      <xdr:row>57</xdr:row>
      <xdr:rowOff>7021</xdr:rowOff>
    </xdr:to>
    <xdr:cxnSp macro="">
      <xdr:nvCxnSpPr>
        <xdr:cNvPr id="353" name="直線コネクタ 352"/>
        <xdr:cNvCxnSpPr/>
      </xdr:nvCxnSpPr>
      <xdr:spPr>
        <a:xfrm>
          <a:off x="7861300" y="8941532"/>
          <a:ext cx="889000" cy="8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50953</xdr:rowOff>
    </xdr:from>
    <xdr:to>
      <xdr:col>12</xdr:col>
      <xdr:colOff>561975</xdr:colOff>
      <xdr:row>56</xdr:row>
      <xdr:rowOff>152553</xdr:rowOff>
    </xdr:to>
    <xdr:sp macro="" textlink="">
      <xdr:nvSpPr>
        <xdr:cNvPr id="354" name="フローチャート : 判断 353"/>
        <xdr:cNvSpPr/>
      </xdr:nvSpPr>
      <xdr:spPr>
        <a:xfrm>
          <a:off x="8699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169080</xdr:rowOff>
    </xdr:from>
    <xdr:ext cx="469744" cy="259045"/>
    <xdr:sp macro="" textlink="">
      <xdr:nvSpPr>
        <xdr:cNvPr id="355" name="テキスト ボックス 354"/>
        <xdr:cNvSpPr txBox="1"/>
      </xdr:nvSpPr>
      <xdr:spPr>
        <a:xfrm>
          <a:off x="8515427"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26132</xdr:rowOff>
    </xdr:from>
    <xdr:to>
      <xdr:col>11</xdr:col>
      <xdr:colOff>307975</xdr:colOff>
      <xdr:row>57</xdr:row>
      <xdr:rowOff>17125</xdr:rowOff>
    </xdr:to>
    <xdr:cxnSp macro="">
      <xdr:nvCxnSpPr>
        <xdr:cNvPr id="356" name="直線コネクタ 355"/>
        <xdr:cNvCxnSpPr/>
      </xdr:nvCxnSpPr>
      <xdr:spPr>
        <a:xfrm flipV="1">
          <a:off x="6972300" y="8941532"/>
          <a:ext cx="889000" cy="84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93472</xdr:rowOff>
    </xdr:from>
    <xdr:to>
      <xdr:col>11</xdr:col>
      <xdr:colOff>358775</xdr:colOff>
      <xdr:row>57</xdr:row>
      <xdr:rowOff>23622</xdr:rowOff>
    </xdr:to>
    <xdr:sp macro="" textlink="">
      <xdr:nvSpPr>
        <xdr:cNvPr id="357" name="フローチャート : 判断 356"/>
        <xdr:cNvSpPr/>
      </xdr:nvSpPr>
      <xdr:spPr>
        <a:xfrm>
          <a:off x="7810500" y="96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14749</xdr:rowOff>
    </xdr:from>
    <xdr:ext cx="469744" cy="259045"/>
    <xdr:sp macro="" textlink="">
      <xdr:nvSpPr>
        <xdr:cNvPr id="358" name="テキスト ボックス 357"/>
        <xdr:cNvSpPr txBox="1"/>
      </xdr:nvSpPr>
      <xdr:spPr>
        <a:xfrm>
          <a:off x="7626427" y="97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114000</xdr:rowOff>
    </xdr:from>
    <xdr:to>
      <xdr:col>10</xdr:col>
      <xdr:colOff>155575</xdr:colOff>
      <xdr:row>57</xdr:row>
      <xdr:rowOff>44150</xdr:rowOff>
    </xdr:to>
    <xdr:sp macro="" textlink="">
      <xdr:nvSpPr>
        <xdr:cNvPr id="359" name="フローチャート : 判断 358"/>
        <xdr:cNvSpPr/>
      </xdr:nvSpPr>
      <xdr:spPr>
        <a:xfrm>
          <a:off x="6921500" y="97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60677</xdr:rowOff>
    </xdr:from>
    <xdr:ext cx="469744" cy="259045"/>
    <xdr:sp macro="" textlink="">
      <xdr:nvSpPr>
        <xdr:cNvPr id="360" name="テキスト ボックス 359"/>
        <xdr:cNvSpPr txBox="1"/>
      </xdr:nvSpPr>
      <xdr:spPr>
        <a:xfrm>
          <a:off x="6737427" y="94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119075</xdr:rowOff>
    </xdr:from>
    <xdr:to>
      <xdr:col>15</xdr:col>
      <xdr:colOff>231775</xdr:colOff>
      <xdr:row>57</xdr:row>
      <xdr:rowOff>49225</xdr:rowOff>
    </xdr:to>
    <xdr:sp macro="" textlink="">
      <xdr:nvSpPr>
        <xdr:cNvPr id="366" name="円/楕円 365"/>
        <xdr:cNvSpPr/>
      </xdr:nvSpPr>
      <xdr:spPr>
        <a:xfrm>
          <a:off x="10426700" y="97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141952</xdr:rowOff>
    </xdr:from>
    <xdr:ext cx="469744" cy="259045"/>
    <xdr:sp macro="" textlink="">
      <xdr:nvSpPr>
        <xdr:cNvPr id="367" name="農林水産業費該当値テキスト"/>
        <xdr:cNvSpPr txBox="1"/>
      </xdr:nvSpPr>
      <xdr:spPr>
        <a:xfrm>
          <a:off x="10528300" y="957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143490</xdr:rowOff>
    </xdr:from>
    <xdr:to>
      <xdr:col>14</xdr:col>
      <xdr:colOff>79375</xdr:colOff>
      <xdr:row>57</xdr:row>
      <xdr:rowOff>73640</xdr:rowOff>
    </xdr:to>
    <xdr:sp macro="" textlink="">
      <xdr:nvSpPr>
        <xdr:cNvPr id="368" name="円/楕円 367"/>
        <xdr:cNvSpPr/>
      </xdr:nvSpPr>
      <xdr:spPr>
        <a:xfrm>
          <a:off x="9588500" y="9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90167</xdr:rowOff>
    </xdr:from>
    <xdr:ext cx="469744" cy="259045"/>
    <xdr:sp macro="" textlink="">
      <xdr:nvSpPr>
        <xdr:cNvPr id="369" name="テキスト ボックス 368"/>
        <xdr:cNvSpPr txBox="1"/>
      </xdr:nvSpPr>
      <xdr:spPr>
        <a:xfrm>
          <a:off x="9404427" y="95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127671</xdr:rowOff>
    </xdr:from>
    <xdr:to>
      <xdr:col>12</xdr:col>
      <xdr:colOff>561975</xdr:colOff>
      <xdr:row>57</xdr:row>
      <xdr:rowOff>57821</xdr:rowOff>
    </xdr:to>
    <xdr:sp macro="" textlink="">
      <xdr:nvSpPr>
        <xdr:cNvPr id="370" name="円/楕円 369"/>
        <xdr:cNvSpPr/>
      </xdr:nvSpPr>
      <xdr:spPr>
        <a:xfrm>
          <a:off x="8699500" y="97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48948</xdr:rowOff>
    </xdr:from>
    <xdr:ext cx="469744" cy="259045"/>
    <xdr:sp macro="" textlink="">
      <xdr:nvSpPr>
        <xdr:cNvPr id="371" name="テキスト ボックス 370"/>
        <xdr:cNvSpPr txBox="1"/>
      </xdr:nvSpPr>
      <xdr:spPr>
        <a:xfrm>
          <a:off x="8515427" y="982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146782</xdr:rowOff>
    </xdr:from>
    <xdr:to>
      <xdr:col>11</xdr:col>
      <xdr:colOff>358775</xdr:colOff>
      <xdr:row>52</xdr:row>
      <xdr:rowOff>76932</xdr:rowOff>
    </xdr:to>
    <xdr:sp macro="" textlink="">
      <xdr:nvSpPr>
        <xdr:cNvPr id="372" name="円/楕円 371"/>
        <xdr:cNvSpPr/>
      </xdr:nvSpPr>
      <xdr:spPr>
        <a:xfrm>
          <a:off x="7810500" y="88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93459</xdr:rowOff>
    </xdr:from>
    <xdr:ext cx="534377" cy="259045"/>
    <xdr:sp macro="" textlink="">
      <xdr:nvSpPr>
        <xdr:cNvPr id="373" name="テキスト ボックス 372"/>
        <xdr:cNvSpPr txBox="1"/>
      </xdr:nvSpPr>
      <xdr:spPr>
        <a:xfrm>
          <a:off x="7594111" y="866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137775</xdr:rowOff>
    </xdr:from>
    <xdr:to>
      <xdr:col>10</xdr:col>
      <xdr:colOff>155575</xdr:colOff>
      <xdr:row>57</xdr:row>
      <xdr:rowOff>67925</xdr:rowOff>
    </xdr:to>
    <xdr:sp macro="" textlink="">
      <xdr:nvSpPr>
        <xdr:cNvPr id="374" name="円/楕円 373"/>
        <xdr:cNvSpPr/>
      </xdr:nvSpPr>
      <xdr:spPr>
        <a:xfrm>
          <a:off x="69215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59052</xdr:rowOff>
    </xdr:from>
    <xdr:ext cx="469744" cy="259045"/>
    <xdr:sp macro="" textlink="">
      <xdr:nvSpPr>
        <xdr:cNvPr id="375" name="テキスト ボックス 374"/>
        <xdr:cNvSpPr txBox="1"/>
      </xdr:nvSpPr>
      <xdr:spPr>
        <a:xfrm>
          <a:off x="6737427" y="98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7" name="直線コネクタ 396"/>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8"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9" name="直線コネクタ 398"/>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400"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401" name="直線コネクタ 400"/>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110989</xdr:rowOff>
    </xdr:from>
    <xdr:to>
      <xdr:col>15</xdr:col>
      <xdr:colOff>180975</xdr:colOff>
      <xdr:row>77</xdr:row>
      <xdr:rowOff>138237</xdr:rowOff>
    </xdr:to>
    <xdr:cxnSp macro="">
      <xdr:nvCxnSpPr>
        <xdr:cNvPr id="402" name="直線コネクタ 401"/>
        <xdr:cNvCxnSpPr/>
      </xdr:nvCxnSpPr>
      <xdr:spPr>
        <a:xfrm>
          <a:off x="9639300" y="13312639"/>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3"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4" name="フローチャート : 判断 403"/>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110989</xdr:rowOff>
    </xdr:from>
    <xdr:to>
      <xdr:col>14</xdr:col>
      <xdr:colOff>28575</xdr:colOff>
      <xdr:row>78</xdr:row>
      <xdr:rowOff>1901</xdr:rowOff>
    </xdr:to>
    <xdr:cxnSp macro="">
      <xdr:nvCxnSpPr>
        <xdr:cNvPr id="405" name="直線コネクタ 404"/>
        <xdr:cNvCxnSpPr/>
      </xdr:nvCxnSpPr>
      <xdr:spPr>
        <a:xfrm flipV="1">
          <a:off x="8750300" y="13312639"/>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6" name="フローチャート : 判断 405"/>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7" name="テキスト ボックス 406"/>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141621</xdr:rowOff>
    </xdr:from>
    <xdr:to>
      <xdr:col>12</xdr:col>
      <xdr:colOff>511175</xdr:colOff>
      <xdr:row>78</xdr:row>
      <xdr:rowOff>1901</xdr:rowOff>
    </xdr:to>
    <xdr:cxnSp macro="">
      <xdr:nvCxnSpPr>
        <xdr:cNvPr id="408" name="直線コネクタ 407"/>
        <xdr:cNvCxnSpPr/>
      </xdr:nvCxnSpPr>
      <xdr:spPr>
        <a:xfrm>
          <a:off x="7861300" y="13343271"/>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9" name="フローチャート : 判断 408"/>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10" name="テキスト ボックス 409"/>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141621</xdr:rowOff>
    </xdr:from>
    <xdr:to>
      <xdr:col>11</xdr:col>
      <xdr:colOff>307975</xdr:colOff>
      <xdr:row>77</xdr:row>
      <xdr:rowOff>170630</xdr:rowOff>
    </xdr:to>
    <xdr:cxnSp macro="">
      <xdr:nvCxnSpPr>
        <xdr:cNvPr id="411" name="直線コネクタ 410"/>
        <xdr:cNvCxnSpPr/>
      </xdr:nvCxnSpPr>
      <xdr:spPr>
        <a:xfrm flipV="1">
          <a:off x="6972300" y="13343271"/>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2" name="フローチャート : 判断 411"/>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3" name="テキスト ボックス 412"/>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4" name="フローチャート : 判断 413"/>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5" name="テキスト ボックス 414"/>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87437</xdr:rowOff>
    </xdr:from>
    <xdr:to>
      <xdr:col>15</xdr:col>
      <xdr:colOff>231775</xdr:colOff>
      <xdr:row>78</xdr:row>
      <xdr:rowOff>17587</xdr:rowOff>
    </xdr:to>
    <xdr:sp macro="" textlink="">
      <xdr:nvSpPr>
        <xdr:cNvPr id="421" name="円/楕円 420"/>
        <xdr:cNvSpPr/>
      </xdr:nvSpPr>
      <xdr:spPr>
        <a:xfrm>
          <a:off x="10426700" y="132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110314</xdr:rowOff>
    </xdr:from>
    <xdr:ext cx="469744" cy="259045"/>
    <xdr:sp macro="" textlink="">
      <xdr:nvSpPr>
        <xdr:cNvPr id="422" name="商工費該当値テキスト"/>
        <xdr:cNvSpPr txBox="1"/>
      </xdr:nvSpPr>
      <xdr:spPr>
        <a:xfrm>
          <a:off x="10528300" y="1314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60189</xdr:rowOff>
    </xdr:from>
    <xdr:to>
      <xdr:col>14</xdr:col>
      <xdr:colOff>79375</xdr:colOff>
      <xdr:row>77</xdr:row>
      <xdr:rowOff>161789</xdr:rowOff>
    </xdr:to>
    <xdr:sp macro="" textlink="">
      <xdr:nvSpPr>
        <xdr:cNvPr id="423" name="円/楕円 422"/>
        <xdr:cNvSpPr/>
      </xdr:nvSpPr>
      <xdr:spPr>
        <a:xfrm>
          <a:off x="9588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6866</xdr:rowOff>
    </xdr:from>
    <xdr:ext cx="469744" cy="259045"/>
    <xdr:sp macro="" textlink="">
      <xdr:nvSpPr>
        <xdr:cNvPr id="424" name="テキスト ボックス 423"/>
        <xdr:cNvSpPr txBox="1"/>
      </xdr:nvSpPr>
      <xdr:spPr>
        <a:xfrm>
          <a:off x="9404427" y="13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122551</xdr:rowOff>
    </xdr:from>
    <xdr:to>
      <xdr:col>12</xdr:col>
      <xdr:colOff>561975</xdr:colOff>
      <xdr:row>78</xdr:row>
      <xdr:rowOff>52701</xdr:rowOff>
    </xdr:to>
    <xdr:sp macro="" textlink="">
      <xdr:nvSpPr>
        <xdr:cNvPr id="425" name="円/楕円 424"/>
        <xdr:cNvSpPr/>
      </xdr:nvSpPr>
      <xdr:spPr>
        <a:xfrm>
          <a:off x="8699500" y="133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43828</xdr:rowOff>
    </xdr:from>
    <xdr:ext cx="469744" cy="259045"/>
    <xdr:sp macro="" textlink="">
      <xdr:nvSpPr>
        <xdr:cNvPr id="426" name="テキスト ボックス 425"/>
        <xdr:cNvSpPr txBox="1"/>
      </xdr:nvSpPr>
      <xdr:spPr>
        <a:xfrm>
          <a:off x="8515427" y="1341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90821</xdr:rowOff>
    </xdr:from>
    <xdr:to>
      <xdr:col>11</xdr:col>
      <xdr:colOff>358775</xdr:colOff>
      <xdr:row>78</xdr:row>
      <xdr:rowOff>20971</xdr:rowOff>
    </xdr:to>
    <xdr:sp macro="" textlink="">
      <xdr:nvSpPr>
        <xdr:cNvPr id="427" name="円/楕円 426"/>
        <xdr:cNvSpPr/>
      </xdr:nvSpPr>
      <xdr:spPr>
        <a:xfrm>
          <a:off x="7810500" y="132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12098</xdr:rowOff>
    </xdr:from>
    <xdr:ext cx="469744" cy="259045"/>
    <xdr:sp macro="" textlink="">
      <xdr:nvSpPr>
        <xdr:cNvPr id="428" name="テキスト ボックス 427"/>
        <xdr:cNvSpPr txBox="1"/>
      </xdr:nvSpPr>
      <xdr:spPr>
        <a:xfrm>
          <a:off x="7626427" y="1338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119830</xdr:rowOff>
    </xdr:from>
    <xdr:to>
      <xdr:col>10</xdr:col>
      <xdr:colOff>155575</xdr:colOff>
      <xdr:row>78</xdr:row>
      <xdr:rowOff>49980</xdr:rowOff>
    </xdr:to>
    <xdr:sp macro="" textlink="">
      <xdr:nvSpPr>
        <xdr:cNvPr id="429" name="円/楕円 428"/>
        <xdr:cNvSpPr/>
      </xdr:nvSpPr>
      <xdr:spPr>
        <a:xfrm>
          <a:off x="6921500" y="133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41107</xdr:rowOff>
    </xdr:from>
    <xdr:ext cx="469744" cy="259045"/>
    <xdr:sp macro="" textlink="">
      <xdr:nvSpPr>
        <xdr:cNvPr id="430" name="テキスト ボックス 429"/>
        <xdr:cNvSpPr txBox="1"/>
      </xdr:nvSpPr>
      <xdr:spPr>
        <a:xfrm>
          <a:off x="6737427" y="134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5" name="直線コネクタ 454"/>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6"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7" name="直線コネクタ 456"/>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8"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9" name="直線コネクタ 458"/>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115526</xdr:rowOff>
    </xdr:from>
    <xdr:to>
      <xdr:col>15</xdr:col>
      <xdr:colOff>180975</xdr:colOff>
      <xdr:row>97</xdr:row>
      <xdr:rowOff>558</xdr:rowOff>
    </xdr:to>
    <xdr:cxnSp macro="">
      <xdr:nvCxnSpPr>
        <xdr:cNvPr id="460" name="直線コネクタ 459"/>
        <xdr:cNvCxnSpPr/>
      </xdr:nvCxnSpPr>
      <xdr:spPr>
        <a:xfrm flipV="1">
          <a:off x="9639300" y="16574726"/>
          <a:ext cx="838200" cy="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61"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2" name="フローチャート : 判断 461"/>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558</xdr:rowOff>
    </xdr:from>
    <xdr:to>
      <xdr:col>14</xdr:col>
      <xdr:colOff>28575</xdr:colOff>
      <xdr:row>97</xdr:row>
      <xdr:rowOff>12979</xdr:rowOff>
    </xdr:to>
    <xdr:cxnSp macro="">
      <xdr:nvCxnSpPr>
        <xdr:cNvPr id="463" name="直線コネクタ 462"/>
        <xdr:cNvCxnSpPr/>
      </xdr:nvCxnSpPr>
      <xdr:spPr>
        <a:xfrm flipV="1">
          <a:off x="8750300" y="1663120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4" name="フローチャート : 判断 463"/>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5" name="テキスト ボックス 464"/>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99848</xdr:rowOff>
    </xdr:from>
    <xdr:to>
      <xdr:col>12</xdr:col>
      <xdr:colOff>511175</xdr:colOff>
      <xdr:row>97</xdr:row>
      <xdr:rowOff>12979</xdr:rowOff>
    </xdr:to>
    <xdr:cxnSp macro="">
      <xdr:nvCxnSpPr>
        <xdr:cNvPr id="466" name="直線コネクタ 465"/>
        <xdr:cNvCxnSpPr/>
      </xdr:nvCxnSpPr>
      <xdr:spPr>
        <a:xfrm>
          <a:off x="7861300" y="16559048"/>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7" name="フローチャート : 判断 466"/>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8" name="テキスト ボックス 467"/>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99848</xdr:rowOff>
    </xdr:from>
    <xdr:to>
      <xdr:col>11</xdr:col>
      <xdr:colOff>307975</xdr:colOff>
      <xdr:row>97</xdr:row>
      <xdr:rowOff>65424</xdr:rowOff>
    </xdr:to>
    <xdr:cxnSp macro="">
      <xdr:nvCxnSpPr>
        <xdr:cNvPr id="469" name="直線コネクタ 468"/>
        <xdr:cNvCxnSpPr/>
      </xdr:nvCxnSpPr>
      <xdr:spPr>
        <a:xfrm flipV="1">
          <a:off x="6972300" y="16559048"/>
          <a:ext cx="889000" cy="13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0" name="フローチャート : 判断 469"/>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1" name="テキスト ボックス 470"/>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2" name="フローチャート : 判断 471"/>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3" name="テキスト ボックス 472"/>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64726</xdr:rowOff>
    </xdr:from>
    <xdr:to>
      <xdr:col>15</xdr:col>
      <xdr:colOff>231775</xdr:colOff>
      <xdr:row>96</xdr:row>
      <xdr:rowOff>166326</xdr:rowOff>
    </xdr:to>
    <xdr:sp macro="" textlink="">
      <xdr:nvSpPr>
        <xdr:cNvPr id="479" name="円/楕円 478"/>
        <xdr:cNvSpPr/>
      </xdr:nvSpPr>
      <xdr:spPr>
        <a:xfrm>
          <a:off x="10426700" y="165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87603</xdr:rowOff>
    </xdr:from>
    <xdr:ext cx="534377" cy="259045"/>
    <xdr:sp macro="" textlink="">
      <xdr:nvSpPr>
        <xdr:cNvPr id="480" name="土木費該当値テキスト"/>
        <xdr:cNvSpPr txBox="1"/>
      </xdr:nvSpPr>
      <xdr:spPr>
        <a:xfrm>
          <a:off x="10528300"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121208</xdr:rowOff>
    </xdr:from>
    <xdr:to>
      <xdr:col>14</xdr:col>
      <xdr:colOff>79375</xdr:colOff>
      <xdr:row>97</xdr:row>
      <xdr:rowOff>51358</xdr:rowOff>
    </xdr:to>
    <xdr:sp macro="" textlink="">
      <xdr:nvSpPr>
        <xdr:cNvPr id="481" name="円/楕円 480"/>
        <xdr:cNvSpPr/>
      </xdr:nvSpPr>
      <xdr:spPr>
        <a:xfrm>
          <a:off x="9588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67885</xdr:rowOff>
    </xdr:from>
    <xdr:ext cx="534377" cy="259045"/>
    <xdr:sp macro="" textlink="">
      <xdr:nvSpPr>
        <xdr:cNvPr id="482" name="テキスト ボックス 481"/>
        <xdr:cNvSpPr txBox="1"/>
      </xdr:nvSpPr>
      <xdr:spPr>
        <a:xfrm>
          <a:off x="9372111" y="163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133629</xdr:rowOff>
    </xdr:from>
    <xdr:to>
      <xdr:col>12</xdr:col>
      <xdr:colOff>561975</xdr:colOff>
      <xdr:row>97</xdr:row>
      <xdr:rowOff>63779</xdr:rowOff>
    </xdr:to>
    <xdr:sp macro="" textlink="">
      <xdr:nvSpPr>
        <xdr:cNvPr id="483" name="円/楕円 482"/>
        <xdr:cNvSpPr/>
      </xdr:nvSpPr>
      <xdr:spPr>
        <a:xfrm>
          <a:off x="8699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54906</xdr:rowOff>
    </xdr:from>
    <xdr:ext cx="534377" cy="259045"/>
    <xdr:sp macro="" textlink="">
      <xdr:nvSpPr>
        <xdr:cNvPr id="484" name="テキスト ボックス 483"/>
        <xdr:cNvSpPr txBox="1"/>
      </xdr:nvSpPr>
      <xdr:spPr>
        <a:xfrm>
          <a:off x="8483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49048</xdr:rowOff>
    </xdr:from>
    <xdr:to>
      <xdr:col>11</xdr:col>
      <xdr:colOff>358775</xdr:colOff>
      <xdr:row>96</xdr:row>
      <xdr:rowOff>150648</xdr:rowOff>
    </xdr:to>
    <xdr:sp macro="" textlink="">
      <xdr:nvSpPr>
        <xdr:cNvPr id="485" name="円/楕円 484"/>
        <xdr:cNvSpPr/>
      </xdr:nvSpPr>
      <xdr:spPr>
        <a:xfrm>
          <a:off x="7810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167175</xdr:rowOff>
    </xdr:from>
    <xdr:ext cx="534377" cy="259045"/>
    <xdr:sp macro="" textlink="">
      <xdr:nvSpPr>
        <xdr:cNvPr id="486" name="テキスト ボックス 485"/>
        <xdr:cNvSpPr txBox="1"/>
      </xdr:nvSpPr>
      <xdr:spPr>
        <a:xfrm>
          <a:off x="7594111" y="162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14624</xdr:rowOff>
    </xdr:from>
    <xdr:to>
      <xdr:col>10</xdr:col>
      <xdr:colOff>155575</xdr:colOff>
      <xdr:row>97</xdr:row>
      <xdr:rowOff>116224</xdr:rowOff>
    </xdr:to>
    <xdr:sp macro="" textlink="">
      <xdr:nvSpPr>
        <xdr:cNvPr id="487" name="円/楕円 486"/>
        <xdr:cNvSpPr/>
      </xdr:nvSpPr>
      <xdr:spPr>
        <a:xfrm>
          <a:off x="6921500" y="166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107351</xdr:rowOff>
    </xdr:from>
    <xdr:ext cx="534377" cy="259045"/>
    <xdr:sp macro="" textlink="">
      <xdr:nvSpPr>
        <xdr:cNvPr id="488" name="テキスト ボックス 487"/>
        <xdr:cNvSpPr txBox="1"/>
      </xdr:nvSpPr>
      <xdr:spPr>
        <a:xfrm>
          <a:off x="6705111" y="167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98415</xdr:rowOff>
    </xdr:from>
    <xdr:to>
      <xdr:col>23</xdr:col>
      <xdr:colOff>516889</xdr:colOff>
      <xdr:row>39</xdr:row>
      <xdr:rowOff>37378</xdr:rowOff>
    </xdr:to>
    <xdr:cxnSp macro="">
      <xdr:nvCxnSpPr>
        <xdr:cNvPr id="511" name="直線コネクタ 510"/>
        <xdr:cNvCxnSpPr/>
      </xdr:nvCxnSpPr>
      <xdr:spPr>
        <a:xfrm flipV="1">
          <a:off x="16317595" y="6099165"/>
          <a:ext cx="1269" cy="624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41205</xdr:rowOff>
    </xdr:from>
    <xdr:ext cx="469744" cy="259045"/>
    <xdr:sp macro="" textlink="">
      <xdr:nvSpPr>
        <xdr:cNvPr id="512" name="消防費最小値テキスト"/>
        <xdr:cNvSpPr txBox="1"/>
      </xdr:nvSpPr>
      <xdr:spPr>
        <a:xfrm>
          <a:off x="16370300" y="67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37378</xdr:rowOff>
    </xdr:from>
    <xdr:to>
      <xdr:col>23</xdr:col>
      <xdr:colOff>606425</xdr:colOff>
      <xdr:row>39</xdr:row>
      <xdr:rowOff>37378</xdr:rowOff>
    </xdr:to>
    <xdr:cxnSp macro="">
      <xdr:nvCxnSpPr>
        <xdr:cNvPr id="513" name="直線コネクタ 512"/>
        <xdr:cNvCxnSpPr/>
      </xdr:nvCxnSpPr>
      <xdr:spPr>
        <a:xfrm>
          <a:off x="16230600" y="672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45092</xdr:rowOff>
    </xdr:from>
    <xdr:ext cx="534377" cy="259045"/>
    <xdr:sp macro="" textlink="">
      <xdr:nvSpPr>
        <xdr:cNvPr id="514" name="消防費最大値テキスト"/>
        <xdr:cNvSpPr txBox="1"/>
      </xdr:nvSpPr>
      <xdr:spPr>
        <a:xfrm>
          <a:off x="16370300" y="58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35</xdr:row>
      <xdr:rowOff>98415</xdr:rowOff>
    </xdr:from>
    <xdr:to>
      <xdr:col>23</xdr:col>
      <xdr:colOff>606425</xdr:colOff>
      <xdr:row>35</xdr:row>
      <xdr:rowOff>98415</xdr:rowOff>
    </xdr:to>
    <xdr:cxnSp macro="">
      <xdr:nvCxnSpPr>
        <xdr:cNvPr id="515" name="直線コネクタ 514"/>
        <xdr:cNvCxnSpPr/>
      </xdr:nvCxnSpPr>
      <xdr:spPr>
        <a:xfrm>
          <a:off x="16230600" y="6099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146833</xdr:rowOff>
    </xdr:from>
    <xdr:to>
      <xdr:col>23</xdr:col>
      <xdr:colOff>517525</xdr:colOff>
      <xdr:row>35</xdr:row>
      <xdr:rowOff>98415</xdr:rowOff>
    </xdr:to>
    <xdr:cxnSp macro="">
      <xdr:nvCxnSpPr>
        <xdr:cNvPr id="516" name="直線コネクタ 515"/>
        <xdr:cNvCxnSpPr/>
      </xdr:nvCxnSpPr>
      <xdr:spPr>
        <a:xfrm>
          <a:off x="15481300" y="5290333"/>
          <a:ext cx="838200" cy="80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76974</xdr:rowOff>
    </xdr:from>
    <xdr:ext cx="534377" cy="259045"/>
    <xdr:sp macro="" textlink="">
      <xdr:nvSpPr>
        <xdr:cNvPr id="517" name="消防費平均値テキスト"/>
        <xdr:cNvSpPr txBox="1"/>
      </xdr:nvSpPr>
      <xdr:spPr>
        <a:xfrm>
          <a:off x="16370300" y="642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98547</xdr:rowOff>
    </xdr:from>
    <xdr:to>
      <xdr:col>23</xdr:col>
      <xdr:colOff>568325</xdr:colOff>
      <xdr:row>38</xdr:row>
      <xdr:rowOff>28697</xdr:rowOff>
    </xdr:to>
    <xdr:sp macro="" textlink="">
      <xdr:nvSpPr>
        <xdr:cNvPr id="518" name="フローチャート : 判断 517"/>
        <xdr:cNvSpPr/>
      </xdr:nvSpPr>
      <xdr:spPr>
        <a:xfrm>
          <a:off x="162687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146833</xdr:rowOff>
    </xdr:from>
    <xdr:to>
      <xdr:col>22</xdr:col>
      <xdr:colOff>365125</xdr:colOff>
      <xdr:row>35</xdr:row>
      <xdr:rowOff>69931</xdr:rowOff>
    </xdr:to>
    <xdr:cxnSp macro="">
      <xdr:nvCxnSpPr>
        <xdr:cNvPr id="519" name="直線コネクタ 518"/>
        <xdr:cNvCxnSpPr/>
      </xdr:nvCxnSpPr>
      <xdr:spPr>
        <a:xfrm flipV="1">
          <a:off x="14592300" y="5290333"/>
          <a:ext cx="889000" cy="78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15017</xdr:rowOff>
    </xdr:from>
    <xdr:to>
      <xdr:col>22</xdr:col>
      <xdr:colOff>415925</xdr:colOff>
      <xdr:row>37</xdr:row>
      <xdr:rowOff>116617</xdr:rowOff>
    </xdr:to>
    <xdr:sp macro="" textlink="">
      <xdr:nvSpPr>
        <xdr:cNvPr id="520" name="フローチャート : 判断 519"/>
        <xdr:cNvSpPr/>
      </xdr:nvSpPr>
      <xdr:spPr>
        <a:xfrm>
          <a:off x="15430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107744</xdr:rowOff>
    </xdr:from>
    <xdr:ext cx="534377" cy="259045"/>
    <xdr:sp macro="" textlink="">
      <xdr:nvSpPr>
        <xdr:cNvPr id="521" name="テキスト ボックス 520"/>
        <xdr:cNvSpPr txBox="1"/>
      </xdr:nvSpPr>
      <xdr:spPr>
        <a:xfrm>
          <a:off x="15214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69931</xdr:rowOff>
    </xdr:from>
    <xdr:to>
      <xdr:col>21</xdr:col>
      <xdr:colOff>161925</xdr:colOff>
      <xdr:row>36</xdr:row>
      <xdr:rowOff>30155</xdr:rowOff>
    </xdr:to>
    <xdr:cxnSp macro="">
      <xdr:nvCxnSpPr>
        <xdr:cNvPr id="522" name="直線コネクタ 521"/>
        <xdr:cNvCxnSpPr/>
      </xdr:nvCxnSpPr>
      <xdr:spPr>
        <a:xfrm flipV="1">
          <a:off x="13703300" y="6070681"/>
          <a:ext cx="8890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3" name="フローチャート : 判断 522"/>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4" name="テキスト ボックス 523"/>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152684</xdr:rowOff>
    </xdr:from>
    <xdr:to>
      <xdr:col>19</xdr:col>
      <xdr:colOff>644525</xdr:colOff>
      <xdr:row>36</xdr:row>
      <xdr:rowOff>30155</xdr:rowOff>
    </xdr:to>
    <xdr:cxnSp macro="">
      <xdr:nvCxnSpPr>
        <xdr:cNvPr id="525" name="直線コネクタ 524"/>
        <xdr:cNvCxnSpPr/>
      </xdr:nvCxnSpPr>
      <xdr:spPr>
        <a:xfrm>
          <a:off x="12814300" y="6153434"/>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6" name="フローチャート : 判断 525"/>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164756</xdr:rowOff>
    </xdr:from>
    <xdr:ext cx="534377" cy="259045"/>
    <xdr:sp macro="" textlink="">
      <xdr:nvSpPr>
        <xdr:cNvPr id="527" name="テキスト ボックス 526"/>
        <xdr:cNvSpPr txBox="1"/>
      </xdr:nvSpPr>
      <xdr:spPr>
        <a:xfrm>
          <a:off x="13436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8" name="フローチャート : 判断 527"/>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29" name="テキスト ボックス 528"/>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47615</xdr:rowOff>
    </xdr:from>
    <xdr:to>
      <xdr:col>23</xdr:col>
      <xdr:colOff>568325</xdr:colOff>
      <xdr:row>35</xdr:row>
      <xdr:rowOff>149215</xdr:rowOff>
    </xdr:to>
    <xdr:sp macro="" textlink="">
      <xdr:nvSpPr>
        <xdr:cNvPr id="535" name="円/楕円 534"/>
        <xdr:cNvSpPr/>
      </xdr:nvSpPr>
      <xdr:spPr>
        <a:xfrm>
          <a:off x="162687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642</xdr:rowOff>
    </xdr:from>
    <xdr:ext cx="534377" cy="259045"/>
    <xdr:sp macro="" textlink="">
      <xdr:nvSpPr>
        <xdr:cNvPr id="536" name="消防費該当値テキスト"/>
        <xdr:cNvSpPr txBox="1"/>
      </xdr:nvSpPr>
      <xdr:spPr>
        <a:xfrm>
          <a:off x="16370300" y="60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22,153</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96033</xdr:rowOff>
    </xdr:from>
    <xdr:to>
      <xdr:col>22</xdr:col>
      <xdr:colOff>415925</xdr:colOff>
      <xdr:row>31</xdr:row>
      <xdr:rowOff>26183</xdr:rowOff>
    </xdr:to>
    <xdr:sp macro="" textlink="">
      <xdr:nvSpPr>
        <xdr:cNvPr id="537" name="円/楕円 536"/>
        <xdr:cNvSpPr/>
      </xdr:nvSpPr>
      <xdr:spPr>
        <a:xfrm>
          <a:off x="15430500" y="52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42710</xdr:rowOff>
    </xdr:from>
    <xdr:ext cx="534377" cy="259045"/>
    <xdr:sp macro="" textlink="">
      <xdr:nvSpPr>
        <xdr:cNvPr id="538" name="テキスト ボックス 537"/>
        <xdr:cNvSpPr txBox="1"/>
      </xdr:nvSpPr>
      <xdr:spPr>
        <a:xfrm>
          <a:off x="15214111" y="50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19131</xdr:rowOff>
    </xdr:from>
    <xdr:to>
      <xdr:col>21</xdr:col>
      <xdr:colOff>212725</xdr:colOff>
      <xdr:row>35</xdr:row>
      <xdr:rowOff>120731</xdr:rowOff>
    </xdr:to>
    <xdr:sp macro="" textlink="">
      <xdr:nvSpPr>
        <xdr:cNvPr id="539" name="円/楕円 538"/>
        <xdr:cNvSpPr/>
      </xdr:nvSpPr>
      <xdr:spPr>
        <a:xfrm>
          <a:off x="14541500" y="60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137258</xdr:rowOff>
    </xdr:from>
    <xdr:ext cx="534377" cy="259045"/>
    <xdr:sp macro="" textlink="">
      <xdr:nvSpPr>
        <xdr:cNvPr id="540" name="テキスト ボックス 539"/>
        <xdr:cNvSpPr txBox="1"/>
      </xdr:nvSpPr>
      <xdr:spPr>
        <a:xfrm>
          <a:off x="14325111" y="57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150805</xdr:rowOff>
    </xdr:from>
    <xdr:to>
      <xdr:col>20</xdr:col>
      <xdr:colOff>9525</xdr:colOff>
      <xdr:row>36</xdr:row>
      <xdr:rowOff>80955</xdr:rowOff>
    </xdr:to>
    <xdr:sp macro="" textlink="">
      <xdr:nvSpPr>
        <xdr:cNvPr id="541" name="円/楕円 540"/>
        <xdr:cNvSpPr/>
      </xdr:nvSpPr>
      <xdr:spPr>
        <a:xfrm>
          <a:off x="13652500" y="61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97482</xdr:rowOff>
    </xdr:from>
    <xdr:ext cx="534377" cy="259045"/>
    <xdr:sp macro="" textlink="">
      <xdr:nvSpPr>
        <xdr:cNvPr id="542" name="テキスト ボックス 541"/>
        <xdr:cNvSpPr txBox="1"/>
      </xdr:nvSpPr>
      <xdr:spPr>
        <a:xfrm>
          <a:off x="13436111" y="59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101884</xdr:rowOff>
    </xdr:from>
    <xdr:to>
      <xdr:col>18</xdr:col>
      <xdr:colOff>492125</xdr:colOff>
      <xdr:row>36</xdr:row>
      <xdr:rowOff>32034</xdr:rowOff>
    </xdr:to>
    <xdr:sp macro="" textlink="">
      <xdr:nvSpPr>
        <xdr:cNvPr id="543" name="円/楕円 542"/>
        <xdr:cNvSpPr/>
      </xdr:nvSpPr>
      <xdr:spPr>
        <a:xfrm>
          <a:off x="12763500" y="61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48561</xdr:rowOff>
    </xdr:from>
    <xdr:ext cx="534377" cy="259045"/>
    <xdr:sp macro="" textlink="">
      <xdr:nvSpPr>
        <xdr:cNvPr id="544" name="テキスト ボックス 543"/>
        <xdr:cNvSpPr txBox="1"/>
      </xdr:nvSpPr>
      <xdr:spPr>
        <a:xfrm>
          <a:off x="12547111" y="58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7" name="直線コネクタ 566"/>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68"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69" name="直線コネクタ 568"/>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0"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1" name="直線コネクタ 570"/>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160206</xdr:rowOff>
    </xdr:from>
    <xdr:to>
      <xdr:col>23</xdr:col>
      <xdr:colOff>517525</xdr:colOff>
      <xdr:row>56</xdr:row>
      <xdr:rowOff>39665</xdr:rowOff>
    </xdr:to>
    <xdr:cxnSp macro="">
      <xdr:nvCxnSpPr>
        <xdr:cNvPr id="572" name="直線コネクタ 571"/>
        <xdr:cNvCxnSpPr/>
      </xdr:nvCxnSpPr>
      <xdr:spPr>
        <a:xfrm flipV="1">
          <a:off x="15481300" y="9247056"/>
          <a:ext cx="838200" cy="39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3"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4" name="フローチャート : 判断 573"/>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39665</xdr:rowOff>
    </xdr:from>
    <xdr:to>
      <xdr:col>22</xdr:col>
      <xdr:colOff>365125</xdr:colOff>
      <xdr:row>56</xdr:row>
      <xdr:rowOff>105090</xdr:rowOff>
    </xdr:to>
    <xdr:cxnSp macro="">
      <xdr:nvCxnSpPr>
        <xdr:cNvPr id="575" name="直線コネクタ 574"/>
        <xdr:cNvCxnSpPr/>
      </xdr:nvCxnSpPr>
      <xdr:spPr>
        <a:xfrm flipV="1">
          <a:off x="14592300" y="9640865"/>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6" name="フローチャート : 判断 575"/>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7" name="テキスト ボックス 576"/>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105090</xdr:rowOff>
    </xdr:from>
    <xdr:to>
      <xdr:col>21</xdr:col>
      <xdr:colOff>161925</xdr:colOff>
      <xdr:row>56</xdr:row>
      <xdr:rowOff>125824</xdr:rowOff>
    </xdr:to>
    <xdr:cxnSp macro="">
      <xdr:nvCxnSpPr>
        <xdr:cNvPr id="578" name="直線コネクタ 577"/>
        <xdr:cNvCxnSpPr/>
      </xdr:nvCxnSpPr>
      <xdr:spPr>
        <a:xfrm flipV="1">
          <a:off x="13703300" y="9706290"/>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9" name="フローチャート : 判断 578"/>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0" name="テキスト ボックス 579"/>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125824</xdr:rowOff>
    </xdr:from>
    <xdr:to>
      <xdr:col>19</xdr:col>
      <xdr:colOff>644525</xdr:colOff>
      <xdr:row>57</xdr:row>
      <xdr:rowOff>108839</xdr:rowOff>
    </xdr:to>
    <xdr:cxnSp macro="">
      <xdr:nvCxnSpPr>
        <xdr:cNvPr id="581" name="直線コネクタ 580"/>
        <xdr:cNvCxnSpPr/>
      </xdr:nvCxnSpPr>
      <xdr:spPr>
        <a:xfrm flipV="1">
          <a:off x="12814300" y="9727024"/>
          <a:ext cx="889000" cy="1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2" name="フローチャート : 判断 581"/>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3" name="テキスト ボックス 582"/>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4" name="フローチャート : 判断 583"/>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5" name="テキスト ボックス 584"/>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109406</xdr:rowOff>
    </xdr:from>
    <xdr:to>
      <xdr:col>23</xdr:col>
      <xdr:colOff>568325</xdr:colOff>
      <xdr:row>54</xdr:row>
      <xdr:rowOff>39556</xdr:rowOff>
    </xdr:to>
    <xdr:sp macro="" textlink="">
      <xdr:nvSpPr>
        <xdr:cNvPr id="591" name="円/楕円 590"/>
        <xdr:cNvSpPr/>
      </xdr:nvSpPr>
      <xdr:spPr>
        <a:xfrm>
          <a:off x="16268700" y="91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132283</xdr:rowOff>
    </xdr:from>
    <xdr:ext cx="534377" cy="259045"/>
    <xdr:sp macro="" textlink="">
      <xdr:nvSpPr>
        <xdr:cNvPr id="592" name="教育費該当値テキスト"/>
        <xdr:cNvSpPr txBox="1"/>
      </xdr:nvSpPr>
      <xdr:spPr>
        <a:xfrm>
          <a:off x="16370300" y="904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56,603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160315</xdr:rowOff>
    </xdr:from>
    <xdr:to>
      <xdr:col>22</xdr:col>
      <xdr:colOff>415925</xdr:colOff>
      <xdr:row>56</xdr:row>
      <xdr:rowOff>90465</xdr:rowOff>
    </xdr:to>
    <xdr:sp macro="" textlink="">
      <xdr:nvSpPr>
        <xdr:cNvPr id="593" name="円/楕円 592"/>
        <xdr:cNvSpPr/>
      </xdr:nvSpPr>
      <xdr:spPr>
        <a:xfrm>
          <a:off x="15430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81592</xdr:rowOff>
    </xdr:from>
    <xdr:ext cx="534377" cy="259045"/>
    <xdr:sp macro="" textlink="">
      <xdr:nvSpPr>
        <xdr:cNvPr id="594" name="テキスト ボックス 593"/>
        <xdr:cNvSpPr txBox="1"/>
      </xdr:nvSpPr>
      <xdr:spPr>
        <a:xfrm>
          <a:off x="15214111" y="96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54290</xdr:rowOff>
    </xdr:from>
    <xdr:to>
      <xdr:col>21</xdr:col>
      <xdr:colOff>212725</xdr:colOff>
      <xdr:row>56</xdr:row>
      <xdr:rowOff>155890</xdr:rowOff>
    </xdr:to>
    <xdr:sp macro="" textlink="">
      <xdr:nvSpPr>
        <xdr:cNvPr id="595" name="円/楕円 594"/>
        <xdr:cNvSpPr/>
      </xdr:nvSpPr>
      <xdr:spPr>
        <a:xfrm>
          <a:off x="14541500" y="96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147017</xdr:rowOff>
    </xdr:from>
    <xdr:ext cx="534377" cy="259045"/>
    <xdr:sp macro="" textlink="">
      <xdr:nvSpPr>
        <xdr:cNvPr id="596" name="テキスト ボックス 595"/>
        <xdr:cNvSpPr txBox="1"/>
      </xdr:nvSpPr>
      <xdr:spPr>
        <a:xfrm>
          <a:off x="14325111" y="97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75024</xdr:rowOff>
    </xdr:from>
    <xdr:to>
      <xdr:col>20</xdr:col>
      <xdr:colOff>9525</xdr:colOff>
      <xdr:row>57</xdr:row>
      <xdr:rowOff>5174</xdr:rowOff>
    </xdr:to>
    <xdr:sp macro="" textlink="">
      <xdr:nvSpPr>
        <xdr:cNvPr id="597" name="円/楕円 596"/>
        <xdr:cNvSpPr/>
      </xdr:nvSpPr>
      <xdr:spPr>
        <a:xfrm>
          <a:off x="13652500" y="96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167751</xdr:rowOff>
    </xdr:from>
    <xdr:ext cx="534377" cy="259045"/>
    <xdr:sp macro="" textlink="">
      <xdr:nvSpPr>
        <xdr:cNvPr id="598" name="テキスト ボックス 597"/>
        <xdr:cNvSpPr txBox="1"/>
      </xdr:nvSpPr>
      <xdr:spPr>
        <a:xfrm>
          <a:off x="13436111" y="97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58039</xdr:rowOff>
    </xdr:from>
    <xdr:to>
      <xdr:col>18</xdr:col>
      <xdr:colOff>492125</xdr:colOff>
      <xdr:row>57</xdr:row>
      <xdr:rowOff>159639</xdr:rowOff>
    </xdr:to>
    <xdr:sp macro="" textlink="">
      <xdr:nvSpPr>
        <xdr:cNvPr id="599" name="円/楕円 598"/>
        <xdr:cNvSpPr/>
      </xdr:nvSpPr>
      <xdr:spPr>
        <a:xfrm>
          <a:off x="12763500" y="98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150766</xdr:rowOff>
    </xdr:from>
    <xdr:ext cx="534377" cy="259045"/>
    <xdr:sp macro="" textlink="">
      <xdr:nvSpPr>
        <xdr:cNvPr id="600" name="テキスト ボックス 599"/>
        <xdr:cNvSpPr txBox="1"/>
      </xdr:nvSpPr>
      <xdr:spPr>
        <a:xfrm>
          <a:off x="12547111" y="9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6" name="直線コネクタ 625"/>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29"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0" name="直線コネクタ 629"/>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39770</xdr:rowOff>
    </xdr:from>
    <xdr:to>
      <xdr:col>23</xdr:col>
      <xdr:colOff>517525</xdr:colOff>
      <xdr:row>79</xdr:row>
      <xdr:rowOff>59037</xdr:rowOff>
    </xdr:to>
    <xdr:cxnSp macro="">
      <xdr:nvCxnSpPr>
        <xdr:cNvPr id="631" name="直線コネクタ 630"/>
        <xdr:cNvCxnSpPr/>
      </xdr:nvCxnSpPr>
      <xdr:spPr>
        <a:xfrm flipV="1">
          <a:off x="15481300" y="13584320"/>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2"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3" name="フローチャート : 判断 632"/>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59037</xdr:rowOff>
    </xdr:from>
    <xdr:to>
      <xdr:col>22</xdr:col>
      <xdr:colOff>365125</xdr:colOff>
      <xdr:row>79</xdr:row>
      <xdr:rowOff>91041</xdr:rowOff>
    </xdr:to>
    <xdr:cxnSp macro="">
      <xdr:nvCxnSpPr>
        <xdr:cNvPr id="634" name="直線コネクタ 633"/>
        <xdr:cNvCxnSpPr/>
      </xdr:nvCxnSpPr>
      <xdr:spPr>
        <a:xfrm flipV="1">
          <a:off x="14592300" y="1360358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5" name="フローチャート : 判断 634"/>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6" name="テキスト ボックス 635"/>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91041</xdr:rowOff>
    </xdr:from>
    <xdr:to>
      <xdr:col>21</xdr:col>
      <xdr:colOff>161925</xdr:colOff>
      <xdr:row>79</xdr:row>
      <xdr:rowOff>97245</xdr:rowOff>
    </xdr:to>
    <xdr:cxnSp macro="">
      <xdr:nvCxnSpPr>
        <xdr:cNvPr id="637" name="直線コネクタ 636"/>
        <xdr:cNvCxnSpPr/>
      </xdr:nvCxnSpPr>
      <xdr:spPr>
        <a:xfrm flipV="1">
          <a:off x="13703300" y="13635591"/>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38" name="フローチャート : 判断 637"/>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39" name="テキスト ボックス 638"/>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81897</xdr:rowOff>
    </xdr:from>
    <xdr:to>
      <xdr:col>19</xdr:col>
      <xdr:colOff>644525</xdr:colOff>
      <xdr:row>79</xdr:row>
      <xdr:rowOff>97245</xdr:rowOff>
    </xdr:to>
    <xdr:cxnSp macro="">
      <xdr:nvCxnSpPr>
        <xdr:cNvPr id="640" name="直線コネクタ 639"/>
        <xdr:cNvCxnSpPr/>
      </xdr:nvCxnSpPr>
      <xdr:spPr>
        <a:xfrm>
          <a:off x="12814300" y="13626447"/>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1" name="フローチャート : 判断 640"/>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2" name="テキスト ボックス 641"/>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3" name="フローチャート : 判断 642"/>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4" name="テキスト ボックス 643"/>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160420</xdr:rowOff>
    </xdr:from>
    <xdr:to>
      <xdr:col>23</xdr:col>
      <xdr:colOff>568325</xdr:colOff>
      <xdr:row>79</xdr:row>
      <xdr:rowOff>90570</xdr:rowOff>
    </xdr:to>
    <xdr:sp macro="" textlink="">
      <xdr:nvSpPr>
        <xdr:cNvPr id="650" name="円/楕円 649"/>
        <xdr:cNvSpPr/>
      </xdr:nvSpPr>
      <xdr:spPr>
        <a:xfrm>
          <a:off x="16268700" y="135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107823</xdr:rowOff>
    </xdr:from>
    <xdr:ext cx="378565" cy="259045"/>
    <xdr:sp macro="" textlink="">
      <xdr:nvSpPr>
        <xdr:cNvPr id="651" name="災害復旧費該当値テキスト"/>
        <xdr:cNvSpPr txBox="1"/>
      </xdr:nvSpPr>
      <xdr:spPr>
        <a:xfrm>
          <a:off x="16370300" y="1348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8237</xdr:rowOff>
    </xdr:from>
    <xdr:to>
      <xdr:col>22</xdr:col>
      <xdr:colOff>415925</xdr:colOff>
      <xdr:row>79</xdr:row>
      <xdr:rowOff>109837</xdr:rowOff>
    </xdr:to>
    <xdr:sp macro="" textlink="">
      <xdr:nvSpPr>
        <xdr:cNvPr id="652" name="円/楕円 651"/>
        <xdr:cNvSpPr/>
      </xdr:nvSpPr>
      <xdr:spPr>
        <a:xfrm>
          <a:off x="15430500" y="135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100964</xdr:rowOff>
    </xdr:from>
    <xdr:ext cx="378565" cy="259045"/>
    <xdr:sp macro="" textlink="">
      <xdr:nvSpPr>
        <xdr:cNvPr id="653" name="テキスト ボックス 652"/>
        <xdr:cNvSpPr txBox="1"/>
      </xdr:nvSpPr>
      <xdr:spPr>
        <a:xfrm>
          <a:off x="15292017" y="13645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40241</xdr:rowOff>
    </xdr:from>
    <xdr:to>
      <xdr:col>21</xdr:col>
      <xdr:colOff>212725</xdr:colOff>
      <xdr:row>79</xdr:row>
      <xdr:rowOff>141841</xdr:rowOff>
    </xdr:to>
    <xdr:sp macro="" textlink="">
      <xdr:nvSpPr>
        <xdr:cNvPr id="654" name="円/楕円 653"/>
        <xdr:cNvSpPr/>
      </xdr:nvSpPr>
      <xdr:spPr>
        <a:xfrm>
          <a:off x="14541500" y="13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132968</xdr:rowOff>
    </xdr:from>
    <xdr:ext cx="313932" cy="259045"/>
    <xdr:sp macro="" textlink="">
      <xdr:nvSpPr>
        <xdr:cNvPr id="655" name="テキスト ボックス 654"/>
        <xdr:cNvSpPr txBox="1"/>
      </xdr:nvSpPr>
      <xdr:spPr>
        <a:xfrm>
          <a:off x="14435333" y="13677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46445</xdr:rowOff>
    </xdr:from>
    <xdr:to>
      <xdr:col>20</xdr:col>
      <xdr:colOff>9525</xdr:colOff>
      <xdr:row>79</xdr:row>
      <xdr:rowOff>148045</xdr:rowOff>
    </xdr:to>
    <xdr:sp macro="" textlink="">
      <xdr:nvSpPr>
        <xdr:cNvPr id="656" name="円/楕円 655"/>
        <xdr:cNvSpPr/>
      </xdr:nvSpPr>
      <xdr:spPr>
        <a:xfrm>
          <a:off x="13652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139172</xdr:rowOff>
    </xdr:from>
    <xdr:ext cx="313932" cy="259045"/>
    <xdr:sp macro="" textlink="">
      <xdr:nvSpPr>
        <xdr:cNvPr id="657" name="テキスト ボックス 656"/>
        <xdr:cNvSpPr txBox="1"/>
      </xdr:nvSpPr>
      <xdr:spPr>
        <a:xfrm>
          <a:off x="13546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31097</xdr:rowOff>
    </xdr:from>
    <xdr:to>
      <xdr:col>18</xdr:col>
      <xdr:colOff>492125</xdr:colOff>
      <xdr:row>79</xdr:row>
      <xdr:rowOff>132697</xdr:rowOff>
    </xdr:to>
    <xdr:sp macro="" textlink="">
      <xdr:nvSpPr>
        <xdr:cNvPr id="658" name="円/楕円 657"/>
        <xdr:cNvSpPr/>
      </xdr:nvSpPr>
      <xdr:spPr>
        <a:xfrm>
          <a:off x="12763500" y="135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123824</xdr:rowOff>
    </xdr:from>
    <xdr:ext cx="378565" cy="259045"/>
    <xdr:sp macro="" textlink="">
      <xdr:nvSpPr>
        <xdr:cNvPr id="659" name="テキスト ボックス 658"/>
        <xdr:cNvSpPr txBox="1"/>
      </xdr:nvSpPr>
      <xdr:spPr>
        <a:xfrm>
          <a:off x="12625017" y="1366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3" name="直線コネクタ 682"/>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4"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5" name="直線コネクタ 684"/>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6"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7" name="直線コネクタ 686"/>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66472</xdr:rowOff>
    </xdr:from>
    <xdr:to>
      <xdr:col>23</xdr:col>
      <xdr:colOff>517525</xdr:colOff>
      <xdr:row>97</xdr:row>
      <xdr:rowOff>70534</xdr:rowOff>
    </xdr:to>
    <xdr:cxnSp macro="">
      <xdr:nvCxnSpPr>
        <xdr:cNvPr id="688" name="直線コネクタ 687"/>
        <xdr:cNvCxnSpPr/>
      </xdr:nvCxnSpPr>
      <xdr:spPr>
        <a:xfrm flipV="1">
          <a:off x="15481300" y="16697122"/>
          <a:ext cx="8382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89"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0" name="フローチャート : 判断 689"/>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70534</xdr:rowOff>
    </xdr:from>
    <xdr:to>
      <xdr:col>22</xdr:col>
      <xdr:colOff>365125</xdr:colOff>
      <xdr:row>97</xdr:row>
      <xdr:rowOff>71258</xdr:rowOff>
    </xdr:to>
    <xdr:cxnSp macro="">
      <xdr:nvCxnSpPr>
        <xdr:cNvPr id="691" name="直線コネクタ 690"/>
        <xdr:cNvCxnSpPr/>
      </xdr:nvCxnSpPr>
      <xdr:spPr>
        <a:xfrm flipV="1">
          <a:off x="14592300" y="167011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2" name="フローチャート : 判断 691"/>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3" name="テキスト ボックス 692"/>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71182</xdr:rowOff>
    </xdr:from>
    <xdr:to>
      <xdr:col>21</xdr:col>
      <xdr:colOff>161925</xdr:colOff>
      <xdr:row>97</xdr:row>
      <xdr:rowOff>71258</xdr:rowOff>
    </xdr:to>
    <xdr:cxnSp macro="">
      <xdr:nvCxnSpPr>
        <xdr:cNvPr id="694" name="直線コネクタ 693"/>
        <xdr:cNvCxnSpPr/>
      </xdr:nvCxnSpPr>
      <xdr:spPr>
        <a:xfrm>
          <a:off x="13703300" y="1670183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5" name="フローチャート : 判断 694"/>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6" name="テキスト ボックス 695"/>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71182</xdr:rowOff>
    </xdr:from>
    <xdr:to>
      <xdr:col>19</xdr:col>
      <xdr:colOff>644525</xdr:colOff>
      <xdr:row>97</xdr:row>
      <xdr:rowOff>87069</xdr:rowOff>
    </xdr:to>
    <xdr:cxnSp macro="">
      <xdr:nvCxnSpPr>
        <xdr:cNvPr id="697" name="直線コネクタ 696"/>
        <xdr:cNvCxnSpPr/>
      </xdr:nvCxnSpPr>
      <xdr:spPr>
        <a:xfrm flipV="1">
          <a:off x="12814300" y="16701832"/>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698" name="フローチャート : 判断 697"/>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699" name="テキスト ボックス 698"/>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0" name="フローチャート : 判断 699"/>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1" name="テキスト ボックス 700"/>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15672</xdr:rowOff>
    </xdr:from>
    <xdr:to>
      <xdr:col>23</xdr:col>
      <xdr:colOff>568325</xdr:colOff>
      <xdr:row>97</xdr:row>
      <xdr:rowOff>117272</xdr:rowOff>
    </xdr:to>
    <xdr:sp macro="" textlink="">
      <xdr:nvSpPr>
        <xdr:cNvPr id="707" name="円/楕円 706"/>
        <xdr:cNvSpPr/>
      </xdr:nvSpPr>
      <xdr:spPr>
        <a:xfrm>
          <a:off x="16268700" y="166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38549</xdr:rowOff>
    </xdr:from>
    <xdr:ext cx="534377" cy="259045"/>
    <xdr:sp macro="" textlink="">
      <xdr:nvSpPr>
        <xdr:cNvPr id="708" name="公債費該当値テキスト"/>
        <xdr:cNvSpPr txBox="1"/>
      </xdr:nvSpPr>
      <xdr:spPr>
        <a:xfrm>
          <a:off x="16370300" y="164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19734</xdr:rowOff>
    </xdr:from>
    <xdr:to>
      <xdr:col>22</xdr:col>
      <xdr:colOff>415925</xdr:colOff>
      <xdr:row>97</xdr:row>
      <xdr:rowOff>121334</xdr:rowOff>
    </xdr:to>
    <xdr:sp macro="" textlink="">
      <xdr:nvSpPr>
        <xdr:cNvPr id="709" name="円/楕円 708"/>
        <xdr:cNvSpPr/>
      </xdr:nvSpPr>
      <xdr:spPr>
        <a:xfrm>
          <a:off x="15430500" y="166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137861</xdr:rowOff>
    </xdr:from>
    <xdr:ext cx="534377" cy="259045"/>
    <xdr:sp macro="" textlink="">
      <xdr:nvSpPr>
        <xdr:cNvPr id="710" name="テキスト ボックス 709"/>
        <xdr:cNvSpPr txBox="1"/>
      </xdr:nvSpPr>
      <xdr:spPr>
        <a:xfrm>
          <a:off x="15214111" y="164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20458</xdr:rowOff>
    </xdr:from>
    <xdr:to>
      <xdr:col>21</xdr:col>
      <xdr:colOff>212725</xdr:colOff>
      <xdr:row>97</xdr:row>
      <xdr:rowOff>122058</xdr:rowOff>
    </xdr:to>
    <xdr:sp macro="" textlink="">
      <xdr:nvSpPr>
        <xdr:cNvPr id="711" name="円/楕円 710"/>
        <xdr:cNvSpPr/>
      </xdr:nvSpPr>
      <xdr:spPr>
        <a:xfrm>
          <a:off x="14541500" y="166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138585</xdr:rowOff>
    </xdr:from>
    <xdr:ext cx="534377" cy="259045"/>
    <xdr:sp macro="" textlink="">
      <xdr:nvSpPr>
        <xdr:cNvPr id="712" name="テキスト ボックス 711"/>
        <xdr:cNvSpPr txBox="1"/>
      </xdr:nvSpPr>
      <xdr:spPr>
        <a:xfrm>
          <a:off x="14325111" y="1642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20382</xdr:rowOff>
    </xdr:from>
    <xdr:to>
      <xdr:col>20</xdr:col>
      <xdr:colOff>9525</xdr:colOff>
      <xdr:row>97</xdr:row>
      <xdr:rowOff>121982</xdr:rowOff>
    </xdr:to>
    <xdr:sp macro="" textlink="">
      <xdr:nvSpPr>
        <xdr:cNvPr id="713" name="円/楕円 712"/>
        <xdr:cNvSpPr/>
      </xdr:nvSpPr>
      <xdr:spPr>
        <a:xfrm>
          <a:off x="13652500" y="1665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138509</xdr:rowOff>
    </xdr:from>
    <xdr:ext cx="534377" cy="259045"/>
    <xdr:sp macro="" textlink="">
      <xdr:nvSpPr>
        <xdr:cNvPr id="714" name="テキスト ボックス 713"/>
        <xdr:cNvSpPr txBox="1"/>
      </xdr:nvSpPr>
      <xdr:spPr>
        <a:xfrm>
          <a:off x="13436111" y="164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36269</xdr:rowOff>
    </xdr:from>
    <xdr:to>
      <xdr:col>18</xdr:col>
      <xdr:colOff>492125</xdr:colOff>
      <xdr:row>97</xdr:row>
      <xdr:rowOff>137869</xdr:rowOff>
    </xdr:to>
    <xdr:sp macro="" textlink="">
      <xdr:nvSpPr>
        <xdr:cNvPr id="715" name="円/楕円 714"/>
        <xdr:cNvSpPr/>
      </xdr:nvSpPr>
      <xdr:spPr>
        <a:xfrm>
          <a:off x="12763500" y="166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154396</xdr:rowOff>
    </xdr:from>
    <xdr:ext cx="534377" cy="259045"/>
    <xdr:sp macro="" textlink="">
      <xdr:nvSpPr>
        <xdr:cNvPr id="716" name="テキスト ボックス 715"/>
        <xdr:cNvSpPr txBox="1"/>
      </xdr:nvSpPr>
      <xdr:spPr>
        <a:xfrm>
          <a:off x="12547111" y="164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0" name="直線コネクタ 739"/>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1"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3"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4" name="直線コネクタ 743"/>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6"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7" name="フローチャート : 判断 746"/>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49" name="フローチャート : 判断 748"/>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0" name="テキスト ボックス 749"/>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2" name="フローチャート : 判断 751"/>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3" name="テキスト ボックス 752"/>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5" name="フローチャート : 判断 754"/>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6" name="テキスト ボックス 755"/>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7" name="フローチャート : 判断 756"/>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8" name="テキスト ボックス 757"/>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5"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4" name="フローチャート : 判断 813"/>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5" name="テキスト ボックス 814"/>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消防本部庁舎新設事業</a:t>
          </a:r>
          <a:r>
            <a:rPr kumimoji="1" lang="ja-JP" altLang="en-US" sz="1100">
              <a:solidFill>
                <a:schemeClr val="dk1"/>
              </a:solidFill>
              <a:effectLst/>
              <a:latin typeface="+mn-lt"/>
              <a:ea typeface="+mn-ea"/>
              <a:cs typeface="+mn-cs"/>
            </a:rPr>
            <a:t>の終了により大幅な減となったものの、消防本部を有することから類似団体内でも高いコストを要したものと思われる。また、教育費においては統合校整備事業等により前年費</a:t>
          </a:r>
          <a:r>
            <a:rPr kumimoji="1" lang="en-US" altLang="ja-JP" sz="1100">
              <a:solidFill>
                <a:schemeClr val="dk1"/>
              </a:solidFill>
              <a:effectLst/>
              <a:latin typeface="+mn-lt"/>
              <a:ea typeface="+mn-ea"/>
              <a:cs typeface="+mn-cs"/>
            </a:rPr>
            <a:t>17,227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の増となっている。</a:t>
          </a:r>
          <a:r>
            <a:rPr kumimoji="1" lang="ja-JP" altLang="ja-JP" sz="1100">
              <a:solidFill>
                <a:schemeClr val="dk1"/>
              </a:solidFill>
              <a:effectLst/>
              <a:latin typeface="+mn-lt"/>
              <a:ea typeface="+mn-ea"/>
              <a:cs typeface="+mn-cs"/>
            </a:rPr>
            <a:t>その他の費目においては概ね類似団体内平均と同程度となっている。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教育費等において建設事業の増によるコスト増が懸念されるため、一層の歳出抑制に努めたい。</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財政調整基金は平成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年度以降は取り崩しはなく、剰余金の積立ができたことから、標準財政規模に占める財政調整基金の割合は増加している。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年度及び</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年度においては、実質収支はプラスであるが、実質単年度収支ではマイナスとなった。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病院事業会計については、慢性的な医師不足等により赤字運営が続いていたが、新病院建設の方針等が決定したことにより、経営改善に向けた取組みを支援するため、一般会計からの繰出を増額した。平成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年度から黒字に転じたが、今後も更なる経営改善を進める必要がある。</a:t>
          </a:r>
          <a:endParaRPr lang="ja-JP" altLang="ja-JP" sz="1400">
            <a:effectLst/>
          </a:endParaRPr>
        </a:p>
        <a:p>
          <a:pPr rtl="0"/>
          <a:r>
            <a:rPr lang="ja-JP" altLang="ja-JP" sz="1100" b="0" i="0" baseline="0">
              <a:solidFill>
                <a:schemeClr val="dk1"/>
              </a:solidFill>
              <a:effectLst/>
              <a:latin typeface="+mn-lt"/>
              <a:ea typeface="+mn-ea"/>
              <a:cs typeface="+mn-cs"/>
            </a:rPr>
            <a:t>　その他の会計については黒字で推移はしているが、健全な財政状況を維持するため、長期的な視点に立ち事業の推進を図る。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51430403</v>
      </c>
      <c r="BO4" s="381"/>
      <c r="BP4" s="381"/>
      <c r="BQ4" s="381"/>
      <c r="BR4" s="381"/>
      <c r="BS4" s="381"/>
      <c r="BT4" s="381"/>
      <c r="BU4" s="382"/>
      <c r="BV4" s="380">
        <v>51987944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50376750</v>
      </c>
      <c r="BO5" s="418"/>
      <c r="BP5" s="418"/>
      <c r="BQ5" s="418"/>
      <c r="BR5" s="418"/>
      <c r="BS5" s="418"/>
      <c r="BT5" s="418"/>
      <c r="BU5" s="419"/>
      <c r="BV5" s="417">
        <v>49269190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91.8</v>
      </c>
      <c r="CU5" s="415"/>
      <c r="CV5" s="415"/>
      <c r="CW5" s="415"/>
      <c r="CX5" s="415"/>
      <c r="CY5" s="415"/>
      <c r="CZ5" s="415"/>
      <c r="DA5" s="416"/>
      <c r="DB5" s="414">
        <v>87.5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1053653</v>
      </c>
      <c r="BO6" s="418"/>
      <c r="BP6" s="418"/>
      <c r="BQ6" s="418"/>
      <c r="BR6" s="418"/>
      <c r="BS6" s="418"/>
      <c r="BT6" s="418"/>
      <c r="BU6" s="419"/>
      <c r="BV6" s="417">
        <v>2718754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97.8</v>
      </c>
      <c r="CU6" s="455"/>
      <c r="CV6" s="455"/>
      <c r="CW6" s="455"/>
      <c r="CX6" s="455"/>
      <c r="CY6" s="455"/>
      <c r="CZ6" s="455"/>
      <c r="DA6" s="456"/>
      <c r="DB6" s="454">
        <v>94.1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180327</v>
      </c>
      <c r="BO7" s="418"/>
      <c r="BP7" s="418"/>
      <c r="BQ7" s="418"/>
      <c r="BR7" s="418"/>
      <c r="BS7" s="418"/>
      <c r="BT7" s="418"/>
      <c r="BU7" s="419"/>
      <c r="BV7" s="417">
        <v>672170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29904712</v>
      </c>
      <c r="CU7" s="418"/>
      <c r="CV7" s="418"/>
      <c r="CW7" s="418"/>
      <c r="CX7" s="418"/>
      <c r="CY7" s="418"/>
      <c r="CZ7" s="418"/>
      <c r="DA7" s="419"/>
      <c r="DB7" s="417">
        <v>30383790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873326</v>
      </c>
      <c r="BO8" s="418"/>
      <c r="BP8" s="418"/>
      <c r="BQ8" s="418"/>
      <c r="BR8" s="418"/>
      <c r="BS8" s="418"/>
      <c r="BT8" s="418"/>
      <c r="BU8" s="419"/>
      <c r="BV8" s="417">
        <v>2046584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127817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-1173258</v>
      </c>
      <c r="BO9" s="418"/>
      <c r="BP9" s="418"/>
      <c r="BQ9" s="418"/>
      <c r="BR9" s="418"/>
      <c r="BS9" s="418"/>
      <c r="BT9" s="418"/>
      <c r="BU9" s="419"/>
      <c r="BV9" s="417">
        <v>-51158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15.4</v>
      </c>
      <c r="CU9" s="415"/>
      <c r="CV9" s="415"/>
      <c r="CW9" s="415"/>
      <c r="CX9" s="415"/>
      <c r="CY9" s="415"/>
      <c r="CZ9" s="415"/>
      <c r="DA9" s="416"/>
      <c r="DB9" s="414">
        <v>14.8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130271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68132</v>
      </c>
      <c r="BO10" s="418"/>
      <c r="BP10" s="418"/>
      <c r="BQ10" s="418"/>
      <c r="BR10" s="418"/>
      <c r="BS10" s="418"/>
      <c r="BT10" s="418"/>
      <c r="BU10" s="419"/>
      <c r="BV10" s="417">
        <v>8037</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128800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127972</v>
      </c>
      <c r="S13" s="499"/>
      <c r="T13" s="499"/>
      <c r="U13" s="499"/>
      <c r="V13" s="500"/>
      <c r="W13" s="433" t="s">
        <v>125</v>
      </c>
      <c r="X13" s="434"/>
      <c r="Y13" s="434"/>
      <c r="Z13" s="434"/>
      <c r="AA13" s="434"/>
      <c r="AB13" s="424"/>
      <c r="AC13" s="468">
        <v>1622</v>
      </c>
      <c r="AD13" s="469"/>
      <c r="AE13" s="469"/>
      <c r="AF13" s="469"/>
      <c r="AG13" s="508"/>
      <c r="AH13" s="468">
        <v>1896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-1105126</v>
      </c>
      <c r="BO13" s="418"/>
      <c r="BP13" s="418"/>
      <c r="BQ13" s="418"/>
      <c r="BR13" s="418"/>
      <c r="BS13" s="418"/>
      <c r="BT13" s="418"/>
      <c r="BU13" s="419"/>
      <c r="BV13" s="417">
        <v>-43121</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4.2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129764</v>
      </c>
      <c r="S14" s="499"/>
      <c r="T14" s="499"/>
      <c r="U14" s="499"/>
      <c r="V14" s="500"/>
      <c r="W14" s="407"/>
      <c r="X14" s="408"/>
      <c r="Y14" s="408"/>
      <c r="Z14" s="408"/>
      <c r="AA14" s="408"/>
      <c r="AB14" s="397"/>
      <c r="AC14" s="501">
        <v>2.7</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128928</v>
      </c>
      <c r="S15" s="499"/>
      <c r="T15" s="499"/>
      <c r="U15" s="499"/>
      <c r="V15" s="500"/>
      <c r="W15" s="433" t="s">
        <v>132</v>
      </c>
      <c r="X15" s="434"/>
      <c r="Y15" s="434"/>
      <c r="Z15" s="434"/>
      <c r="AA15" s="434"/>
      <c r="AB15" s="424"/>
      <c r="AC15" s="468">
        <v>15939</v>
      </c>
      <c r="AD15" s="469"/>
      <c r="AE15" s="469"/>
      <c r="AF15" s="469"/>
      <c r="AG15" s="508"/>
      <c r="AH15" s="468">
        <v>16752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14296669</v>
      </c>
      <c r="BO15" s="381"/>
      <c r="BP15" s="381"/>
      <c r="BQ15" s="381"/>
      <c r="BR15" s="381"/>
      <c r="BS15" s="381"/>
      <c r="BT15" s="381"/>
      <c r="BU15" s="382"/>
      <c r="BV15" s="380">
        <v>14324085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26.9</v>
      </c>
      <c r="AD16" s="502"/>
      <c r="AE16" s="502"/>
      <c r="AF16" s="502"/>
      <c r="AG16" s="503"/>
      <c r="AH16" s="501">
        <v>28.1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22944136</v>
      </c>
      <c r="BO16" s="418"/>
      <c r="BP16" s="418"/>
      <c r="BQ16" s="418"/>
      <c r="BR16" s="418"/>
      <c r="BS16" s="418"/>
      <c r="BT16" s="418"/>
      <c r="BU16" s="419"/>
      <c r="BV16" s="417">
        <v>22623388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41702</v>
      </c>
      <c r="AD17" s="469"/>
      <c r="AE17" s="469"/>
      <c r="AF17" s="469"/>
      <c r="AG17" s="508"/>
      <c r="AH17" s="468">
        <v>40912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18236305</v>
      </c>
      <c r="BO17" s="418"/>
      <c r="BP17" s="418"/>
      <c r="BQ17" s="418"/>
      <c r="BR17" s="418"/>
      <c r="BS17" s="418"/>
      <c r="BT17" s="418"/>
      <c r="BU17" s="419"/>
      <c r="BV17" s="417">
        <v>18280718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208.35</v>
      </c>
      <c r="M18" s="530"/>
      <c r="N18" s="530"/>
      <c r="O18" s="530"/>
      <c r="P18" s="530"/>
      <c r="Q18" s="530"/>
      <c r="R18" s="531"/>
      <c r="S18" s="531"/>
      <c r="T18" s="531"/>
      <c r="U18" s="531"/>
      <c r="V18" s="532"/>
      <c r="W18" s="435"/>
      <c r="X18" s="436"/>
      <c r="Y18" s="436"/>
      <c r="Z18" s="436"/>
      <c r="AA18" s="436"/>
      <c r="AB18" s="427"/>
      <c r="AC18" s="533">
        <v>70.400000000000006</v>
      </c>
      <c r="AD18" s="534"/>
      <c r="AE18" s="534"/>
      <c r="AF18" s="534"/>
      <c r="AG18" s="535"/>
      <c r="AH18" s="533">
        <v>68.7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27619001</v>
      </c>
      <c r="BO18" s="418"/>
      <c r="BP18" s="418"/>
      <c r="BQ18" s="418"/>
      <c r="BR18" s="418"/>
      <c r="BS18" s="418"/>
      <c r="BT18" s="418"/>
      <c r="BU18" s="419"/>
      <c r="BV18" s="417">
        <v>27065950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34895992</v>
      </c>
      <c r="BO19" s="418"/>
      <c r="BP19" s="418"/>
      <c r="BQ19" s="418"/>
      <c r="BR19" s="418"/>
      <c r="BS19" s="418"/>
      <c r="BT19" s="418"/>
      <c r="BU19" s="419"/>
      <c r="BV19" s="417">
        <v>35997900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50938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52581084</v>
      </c>
      <c r="BO23" s="418"/>
      <c r="BP23" s="418"/>
      <c r="BQ23" s="418"/>
      <c r="BR23" s="418"/>
      <c r="BS23" s="418"/>
      <c r="BT23" s="418"/>
      <c r="BU23" s="419"/>
      <c r="BV23" s="417">
        <v>51411021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10060</v>
      </c>
      <c r="R24" s="469"/>
      <c r="S24" s="469"/>
      <c r="T24" s="469"/>
      <c r="U24" s="469"/>
      <c r="V24" s="508"/>
      <c r="W24" s="563"/>
      <c r="X24" s="551"/>
      <c r="Y24" s="552"/>
      <c r="Z24" s="467" t="s">
        <v>155</v>
      </c>
      <c r="AA24" s="447"/>
      <c r="AB24" s="447"/>
      <c r="AC24" s="447"/>
      <c r="AD24" s="447"/>
      <c r="AE24" s="447"/>
      <c r="AF24" s="447"/>
      <c r="AG24" s="448"/>
      <c r="AH24" s="468">
        <v>941</v>
      </c>
      <c r="AI24" s="469"/>
      <c r="AJ24" s="469"/>
      <c r="AK24" s="469"/>
      <c r="AL24" s="508"/>
      <c r="AM24" s="468">
        <v>2932156</v>
      </c>
      <c r="AN24" s="469"/>
      <c r="AO24" s="469"/>
      <c r="AP24" s="469"/>
      <c r="AQ24" s="469"/>
      <c r="AR24" s="508"/>
      <c r="AS24" s="468">
        <v>3116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34143573</v>
      </c>
      <c r="BO24" s="418"/>
      <c r="BP24" s="418"/>
      <c r="BQ24" s="418"/>
      <c r="BR24" s="418"/>
      <c r="BS24" s="418"/>
      <c r="BT24" s="418"/>
      <c r="BU24" s="419"/>
      <c r="BV24" s="417">
        <v>35007119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7800</v>
      </c>
      <c r="R25" s="469"/>
      <c r="S25" s="469"/>
      <c r="T25" s="469"/>
      <c r="U25" s="469"/>
      <c r="V25" s="508"/>
      <c r="W25" s="563"/>
      <c r="X25" s="551"/>
      <c r="Y25" s="552"/>
      <c r="Z25" s="467" t="s">
        <v>158</v>
      </c>
      <c r="AA25" s="447"/>
      <c r="AB25" s="447"/>
      <c r="AC25" s="447"/>
      <c r="AD25" s="447"/>
      <c r="AE25" s="447"/>
      <c r="AF25" s="447"/>
      <c r="AG25" s="448"/>
      <c r="AH25" s="468">
        <v>195</v>
      </c>
      <c r="AI25" s="469"/>
      <c r="AJ25" s="469"/>
      <c r="AK25" s="469"/>
      <c r="AL25" s="508"/>
      <c r="AM25" s="468">
        <v>575640</v>
      </c>
      <c r="AN25" s="469"/>
      <c r="AO25" s="469"/>
      <c r="AP25" s="469"/>
      <c r="AQ25" s="469"/>
      <c r="AR25" s="508"/>
      <c r="AS25" s="468">
        <v>2952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4658352</v>
      </c>
      <c r="BO25" s="381"/>
      <c r="BP25" s="381"/>
      <c r="BQ25" s="381"/>
      <c r="BR25" s="381"/>
      <c r="BS25" s="381"/>
      <c r="BT25" s="381"/>
      <c r="BU25" s="382"/>
      <c r="BV25" s="380">
        <v>3607019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6780</v>
      </c>
      <c r="R26" s="469"/>
      <c r="S26" s="469"/>
      <c r="T26" s="469"/>
      <c r="U26" s="469"/>
      <c r="V26" s="508"/>
      <c r="W26" s="563"/>
      <c r="X26" s="551"/>
      <c r="Y26" s="552"/>
      <c r="Z26" s="467" t="s">
        <v>161</v>
      </c>
      <c r="AA26" s="573"/>
      <c r="AB26" s="573"/>
      <c r="AC26" s="573"/>
      <c r="AD26" s="573"/>
      <c r="AE26" s="573"/>
      <c r="AF26" s="573"/>
      <c r="AG26" s="574"/>
      <c r="AH26" s="468">
        <v>107</v>
      </c>
      <c r="AI26" s="469"/>
      <c r="AJ26" s="469"/>
      <c r="AK26" s="469"/>
      <c r="AL26" s="508"/>
      <c r="AM26" s="468">
        <v>346359</v>
      </c>
      <c r="AN26" s="469"/>
      <c r="AO26" s="469"/>
      <c r="AP26" s="469"/>
      <c r="AQ26" s="469"/>
      <c r="AR26" s="508"/>
      <c r="AS26" s="468">
        <v>3237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5640</v>
      </c>
      <c r="R27" s="469"/>
      <c r="S27" s="469"/>
      <c r="T27" s="469"/>
      <c r="U27" s="469"/>
      <c r="V27" s="508"/>
      <c r="W27" s="563"/>
      <c r="X27" s="551"/>
      <c r="Y27" s="552"/>
      <c r="Z27" s="467" t="s">
        <v>164</v>
      </c>
      <c r="AA27" s="447"/>
      <c r="AB27" s="447"/>
      <c r="AC27" s="447"/>
      <c r="AD27" s="447"/>
      <c r="AE27" s="447"/>
      <c r="AF27" s="447"/>
      <c r="AG27" s="448"/>
      <c r="AH27" s="468">
        <v>22</v>
      </c>
      <c r="AI27" s="469"/>
      <c r="AJ27" s="469"/>
      <c r="AK27" s="469"/>
      <c r="AL27" s="508"/>
      <c r="AM27" s="468">
        <v>75666</v>
      </c>
      <c r="AN27" s="469"/>
      <c r="AO27" s="469"/>
      <c r="AP27" s="469"/>
      <c r="AQ27" s="469"/>
      <c r="AR27" s="508"/>
      <c r="AS27" s="468">
        <v>3439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3231342</v>
      </c>
      <c r="BO27" s="587"/>
      <c r="BP27" s="587"/>
      <c r="BQ27" s="587"/>
      <c r="BR27" s="587"/>
      <c r="BS27" s="587"/>
      <c r="BT27" s="587"/>
      <c r="BU27" s="588"/>
      <c r="BV27" s="586">
        <v>3212337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5060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14439959</v>
      </c>
      <c r="BO28" s="381"/>
      <c r="BP28" s="381"/>
      <c r="BQ28" s="381"/>
      <c r="BR28" s="381"/>
      <c r="BS28" s="381"/>
      <c r="BT28" s="381"/>
      <c r="BU28" s="382"/>
      <c r="BV28" s="380">
        <v>13321827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26</v>
      </c>
      <c r="M29" s="469"/>
      <c r="N29" s="469"/>
      <c r="O29" s="469"/>
      <c r="P29" s="508"/>
      <c r="Q29" s="468">
        <v>4480</v>
      </c>
      <c r="R29" s="469"/>
      <c r="S29" s="469"/>
      <c r="T29" s="469"/>
      <c r="U29" s="469"/>
      <c r="V29" s="508"/>
      <c r="W29" s="564"/>
      <c r="X29" s="565"/>
      <c r="Y29" s="566"/>
      <c r="Z29" s="467" t="s">
        <v>171</v>
      </c>
      <c r="AA29" s="447"/>
      <c r="AB29" s="447"/>
      <c r="AC29" s="447"/>
      <c r="AD29" s="447"/>
      <c r="AE29" s="447"/>
      <c r="AF29" s="447"/>
      <c r="AG29" s="448"/>
      <c r="AH29" s="468">
        <v>963</v>
      </c>
      <c r="AI29" s="469"/>
      <c r="AJ29" s="469"/>
      <c r="AK29" s="469"/>
      <c r="AL29" s="508"/>
      <c r="AM29" s="468">
        <v>3007822</v>
      </c>
      <c r="AN29" s="469"/>
      <c r="AO29" s="469"/>
      <c r="AP29" s="469"/>
      <c r="AQ29" s="469"/>
      <c r="AR29" s="508"/>
      <c r="AS29" s="468">
        <v>3123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1162690</v>
      </c>
      <c r="BO29" s="418"/>
      <c r="BP29" s="418"/>
      <c r="BQ29" s="418"/>
      <c r="BR29" s="418"/>
      <c r="BS29" s="418"/>
      <c r="BT29" s="418"/>
      <c r="BU29" s="419"/>
      <c r="BV29" s="417">
        <v>1162046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6172452</v>
      </c>
      <c r="BO30" s="587"/>
      <c r="BP30" s="587"/>
      <c r="BQ30" s="587"/>
      <c r="BR30" s="587"/>
      <c r="BS30" s="587"/>
      <c r="BT30" s="587"/>
      <c r="BU30" s="588"/>
      <c r="BV30" s="586">
        <v>6135559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わたらい老人福祉施設組合（一般会計）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伊勢志摩総合地方卸売市場</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わたらい老人福祉施設組合（特別養護老人ホーム高砂寮特別会計）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わたらい老人福祉施設組合（指定通所介護事業所高砂寮特別会計）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観光交通対策特別会計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わたらい老人福祉施設組合（特別養護老人ホーム真砂寮特別会計）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わたらい老人福祉施設組合（特別養護老人ホームわたらい緑清苑特別会計）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三重県市町総合事務組合（一般会計）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三重県市町総合事務組合（共同研修特別会計）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三重県市町総合事務組合（デジタル地図特別会計）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三重県市町総合事務組合（物品特別会計）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三重県市町総合事務組合（退職手当特別会計）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7" t="s">
        <v>529</v>
      </c>
      <c r="D34" s="1187"/>
      <c r="E34" s="1188"/>
      <c r="F34" s="32">
        <v>11.92</v>
      </c>
      <c r="G34" s="33">
        <v>11.88</v>
      </c>
      <c r="H34" s="33">
        <v>10.76</v>
      </c>
      <c r="I34" s="33">
        <v>9.99</v>
      </c>
      <c r="J34" s="34">
        <v>9.1199999999999992</v>
      </c>
      <c r="K34" s="22"/>
      <c r="L34" s="22"/>
      <c r="M34" s="22"/>
      <c r="N34" s="22"/>
      <c r="O34" s="22"/>
      <c r="P34" s="22"/>
    </row>
    <row r="35" spans="1:16" ht="39" customHeight="1" x14ac:dyDescent="0.15">
      <c r="A35" s="22"/>
      <c r="B35" s="35"/>
      <c r="C35" s="1181" t="s">
        <v>530</v>
      </c>
      <c r="D35" s="1182"/>
      <c r="E35" s="1183"/>
      <c r="F35" s="36">
        <v>6.81</v>
      </c>
      <c r="G35" s="37">
        <v>6.83</v>
      </c>
      <c r="H35" s="37">
        <v>7.76</v>
      </c>
      <c r="I35" s="37">
        <v>7.62</v>
      </c>
      <c r="J35" s="38">
        <v>7.64</v>
      </c>
      <c r="K35" s="22"/>
      <c r="L35" s="22"/>
      <c r="M35" s="22"/>
      <c r="N35" s="22"/>
      <c r="O35" s="22"/>
      <c r="P35" s="22"/>
    </row>
    <row r="36" spans="1:16" ht="39" customHeight="1" x14ac:dyDescent="0.15">
      <c r="A36" s="22"/>
      <c r="B36" s="35"/>
      <c r="C36" s="1181" t="s">
        <v>531</v>
      </c>
      <c r="D36" s="1182"/>
      <c r="E36" s="1183"/>
      <c r="F36" s="36">
        <v>7.01</v>
      </c>
      <c r="G36" s="37">
        <v>5.56</v>
      </c>
      <c r="H36" s="37">
        <v>6.98</v>
      </c>
      <c r="I36" s="37">
        <v>6.73</v>
      </c>
      <c r="J36" s="38">
        <v>2.9</v>
      </c>
      <c r="K36" s="22"/>
      <c r="L36" s="22"/>
      <c r="M36" s="22"/>
      <c r="N36" s="22"/>
      <c r="O36" s="22"/>
      <c r="P36" s="22"/>
    </row>
    <row r="37" spans="1:16" ht="39" customHeight="1" x14ac:dyDescent="0.15">
      <c r="A37" s="22"/>
      <c r="B37" s="35"/>
      <c r="C37" s="1181" t="s">
        <v>532</v>
      </c>
      <c r="D37" s="1182"/>
      <c r="E37" s="1183"/>
      <c r="F37" s="36">
        <v>2.21</v>
      </c>
      <c r="G37" s="37">
        <v>1.76</v>
      </c>
      <c r="H37" s="37">
        <v>2.91</v>
      </c>
      <c r="I37" s="37">
        <v>1.24</v>
      </c>
      <c r="J37" s="38">
        <v>2.88</v>
      </c>
      <c r="K37" s="22"/>
      <c r="L37" s="22"/>
      <c r="M37" s="22"/>
      <c r="N37" s="22"/>
      <c r="O37" s="22"/>
      <c r="P37" s="22"/>
    </row>
    <row r="38" spans="1:16" ht="39" customHeight="1" x14ac:dyDescent="0.15">
      <c r="A38" s="22"/>
      <c r="B38" s="35"/>
      <c r="C38" s="1181" t="s">
        <v>533</v>
      </c>
      <c r="D38" s="1182"/>
      <c r="E38" s="1183"/>
      <c r="F38" s="36">
        <v>0.55000000000000004</v>
      </c>
      <c r="G38" s="37">
        <v>0.74</v>
      </c>
      <c r="H38" s="37">
        <v>0.73</v>
      </c>
      <c r="I38" s="37">
        <v>0.99</v>
      </c>
      <c r="J38" s="38">
        <v>1.55</v>
      </c>
      <c r="K38" s="22"/>
      <c r="L38" s="22"/>
      <c r="M38" s="22"/>
      <c r="N38" s="22"/>
      <c r="O38" s="22"/>
      <c r="P38" s="22"/>
    </row>
    <row r="39" spans="1:16" ht="39" customHeight="1" x14ac:dyDescent="0.15">
      <c r="A39" s="22"/>
      <c r="B39" s="35"/>
      <c r="C39" s="1181" t="s">
        <v>534</v>
      </c>
      <c r="D39" s="1182"/>
      <c r="E39" s="1183"/>
      <c r="F39" s="36">
        <v>0.97</v>
      </c>
      <c r="G39" s="37">
        <v>1.0900000000000001</v>
      </c>
      <c r="H39" s="37">
        <v>1.26</v>
      </c>
      <c r="I39" s="37">
        <v>1.4</v>
      </c>
      <c r="J39" s="38">
        <v>1.5</v>
      </c>
      <c r="K39" s="22"/>
      <c r="L39" s="22"/>
      <c r="M39" s="22"/>
      <c r="N39" s="22"/>
      <c r="O39" s="22"/>
      <c r="P39" s="22"/>
    </row>
    <row r="40" spans="1:16" ht="39" customHeight="1" x14ac:dyDescent="0.15">
      <c r="A40" s="22"/>
      <c r="B40" s="35"/>
      <c r="C40" s="1181" t="s">
        <v>535</v>
      </c>
      <c r="D40" s="1182"/>
      <c r="E40" s="1183"/>
      <c r="F40" s="36">
        <v>0.3</v>
      </c>
      <c r="G40" s="37">
        <v>0.69</v>
      </c>
      <c r="H40" s="37">
        <v>0.49</v>
      </c>
      <c r="I40" s="37">
        <v>0.47</v>
      </c>
      <c r="J40" s="38">
        <v>0.28000000000000003</v>
      </c>
      <c r="K40" s="22"/>
      <c r="L40" s="22"/>
      <c r="M40" s="22"/>
      <c r="N40" s="22"/>
      <c r="O40" s="22"/>
      <c r="P40" s="22"/>
    </row>
    <row r="41" spans="1:16" ht="39" customHeight="1" x14ac:dyDescent="0.15">
      <c r="A41" s="22"/>
      <c r="B41" s="35"/>
      <c r="C41" s="1181" t="s">
        <v>536</v>
      </c>
      <c r="D41" s="1182"/>
      <c r="E41" s="1183"/>
      <c r="F41" s="36">
        <v>0.13</v>
      </c>
      <c r="G41" s="37">
        <v>0.11</v>
      </c>
      <c r="H41" s="37">
        <v>0.14000000000000001</v>
      </c>
      <c r="I41" s="37">
        <v>0.14000000000000001</v>
      </c>
      <c r="J41" s="38">
        <v>0.16</v>
      </c>
      <c r="K41" s="22"/>
      <c r="L41" s="22"/>
      <c r="M41" s="22"/>
      <c r="N41" s="22"/>
      <c r="O41" s="22"/>
      <c r="P41" s="22"/>
    </row>
    <row r="42" spans="1:16" ht="39" customHeight="1" x14ac:dyDescent="0.15">
      <c r="A42" s="22"/>
      <c r="B42" s="39"/>
      <c r="C42" s="1181" t="s">
        <v>537</v>
      </c>
      <c r="D42" s="1182"/>
      <c r="E42" s="1183"/>
      <c r="F42" s="36" t="s">
        <v>482</v>
      </c>
      <c r="G42" s="37" t="s">
        <v>482</v>
      </c>
      <c r="H42" s="37" t="s">
        <v>482</v>
      </c>
      <c r="I42" s="37" t="s">
        <v>482</v>
      </c>
      <c r="J42" s="38" t="s">
        <v>482</v>
      </c>
      <c r="K42" s="22"/>
      <c r="L42" s="22"/>
      <c r="M42" s="22"/>
      <c r="N42" s="22"/>
      <c r="O42" s="22"/>
      <c r="P42" s="22"/>
    </row>
    <row r="43" spans="1:16" ht="39" customHeight="1" thickBot="1" x14ac:dyDescent="0.2">
      <c r="A43" s="22"/>
      <c r="B43" s="40"/>
      <c r="C43" s="1184" t="s">
        <v>538</v>
      </c>
      <c r="D43" s="1185"/>
      <c r="E43" s="1186"/>
      <c r="F43" s="41">
        <v>0.1</v>
      </c>
      <c r="G43" s="42">
        <v>0.02</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5204</v>
      </c>
      <c r="L45" s="60">
        <v>5459</v>
      </c>
      <c r="M45" s="60">
        <v>5429</v>
      </c>
      <c r="N45" s="60">
        <v>5395</v>
      </c>
      <c r="O45" s="61">
        <v>5424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482</v>
      </c>
      <c r="L46" s="64" t="s">
        <v>482</v>
      </c>
      <c r="M46" s="64" t="s">
        <v>482</v>
      </c>
      <c r="N46" s="64" t="s">
        <v>482</v>
      </c>
      <c r="O46" s="65" t="s">
        <v>482</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482</v>
      </c>
      <c r="L47" s="64" t="s">
        <v>482</v>
      </c>
      <c r="M47" s="64" t="s">
        <v>482</v>
      </c>
      <c r="N47" s="64" t="s">
        <v>482</v>
      </c>
      <c r="O47" s="65" t="s">
        <v>482</v>
      </c>
      <c r="P47" s="48"/>
      <c r="Q47" s="48"/>
      <c r="R47" s="48"/>
      <c r="S47" s="48"/>
      <c r="T47" s="48"/>
      <c r="U47" s="48"/>
    </row>
    <row r="48" spans="1:21" ht="30.75" customHeight="1" x14ac:dyDescent="0.15">
      <c r="A48" s="48"/>
      <c r="B48" s="1199"/>
      <c r="C48" s="1200"/>
      <c r="D48" s="62"/>
      <c r="E48" s="1191" t="s">
        <v>15</v>
      </c>
      <c r="F48" s="1191"/>
      <c r="G48" s="1191"/>
      <c r="H48" s="1191"/>
      <c r="I48" s="1191"/>
      <c r="J48" s="1192"/>
      <c r="K48" s="63">
        <v>1399</v>
      </c>
      <c r="L48" s="64">
        <v>1425</v>
      </c>
      <c r="M48" s="64">
        <v>1327</v>
      </c>
      <c r="N48" s="64">
        <v>1405</v>
      </c>
      <c r="O48" s="65">
        <v>1458</v>
      </c>
      <c r="P48" s="48"/>
      <c r="Q48" s="48"/>
      <c r="R48" s="48"/>
      <c r="S48" s="48"/>
      <c r="T48" s="48"/>
      <c r="U48" s="48"/>
    </row>
    <row r="49" spans="1:21" ht="30.75" customHeight="1" x14ac:dyDescent="0.15">
      <c r="A49" s="48"/>
      <c r="B49" s="1199"/>
      <c r="C49" s="1200"/>
      <c r="D49" s="62"/>
      <c r="E49" s="1191" t="s">
        <v>16</v>
      </c>
      <c r="F49" s="1191"/>
      <c r="G49" s="1191"/>
      <c r="H49" s="1191"/>
      <c r="I49" s="1191"/>
      <c r="J49" s="1192"/>
      <c r="K49" s="63">
        <v>348</v>
      </c>
      <c r="L49" s="64">
        <v>481</v>
      </c>
      <c r="M49" s="64">
        <v>324</v>
      </c>
      <c r="N49" s="64">
        <v>369</v>
      </c>
      <c r="O49" s="65">
        <v>342</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482</v>
      </c>
      <c r="L50" s="64" t="s">
        <v>482</v>
      </c>
      <c r="M50" s="64" t="s">
        <v>482</v>
      </c>
      <c r="N50" s="64" t="s">
        <v>482</v>
      </c>
      <c r="O50" s="65" t="s">
        <v>482</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482</v>
      </c>
      <c r="L51" s="64" t="s">
        <v>482</v>
      </c>
      <c r="M51" s="64" t="s">
        <v>482</v>
      </c>
      <c r="N51" s="64" t="s">
        <v>482</v>
      </c>
      <c r="O51" s="65" t="s">
        <v>482</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5707</v>
      </c>
      <c r="L52" s="64">
        <v>5972</v>
      </c>
      <c r="M52" s="64">
        <v>6190</v>
      </c>
      <c r="N52" s="64">
        <v>6227</v>
      </c>
      <c r="O52" s="65">
        <v>6343</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1244</v>
      </c>
      <c r="L53" s="69">
        <v>1393</v>
      </c>
      <c r="M53" s="69">
        <v>890</v>
      </c>
      <c r="N53" s="69">
        <v>942</v>
      </c>
      <c r="O53" s="70">
        <v>881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5" t="s">
        <v>24</v>
      </c>
      <c r="C41" s="1206"/>
      <c r="D41" s="81"/>
      <c r="E41" s="1211" t="s">
        <v>25</v>
      </c>
      <c r="F41" s="1211"/>
      <c r="G41" s="1211"/>
      <c r="H41" s="1212"/>
      <c r="I41" s="82">
        <v>48259</v>
      </c>
      <c r="J41" s="83">
        <v>49698</v>
      </c>
      <c r="K41" s="83">
        <v>49490</v>
      </c>
      <c r="L41" s="83">
        <v>51411</v>
      </c>
      <c r="M41" s="84">
        <v>52581</v>
      </c>
    </row>
    <row r="42" spans="2:13" ht="27.75" customHeight="1" x14ac:dyDescent="0.15">
      <c r="B42" s="1207"/>
      <c r="C42" s="1208"/>
      <c r="D42" s="85"/>
      <c r="E42" s="1213" t="s">
        <v>26</v>
      </c>
      <c r="F42" s="1213"/>
      <c r="G42" s="1213"/>
      <c r="H42" s="1214"/>
      <c r="I42" s="86" t="s">
        <v>482</v>
      </c>
      <c r="J42" s="87" t="s">
        <v>482</v>
      </c>
      <c r="K42" s="87" t="s">
        <v>482</v>
      </c>
      <c r="L42" s="87" t="s">
        <v>482</v>
      </c>
      <c r="M42" s="88" t="s">
        <v>482</v>
      </c>
    </row>
    <row r="43" spans="2:13" ht="27.75" customHeight="1" x14ac:dyDescent="0.15">
      <c r="B43" s="1207"/>
      <c r="C43" s="1208"/>
      <c r="D43" s="85"/>
      <c r="E43" s="1213" t="s">
        <v>27</v>
      </c>
      <c r="F43" s="1213"/>
      <c r="G43" s="1213"/>
      <c r="H43" s="1214"/>
      <c r="I43" s="86">
        <v>26858</v>
      </c>
      <c r="J43" s="87">
        <v>27345</v>
      </c>
      <c r="K43" s="87">
        <v>26575</v>
      </c>
      <c r="L43" s="87">
        <v>25443</v>
      </c>
      <c r="M43" s="88">
        <v>24790</v>
      </c>
    </row>
    <row r="44" spans="2:13" ht="27.75" customHeight="1" x14ac:dyDescent="0.15">
      <c r="B44" s="1207"/>
      <c r="C44" s="1208"/>
      <c r="D44" s="85"/>
      <c r="E44" s="1213" t="s">
        <v>28</v>
      </c>
      <c r="F44" s="1213"/>
      <c r="G44" s="1213"/>
      <c r="H44" s="1214"/>
      <c r="I44" s="86">
        <v>2857</v>
      </c>
      <c r="J44" s="87">
        <v>2419</v>
      </c>
      <c r="K44" s="87">
        <v>2204</v>
      </c>
      <c r="L44" s="87">
        <v>1857</v>
      </c>
      <c r="M44" s="88">
        <v>1521</v>
      </c>
    </row>
    <row r="45" spans="2:13" ht="27.75" customHeight="1" x14ac:dyDescent="0.15">
      <c r="B45" s="1207"/>
      <c r="C45" s="1208"/>
      <c r="D45" s="85"/>
      <c r="E45" s="1213" t="s">
        <v>29</v>
      </c>
      <c r="F45" s="1213"/>
      <c r="G45" s="1213"/>
      <c r="H45" s="1214"/>
      <c r="I45" s="86">
        <v>8383</v>
      </c>
      <c r="J45" s="87">
        <v>8176</v>
      </c>
      <c r="K45" s="87">
        <v>7459</v>
      </c>
      <c r="L45" s="87">
        <v>7455</v>
      </c>
      <c r="M45" s="88">
        <v>7177</v>
      </c>
    </row>
    <row r="46" spans="2:13" ht="27.75" customHeight="1" x14ac:dyDescent="0.15">
      <c r="B46" s="1207"/>
      <c r="C46" s="1208"/>
      <c r="D46" s="89"/>
      <c r="E46" s="1213" t="s">
        <v>30</v>
      </c>
      <c r="F46" s="1213"/>
      <c r="G46" s="1213"/>
      <c r="H46" s="1214"/>
      <c r="I46" s="86">
        <v>993</v>
      </c>
      <c r="J46" s="87">
        <v>749</v>
      </c>
      <c r="K46" s="87">
        <v>418</v>
      </c>
      <c r="L46" s="87" t="s">
        <v>482</v>
      </c>
      <c r="M46" s="88" t="s">
        <v>482</v>
      </c>
    </row>
    <row r="47" spans="2:13" ht="27.75" customHeight="1" x14ac:dyDescent="0.15">
      <c r="B47" s="1207"/>
      <c r="C47" s="1208"/>
      <c r="D47" s="90"/>
      <c r="E47" s="1215" t="s">
        <v>31</v>
      </c>
      <c r="F47" s="1216"/>
      <c r="G47" s="1216"/>
      <c r="H47" s="1217"/>
      <c r="I47" s="86" t="s">
        <v>482</v>
      </c>
      <c r="J47" s="87" t="s">
        <v>482</v>
      </c>
      <c r="K47" s="87" t="s">
        <v>482</v>
      </c>
      <c r="L47" s="87" t="s">
        <v>482</v>
      </c>
      <c r="M47" s="88" t="s">
        <v>482</v>
      </c>
    </row>
    <row r="48" spans="2:13" ht="27.75" customHeight="1" x14ac:dyDescent="0.15">
      <c r="B48" s="1207"/>
      <c r="C48" s="1208"/>
      <c r="D48" s="85"/>
      <c r="E48" s="1213" t="s">
        <v>32</v>
      </c>
      <c r="F48" s="1213"/>
      <c r="G48" s="1213"/>
      <c r="H48" s="1214"/>
      <c r="I48" s="86" t="s">
        <v>482</v>
      </c>
      <c r="J48" s="87" t="s">
        <v>482</v>
      </c>
      <c r="K48" s="87" t="s">
        <v>482</v>
      </c>
      <c r="L48" s="87" t="s">
        <v>482</v>
      </c>
      <c r="M48" s="88" t="s">
        <v>482</v>
      </c>
    </row>
    <row r="49" spans="2:13" ht="27.75" customHeight="1" x14ac:dyDescent="0.15">
      <c r="B49" s="1209"/>
      <c r="C49" s="1210"/>
      <c r="D49" s="85"/>
      <c r="E49" s="1213" t="s">
        <v>33</v>
      </c>
      <c r="F49" s="1213"/>
      <c r="G49" s="1213"/>
      <c r="H49" s="1214"/>
      <c r="I49" s="86" t="s">
        <v>482</v>
      </c>
      <c r="J49" s="87" t="s">
        <v>482</v>
      </c>
      <c r="K49" s="87" t="s">
        <v>482</v>
      </c>
      <c r="L49" s="87" t="s">
        <v>482</v>
      </c>
      <c r="M49" s="88" t="s">
        <v>482</v>
      </c>
    </row>
    <row r="50" spans="2:13" ht="27.75" customHeight="1" x14ac:dyDescent="0.15">
      <c r="B50" s="1218" t="s">
        <v>34</v>
      </c>
      <c r="C50" s="1219"/>
      <c r="D50" s="91"/>
      <c r="E50" s="1213" t="s">
        <v>35</v>
      </c>
      <c r="F50" s="1213"/>
      <c r="G50" s="1213"/>
      <c r="H50" s="1214"/>
      <c r="I50" s="86">
        <v>17566</v>
      </c>
      <c r="J50" s="87">
        <v>19233</v>
      </c>
      <c r="K50" s="87">
        <v>19848</v>
      </c>
      <c r="L50" s="87">
        <v>21264</v>
      </c>
      <c r="M50" s="88">
        <v>22454</v>
      </c>
    </row>
    <row r="51" spans="2:13" ht="27.75" customHeight="1" x14ac:dyDescent="0.15">
      <c r="B51" s="1207"/>
      <c r="C51" s="1208"/>
      <c r="D51" s="85"/>
      <c r="E51" s="1213" t="s">
        <v>36</v>
      </c>
      <c r="F51" s="1213"/>
      <c r="G51" s="1213"/>
      <c r="H51" s="1214"/>
      <c r="I51" s="86">
        <v>19889</v>
      </c>
      <c r="J51" s="87">
        <v>19792</v>
      </c>
      <c r="K51" s="87">
        <v>17541</v>
      </c>
      <c r="L51" s="87">
        <v>15776</v>
      </c>
      <c r="M51" s="88">
        <v>14158</v>
      </c>
    </row>
    <row r="52" spans="2:13" ht="27.75" customHeight="1" x14ac:dyDescent="0.15">
      <c r="B52" s="1209"/>
      <c r="C52" s="1210"/>
      <c r="D52" s="85"/>
      <c r="E52" s="1213" t="s">
        <v>37</v>
      </c>
      <c r="F52" s="1213"/>
      <c r="G52" s="1213"/>
      <c r="H52" s="1214"/>
      <c r="I52" s="86">
        <v>53815</v>
      </c>
      <c r="J52" s="87">
        <v>54701</v>
      </c>
      <c r="K52" s="87">
        <v>54921</v>
      </c>
      <c r="L52" s="87">
        <v>56415</v>
      </c>
      <c r="M52" s="88">
        <v>58369</v>
      </c>
    </row>
    <row r="53" spans="2:13" ht="27.75" customHeight="1" thickBot="1" x14ac:dyDescent="0.2">
      <c r="B53" s="1220" t="s">
        <v>38</v>
      </c>
      <c r="C53" s="1221"/>
      <c r="D53" s="92"/>
      <c r="E53" s="1222" t="s">
        <v>39</v>
      </c>
      <c r="F53" s="1222"/>
      <c r="G53" s="1222"/>
      <c r="H53" s="1223"/>
      <c r="I53" s="93">
        <v>-3920</v>
      </c>
      <c r="J53" s="94">
        <v>-5341</v>
      </c>
      <c r="K53" s="94">
        <v>-6163</v>
      </c>
      <c r="L53" s="94">
        <v>-7288</v>
      </c>
      <c r="M53" s="95">
        <v>-8912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70" zoomScaleNormal="70"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564</v>
      </c>
      <c r="I42" s="354"/>
      <c r="J42" s="354"/>
      <c r="K42" s="354"/>
      <c r="L42" s="246"/>
      <c r="M42" s="246"/>
      <c r="N42" s="246"/>
      <c r="O42" s="246"/>
    </row>
    <row r="43" spans="2:17" ht="13.5" x14ac:dyDescent="0.15">
      <c r="B43" s="250"/>
      <c r="C43" s="246"/>
      <c r="D43" s="246"/>
      <c r="E43" s="246"/>
      <c r="F43" s="246"/>
      <c r="G43" s="1238" t="s">
        <v>575</v>
      </c>
      <c r="H43" s="1239"/>
      <c r="I43" s="1239"/>
      <c r="J43" s="1239"/>
      <c r="K43" s="1239"/>
      <c r="L43" s="1239"/>
      <c r="M43" s="1239"/>
      <c r="N43" s="1239"/>
      <c r="O43" s="1240"/>
    </row>
    <row r="44" spans="2:17" ht="13.5" x14ac:dyDescent="0.15">
      <c r="B44" s="250"/>
      <c r="C44" s="246"/>
      <c r="D44" s="246"/>
      <c r="E44" s="246"/>
      <c r="F44" s="246"/>
      <c r="G44" s="1241"/>
      <c r="H44" s="1242"/>
      <c r="I44" s="1242"/>
      <c r="J44" s="1242"/>
      <c r="K44" s="1242"/>
      <c r="L44" s="1242"/>
      <c r="M44" s="1242"/>
      <c r="N44" s="1242"/>
      <c r="O44" s="1243"/>
    </row>
    <row r="45" spans="2:17" ht="13.5" x14ac:dyDescent="0.15">
      <c r="B45" s="250"/>
      <c r="C45" s="246"/>
      <c r="D45" s="246"/>
      <c r="E45" s="246"/>
      <c r="F45" s="246"/>
      <c r="G45" s="1241"/>
      <c r="H45" s="1242"/>
      <c r="I45" s="1242"/>
      <c r="J45" s="1242"/>
      <c r="K45" s="1242"/>
      <c r="L45" s="1242"/>
      <c r="M45" s="1242"/>
      <c r="N45" s="1242"/>
      <c r="O45" s="1243"/>
    </row>
    <row r="46" spans="2:17" ht="13.5" x14ac:dyDescent="0.15">
      <c r="B46" s="250"/>
      <c r="C46" s="246"/>
      <c r="D46" s="246"/>
      <c r="E46" s="246"/>
      <c r="F46" s="246"/>
      <c r="G46" s="1241"/>
      <c r="H46" s="1242"/>
      <c r="I46" s="1242"/>
      <c r="J46" s="1242"/>
      <c r="K46" s="1242"/>
      <c r="L46" s="1242"/>
      <c r="M46" s="1242"/>
      <c r="N46" s="1242"/>
      <c r="O46" s="1243"/>
    </row>
    <row r="47" spans="2:17" ht="13.5" x14ac:dyDescent="0.15">
      <c r="B47" s="250"/>
      <c r="C47" s="246"/>
      <c r="D47" s="246"/>
      <c r="E47" s="246"/>
      <c r="F47" s="246"/>
      <c r="G47" s="1244"/>
      <c r="H47" s="1245"/>
      <c r="I47" s="1245"/>
      <c r="J47" s="1245"/>
      <c r="K47" s="1245"/>
      <c r="L47" s="1245"/>
      <c r="M47" s="1245"/>
      <c r="N47" s="1245"/>
      <c r="O47" s="1246"/>
    </row>
    <row r="48" spans="2:17" ht="13.5" x14ac:dyDescent="0.15">
      <c r="B48" s="250"/>
      <c r="C48" s="246"/>
      <c r="D48" s="246"/>
      <c r="E48" s="246"/>
      <c r="F48" s="246"/>
      <c r="G48" s="246"/>
      <c r="H48" s="355"/>
      <c r="I48" s="355"/>
      <c r="J48" s="355"/>
    </row>
    <row r="49" spans="1:17" ht="13.5" x14ac:dyDescent="0.15">
      <c r="B49" s="250"/>
      <c r="C49" s="246"/>
      <c r="D49" s="246"/>
      <c r="E49" s="246"/>
      <c r="F49" s="246"/>
      <c r="G49" s="245" t="s">
        <v>565</v>
      </c>
    </row>
    <row r="50" spans="1:17" ht="13.5" x14ac:dyDescent="0.15">
      <c r="B50" s="250"/>
      <c r="C50" s="246"/>
      <c r="D50" s="246"/>
      <c r="E50" s="246"/>
      <c r="F50" s="246"/>
      <c r="G50" s="1247"/>
      <c r="H50" s="1248"/>
      <c r="I50" s="1248"/>
      <c r="J50" s="1249"/>
      <c r="K50" s="356" t="s">
        <v>521</v>
      </c>
      <c r="L50" s="356" t="s">
        <v>522</v>
      </c>
      <c r="M50" s="356" t="s">
        <v>523</v>
      </c>
      <c r="N50" s="356" t="s">
        <v>524</v>
      </c>
      <c r="O50" s="356" t="s">
        <v>525</v>
      </c>
    </row>
    <row r="51" spans="1:17" ht="13.5" x14ac:dyDescent="0.15">
      <c r="B51" s="250"/>
      <c r="C51" s="246"/>
      <c r="D51" s="246"/>
      <c r="E51" s="246"/>
      <c r="F51" s="246"/>
      <c r="G51" s="1250" t="s">
        <v>566</v>
      </c>
      <c r="H51" s="1251"/>
      <c r="I51" s="1256" t="s">
        <v>567</v>
      </c>
      <c r="J51" s="1256"/>
      <c r="K51" s="1259"/>
      <c r="L51" s="1259"/>
      <c r="M51" s="1259"/>
      <c r="N51" s="1226"/>
      <c r="O51" s="1226"/>
    </row>
    <row r="52" spans="1:17" ht="13.5" x14ac:dyDescent="0.15">
      <c r="B52" s="250"/>
      <c r="C52" s="246"/>
      <c r="D52" s="246"/>
      <c r="E52" s="246"/>
      <c r="F52" s="246"/>
      <c r="G52" s="1252"/>
      <c r="H52" s="1253"/>
      <c r="I52" s="1257"/>
      <c r="J52" s="1257"/>
      <c r="K52" s="1226"/>
      <c r="L52" s="1226"/>
      <c r="M52" s="1226"/>
      <c r="N52" s="1226"/>
      <c r="O52" s="1226"/>
    </row>
    <row r="53" spans="1:17" ht="13.5" x14ac:dyDescent="0.15">
      <c r="A53" s="357"/>
      <c r="B53" s="250"/>
      <c r="C53" s="246"/>
      <c r="D53" s="246"/>
      <c r="E53" s="246"/>
      <c r="F53" s="246"/>
      <c r="G53" s="1252"/>
      <c r="H53" s="1253"/>
      <c r="I53" s="1236" t="s">
        <v>572</v>
      </c>
      <c r="J53" s="1236"/>
      <c r="K53" s="1258"/>
      <c r="L53" s="1258"/>
      <c r="M53" s="1258"/>
      <c r="N53" s="1224">
        <v>55.2</v>
      </c>
      <c r="O53" s="1224">
        <v>55.5</v>
      </c>
    </row>
    <row r="54" spans="1:17" ht="13.5" x14ac:dyDescent="0.15">
      <c r="A54" s="357"/>
      <c r="B54" s="250"/>
      <c r="C54" s="246"/>
      <c r="D54" s="246"/>
      <c r="E54" s="246"/>
      <c r="F54" s="246"/>
      <c r="G54" s="1254"/>
      <c r="H54" s="1255"/>
      <c r="I54" s="1236"/>
      <c r="J54" s="1236"/>
      <c r="K54" s="1225"/>
      <c r="L54" s="1225"/>
      <c r="M54" s="1225"/>
      <c r="N54" s="1225"/>
      <c r="O54" s="1225"/>
    </row>
    <row r="55" spans="1:17" ht="13.5" x14ac:dyDescent="0.15">
      <c r="A55" s="357"/>
      <c r="B55" s="250"/>
      <c r="C55" s="246"/>
      <c r="D55" s="246"/>
      <c r="E55" s="246"/>
      <c r="F55" s="246"/>
      <c r="G55" s="1230" t="s">
        <v>568</v>
      </c>
      <c r="H55" s="1231"/>
      <c r="I55" s="1236" t="s">
        <v>567</v>
      </c>
      <c r="J55" s="1236"/>
      <c r="K55" s="1259"/>
      <c r="L55" s="1259"/>
      <c r="M55" s="1259"/>
      <c r="N55" s="1226">
        <v>17.8</v>
      </c>
      <c r="O55" s="1226">
        <v>15</v>
      </c>
    </row>
    <row r="56" spans="1:17" ht="13.5" x14ac:dyDescent="0.15">
      <c r="A56" s="357"/>
      <c r="B56" s="250"/>
      <c r="C56" s="246"/>
      <c r="D56" s="246"/>
      <c r="E56" s="246"/>
      <c r="F56" s="246"/>
      <c r="G56" s="1232"/>
      <c r="H56" s="1233"/>
      <c r="I56" s="1236"/>
      <c r="J56" s="1236"/>
      <c r="K56" s="1226"/>
      <c r="L56" s="1226"/>
      <c r="M56" s="1226"/>
      <c r="N56" s="1226"/>
      <c r="O56" s="1226"/>
    </row>
    <row r="57" spans="1:17" s="357" customFormat="1" ht="13.5" x14ac:dyDescent="0.15">
      <c r="B57" s="358"/>
      <c r="C57" s="354"/>
      <c r="D57" s="354"/>
      <c r="E57" s="354"/>
      <c r="F57" s="354"/>
      <c r="G57" s="1232"/>
      <c r="H57" s="1233"/>
      <c r="I57" s="1228" t="s">
        <v>574</v>
      </c>
      <c r="J57" s="1228"/>
      <c r="K57" s="1258"/>
      <c r="L57" s="1258"/>
      <c r="M57" s="1258"/>
      <c r="N57" s="1224">
        <v>56.2</v>
      </c>
      <c r="O57" s="1224">
        <v>63.3</v>
      </c>
      <c r="P57" s="359"/>
      <c r="Q57" s="358"/>
    </row>
    <row r="58" spans="1:17" s="357" customFormat="1" ht="13.5" x14ac:dyDescent="0.15">
      <c r="A58" s="245"/>
      <c r="B58" s="358"/>
      <c r="C58" s="354"/>
      <c r="D58" s="354"/>
      <c r="E58" s="354"/>
      <c r="F58" s="354"/>
      <c r="G58" s="1234"/>
      <c r="H58" s="1235"/>
      <c r="I58" s="1228"/>
      <c r="J58" s="1228"/>
      <c r="K58" s="1225"/>
      <c r="L58" s="1225"/>
      <c r="M58" s="1225"/>
      <c r="N58" s="1225"/>
      <c r="O58" s="122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564</v>
      </c>
      <c r="I64" s="354"/>
      <c r="J64" s="354"/>
      <c r="K64" s="354"/>
      <c r="L64" s="246"/>
      <c r="M64" s="246"/>
      <c r="N64" s="246"/>
      <c r="O64" s="246"/>
    </row>
    <row r="65" spans="2:30" ht="13.5" x14ac:dyDescent="0.15">
      <c r="B65" s="250"/>
      <c r="C65" s="246"/>
      <c r="D65" s="246"/>
      <c r="E65" s="246"/>
      <c r="F65" s="246"/>
      <c r="G65" s="1238" t="s">
        <v>573</v>
      </c>
      <c r="H65" s="1239"/>
      <c r="I65" s="1239"/>
      <c r="J65" s="1239"/>
      <c r="K65" s="1239"/>
      <c r="L65" s="1239"/>
      <c r="M65" s="1239"/>
      <c r="N65" s="1239"/>
      <c r="O65" s="1240"/>
    </row>
    <row r="66" spans="2:30" ht="13.5" x14ac:dyDescent="0.15">
      <c r="B66" s="250"/>
      <c r="C66" s="246"/>
      <c r="D66" s="246"/>
      <c r="E66" s="246"/>
      <c r="F66" s="246"/>
      <c r="G66" s="1241"/>
      <c r="H66" s="1242"/>
      <c r="I66" s="1242"/>
      <c r="J66" s="1242"/>
      <c r="K66" s="1242"/>
      <c r="L66" s="1242"/>
      <c r="M66" s="1242"/>
      <c r="N66" s="1242"/>
      <c r="O66" s="1243"/>
    </row>
    <row r="67" spans="2:30" ht="13.5" x14ac:dyDescent="0.15">
      <c r="B67" s="250"/>
      <c r="C67" s="246"/>
      <c r="D67" s="246"/>
      <c r="E67" s="246"/>
      <c r="F67" s="246"/>
      <c r="G67" s="1241"/>
      <c r="H67" s="1242"/>
      <c r="I67" s="1242"/>
      <c r="J67" s="1242"/>
      <c r="K67" s="1242"/>
      <c r="L67" s="1242"/>
      <c r="M67" s="1242"/>
      <c r="N67" s="1242"/>
      <c r="O67" s="1243"/>
    </row>
    <row r="68" spans="2:30" ht="13.5" x14ac:dyDescent="0.15">
      <c r="B68" s="250"/>
      <c r="C68" s="246"/>
      <c r="D68" s="246"/>
      <c r="E68" s="246"/>
      <c r="F68" s="246"/>
      <c r="G68" s="1241"/>
      <c r="H68" s="1242"/>
      <c r="I68" s="1242"/>
      <c r="J68" s="1242"/>
      <c r="K68" s="1242"/>
      <c r="L68" s="1242"/>
      <c r="M68" s="1242"/>
      <c r="N68" s="1242"/>
      <c r="O68" s="1243"/>
    </row>
    <row r="69" spans="2:30" ht="13.5" x14ac:dyDescent="0.15">
      <c r="B69" s="250"/>
      <c r="C69" s="246"/>
      <c r="D69" s="246"/>
      <c r="E69" s="246"/>
      <c r="F69" s="246"/>
      <c r="G69" s="1244"/>
      <c r="H69" s="1245"/>
      <c r="I69" s="1245"/>
      <c r="J69" s="1245"/>
      <c r="K69" s="1245"/>
      <c r="L69" s="1245"/>
      <c r="M69" s="1245"/>
      <c r="N69" s="1245"/>
      <c r="O69" s="124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570</v>
      </c>
      <c r="I71" s="370"/>
      <c r="J71" s="366"/>
      <c r="K71" s="366"/>
      <c r="L71" s="367"/>
      <c r="M71" s="366"/>
      <c r="N71" s="367"/>
      <c r="O71" s="368"/>
    </row>
    <row r="72" spans="2:30" ht="13.5" x14ac:dyDescent="0.15">
      <c r="B72" s="250"/>
      <c r="C72" s="246"/>
      <c r="D72" s="246"/>
      <c r="E72" s="246"/>
      <c r="F72" s="246"/>
      <c r="G72" s="1247"/>
      <c r="H72" s="1248"/>
      <c r="I72" s="1248"/>
      <c r="J72" s="1249"/>
      <c r="K72" s="356" t="s">
        <v>521</v>
      </c>
      <c r="L72" s="356" t="s">
        <v>522</v>
      </c>
      <c r="M72" s="356" t="s">
        <v>523</v>
      </c>
      <c r="N72" s="356" t="s">
        <v>524</v>
      </c>
      <c r="O72" s="356" t="s">
        <v>525</v>
      </c>
    </row>
    <row r="73" spans="2:30" ht="13.5" x14ac:dyDescent="0.15">
      <c r="B73" s="250"/>
      <c r="C73" s="246"/>
      <c r="D73" s="246"/>
      <c r="E73" s="246"/>
      <c r="F73" s="246"/>
      <c r="G73" s="1250" t="s">
        <v>566</v>
      </c>
      <c r="H73" s="1251"/>
      <c r="I73" s="1256" t="s">
        <v>567</v>
      </c>
      <c r="J73" s="1256"/>
      <c r="K73" s="1237"/>
      <c r="L73" s="1237"/>
      <c r="M73" s="1226"/>
      <c r="N73" s="1226"/>
      <c r="O73" s="1226"/>
      <c r="S73" s="245">
        <v>9.9</v>
      </c>
    </row>
    <row r="74" spans="2:30" ht="13.5" x14ac:dyDescent="0.15">
      <c r="B74" s="250"/>
      <c r="C74" s="246"/>
      <c r="D74" s="246"/>
      <c r="E74" s="246"/>
      <c r="F74" s="246"/>
      <c r="G74" s="1252"/>
      <c r="H74" s="1253"/>
      <c r="I74" s="1257"/>
      <c r="J74" s="1257"/>
      <c r="K74" s="1237"/>
      <c r="L74" s="1237"/>
      <c r="M74" s="1226"/>
      <c r="N74" s="1226"/>
      <c r="O74" s="1226"/>
    </row>
    <row r="75" spans="2:30" ht="13.5" x14ac:dyDescent="0.15">
      <c r="B75" s="250"/>
      <c r="C75" s="246"/>
      <c r="D75" s="246"/>
      <c r="E75" s="246"/>
      <c r="F75" s="246"/>
      <c r="G75" s="1252"/>
      <c r="H75" s="1253"/>
      <c r="I75" s="1236" t="s">
        <v>571</v>
      </c>
      <c r="J75" s="1236"/>
      <c r="K75" s="1224">
        <v>5.9</v>
      </c>
      <c r="L75" s="1224">
        <v>5.4</v>
      </c>
      <c r="M75" s="1224">
        <v>4.7</v>
      </c>
      <c r="N75" s="1224">
        <v>4.2</v>
      </c>
      <c r="O75" s="1224">
        <v>3.6</v>
      </c>
      <c r="U75" s="245">
        <v>81.2</v>
      </c>
      <c r="W75" s="245">
        <v>87.2</v>
      </c>
      <c r="Y75" s="245">
        <v>99.8</v>
      </c>
      <c r="AA75" s="245">
        <v>109.5</v>
      </c>
      <c r="AC75" s="245">
        <v>115.2</v>
      </c>
    </row>
    <row r="76" spans="2:30" ht="13.5" x14ac:dyDescent="0.15">
      <c r="B76" s="250"/>
      <c r="C76" s="246"/>
      <c r="D76" s="246"/>
      <c r="E76" s="246"/>
      <c r="F76" s="246"/>
      <c r="G76" s="1254"/>
      <c r="H76" s="1255"/>
      <c r="I76" s="1236"/>
      <c r="J76" s="1236"/>
      <c r="K76" s="1225"/>
      <c r="L76" s="1225"/>
      <c r="M76" s="1225"/>
      <c r="N76" s="1225"/>
      <c r="O76" s="1225"/>
    </row>
    <row r="77" spans="2:30" ht="13.5" x14ac:dyDescent="0.15">
      <c r="B77" s="250"/>
      <c r="C77" s="246"/>
      <c r="D77" s="246"/>
      <c r="E77" s="246"/>
      <c r="F77" s="246"/>
      <c r="G77" s="1230" t="s">
        <v>568</v>
      </c>
      <c r="H77" s="1231"/>
      <c r="I77" s="1236" t="s">
        <v>567</v>
      </c>
      <c r="J77" s="1236"/>
      <c r="K77" s="1237">
        <v>46.1</v>
      </c>
      <c r="L77" s="1237">
        <v>37.6</v>
      </c>
      <c r="M77" s="1226">
        <v>33.799999999999997</v>
      </c>
      <c r="N77" s="1226">
        <v>17.8</v>
      </c>
      <c r="O77" s="1226">
        <v>15</v>
      </c>
      <c r="R77" s="245">
        <v>12.3</v>
      </c>
      <c r="T77" s="245">
        <v>11.1</v>
      </c>
    </row>
    <row r="78" spans="2:30" ht="13.5" x14ac:dyDescent="0.15">
      <c r="B78" s="250"/>
      <c r="C78" s="246"/>
      <c r="D78" s="246"/>
      <c r="E78" s="246"/>
      <c r="F78" s="246"/>
      <c r="G78" s="1232"/>
      <c r="H78" s="1233"/>
      <c r="I78" s="1236"/>
      <c r="J78" s="1236"/>
      <c r="K78" s="1237"/>
      <c r="L78" s="1237"/>
      <c r="M78" s="1226"/>
      <c r="N78" s="1226"/>
      <c r="O78" s="1226"/>
    </row>
    <row r="79" spans="2:30" ht="13.5" x14ac:dyDescent="0.15">
      <c r="B79" s="250"/>
      <c r="C79" s="246"/>
      <c r="D79" s="246"/>
      <c r="E79" s="246"/>
      <c r="F79" s="246"/>
      <c r="G79" s="1232"/>
      <c r="H79" s="1233"/>
      <c r="I79" s="1227" t="s">
        <v>571</v>
      </c>
      <c r="J79" s="1228"/>
      <c r="K79" s="1229">
        <v>8.5</v>
      </c>
      <c r="L79" s="1229">
        <v>7.9</v>
      </c>
      <c r="M79" s="1229">
        <v>7.1</v>
      </c>
      <c r="N79" s="1229">
        <v>5.3</v>
      </c>
      <c r="O79" s="1229">
        <v>5</v>
      </c>
      <c r="V79" s="245">
        <v>53.5</v>
      </c>
      <c r="X79" s="245">
        <v>48.2</v>
      </c>
      <c r="Z79" s="245">
        <v>34.200000000000003</v>
      </c>
      <c r="AB79" s="245">
        <v>30.3</v>
      </c>
      <c r="AD79" s="245">
        <v>28.9</v>
      </c>
    </row>
    <row r="80" spans="2:30" ht="13.5" x14ac:dyDescent="0.15">
      <c r="B80" s="250"/>
      <c r="C80" s="246"/>
      <c r="D80" s="246"/>
      <c r="E80" s="246"/>
      <c r="F80" s="246"/>
      <c r="G80" s="1234"/>
      <c r="H80" s="1235"/>
      <c r="I80" s="1228"/>
      <c r="J80" s="1228"/>
      <c r="K80" s="1229"/>
      <c r="L80" s="1229"/>
      <c r="M80" s="1229"/>
      <c r="N80" s="1229"/>
      <c r="O80" s="122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5" zoomScaleNormal="55"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0" zoomScale="70" zoomScaleNormal="7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29324</v>
      </c>
      <c r="E3" s="118"/>
      <c r="F3" s="119">
        <v>43493</v>
      </c>
      <c r="G3" s="120"/>
      <c r="H3" s="121"/>
    </row>
    <row r="4" spans="1:8" x14ac:dyDescent="0.15">
      <c r="A4" s="122"/>
      <c r="B4" s="123"/>
      <c r="C4" s="124"/>
      <c r="D4" s="125">
        <v>10891</v>
      </c>
      <c r="E4" s="126"/>
      <c r="F4" s="127">
        <v>23254</v>
      </c>
      <c r="G4" s="128"/>
      <c r="H4" s="129"/>
    </row>
    <row r="5" spans="1:8" x14ac:dyDescent="0.15">
      <c r="A5" s="110" t="s">
        <v>515</v>
      </c>
      <c r="B5" s="115"/>
      <c r="C5" s="116"/>
      <c r="D5" s="117">
        <v>45530</v>
      </c>
      <c r="E5" s="118"/>
      <c r="F5" s="119">
        <v>50840</v>
      </c>
      <c r="G5" s="120"/>
      <c r="H5" s="121"/>
    </row>
    <row r="6" spans="1:8" x14ac:dyDescent="0.15">
      <c r="A6" s="122"/>
      <c r="B6" s="123"/>
      <c r="C6" s="124"/>
      <c r="D6" s="125">
        <v>22963</v>
      </c>
      <c r="E6" s="126"/>
      <c r="F6" s="127">
        <v>25367</v>
      </c>
      <c r="G6" s="128"/>
      <c r="H6" s="129"/>
    </row>
    <row r="7" spans="1:8" x14ac:dyDescent="0.15">
      <c r="A7" s="110" t="s">
        <v>516</v>
      </c>
      <c r="B7" s="115"/>
      <c r="C7" s="116"/>
      <c r="D7" s="117">
        <v>38215</v>
      </c>
      <c r="E7" s="118"/>
      <c r="F7" s="119">
        <v>53605</v>
      </c>
      <c r="G7" s="120"/>
      <c r="H7" s="121"/>
    </row>
    <row r="8" spans="1:8" x14ac:dyDescent="0.15">
      <c r="A8" s="122"/>
      <c r="B8" s="123"/>
      <c r="C8" s="124"/>
      <c r="D8" s="125">
        <v>24057</v>
      </c>
      <c r="E8" s="126"/>
      <c r="F8" s="127">
        <v>28343</v>
      </c>
      <c r="G8" s="128"/>
      <c r="H8" s="129"/>
    </row>
    <row r="9" spans="1:8" x14ac:dyDescent="0.15">
      <c r="A9" s="110" t="s">
        <v>517</v>
      </c>
      <c r="B9" s="115"/>
      <c r="C9" s="116"/>
      <c r="D9" s="117">
        <v>60846</v>
      </c>
      <c r="E9" s="118"/>
      <c r="F9" s="119">
        <v>44267</v>
      </c>
      <c r="G9" s="120"/>
      <c r="H9" s="121"/>
    </row>
    <row r="10" spans="1:8" x14ac:dyDescent="0.15">
      <c r="A10" s="122"/>
      <c r="B10" s="123"/>
      <c r="C10" s="124"/>
      <c r="D10" s="125">
        <v>41511</v>
      </c>
      <c r="E10" s="126"/>
      <c r="F10" s="127">
        <v>26161</v>
      </c>
      <c r="G10" s="128"/>
      <c r="H10" s="129"/>
    </row>
    <row r="11" spans="1:8" x14ac:dyDescent="0.15">
      <c r="A11" s="110" t="s">
        <v>518</v>
      </c>
      <c r="B11" s="115"/>
      <c r="C11" s="116"/>
      <c r="D11" s="117">
        <v>54521</v>
      </c>
      <c r="E11" s="118"/>
      <c r="F11" s="119">
        <v>40879</v>
      </c>
      <c r="G11" s="120"/>
      <c r="H11" s="121"/>
    </row>
    <row r="12" spans="1:8" x14ac:dyDescent="0.15">
      <c r="A12" s="122"/>
      <c r="B12" s="123"/>
      <c r="C12" s="130"/>
      <c r="D12" s="125">
        <v>34674</v>
      </c>
      <c r="E12" s="126"/>
      <c r="F12" s="127">
        <v>24087</v>
      </c>
      <c r="G12" s="128"/>
      <c r="H12" s="129"/>
    </row>
    <row r="13" spans="1:8" x14ac:dyDescent="0.15">
      <c r="A13" s="110"/>
      <c r="B13" s="115"/>
      <c r="C13" s="131"/>
      <c r="D13" s="132">
        <v>45687</v>
      </c>
      <c r="E13" s="133"/>
      <c r="F13" s="134">
        <v>46617</v>
      </c>
      <c r="G13" s="135"/>
      <c r="H13" s="121"/>
    </row>
    <row r="14" spans="1:8" x14ac:dyDescent="0.15">
      <c r="A14" s="122"/>
      <c r="B14" s="123"/>
      <c r="C14" s="124"/>
      <c r="D14" s="125">
        <v>26819</v>
      </c>
      <c r="E14" s="126"/>
      <c r="F14" s="127">
        <v>25442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7.07</v>
      </c>
      <c r="C19" s="136">
        <f>ROUND(VALUE(SUBSTITUTE(実質収支比率等に係る経年分析!G$48,"▲","-")),2)</f>
        <v>5.57</v>
      </c>
      <c r="D19" s="136">
        <f>ROUND(VALUE(SUBSTITUTE(実質収支比率等に係る経年分析!H$48,"▲","-")),2)</f>
        <v>6.99</v>
      </c>
      <c r="E19" s="136">
        <f>ROUND(VALUE(SUBSTITUTE(実質収支比率等に係る経年分析!I$48,"▲","-")),2)</f>
        <v>6.74</v>
      </c>
      <c r="F19" s="136">
        <f>ROUND(VALUE(SUBSTITUTE(実質収支比率等に係る経年分析!J$48,"▲","-")),2)</f>
        <v>2.92</v>
      </c>
    </row>
    <row r="20" spans="1:11" x14ac:dyDescent="0.15">
      <c r="A20" s="136" t="s">
        <v>44</v>
      </c>
      <c r="B20" s="136">
        <f>ROUND(VALUE(SUBSTITUTE(実質収支比率等に係る経年分析!F$47,"▲","-")),2)</f>
        <v>34.590000000000003</v>
      </c>
      <c r="C20" s="136">
        <f>ROUND(VALUE(SUBSTITUTE(実質収支比率等に係る経年分析!G$47,"▲","-")),2)</f>
        <v>37.5</v>
      </c>
      <c r="D20" s="136">
        <f>ROUND(VALUE(SUBSTITUTE(実質収支比率等に係る経年分析!H$47,"▲","-")),2)</f>
        <v>40.700000000000003</v>
      </c>
      <c r="E20" s="136">
        <f>ROUND(VALUE(SUBSTITUTE(実質収支比率等に係る経年分析!I$47,"▲","-")),2)</f>
        <v>43.85</v>
      </c>
      <c r="F20" s="136">
        <f>ROUND(VALUE(SUBSTITUTE(実質収支比率等に係る経年分析!J$47,"▲","-")),2)</f>
        <v>48.29</v>
      </c>
    </row>
    <row r="21" spans="1:11" x14ac:dyDescent="0.15">
      <c r="A21" s="136" t="s">
        <v>45</v>
      </c>
      <c r="B21" s="136">
        <f>IF(ISNUMBER(VALUE(SUBSTITUTE(実質収支比率等に係る経年分析!F$49,"▲","-"))),ROUND(VALUE(SUBSTITUTE(実質収支比率等に係る経年分析!F$49,"▲","-")),2),NA())</f>
        <v>2.34</v>
      </c>
      <c r="C21" s="136">
        <f>IF(ISNUMBER(VALUE(SUBSTITUTE(実質収支比率等に係る経年分析!G$49,"▲","-"))),ROUND(VALUE(SUBSTITUTE(実質収支比率等に係る経年分析!G$49,"▲","-")),2),NA())</f>
        <v>-1.33</v>
      </c>
      <c r="D21" s="136">
        <f>IF(ISNUMBER(VALUE(SUBSTITUTE(実質収支比率等に係る経年分析!H$49,"▲","-"))),ROUND(VALUE(SUBSTITUTE(実質収支比率等に係る経年分析!H$49,"▲","-")),2),NA())</f>
        <v>1.94</v>
      </c>
      <c r="E21" s="136">
        <f>IF(ISNUMBER(VALUE(SUBSTITUTE(実質収支比率等に係る経年分析!I$49,"▲","-"))),ROUND(VALUE(SUBSTITUTE(実質収支比率等に係る経年分析!I$49,"▲","-")),2),NA())</f>
        <v>-0.14000000000000001</v>
      </c>
      <c r="F21" s="136">
        <f>IF(ISNUMBER(VALUE(SUBSTITUTE(実質収支比率等に係る経年分析!J$49,"▲","-"))),ROUND(VALUE(SUBSTITUTE(実質収支比率等に係る経年分析!J$49,"▲","-")),2),NA())</f>
        <v>-3.7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x14ac:dyDescent="0.15">
      <c r="A30" s="137" t="str">
        <f>IF(連結実質赤字比率に係る赤字・黒字の構成分析!C$40="",NA(),連結実質赤字比率に係る赤字・黒字の構成分析!C$40)</f>
        <v>観光交通対策特別会計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0.28000000000000003</v>
      </c>
    </row>
    <row r="31" spans="1:11" x14ac:dyDescent="0.15">
      <c r="A31" s="137" t="str">
        <f>IF(連結実質赤字比率に係る赤字・黒字の構成分析!C$39="",NA(),連結実質赤字比率に係る赤字・黒字の構成分析!C$39)</f>
        <v>介護保険特別会計(保険事業勘定)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1.0900000000000001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1.5</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11.88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9.1199999999999992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5707</v>
      </c>
      <c r="E42" s="138"/>
      <c r="F42" s="138"/>
      <c r="G42" s="138">
        <f>'実質公債費比率（分子）の構造'!L$52</f>
        <v>5972</v>
      </c>
      <c r="H42" s="138"/>
      <c r="I42" s="138"/>
      <c r="J42" s="138">
        <f>'実質公債費比率（分子）の構造'!M$52</f>
        <v>6190</v>
      </c>
      <c r="K42" s="138"/>
      <c r="L42" s="138"/>
      <c r="M42" s="138">
        <f>'実質公債費比率（分子）の構造'!N$52</f>
        <v>6227</v>
      </c>
      <c r="N42" s="138"/>
      <c r="O42" s="138"/>
      <c r="P42" s="138">
        <f>'実質公債費比率（分子）の構造'!O$52</f>
        <v>6343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348</v>
      </c>
      <c r="C45" s="138"/>
      <c r="D45" s="138"/>
      <c r="E45" s="138">
        <f>'実質公債費比率（分子）の構造'!L$49</f>
        <v>481</v>
      </c>
      <c r="F45" s="138"/>
      <c r="G45" s="138"/>
      <c r="H45" s="138">
        <f>'実質公債費比率（分子）の構造'!M$49</f>
        <v>324</v>
      </c>
      <c r="I45" s="138"/>
      <c r="J45" s="138"/>
      <c r="K45" s="138">
        <f>'実質公債費比率（分子）の構造'!N$49</f>
        <v>369</v>
      </c>
      <c r="L45" s="138"/>
      <c r="M45" s="138"/>
      <c r="N45" s="138">
        <f>'実質公債費比率（分子）の構造'!O$49</f>
        <v>342</v>
      </c>
      <c r="O45" s="138"/>
      <c r="P45" s="138"/>
    </row>
    <row r="46" spans="1:16" x14ac:dyDescent="0.15">
      <c r="A46" s="138" t="s">
        <v>56</v>
      </c>
      <c r="B46" s="138">
        <f>'実質公債費比率（分子）の構造'!K$48</f>
        <v>1399</v>
      </c>
      <c r="C46" s="138"/>
      <c r="D46" s="138"/>
      <c r="E46" s="138">
        <f>'実質公債費比率（分子）の構造'!L$48</f>
        <v>1425</v>
      </c>
      <c r="F46" s="138"/>
      <c r="G46" s="138"/>
      <c r="H46" s="138">
        <f>'実質公債費比率（分子）の構造'!M$48</f>
        <v>1327</v>
      </c>
      <c r="I46" s="138"/>
      <c r="J46" s="138"/>
      <c r="K46" s="138">
        <f>'実質公債費比率（分子）の構造'!N$48</f>
        <v>1405</v>
      </c>
      <c r="L46" s="138"/>
      <c r="M46" s="138"/>
      <c r="N46" s="138">
        <f>'実質公債費比率（分子）の構造'!O$48</f>
        <v>1458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5204</v>
      </c>
      <c r="C49" s="138"/>
      <c r="D49" s="138"/>
      <c r="E49" s="138">
        <f>'実質公債費比率（分子）の構造'!L$45</f>
        <v>5459</v>
      </c>
      <c r="F49" s="138"/>
      <c r="G49" s="138"/>
      <c r="H49" s="138">
        <f>'実質公債費比率（分子）の構造'!M$45</f>
        <v>5429</v>
      </c>
      <c r="I49" s="138"/>
      <c r="J49" s="138"/>
      <c r="K49" s="138">
        <f>'実質公債費比率（分子）の構造'!N$45</f>
        <v>5395</v>
      </c>
      <c r="L49" s="138"/>
      <c r="M49" s="138"/>
      <c r="N49" s="138">
        <f>'実質公債費比率（分子）の構造'!O$45</f>
        <v>5424</v>
      </c>
      <c r="O49" s="138"/>
      <c r="P49" s="138"/>
    </row>
    <row r="50" spans="1:16" x14ac:dyDescent="0.15">
      <c r="A50" s="138" t="s">
        <v>60</v>
      </c>
      <c r="B50" s="138" t="e">
        <f>NA()</f>
        <v>#N/A</v>
      </c>
      <c r="C50" s="138">
        <f>IF(ISNUMBER('実質公債費比率（分子）の構造'!K$53),'実質公債費比率（分子）の構造'!K$53,NA())</f>
        <v>1244</v>
      </c>
      <c r="D50" s="138" t="e">
        <f>NA()</f>
        <v>#N/A</v>
      </c>
      <c r="E50" s="138" t="e">
        <f>NA()</f>
        <v>#N/A</v>
      </c>
      <c r="F50" s="138">
        <f>IF(ISNUMBER('実質公債費比率（分子）の構造'!L$53),'実質公債費比率（分子）の構造'!L$53,NA())</f>
        <v>1393</v>
      </c>
      <c r="G50" s="138" t="e">
        <f>NA()</f>
        <v>#N/A</v>
      </c>
      <c r="H50" s="138" t="e">
        <f>NA()</f>
        <v>#N/A</v>
      </c>
      <c r="I50" s="138">
        <f>IF(ISNUMBER('実質公債費比率（分子）の構造'!M$53),'実質公債費比率（分子）の構造'!M$53,NA())</f>
        <v>890</v>
      </c>
      <c r="J50" s="138" t="e">
        <f>NA()</f>
        <v>#N/A</v>
      </c>
      <c r="K50" s="138" t="e">
        <f>NA()</f>
        <v>#N/A</v>
      </c>
      <c r="L50" s="138">
        <f>IF(ISNUMBER('実質公債費比率（分子）の構造'!N$53),'実質公債費比率（分子）の構造'!N$53,NA())</f>
        <v>942</v>
      </c>
      <c r="M50" s="138" t="e">
        <f>NA()</f>
        <v>#N/A</v>
      </c>
      <c r="N50" s="138" t="e">
        <f>NA()</f>
        <v>#N/A</v>
      </c>
      <c r="O50" s="138">
        <f>IF(ISNUMBER('実質公債費比率（分子）の構造'!O$53),'実質公債費比率（分子）の構造'!O$53,NA())</f>
        <v>881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53815</v>
      </c>
      <c r="E56" s="137"/>
      <c r="F56" s="137"/>
      <c r="G56" s="137">
        <f>'将来負担比率（分子）の構造'!J$52</f>
        <v>54701</v>
      </c>
      <c r="H56" s="137"/>
      <c r="I56" s="137"/>
      <c r="J56" s="137">
        <f>'将来負担比率（分子）の構造'!K$52</f>
        <v>54921</v>
      </c>
      <c r="K56" s="137"/>
      <c r="L56" s="137"/>
      <c r="M56" s="137">
        <f>'将来負担比率（分子）の構造'!L$52</f>
        <v>56415</v>
      </c>
      <c r="N56" s="137"/>
      <c r="O56" s="137"/>
      <c r="P56" s="137">
        <f>'将来負担比率（分子）の構造'!M$52</f>
        <v>58369</v>
      </c>
    </row>
    <row r="57" spans="1:16" x14ac:dyDescent="0.15">
      <c r="A57" s="137" t="s">
        <v>36</v>
      </c>
      <c r="B57" s="137"/>
      <c r="C57" s="137"/>
      <c r="D57" s="137">
        <f>'将来負担比率（分子）の構造'!I$51</f>
        <v>19889</v>
      </c>
      <c r="E57" s="137"/>
      <c r="F57" s="137"/>
      <c r="G57" s="137">
        <f>'将来負担比率（分子）の構造'!J$51</f>
        <v>19792</v>
      </c>
      <c r="H57" s="137"/>
      <c r="I57" s="137"/>
      <c r="J57" s="137">
        <f>'将来負担比率（分子）の構造'!K$51</f>
        <v>17541</v>
      </c>
      <c r="K57" s="137"/>
      <c r="L57" s="137"/>
      <c r="M57" s="137">
        <f>'将来負担比率（分子）の構造'!L$51</f>
        <v>15776</v>
      </c>
      <c r="N57" s="137"/>
      <c r="O57" s="137"/>
      <c r="P57" s="137">
        <f>'将来負担比率（分子）の構造'!M$51</f>
        <v>14158</v>
      </c>
    </row>
    <row r="58" spans="1:16" x14ac:dyDescent="0.15">
      <c r="A58" s="137" t="s">
        <v>35</v>
      </c>
      <c r="B58" s="137"/>
      <c r="C58" s="137"/>
      <c r="D58" s="137">
        <f>'将来負担比率（分子）の構造'!I$50</f>
        <v>17566</v>
      </c>
      <c r="E58" s="137"/>
      <c r="F58" s="137"/>
      <c r="G58" s="137">
        <f>'将来負担比率（分子）の構造'!J$50</f>
        <v>19233</v>
      </c>
      <c r="H58" s="137"/>
      <c r="I58" s="137"/>
      <c r="J58" s="137">
        <f>'将来負担比率（分子）の構造'!K$50</f>
        <v>19848</v>
      </c>
      <c r="K58" s="137"/>
      <c r="L58" s="137"/>
      <c r="M58" s="137">
        <f>'将来負担比率（分子）の構造'!L$50</f>
        <v>21264</v>
      </c>
      <c r="N58" s="137"/>
      <c r="O58" s="137"/>
      <c r="P58" s="137">
        <f>'将来負担比率（分子）の構造'!M$50</f>
        <v>22454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993</v>
      </c>
      <c r="C61" s="137"/>
      <c r="D61" s="137"/>
      <c r="E61" s="137">
        <f>'将来負担比率（分子）の構造'!J$46</f>
        <v>749</v>
      </c>
      <c r="F61" s="137"/>
      <c r="G61" s="137"/>
      <c r="H61" s="137">
        <f>'将来負担比率（分子）の構造'!K$46</f>
        <v>418</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8383</v>
      </c>
      <c r="C62" s="137"/>
      <c r="D62" s="137"/>
      <c r="E62" s="137">
        <f>'将来負担比率（分子）の構造'!J$45</f>
        <v>8176</v>
      </c>
      <c r="F62" s="137"/>
      <c r="G62" s="137"/>
      <c r="H62" s="137">
        <f>'将来負担比率（分子）の構造'!K$45</f>
        <v>7459</v>
      </c>
      <c r="I62" s="137"/>
      <c r="J62" s="137"/>
      <c r="K62" s="137">
        <f>'将来負担比率（分子）の構造'!L$45</f>
        <v>7455</v>
      </c>
      <c r="L62" s="137"/>
      <c r="M62" s="137"/>
      <c r="N62" s="137">
        <f>'将来負担比率（分子）の構造'!M$45</f>
        <v>7177</v>
      </c>
      <c r="O62" s="137"/>
      <c r="P62" s="137"/>
    </row>
    <row r="63" spans="1:16" x14ac:dyDescent="0.15">
      <c r="A63" s="137" t="s">
        <v>28</v>
      </c>
      <c r="B63" s="137">
        <f>'将来負担比率（分子）の構造'!I$44</f>
        <v>2857</v>
      </c>
      <c r="C63" s="137"/>
      <c r="D63" s="137"/>
      <c r="E63" s="137">
        <f>'将来負担比率（分子）の構造'!J$44</f>
        <v>2419</v>
      </c>
      <c r="F63" s="137"/>
      <c r="G63" s="137"/>
      <c r="H63" s="137">
        <f>'将来負担比率（分子）の構造'!K$44</f>
        <v>2204</v>
      </c>
      <c r="I63" s="137"/>
      <c r="J63" s="137"/>
      <c r="K63" s="137">
        <f>'将来負担比率（分子）の構造'!L$44</f>
        <v>1857</v>
      </c>
      <c r="L63" s="137"/>
      <c r="M63" s="137"/>
      <c r="N63" s="137">
        <f>'将来負担比率（分子）の構造'!M$44</f>
        <v>1521</v>
      </c>
      <c r="O63" s="137"/>
      <c r="P63" s="137"/>
    </row>
    <row r="64" spans="1:16" x14ac:dyDescent="0.15">
      <c r="A64" s="137" t="s">
        <v>27</v>
      </c>
      <c r="B64" s="137">
        <f>'将来負担比率（分子）の構造'!I$43</f>
        <v>26858</v>
      </c>
      <c r="C64" s="137"/>
      <c r="D64" s="137"/>
      <c r="E64" s="137">
        <f>'将来負担比率（分子）の構造'!J$43</f>
        <v>27345</v>
      </c>
      <c r="F64" s="137"/>
      <c r="G64" s="137"/>
      <c r="H64" s="137">
        <f>'将来負担比率（分子）の構造'!K$43</f>
        <v>26575</v>
      </c>
      <c r="I64" s="137"/>
      <c r="J64" s="137"/>
      <c r="K64" s="137">
        <f>'将来負担比率（分子）の構造'!L$43</f>
        <v>25443</v>
      </c>
      <c r="L64" s="137"/>
      <c r="M64" s="137"/>
      <c r="N64" s="137">
        <f>'将来負担比率（分子）の構造'!M$43</f>
        <v>24790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48259</v>
      </c>
      <c r="C66" s="137"/>
      <c r="D66" s="137"/>
      <c r="E66" s="137">
        <f>'将来負担比率（分子）の構造'!J$41</f>
        <v>49698</v>
      </c>
      <c r="F66" s="137"/>
      <c r="G66" s="137"/>
      <c r="H66" s="137">
        <f>'将来負担比率（分子）の構造'!K$41</f>
        <v>49490</v>
      </c>
      <c r="I66" s="137"/>
      <c r="J66" s="137"/>
      <c r="K66" s="137">
        <f>'将来負担比率（分子）の構造'!L$41</f>
        <v>51411</v>
      </c>
      <c r="L66" s="137"/>
      <c r="M66" s="137"/>
      <c r="N66" s="137">
        <f>'将来負担比率（分子）の構造'!M$41</f>
        <v>52581</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16828142</v>
      </c>
      <c r="S5" s="615"/>
      <c r="T5" s="615"/>
      <c r="U5" s="615"/>
      <c r="V5" s="615"/>
      <c r="W5" s="615"/>
      <c r="X5" s="615"/>
      <c r="Y5" s="616"/>
      <c r="Z5" s="617">
        <v>32.700000000000003</v>
      </c>
      <c r="AA5" s="617"/>
      <c r="AB5" s="617"/>
      <c r="AC5" s="617"/>
      <c r="AD5" s="618">
        <v>15396951</v>
      </c>
      <c r="AE5" s="618"/>
      <c r="AF5" s="618"/>
      <c r="AG5" s="618"/>
      <c r="AH5" s="618"/>
      <c r="AI5" s="618"/>
      <c r="AJ5" s="618"/>
      <c r="AK5" s="618"/>
      <c r="AL5" s="619">
        <v>54.5</v>
      </c>
      <c r="AM5" s="620"/>
      <c r="AN5" s="620"/>
      <c r="AO5" s="621"/>
      <c r="AP5" s="611" t="s">
        <v>210</v>
      </c>
      <c r="AQ5" s="612"/>
      <c r="AR5" s="612"/>
      <c r="AS5" s="612"/>
      <c r="AT5" s="612"/>
      <c r="AU5" s="612"/>
      <c r="AV5" s="612"/>
      <c r="AW5" s="612"/>
      <c r="AX5" s="612"/>
      <c r="AY5" s="612"/>
      <c r="AZ5" s="612"/>
      <c r="BA5" s="612"/>
      <c r="BB5" s="612"/>
      <c r="BC5" s="612"/>
      <c r="BD5" s="612"/>
      <c r="BE5" s="612"/>
      <c r="BF5" s="613"/>
      <c r="BG5" s="625">
        <v>15371484</v>
      </c>
      <c r="BH5" s="626"/>
      <c r="BI5" s="626"/>
      <c r="BJ5" s="626"/>
      <c r="BK5" s="626"/>
      <c r="BL5" s="626"/>
      <c r="BM5" s="626"/>
      <c r="BN5" s="627"/>
      <c r="BO5" s="628">
        <v>91.3</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334737</v>
      </c>
      <c r="S6" s="626"/>
      <c r="T6" s="626"/>
      <c r="U6" s="626"/>
      <c r="V6" s="626"/>
      <c r="W6" s="626"/>
      <c r="X6" s="626"/>
      <c r="Y6" s="627"/>
      <c r="Z6" s="628">
        <v>0.7</v>
      </c>
      <c r="AA6" s="628"/>
      <c r="AB6" s="628"/>
      <c r="AC6" s="628"/>
      <c r="AD6" s="629">
        <v>334737</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15371484</v>
      </c>
      <c r="BH6" s="626"/>
      <c r="BI6" s="626"/>
      <c r="BJ6" s="626"/>
      <c r="BK6" s="626"/>
      <c r="BL6" s="626"/>
      <c r="BM6" s="626"/>
      <c r="BN6" s="627"/>
      <c r="BO6" s="628">
        <v>91.3</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349641</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349641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28079</v>
      </c>
      <c r="S7" s="626"/>
      <c r="T7" s="626"/>
      <c r="U7" s="626"/>
      <c r="V7" s="626"/>
      <c r="W7" s="626"/>
      <c r="X7" s="626"/>
      <c r="Y7" s="627"/>
      <c r="Z7" s="628">
        <v>0.1</v>
      </c>
      <c r="AA7" s="628"/>
      <c r="AB7" s="628"/>
      <c r="AC7" s="628"/>
      <c r="AD7" s="629">
        <v>28079</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7389481</v>
      </c>
      <c r="BH7" s="626"/>
      <c r="BI7" s="626"/>
      <c r="BJ7" s="626"/>
      <c r="BK7" s="626"/>
      <c r="BL7" s="626"/>
      <c r="BM7" s="626"/>
      <c r="BN7" s="627"/>
      <c r="BO7" s="628">
        <v>43.9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4369333</v>
      </c>
      <c r="CS7" s="626"/>
      <c r="CT7" s="626"/>
      <c r="CU7" s="626"/>
      <c r="CV7" s="626"/>
      <c r="CW7" s="626"/>
      <c r="CX7" s="626"/>
      <c r="CY7" s="627"/>
      <c r="CZ7" s="628">
        <v>8.6999999999999993</v>
      </c>
      <c r="DA7" s="628"/>
      <c r="DB7" s="628"/>
      <c r="DC7" s="628"/>
      <c r="DD7" s="634">
        <v>128761</v>
      </c>
      <c r="DE7" s="626"/>
      <c r="DF7" s="626"/>
      <c r="DG7" s="626"/>
      <c r="DH7" s="626"/>
      <c r="DI7" s="626"/>
      <c r="DJ7" s="626"/>
      <c r="DK7" s="626"/>
      <c r="DL7" s="626"/>
      <c r="DM7" s="626"/>
      <c r="DN7" s="626"/>
      <c r="DO7" s="626"/>
      <c r="DP7" s="627"/>
      <c r="DQ7" s="634">
        <v>3605900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68780</v>
      </c>
      <c r="S8" s="626"/>
      <c r="T8" s="626"/>
      <c r="U8" s="626"/>
      <c r="V8" s="626"/>
      <c r="W8" s="626"/>
      <c r="X8" s="626"/>
      <c r="Y8" s="627"/>
      <c r="Z8" s="628">
        <v>0.1</v>
      </c>
      <c r="AA8" s="628"/>
      <c r="AB8" s="628"/>
      <c r="AC8" s="628"/>
      <c r="AD8" s="629">
        <v>68780</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224467</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17740885</v>
      </c>
      <c r="CS8" s="626"/>
      <c r="CT8" s="626"/>
      <c r="CU8" s="626"/>
      <c r="CV8" s="626"/>
      <c r="CW8" s="626"/>
      <c r="CX8" s="626"/>
      <c r="CY8" s="627"/>
      <c r="CZ8" s="628">
        <v>35.200000000000003</v>
      </c>
      <c r="DA8" s="628"/>
      <c r="DB8" s="628"/>
      <c r="DC8" s="628"/>
      <c r="DD8" s="634">
        <v>141354</v>
      </c>
      <c r="DE8" s="626"/>
      <c r="DF8" s="626"/>
      <c r="DG8" s="626"/>
      <c r="DH8" s="626"/>
      <c r="DI8" s="626"/>
      <c r="DJ8" s="626"/>
      <c r="DK8" s="626"/>
      <c r="DL8" s="626"/>
      <c r="DM8" s="626"/>
      <c r="DN8" s="626"/>
      <c r="DO8" s="626"/>
      <c r="DP8" s="627"/>
      <c r="DQ8" s="634">
        <v>9241692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40459</v>
      </c>
      <c r="S9" s="626"/>
      <c r="T9" s="626"/>
      <c r="U9" s="626"/>
      <c r="V9" s="626"/>
      <c r="W9" s="626"/>
      <c r="X9" s="626"/>
      <c r="Y9" s="627"/>
      <c r="Z9" s="628">
        <v>0.1</v>
      </c>
      <c r="AA9" s="628"/>
      <c r="AB9" s="628"/>
      <c r="AC9" s="628"/>
      <c r="AD9" s="629">
        <v>40459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6148283</v>
      </c>
      <c r="BH9" s="626"/>
      <c r="BI9" s="626"/>
      <c r="BJ9" s="626"/>
      <c r="BK9" s="626"/>
      <c r="BL9" s="626"/>
      <c r="BM9" s="626"/>
      <c r="BN9" s="627"/>
      <c r="BO9" s="628">
        <v>36.5</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4807647</v>
      </c>
      <c r="CS9" s="626"/>
      <c r="CT9" s="626"/>
      <c r="CU9" s="626"/>
      <c r="CV9" s="626"/>
      <c r="CW9" s="626"/>
      <c r="CX9" s="626"/>
      <c r="CY9" s="627"/>
      <c r="CZ9" s="628">
        <v>9.5</v>
      </c>
      <c r="DA9" s="628"/>
      <c r="DB9" s="628"/>
      <c r="DC9" s="628"/>
      <c r="DD9" s="634">
        <v>121074</v>
      </c>
      <c r="DE9" s="626"/>
      <c r="DF9" s="626"/>
      <c r="DG9" s="626"/>
      <c r="DH9" s="626"/>
      <c r="DI9" s="626"/>
      <c r="DJ9" s="626"/>
      <c r="DK9" s="626"/>
      <c r="DL9" s="626"/>
      <c r="DM9" s="626"/>
      <c r="DN9" s="626"/>
      <c r="DO9" s="626"/>
      <c r="DP9" s="627"/>
      <c r="DQ9" s="634">
        <v>4300867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2146417</v>
      </c>
      <c r="S10" s="626"/>
      <c r="T10" s="626"/>
      <c r="U10" s="626"/>
      <c r="V10" s="626"/>
      <c r="W10" s="626"/>
      <c r="X10" s="626"/>
      <c r="Y10" s="627"/>
      <c r="Z10" s="628">
        <v>4.2</v>
      </c>
      <c r="AA10" s="628"/>
      <c r="AB10" s="628"/>
      <c r="AC10" s="628"/>
      <c r="AD10" s="629">
        <v>2146417</v>
      </c>
      <c r="AE10" s="629"/>
      <c r="AF10" s="629"/>
      <c r="AG10" s="629"/>
      <c r="AH10" s="629"/>
      <c r="AI10" s="629"/>
      <c r="AJ10" s="629"/>
      <c r="AK10" s="629"/>
      <c r="AL10" s="630">
        <v>7.6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337640</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66749</v>
      </c>
      <c r="CS10" s="626"/>
      <c r="CT10" s="626"/>
      <c r="CU10" s="626"/>
      <c r="CV10" s="626"/>
      <c r="CW10" s="626"/>
      <c r="CX10" s="626"/>
      <c r="CY10" s="627"/>
      <c r="CZ10" s="628">
        <v>0.1</v>
      </c>
      <c r="DA10" s="628"/>
      <c r="DB10" s="628"/>
      <c r="DC10" s="628"/>
      <c r="DD10" s="634">
        <v>5090</v>
      </c>
      <c r="DE10" s="626"/>
      <c r="DF10" s="626"/>
      <c r="DG10" s="626"/>
      <c r="DH10" s="626"/>
      <c r="DI10" s="626"/>
      <c r="DJ10" s="626"/>
      <c r="DK10" s="626"/>
      <c r="DL10" s="626"/>
      <c r="DM10" s="626"/>
      <c r="DN10" s="626"/>
      <c r="DO10" s="626"/>
      <c r="DP10" s="627"/>
      <c r="DQ10" s="634">
        <v>58147</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16962</v>
      </c>
      <c r="S11" s="626"/>
      <c r="T11" s="626"/>
      <c r="U11" s="626"/>
      <c r="V11" s="626"/>
      <c r="W11" s="626"/>
      <c r="X11" s="626"/>
      <c r="Y11" s="627"/>
      <c r="Z11" s="628">
        <v>0</v>
      </c>
      <c r="AA11" s="628"/>
      <c r="AB11" s="628"/>
      <c r="AC11" s="628"/>
      <c r="AD11" s="629">
        <v>16962</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679091</v>
      </c>
      <c r="BH11" s="626"/>
      <c r="BI11" s="626"/>
      <c r="BJ11" s="626"/>
      <c r="BK11" s="626"/>
      <c r="BL11" s="626"/>
      <c r="BM11" s="626"/>
      <c r="BN11" s="627"/>
      <c r="BO11" s="628">
        <v>4</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881007</v>
      </c>
      <c r="CS11" s="626"/>
      <c r="CT11" s="626"/>
      <c r="CU11" s="626"/>
      <c r="CV11" s="626"/>
      <c r="CW11" s="626"/>
      <c r="CX11" s="626"/>
      <c r="CY11" s="627"/>
      <c r="CZ11" s="628">
        <v>1.7</v>
      </c>
      <c r="DA11" s="628"/>
      <c r="DB11" s="628"/>
      <c r="DC11" s="628"/>
      <c r="DD11" s="634">
        <v>298529</v>
      </c>
      <c r="DE11" s="626"/>
      <c r="DF11" s="626"/>
      <c r="DG11" s="626"/>
      <c r="DH11" s="626"/>
      <c r="DI11" s="626"/>
      <c r="DJ11" s="626"/>
      <c r="DK11" s="626"/>
      <c r="DL11" s="626"/>
      <c r="DM11" s="626"/>
      <c r="DN11" s="626"/>
      <c r="DO11" s="626"/>
      <c r="DP11" s="627"/>
      <c r="DQ11" s="634">
        <v>496257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6843572</v>
      </c>
      <c r="BH12" s="626"/>
      <c r="BI12" s="626"/>
      <c r="BJ12" s="626"/>
      <c r="BK12" s="626"/>
      <c r="BL12" s="626"/>
      <c r="BM12" s="626"/>
      <c r="BN12" s="627"/>
      <c r="BO12" s="628">
        <v>40.700000000000003</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974270</v>
      </c>
      <c r="CS12" s="626"/>
      <c r="CT12" s="626"/>
      <c r="CU12" s="626"/>
      <c r="CV12" s="626"/>
      <c r="CW12" s="626"/>
      <c r="CX12" s="626"/>
      <c r="CY12" s="627"/>
      <c r="CZ12" s="628">
        <v>1.9</v>
      </c>
      <c r="DA12" s="628"/>
      <c r="DB12" s="628"/>
      <c r="DC12" s="628"/>
      <c r="DD12" s="634">
        <v>147991</v>
      </c>
      <c r="DE12" s="626"/>
      <c r="DF12" s="626"/>
      <c r="DG12" s="626"/>
      <c r="DH12" s="626"/>
      <c r="DI12" s="626"/>
      <c r="DJ12" s="626"/>
      <c r="DK12" s="626"/>
      <c r="DL12" s="626"/>
      <c r="DM12" s="626"/>
      <c r="DN12" s="626"/>
      <c r="DO12" s="626"/>
      <c r="DP12" s="627"/>
      <c r="DQ12" s="634">
        <v>935477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89160</v>
      </c>
      <c r="S13" s="626"/>
      <c r="T13" s="626"/>
      <c r="U13" s="626"/>
      <c r="V13" s="626"/>
      <c r="W13" s="626"/>
      <c r="X13" s="626"/>
      <c r="Y13" s="627"/>
      <c r="Z13" s="628">
        <v>0.2</v>
      </c>
      <c r="AA13" s="628"/>
      <c r="AB13" s="628"/>
      <c r="AC13" s="628"/>
      <c r="AD13" s="629">
        <v>89160</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6834619</v>
      </c>
      <c r="BH13" s="626"/>
      <c r="BI13" s="626"/>
      <c r="BJ13" s="626"/>
      <c r="BK13" s="626"/>
      <c r="BL13" s="626"/>
      <c r="BM13" s="626"/>
      <c r="BN13" s="627"/>
      <c r="BO13" s="628">
        <v>40.6</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5573081</v>
      </c>
      <c r="CS13" s="626"/>
      <c r="CT13" s="626"/>
      <c r="CU13" s="626"/>
      <c r="CV13" s="626"/>
      <c r="CW13" s="626"/>
      <c r="CX13" s="626"/>
      <c r="CY13" s="627"/>
      <c r="CZ13" s="628">
        <v>11.1</v>
      </c>
      <c r="DA13" s="628"/>
      <c r="DB13" s="628"/>
      <c r="DC13" s="628"/>
      <c r="DD13" s="634">
        <v>1933957</v>
      </c>
      <c r="DE13" s="626"/>
      <c r="DF13" s="626"/>
      <c r="DG13" s="626"/>
      <c r="DH13" s="626"/>
      <c r="DI13" s="626"/>
      <c r="DJ13" s="626"/>
      <c r="DK13" s="626"/>
      <c r="DL13" s="626"/>
      <c r="DM13" s="626"/>
      <c r="DN13" s="626"/>
      <c r="DO13" s="626"/>
      <c r="DP13" s="627"/>
      <c r="DQ13" s="634">
        <v>3948663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347323</v>
      </c>
      <c r="BH14" s="626"/>
      <c r="BI14" s="626"/>
      <c r="BJ14" s="626"/>
      <c r="BK14" s="626"/>
      <c r="BL14" s="626"/>
      <c r="BM14" s="626"/>
      <c r="BN14" s="627"/>
      <c r="BO14" s="628">
        <v>2.1</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2853361</v>
      </c>
      <c r="CS14" s="626"/>
      <c r="CT14" s="626"/>
      <c r="CU14" s="626"/>
      <c r="CV14" s="626"/>
      <c r="CW14" s="626"/>
      <c r="CX14" s="626"/>
      <c r="CY14" s="627"/>
      <c r="CZ14" s="628">
        <v>5.7</v>
      </c>
      <c r="DA14" s="628"/>
      <c r="DB14" s="628"/>
      <c r="DC14" s="628"/>
      <c r="DD14" s="634">
        <v>639966</v>
      </c>
      <c r="DE14" s="626"/>
      <c r="DF14" s="626"/>
      <c r="DG14" s="626"/>
      <c r="DH14" s="626"/>
      <c r="DI14" s="626"/>
      <c r="DJ14" s="626"/>
      <c r="DK14" s="626"/>
      <c r="DL14" s="626"/>
      <c r="DM14" s="626"/>
      <c r="DN14" s="626"/>
      <c r="DO14" s="626"/>
      <c r="DP14" s="627"/>
      <c r="DQ14" s="634">
        <v>1824463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70252</v>
      </c>
      <c r="S15" s="626"/>
      <c r="T15" s="626"/>
      <c r="U15" s="626"/>
      <c r="V15" s="626"/>
      <c r="W15" s="626"/>
      <c r="X15" s="626"/>
      <c r="Y15" s="627"/>
      <c r="Z15" s="628">
        <v>0.1</v>
      </c>
      <c r="AA15" s="628"/>
      <c r="AB15" s="628"/>
      <c r="AC15" s="628"/>
      <c r="AD15" s="629">
        <v>70252</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791108</v>
      </c>
      <c r="BH15" s="626"/>
      <c r="BI15" s="626"/>
      <c r="BJ15" s="626"/>
      <c r="BK15" s="626"/>
      <c r="BL15" s="626"/>
      <c r="BM15" s="626"/>
      <c r="BN15" s="627"/>
      <c r="BO15" s="628">
        <v>4.7</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7290425</v>
      </c>
      <c r="CS15" s="626"/>
      <c r="CT15" s="626"/>
      <c r="CU15" s="626"/>
      <c r="CV15" s="626"/>
      <c r="CW15" s="626"/>
      <c r="CX15" s="626"/>
      <c r="CY15" s="627"/>
      <c r="CZ15" s="628">
        <v>14.5</v>
      </c>
      <c r="DA15" s="628"/>
      <c r="DB15" s="628"/>
      <c r="DC15" s="628"/>
      <c r="DD15" s="634">
        <v>3605602</v>
      </c>
      <c r="DE15" s="626"/>
      <c r="DF15" s="626"/>
      <c r="DG15" s="626"/>
      <c r="DH15" s="626"/>
      <c r="DI15" s="626"/>
      <c r="DJ15" s="626"/>
      <c r="DK15" s="626"/>
      <c r="DL15" s="626"/>
      <c r="DM15" s="626"/>
      <c r="DN15" s="626"/>
      <c r="DO15" s="626"/>
      <c r="DP15" s="627"/>
      <c r="DQ15" s="634">
        <v>3696986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10793194</v>
      </c>
      <c r="S16" s="626"/>
      <c r="T16" s="626"/>
      <c r="U16" s="626"/>
      <c r="V16" s="626"/>
      <c r="W16" s="626"/>
      <c r="X16" s="626"/>
      <c r="Y16" s="627"/>
      <c r="Z16" s="628">
        <v>21</v>
      </c>
      <c r="AA16" s="628"/>
      <c r="AB16" s="628"/>
      <c r="AC16" s="628"/>
      <c r="AD16" s="629">
        <v>9822548</v>
      </c>
      <c r="AE16" s="629"/>
      <c r="AF16" s="629"/>
      <c r="AG16" s="629"/>
      <c r="AH16" s="629"/>
      <c r="AI16" s="629"/>
      <c r="AJ16" s="629"/>
      <c r="AK16" s="629"/>
      <c r="AL16" s="630">
        <v>34.799999999999997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46598</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11996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9822548</v>
      </c>
      <c r="S17" s="626"/>
      <c r="T17" s="626"/>
      <c r="U17" s="626"/>
      <c r="V17" s="626"/>
      <c r="W17" s="626"/>
      <c r="X17" s="626"/>
      <c r="Y17" s="627"/>
      <c r="Z17" s="628">
        <v>19.100000000000001</v>
      </c>
      <c r="AA17" s="628"/>
      <c r="AB17" s="628"/>
      <c r="AC17" s="628"/>
      <c r="AD17" s="629">
        <v>9822548</v>
      </c>
      <c r="AE17" s="629"/>
      <c r="AF17" s="629"/>
      <c r="AG17" s="629"/>
      <c r="AH17" s="629"/>
      <c r="AI17" s="629"/>
      <c r="AJ17" s="629"/>
      <c r="AK17" s="629"/>
      <c r="AL17" s="630">
        <v>34.799999999999997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5423753</v>
      </c>
      <c r="CS17" s="626"/>
      <c r="CT17" s="626"/>
      <c r="CU17" s="626"/>
      <c r="CV17" s="626"/>
      <c r="CW17" s="626"/>
      <c r="CX17" s="626"/>
      <c r="CY17" s="627"/>
      <c r="CZ17" s="628">
        <v>10.8</v>
      </c>
      <c r="DA17" s="628"/>
      <c r="DB17" s="628"/>
      <c r="DC17" s="628"/>
      <c r="DD17" s="634" t="s">
        <v>113</v>
      </c>
      <c r="DE17" s="626"/>
      <c r="DF17" s="626"/>
      <c r="DG17" s="626"/>
      <c r="DH17" s="626"/>
      <c r="DI17" s="626"/>
      <c r="DJ17" s="626"/>
      <c r="DK17" s="626"/>
      <c r="DL17" s="626"/>
      <c r="DM17" s="626"/>
      <c r="DN17" s="626"/>
      <c r="DO17" s="626"/>
      <c r="DP17" s="627"/>
      <c r="DQ17" s="634">
        <v>5372250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970646</v>
      </c>
      <c r="S18" s="626"/>
      <c r="T18" s="626"/>
      <c r="U18" s="626"/>
      <c r="V18" s="626"/>
      <c r="W18" s="626"/>
      <c r="X18" s="626"/>
      <c r="Y18" s="627"/>
      <c r="Z18" s="628">
        <v>1.9</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1456658</v>
      </c>
      <c r="BH19" s="626"/>
      <c r="BI19" s="626"/>
      <c r="BJ19" s="626"/>
      <c r="BK19" s="626"/>
      <c r="BL19" s="626"/>
      <c r="BM19" s="626"/>
      <c r="BN19" s="627"/>
      <c r="BO19" s="628">
        <v>8.6999999999999993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30416182</v>
      </c>
      <c r="S20" s="626"/>
      <c r="T20" s="626"/>
      <c r="U20" s="626"/>
      <c r="V20" s="626"/>
      <c r="W20" s="626"/>
      <c r="X20" s="626"/>
      <c r="Y20" s="627"/>
      <c r="Z20" s="628">
        <v>59.1</v>
      </c>
      <c r="AA20" s="628"/>
      <c r="AB20" s="628"/>
      <c r="AC20" s="628"/>
      <c r="AD20" s="629">
        <v>28014345</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1456658</v>
      </c>
      <c r="BH20" s="626"/>
      <c r="BI20" s="626"/>
      <c r="BJ20" s="626"/>
      <c r="BK20" s="626"/>
      <c r="BL20" s="626"/>
      <c r="BM20" s="626"/>
      <c r="BN20" s="627"/>
      <c r="BO20" s="628">
        <v>8.6999999999999993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50376750</v>
      </c>
      <c r="CS20" s="626"/>
      <c r="CT20" s="626"/>
      <c r="CU20" s="626"/>
      <c r="CV20" s="626"/>
      <c r="CW20" s="626"/>
      <c r="CX20" s="626"/>
      <c r="CY20" s="627"/>
      <c r="CZ20" s="628">
        <v>100</v>
      </c>
      <c r="DA20" s="628"/>
      <c r="DB20" s="628"/>
      <c r="DC20" s="628"/>
      <c r="DD20" s="634">
        <v>7022324</v>
      </c>
      <c r="DE20" s="626"/>
      <c r="DF20" s="626"/>
      <c r="DG20" s="626"/>
      <c r="DH20" s="626"/>
      <c r="DI20" s="626"/>
      <c r="DJ20" s="626"/>
      <c r="DK20" s="626"/>
      <c r="DL20" s="626"/>
      <c r="DM20" s="626"/>
      <c r="DN20" s="626"/>
      <c r="DO20" s="626"/>
      <c r="DP20" s="627"/>
      <c r="DQ20" s="634">
        <v>33842339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17113</v>
      </c>
      <c r="S21" s="626"/>
      <c r="T21" s="626"/>
      <c r="U21" s="626"/>
      <c r="V21" s="626"/>
      <c r="W21" s="626"/>
      <c r="X21" s="626"/>
      <c r="Y21" s="627"/>
      <c r="Z21" s="628">
        <v>0</v>
      </c>
      <c r="AA21" s="628"/>
      <c r="AB21" s="628"/>
      <c r="AC21" s="628"/>
      <c r="AD21" s="629">
        <v>17113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25467</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723279</v>
      </c>
      <c r="S22" s="626"/>
      <c r="T22" s="626"/>
      <c r="U22" s="626"/>
      <c r="V22" s="626"/>
      <c r="W22" s="626"/>
      <c r="X22" s="626"/>
      <c r="Y22" s="627"/>
      <c r="Z22" s="628">
        <v>1.4</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669671</v>
      </c>
      <c r="S23" s="626"/>
      <c r="T23" s="626"/>
      <c r="U23" s="626"/>
      <c r="V23" s="626"/>
      <c r="W23" s="626"/>
      <c r="X23" s="626"/>
      <c r="Y23" s="627"/>
      <c r="Z23" s="628">
        <v>1.3</v>
      </c>
      <c r="AA23" s="628"/>
      <c r="AB23" s="628"/>
      <c r="AC23" s="628"/>
      <c r="AD23" s="629">
        <v>73874</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1431191</v>
      </c>
      <c r="BH23" s="626"/>
      <c r="BI23" s="626"/>
      <c r="BJ23" s="626"/>
      <c r="BK23" s="626"/>
      <c r="BL23" s="626"/>
      <c r="BM23" s="626"/>
      <c r="BN23" s="627"/>
      <c r="BO23" s="628">
        <v>8.5</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59626</v>
      </c>
      <c r="S24" s="626"/>
      <c r="T24" s="626"/>
      <c r="U24" s="626"/>
      <c r="V24" s="626"/>
      <c r="W24" s="626"/>
      <c r="X24" s="626"/>
      <c r="Y24" s="627"/>
      <c r="Z24" s="628">
        <v>0.1</v>
      </c>
      <c r="AA24" s="628"/>
      <c r="AB24" s="628"/>
      <c r="AC24" s="628"/>
      <c r="AD24" s="629">
        <v>26</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24035227</v>
      </c>
      <c r="CS24" s="615"/>
      <c r="CT24" s="615"/>
      <c r="CU24" s="615"/>
      <c r="CV24" s="615"/>
      <c r="CW24" s="615"/>
      <c r="CX24" s="615"/>
      <c r="CY24" s="616"/>
      <c r="CZ24" s="652">
        <v>47.7</v>
      </c>
      <c r="DA24" s="653"/>
      <c r="DB24" s="653"/>
      <c r="DC24" s="654"/>
      <c r="DD24" s="651">
        <v>15758461</v>
      </c>
      <c r="DE24" s="615"/>
      <c r="DF24" s="615"/>
      <c r="DG24" s="615"/>
      <c r="DH24" s="615"/>
      <c r="DI24" s="615"/>
      <c r="DJ24" s="615"/>
      <c r="DK24" s="616"/>
      <c r="DL24" s="651">
        <v>15568455</v>
      </c>
      <c r="DM24" s="615"/>
      <c r="DN24" s="615"/>
      <c r="DO24" s="615"/>
      <c r="DP24" s="615"/>
      <c r="DQ24" s="615"/>
      <c r="DR24" s="615"/>
      <c r="DS24" s="615"/>
      <c r="DT24" s="615"/>
      <c r="DU24" s="615"/>
      <c r="DV24" s="616"/>
      <c r="DW24" s="619">
        <v>51.8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7011091</v>
      </c>
      <c r="S25" s="626"/>
      <c r="T25" s="626"/>
      <c r="U25" s="626"/>
      <c r="V25" s="626"/>
      <c r="W25" s="626"/>
      <c r="X25" s="626"/>
      <c r="Y25" s="627"/>
      <c r="Z25" s="628">
        <v>13.6</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7964238</v>
      </c>
      <c r="CS25" s="657"/>
      <c r="CT25" s="657"/>
      <c r="CU25" s="657"/>
      <c r="CV25" s="657"/>
      <c r="CW25" s="657"/>
      <c r="CX25" s="657"/>
      <c r="CY25" s="658"/>
      <c r="CZ25" s="659">
        <v>15.8</v>
      </c>
      <c r="DA25" s="660"/>
      <c r="DB25" s="660"/>
      <c r="DC25" s="661"/>
      <c r="DD25" s="634">
        <v>7157901</v>
      </c>
      <c r="DE25" s="657"/>
      <c r="DF25" s="657"/>
      <c r="DG25" s="657"/>
      <c r="DH25" s="657"/>
      <c r="DI25" s="657"/>
      <c r="DJ25" s="657"/>
      <c r="DK25" s="658"/>
      <c r="DL25" s="634">
        <v>6986712</v>
      </c>
      <c r="DM25" s="657"/>
      <c r="DN25" s="657"/>
      <c r="DO25" s="657"/>
      <c r="DP25" s="657"/>
      <c r="DQ25" s="657"/>
      <c r="DR25" s="657"/>
      <c r="DS25" s="657"/>
      <c r="DT25" s="657"/>
      <c r="DU25" s="657"/>
      <c r="DV25" s="658"/>
      <c r="DW25" s="630">
        <v>23.2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80172</v>
      </c>
      <c r="S26" s="626"/>
      <c r="T26" s="626"/>
      <c r="U26" s="626"/>
      <c r="V26" s="626"/>
      <c r="W26" s="626"/>
      <c r="X26" s="626"/>
      <c r="Y26" s="627"/>
      <c r="Z26" s="628">
        <v>0.2</v>
      </c>
      <c r="AA26" s="628"/>
      <c r="AB26" s="628"/>
      <c r="AC26" s="628"/>
      <c r="AD26" s="629">
        <v>80172</v>
      </c>
      <c r="AE26" s="629"/>
      <c r="AF26" s="629"/>
      <c r="AG26" s="629"/>
      <c r="AH26" s="629"/>
      <c r="AI26" s="629"/>
      <c r="AJ26" s="629"/>
      <c r="AK26" s="629"/>
      <c r="AL26" s="630">
        <v>0.3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5506791</v>
      </c>
      <c r="CS26" s="626"/>
      <c r="CT26" s="626"/>
      <c r="CU26" s="626"/>
      <c r="CV26" s="626"/>
      <c r="CW26" s="626"/>
      <c r="CX26" s="626"/>
      <c r="CY26" s="627"/>
      <c r="CZ26" s="659">
        <v>10.9</v>
      </c>
      <c r="DA26" s="660"/>
      <c r="DB26" s="660"/>
      <c r="DC26" s="661"/>
      <c r="DD26" s="634">
        <v>4818074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3029345</v>
      </c>
      <c r="S27" s="626"/>
      <c r="T27" s="626"/>
      <c r="U27" s="626"/>
      <c r="V27" s="626"/>
      <c r="W27" s="626"/>
      <c r="X27" s="626"/>
      <c r="Y27" s="627"/>
      <c r="Z27" s="628">
        <v>5.9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16828142</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10647236</v>
      </c>
      <c r="CS27" s="657"/>
      <c r="CT27" s="657"/>
      <c r="CU27" s="657"/>
      <c r="CV27" s="657"/>
      <c r="CW27" s="657"/>
      <c r="CX27" s="657"/>
      <c r="CY27" s="658"/>
      <c r="CZ27" s="659">
        <v>21.1</v>
      </c>
      <c r="DA27" s="660"/>
      <c r="DB27" s="660"/>
      <c r="DC27" s="661"/>
      <c r="DD27" s="634">
        <v>3228310</v>
      </c>
      <c r="DE27" s="657"/>
      <c r="DF27" s="657"/>
      <c r="DG27" s="657"/>
      <c r="DH27" s="657"/>
      <c r="DI27" s="657"/>
      <c r="DJ27" s="657"/>
      <c r="DK27" s="658"/>
      <c r="DL27" s="634">
        <v>3209493</v>
      </c>
      <c r="DM27" s="657"/>
      <c r="DN27" s="657"/>
      <c r="DO27" s="657"/>
      <c r="DP27" s="657"/>
      <c r="DQ27" s="657"/>
      <c r="DR27" s="657"/>
      <c r="DS27" s="657"/>
      <c r="DT27" s="657"/>
      <c r="DU27" s="657"/>
      <c r="DV27" s="658"/>
      <c r="DW27" s="630">
        <v>10.7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287202</v>
      </c>
      <c r="S28" s="626"/>
      <c r="T28" s="626"/>
      <c r="U28" s="626"/>
      <c r="V28" s="626"/>
      <c r="W28" s="626"/>
      <c r="X28" s="626"/>
      <c r="Y28" s="627"/>
      <c r="Z28" s="628">
        <v>0.6</v>
      </c>
      <c r="AA28" s="628"/>
      <c r="AB28" s="628"/>
      <c r="AC28" s="628"/>
      <c r="AD28" s="629">
        <v>14053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5423753</v>
      </c>
      <c r="CS28" s="626"/>
      <c r="CT28" s="626"/>
      <c r="CU28" s="626"/>
      <c r="CV28" s="626"/>
      <c r="CW28" s="626"/>
      <c r="CX28" s="626"/>
      <c r="CY28" s="627"/>
      <c r="CZ28" s="659">
        <v>10.8</v>
      </c>
      <c r="DA28" s="660"/>
      <c r="DB28" s="660"/>
      <c r="DC28" s="661"/>
      <c r="DD28" s="634">
        <v>5372250</v>
      </c>
      <c r="DE28" s="626"/>
      <c r="DF28" s="626"/>
      <c r="DG28" s="626"/>
      <c r="DH28" s="626"/>
      <c r="DI28" s="626"/>
      <c r="DJ28" s="626"/>
      <c r="DK28" s="627"/>
      <c r="DL28" s="634">
        <v>5372250</v>
      </c>
      <c r="DM28" s="626"/>
      <c r="DN28" s="626"/>
      <c r="DO28" s="626"/>
      <c r="DP28" s="626"/>
      <c r="DQ28" s="626"/>
      <c r="DR28" s="626"/>
      <c r="DS28" s="626"/>
      <c r="DT28" s="626"/>
      <c r="DU28" s="626"/>
      <c r="DV28" s="627"/>
      <c r="DW28" s="630">
        <v>17.899999999999999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83737</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5423692</v>
      </c>
      <c r="CS29" s="657"/>
      <c r="CT29" s="657"/>
      <c r="CU29" s="657"/>
      <c r="CV29" s="657"/>
      <c r="CW29" s="657"/>
      <c r="CX29" s="657"/>
      <c r="CY29" s="658"/>
      <c r="CZ29" s="659">
        <v>10.8</v>
      </c>
      <c r="DA29" s="660"/>
      <c r="DB29" s="660"/>
      <c r="DC29" s="661"/>
      <c r="DD29" s="634">
        <v>5372189</v>
      </c>
      <c r="DE29" s="657"/>
      <c r="DF29" s="657"/>
      <c r="DG29" s="657"/>
      <c r="DH29" s="657"/>
      <c r="DI29" s="657"/>
      <c r="DJ29" s="657"/>
      <c r="DK29" s="658"/>
      <c r="DL29" s="634">
        <v>5372189</v>
      </c>
      <c r="DM29" s="657"/>
      <c r="DN29" s="657"/>
      <c r="DO29" s="657"/>
      <c r="DP29" s="657"/>
      <c r="DQ29" s="657"/>
      <c r="DR29" s="657"/>
      <c r="DS29" s="657"/>
      <c r="DT29" s="657"/>
      <c r="DU29" s="657"/>
      <c r="DV29" s="658"/>
      <c r="DW29" s="630">
        <v>17.899999999999999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546196</v>
      </c>
      <c r="S30" s="626"/>
      <c r="T30" s="626"/>
      <c r="U30" s="626"/>
      <c r="V30" s="626"/>
      <c r="W30" s="626"/>
      <c r="X30" s="626"/>
      <c r="Y30" s="627"/>
      <c r="Z30" s="628">
        <v>1.1000000000000001</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95</v>
      </c>
      <c r="BN30" s="684"/>
      <c r="BO30" s="684"/>
      <c r="BP30" s="684"/>
      <c r="BQ30" s="685"/>
      <c r="BR30" s="683">
        <v>98.8</v>
      </c>
      <c r="BS30" s="684"/>
      <c r="BT30" s="684"/>
      <c r="BU30" s="684"/>
      <c r="BV30" s="684"/>
      <c r="BW30" s="684"/>
      <c r="BX30" s="620">
        <v>94</v>
      </c>
      <c r="BY30" s="684"/>
      <c r="BZ30" s="684"/>
      <c r="CA30" s="684"/>
      <c r="CB30" s="685"/>
      <c r="CD30" s="688"/>
      <c r="CE30" s="689"/>
      <c r="CF30" s="639" t="s">
        <v>293</v>
      </c>
      <c r="CG30" s="640"/>
      <c r="CH30" s="640"/>
      <c r="CI30" s="640"/>
      <c r="CJ30" s="640"/>
      <c r="CK30" s="640"/>
      <c r="CL30" s="640"/>
      <c r="CM30" s="640"/>
      <c r="CN30" s="640"/>
      <c r="CO30" s="640"/>
      <c r="CP30" s="640"/>
      <c r="CQ30" s="641"/>
      <c r="CR30" s="625">
        <v>4983437</v>
      </c>
      <c r="CS30" s="626"/>
      <c r="CT30" s="626"/>
      <c r="CU30" s="626"/>
      <c r="CV30" s="626"/>
      <c r="CW30" s="626"/>
      <c r="CX30" s="626"/>
      <c r="CY30" s="627"/>
      <c r="CZ30" s="659">
        <v>9.9</v>
      </c>
      <c r="DA30" s="660"/>
      <c r="DB30" s="660"/>
      <c r="DC30" s="661"/>
      <c r="DD30" s="634">
        <v>4942822</v>
      </c>
      <c r="DE30" s="626"/>
      <c r="DF30" s="626"/>
      <c r="DG30" s="626"/>
      <c r="DH30" s="626"/>
      <c r="DI30" s="626"/>
      <c r="DJ30" s="626"/>
      <c r="DK30" s="627"/>
      <c r="DL30" s="634">
        <v>4942822</v>
      </c>
      <c r="DM30" s="626"/>
      <c r="DN30" s="626"/>
      <c r="DO30" s="626"/>
      <c r="DP30" s="626"/>
      <c r="DQ30" s="626"/>
      <c r="DR30" s="626"/>
      <c r="DS30" s="626"/>
      <c r="DT30" s="626"/>
      <c r="DU30" s="626"/>
      <c r="DV30" s="627"/>
      <c r="DW30" s="630">
        <v>16.399999999999999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1668754</v>
      </c>
      <c r="S31" s="626"/>
      <c r="T31" s="626"/>
      <c r="U31" s="626"/>
      <c r="V31" s="626"/>
      <c r="W31" s="626"/>
      <c r="X31" s="626"/>
      <c r="Y31" s="627"/>
      <c r="Z31" s="628">
        <v>3.2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99.3</v>
      </c>
      <c r="BH31" s="657"/>
      <c r="BI31" s="657"/>
      <c r="BJ31" s="657"/>
      <c r="BK31" s="657"/>
      <c r="BL31" s="657"/>
      <c r="BM31" s="631">
        <v>97.3</v>
      </c>
      <c r="BN31" s="681"/>
      <c r="BO31" s="681"/>
      <c r="BP31" s="681"/>
      <c r="BQ31" s="682"/>
      <c r="BR31" s="680">
        <v>99.1</v>
      </c>
      <c r="BS31" s="657"/>
      <c r="BT31" s="657"/>
      <c r="BU31" s="657"/>
      <c r="BV31" s="657"/>
      <c r="BW31" s="657"/>
      <c r="BX31" s="631">
        <v>96.6</v>
      </c>
      <c r="BY31" s="681"/>
      <c r="BZ31" s="681"/>
      <c r="CA31" s="681"/>
      <c r="CB31" s="682"/>
      <c r="CD31" s="688"/>
      <c r="CE31" s="689"/>
      <c r="CF31" s="639" t="s">
        <v>297</v>
      </c>
      <c r="CG31" s="640"/>
      <c r="CH31" s="640"/>
      <c r="CI31" s="640"/>
      <c r="CJ31" s="640"/>
      <c r="CK31" s="640"/>
      <c r="CL31" s="640"/>
      <c r="CM31" s="640"/>
      <c r="CN31" s="640"/>
      <c r="CO31" s="640"/>
      <c r="CP31" s="640"/>
      <c r="CQ31" s="641"/>
      <c r="CR31" s="625">
        <v>440255</v>
      </c>
      <c r="CS31" s="657"/>
      <c r="CT31" s="657"/>
      <c r="CU31" s="657"/>
      <c r="CV31" s="657"/>
      <c r="CW31" s="657"/>
      <c r="CX31" s="657"/>
      <c r="CY31" s="658"/>
      <c r="CZ31" s="659">
        <v>0.9</v>
      </c>
      <c r="DA31" s="660"/>
      <c r="DB31" s="660"/>
      <c r="DC31" s="661"/>
      <c r="DD31" s="634">
        <v>429367</v>
      </c>
      <c r="DE31" s="657"/>
      <c r="DF31" s="657"/>
      <c r="DG31" s="657"/>
      <c r="DH31" s="657"/>
      <c r="DI31" s="657"/>
      <c r="DJ31" s="657"/>
      <c r="DK31" s="658"/>
      <c r="DL31" s="634">
        <v>429367</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684535</v>
      </c>
      <c r="S32" s="626"/>
      <c r="T32" s="626"/>
      <c r="U32" s="626"/>
      <c r="V32" s="626"/>
      <c r="W32" s="626"/>
      <c r="X32" s="626"/>
      <c r="Y32" s="627"/>
      <c r="Z32" s="628">
        <v>1.3</v>
      </c>
      <c r="AA32" s="628"/>
      <c r="AB32" s="628"/>
      <c r="AC32" s="628"/>
      <c r="AD32" s="629">
        <v>35669</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92.5</v>
      </c>
      <c r="BN32" s="693"/>
      <c r="BO32" s="693"/>
      <c r="BP32" s="693"/>
      <c r="BQ32" s="695"/>
      <c r="BR32" s="692">
        <v>98.4</v>
      </c>
      <c r="BS32" s="693"/>
      <c r="BT32" s="693"/>
      <c r="BU32" s="693"/>
      <c r="BV32" s="693"/>
      <c r="BW32" s="693"/>
      <c r="BX32" s="694">
        <v>91.1</v>
      </c>
      <c r="BY32" s="693"/>
      <c r="BZ32" s="693"/>
      <c r="CA32" s="693"/>
      <c r="CB32" s="695"/>
      <c r="CD32" s="690"/>
      <c r="CE32" s="691"/>
      <c r="CF32" s="639" t="s">
        <v>300</v>
      </c>
      <c r="CG32" s="640"/>
      <c r="CH32" s="640"/>
      <c r="CI32" s="640"/>
      <c r="CJ32" s="640"/>
      <c r="CK32" s="640"/>
      <c r="CL32" s="640"/>
      <c r="CM32" s="640"/>
      <c r="CN32" s="640"/>
      <c r="CO32" s="640"/>
      <c r="CP32" s="640"/>
      <c r="CQ32" s="641"/>
      <c r="CR32" s="625">
        <v>61</v>
      </c>
      <c r="CS32" s="626"/>
      <c r="CT32" s="626"/>
      <c r="CU32" s="626"/>
      <c r="CV32" s="626"/>
      <c r="CW32" s="626"/>
      <c r="CX32" s="626"/>
      <c r="CY32" s="627"/>
      <c r="CZ32" s="659">
        <v>0</v>
      </c>
      <c r="DA32" s="660"/>
      <c r="DB32" s="660"/>
      <c r="DC32" s="661"/>
      <c r="DD32" s="634">
        <v>61</v>
      </c>
      <c r="DE32" s="626"/>
      <c r="DF32" s="626"/>
      <c r="DG32" s="626"/>
      <c r="DH32" s="626"/>
      <c r="DI32" s="626"/>
      <c r="DJ32" s="626"/>
      <c r="DK32" s="627"/>
      <c r="DL32" s="634">
        <v>61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6153500</v>
      </c>
      <c r="S33" s="626"/>
      <c r="T33" s="626"/>
      <c r="U33" s="626"/>
      <c r="V33" s="626"/>
      <c r="W33" s="626"/>
      <c r="X33" s="626"/>
      <c r="Y33" s="627"/>
      <c r="Z33" s="628">
        <v>12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19272601</v>
      </c>
      <c r="CS33" s="657"/>
      <c r="CT33" s="657"/>
      <c r="CU33" s="657"/>
      <c r="CV33" s="657"/>
      <c r="CW33" s="657"/>
      <c r="CX33" s="657"/>
      <c r="CY33" s="658"/>
      <c r="CZ33" s="659">
        <v>38.299999999999997</v>
      </c>
      <c r="DA33" s="660"/>
      <c r="DB33" s="660"/>
      <c r="DC33" s="661"/>
      <c r="DD33" s="634">
        <v>16721601</v>
      </c>
      <c r="DE33" s="657"/>
      <c r="DF33" s="657"/>
      <c r="DG33" s="657"/>
      <c r="DH33" s="657"/>
      <c r="DI33" s="657"/>
      <c r="DJ33" s="657"/>
      <c r="DK33" s="658"/>
      <c r="DL33" s="634">
        <v>12050546</v>
      </c>
      <c r="DM33" s="657"/>
      <c r="DN33" s="657"/>
      <c r="DO33" s="657"/>
      <c r="DP33" s="657"/>
      <c r="DQ33" s="657"/>
      <c r="DR33" s="657"/>
      <c r="DS33" s="657"/>
      <c r="DT33" s="657"/>
      <c r="DU33" s="657"/>
      <c r="DV33" s="658"/>
      <c r="DW33" s="630">
        <v>40.1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7248716</v>
      </c>
      <c r="CS34" s="626"/>
      <c r="CT34" s="626"/>
      <c r="CU34" s="626"/>
      <c r="CV34" s="626"/>
      <c r="CW34" s="626"/>
      <c r="CX34" s="626"/>
      <c r="CY34" s="627"/>
      <c r="CZ34" s="659">
        <v>14.4</v>
      </c>
      <c r="DA34" s="660"/>
      <c r="DB34" s="660"/>
      <c r="DC34" s="661"/>
      <c r="DD34" s="634">
        <v>6256611</v>
      </c>
      <c r="DE34" s="626"/>
      <c r="DF34" s="626"/>
      <c r="DG34" s="626"/>
      <c r="DH34" s="626"/>
      <c r="DI34" s="626"/>
      <c r="DJ34" s="626"/>
      <c r="DK34" s="627"/>
      <c r="DL34" s="634">
        <v>4981885</v>
      </c>
      <c r="DM34" s="626"/>
      <c r="DN34" s="626"/>
      <c r="DO34" s="626"/>
      <c r="DP34" s="626"/>
      <c r="DQ34" s="626"/>
      <c r="DR34" s="626"/>
      <c r="DS34" s="626"/>
      <c r="DT34" s="626"/>
      <c r="DU34" s="626"/>
      <c r="DV34" s="627"/>
      <c r="DW34" s="630">
        <v>16.600000000000001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1845000</v>
      </c>
      <c r="S35" s="626"/>
      <c r="T35" s="626"/>
      <c r="U35" s="626"/>
      <c r="V35" s="626"/>
      <c r="W35" s="626"/>
      <c r="X35" s="626"/>
      <c r="Y35" s="627"/>
      <c r="Z35" s="628">
        <v>3.6</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7793463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861304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404480</v>
      </c>
      <c r="CS35" s="657"/>
      <c r="CT35" s="657"/>
      <c r="CU35" s="657"/>
      <c r="CV35" s="657"/>
      <c r="CW35" s="657"/>
      <c r="CX35" s="657"/>
      <c r="CY35" s="658"/>
      <c r="CZ35" s="659">
        <v>0.8</v>
      </c>
      <c r="DA35" s="660"/>
      <c r="DB35" s="660"/>
      <c r="DC35" s="661"/>
      <c r="DD35" s="634">
        <v>388371</v>
      </c>
      <c r="DE35" s="657"/>
      <c r="DF35" s="657"/>
      <c r="DG35" s="657"/>
      <c r="DH35" s="657"/>
      <c r="DI35" s="657"/>
      <c r="DJ35" s="657"/>
      <c r="DK35" s="658"/>
      <c r="DL35" s="634">
        <v>248882</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51430403</v>
      </c>
      <c r="S36" s="698"/>
      <c r="T36" s="698"/>
      <c r="U36" s="698"/>
      <c r="V36" s="698"/>
      <c r="W36" s="698"/>
      <c r="X36" s="698"/>
      <c r="Y36" s="699"/>
      <c r="Z36" s="700">
        <v>100</v>
      </c>
      <c r="AA36" s="700"/>
      <c r="AB36" s="700"/>
      <c r="AC36" s="700"/>
      <c r="AD36" s="701">
        <v>28235252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1800000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58100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6728068</v>
      </c>
      <c r="CS36" s="626"/>
      <c r="CT36" s="626"/>
      <c r="CU36" s="626"/>
      <c r="CV36" s="626"/>
      <c r="CW36" s="626"/>
      <c r="CX36" s="626"/>
      <c r="CY36" s="627"/>
      <c r="CZ36" s="659">
        <v>13.4</v>
      </c>
      <c r="DA36" s="660"/>
      <c r="DB36" s="660"/>
      <c r="DC36" s="661"/>
      <c r="DD36" s="634">
        <v>6349201</v>
      </c>
      <c r="DE36" s="626"/>
      <c r="DF36" s="626"/>
      <c r="DG36" s="626"/>
      <c r="DH36" s="626"/>
      <c r="DI36" s="626"/>
      <c r="DJ36" s="626"/>
      <c r="DK36" s="627"/>
      <c r="DL36" s="634">
        <v>3381703</v>
      </c>
      <c r="DM36" s="626"/>
      <c r="DN36" s="626"/>
      <c r="DO36" s="626"/>
      <c r="DP36" s="626"/>
      <c r="DQ36" s="626"/>
      <c r="DR36" s="626"/>
      <c r="DS36" s="626"/>
      <c r="DT36" s="626"/>
      <c r="DU36" s="626"/>
      <c r="DV36" s="627"/>
      <c r="DW36" s="630">
        <v>11.2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1410086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18530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1207296</v>
      </c>
      <c r="CS37" s="657"/>
      <c r="CT37" s="657"/>
      <c r="CU37" s="657"/>
      <c r="CV37" s="657"/>
      <c r="CW37" s="657"/>
      <c r="CX37" s="657"/>
      <c r="CY37" s="658"/>
      <c r="CZ37" s="659">
        <v>2.4</v>
      </c>
      <c r="DA37" s="660"/>
      <c r="DB37" s="660"/>
      <c r="DC37" s="661"/>
      <c r="DD37" s="634">
        <v>1207296</v>
      </c>
      <c r="DE37" s="657"/>
      <c r="DF37" s="657"/>
      <c r="DG37" s="657"/>
      <c r="DH37" s="657"/>
      <c r="DI37" s="657"/>
      <c r="DJ37" s="657"/>
      <c r="DK37" s="658"/>
      <c r="DL37" s="634">
        <v>1203433</v>
      </c>
      <c r="DM37" s="657"/>
      <c r="DN37" s="657"/>
      <c r="DO37" s="657"/>
      <c r="DP37" s="657"/>
      <c r="DQ37" s="657"/>
      <c r="DR37" s="657"/>
      <c r="DS37" s="657"/>
      <c r="DT37" s="657"/>
      <c r="DU37" s="657"/>
      <c r="DV37" s="658"/>
      <c r="DW37" s="630">
        <v>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95577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29845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4446240</v>
      </c>
      <c r="CS38" s="626"/>
      <c r="CT38" s="626"/>
      <c r="CU38" s="626"/>
      <c r="CV38" s="626"/>
      <c r="CW38" s="626"/>
      <c r="CX38" s="626"/>
      <c r="CY38" s="627"/>
      <c r="CZ38" s="659">
        <v>8.8000000000000007</v>
      </c>
      <c r="DA38" s="660"/>
      <c r="DB38" s="660"/>
      <c r="DC38" s="661"/>
      <c r="DD38" s="634">
        <v>3659754</v>
      </c>
      <c r="DE38" s="626"/>
      <c r="DF38" s="626"/>
      <c r="DG38" s="626"/>
      <c r="DH38" s="626"/>
      <c r="DI38" s="626"/>
      <c r="DJ38" s="626"/>
      <c r="DK38" s="627"/>
      <c r="DL38" s="634">
        <v>3438076</v>
      </c>
      <c r="DM38" s="626"/>
      <c r="DN38" s="626"/>
      <c r="DO38" s="626"/>
      <c r="DP38" s="626"/>
      <c r="DQ38" s="626"/>
      <c r="DR38" s="626"/>
      <c r="DS38" s="626"/>
      <c r="DT38" s="626"/>
      <c r="DU38" s="626"/>
      <c r="DV38" s="627"/>
      <c r="DW38" s="630">
        <v>11.4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162407</v>
      </c>
      <c r="CS39" s="657"/>
      <c r="CT39" s="657"/>
      <c r="CU39" s="657"/>
      <c r="CV39" s="657"/>
      <c r="CW39" s="657"/>
      <c r="CX39" s="657"/>
      <c r="CY39" s="658"/>
      <c r="CZ39" s="659">
        <v>0.3</v>
      </c>
      <c r="DA39" s="660"/>
      <c r="DB39" s="660"/>
      <c r="DC39" s="661"/>
      <c r="DD39" s="634">
        <v>65864</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931254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112</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282690</v>
      </c>
      <c r="CS40" s="626"/>
      <c r="CT40" s="626"/>
      <c r="CU40" s="626"/>
      <c r="CV40" s="626"/>
      <c r="CW40" s="626"/>
      <c r="CX40" s="626"/>
      <c r="CY40" s="627"/>
      <c r="CZ40" s="659">
        <v>0.6</v>
      </c>
      <c r="DA40" s="660"/>
      <c r="DB40" s="660"/>
      <c r="DC40" s="661"/>
      <c r="DD40" s="634">
        <v>1800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3556546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7068922</v>
      </c>
      <c r="CS42" s="626"/>
      <c r="CT42" s="626"/>
      <c r="CU42" s="626"/>
      <c r="CV42" s="626"/>
      <c r="CW42" s="626"/>
      <c r="CX42" s="626"/>
      <c r="CY42" s="627"/>
      <c r="CZ42" s="659">
        <v>14</v>
      </c>
      <c r="DA42" s="708"/>
      <c r="DB42" s="708"/>
      <c r="DC42" s="709"/>
      <c r="DD42" s="634">
        <v>1362277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85647</v>
      </c>
      <c r="CS43" s="657"/>
      <c r="CT43" s="657"/>
      <c r="CU43" s="657"/>
      <c r="CV43" s="657"/>
      <c r="CW43" s="657"/>
      <c r="CX43" s="657"/>
      <c r="CY43" s="658"/>
      <c r="CZ43" s="659">
        <v>0.2</v>
      </c>
      <c r="DA43" s="660"/>
      <c r="DB43" s="660"/>
      <c r="DC43" s="661"/>
      <c r="DD43" s="634">
        <v>85647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7022324</v>
      </c>
      <c r="CS44" s="626"/>
      <c r="CT44" s="626"/>
      <c r="CU44" s="626"/>
      <c r="CV44" s="626"/>
      <c r="CW44" s="626"/>
      <c r="CX44" s="626"/>
      <c r="CY44" s="627"/>
      <c r="CZ44" s="659">
        <v>13.9</v>
      </c>
      <c r="DA44" s="708"/>
      <c r="DB44" s="708"/>
      <c r="DC44" s="709"/>
      <c r="DD44" s="634">
        <v>1350281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2417870</v>
      </c>
      <c r="CS45" s="657"/>
      <c r="CT45" s="657"/>
      <c r="CU45" s="657"/>
      <c r="CV45" s="657"/>
      <c r="CW45" s="657"/>
      <c r="CX45" s="657"/>
      <c r="CY45" s="658"/>
      <c r="CZ45" s="659">
        <v>4.8</v>
      </c>
      <c r="DA45" s="660"/>
      <c r="DB45" s="660"/>
      <c r="DC45" s="661"/>
      <c r="DD45" s="634">
        <v>201308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4466032</v>
      </c>
      <c r="CS46" s="626"/>
      <c r="CT46" s="626"/>
      <c r="CU46" s="626"/>
      <c r="CV46" s="626"/>
      <c r="CW46" s="626"/>
      <c r="CX46" s="626"/>
      <c r="CY46" s="627"/>
      <c r="CZ46" s="659">
        <v>8.9</v>
      </c>
      <c r="DA46" s="708"/>
      <c r="DB46" s="708"/>
      <c r="DC46" s="709"/>
      <c r="DD46" s="634">
        <v>1145858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46598</v>
      </c>
      <c r="CS47" s="657"/>
      <c r="CT47" s="657"/>
      <c r="CU47" s="657"/>
      <c r="CV47" s="657"/>
      <c r="CW47" s="657"/>
      <c r="CX47" s="657"/>
      <c r="CY47" s="658"/>
      <c r="CZ47" s="659">
        <v>0.1</v>
      </c>
      <c r="DA47" s="660"/>
      <c r="DB47" s="660"/>
      <c r="DC47" s="661"/>
      <c r="DD47" s="634">
        <v>11996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50376750</v>
      </c>
      <c r="CS49" s="693"/>
      <c r="CT49" s="693"/>
      <c r="CU49" s="693"/>
      <c r="CV49" s="693"/>
      <c r="CW49" s="693"/>
      <c r="CX49" s="693"/>
      <c r="CY49" s="720"/>
      <c r="CZ49" s="721">
        <v>100</v>
      </c>
      <c r="DA49" s="722"/>
      <c r="DB49" s="722"/>
      <c r="DC49" s="723"/>
      <c r="DD49" s="724">
        <v>33842339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3" zoomScale="70" zoomScaleNormal="25" zoomScaleSheetLayoutView="70" workbookViewId="0">
      <selection activeCell="AF95" sqref="AF9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51014</v>
      </c>
      <c r="R7" s="755"/>
      <c r="S7" s="755"/>
      <c r="T7" s="755"/>
      <c r="U7" s="755"/>
      <c r="V7" s="755">
        <v>49964</v>
      </c>
      <c r="W7" s="755"/>
      <c r="X7" s="755"/>
      <c r="Y7" s="755"/>
      <c r="Z7" s="755"/>
      <c r="AA7" s="755">
        <v>1050</v>
      </c>
      <c r="AB7" s="755"/>
      <c r="AC7" s="755"/>
      <c r="AD7" s="755"/>
      <c r="AE7" s="756"/>
      <c r="AF7" s="757">
        <v>869</v>
      </c>
      <c r="AG7" s="758"/>
      <c r="AH7" s="758"/>
      <c r="AI7" s="758"/>
      <c r="AJ7" s="759"/>
      <c r="AK7" s="794">
        <v>57</v>
      </c>
      <c r="AL7" s="795"/>
      <c r="AM7" s="795"/>
      <c r="AN7" s="795"/>
      <c r="AO7" s="795"/>
      <c r="AP7" s="795">
        <v>52572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559</v>
      </c>
      <c r="BT7" s="799"/>
      <c r="BU7" s="799"/>
      <c r="BV7" s="799"/>
      <c r="BW7" s="799"/>
      <c r="BX7" s="799"/>
      <c r="BY7" s="799"/>
      <c r="BZ7" s="799"/>
      <c r="CA7" s="799"/>
      <c r="CB7" s="799"/>
      <c r="CC7" s="799"/>
      <c r="CD7" s="799"/>
      <c r="CE7" s="799"/>
      <c r="CF7" s="799"/>
      <c r="CG7" s="800"/>
      <c r="CH7" s="791">
        <v>16</v>
      </c>
      <c r="CI7" s="792"/>
      <c r="CJ7" s="792"/>
      <c r="CK7" s="792"/>
      <c r="CL7" s="793"/>
      <c r="CM7" s="791">
        <v>819</v>
      </c>
      <c r="CN7" s="792"/>
      <c r="CO7" s="792"/>
      <c r="CP7" s="792"/>
      <c r="CQ7" s="793"/>
      <c r="CR7" s="791">
        <v>330</v>
      </c>
      <c r="CS7" s="792"/>
      <c r="CT7" s="792"/>
      <c r="CU7" s="792"/>
      <c r="CV7" s="793"/>
      <c r="CW7" s="791" t="s">
        <v>560</v>
      </c>
      <c r="CX7" s="792"/>
      <c r="CY7" s="792"/>
      <c r="CZ7" s="792"/>
      <c r="DA7" s="793"/>
      <c r="DB7" s="791">
        <v>191</v>
      </c>
      <c r="DC7" s="792"/>
      <c r="DD7" s="792"/>
      <c r="DE7" s="792"/>
      <c r="DF7" s="793"/>
      <c r="DG7" s="791" t="s">
        <v>560</v>
      </c>
      <c r="DH7" s="792"/>
      <c r="DI7" s="792"/>
      <c r="DJ7" s="792"/>
      <c r="DK7" s="793"/>
      <c r="DL7" s="791" t="s">
        <v>560</v>
      </c>
      <c r="DM7" s="792"/>
      <c r="DN7" s="792"/>
      <c r="DO7" s="792"/>
      <c r="DP7" s="793"/>
      <c r="DQ7" s="791" t="s">
        <v>560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12</v>
      </c>
      <c r="R8" s="779"/>
      <c r="S8" s="779"/>
      <c r="T8" s="779"/>
      <c r="U8" s="779"/>
      <c r="V8" s="779">
        <v>8</v>
      </c>
      <c r="W8" s="779"/>
      <c r="X8" s="779"/>
      <c r="Y8" s="779"/>
      <c r="Z8" s="779"/>
      <c r="AA8" s="779">
        <v>4</v>
      </c>
      <c r="AB8" s="779"/>
      <c r="AC8" s="779"/>
      <c r="AD8" s="779"/>
      <c r="AE8" s="780"/>
      <c r="AF8" s="781">
        <v>4</v>
      </c>
      <c r="AG8" s="782"/>
      <c r="AH8" s="782"/>
      <c r="AI8" s="782"/>
      <c r="AJ8" s="783"/>
      <c r="AK8" s="784" t="s">
        <v>540</v>
      </c>
      <c r="AL8" s="785"/>
      <c r="AM8" s="785"/>
      <c r="AN8" s="785"/>
      <c r="AO8" s="785"/>
      <c r="AP8" s="785">
        <v>10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588</v>
      </c>
      <c r="R9" s="779"/>
      <c r="S9" s="779"/>
      <c r="T9" s="779"/>
      <c r="U9" s="779"/>
      <c r="V9" s="779">
        <v>588</v>
      </c>
      <c r="W9" s="779"/>
      <c r="X9" s="779"/>
      <c r="Y9" s="779"/>
      <c r="Z9" s="779"/>
      <c r="AA9" s="779" t="s">
        <v>561</v>
      </c>
      <c r="AB9" s="779"/>
      <c r="AC9" s="779"/>
      <c r="AD9" s="779"/>
      <c r="AE9" s="780"/>
      <c r="AF9" s="781" t="s">
        <v>561</v>
      </c>
      <c r="AG9" s="782"/>
      <c r="AH9" s="782"/>
      <c r="AI9" s="782"/>
      <c r="AJ9" s="783"/>
      <c r="AK9" s="784">
        <v>237</v>
      </c>
      <c r="AL9" s="785"/>
      <c r="AM9" s="785"/>
      <c r="AN9" s="785"/>
      <c r="AO9" s="785"/>
      <c r="AP9" s="785" t="s">
        <v>540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51430</v>
      </c>
      <c r="R23" s="814"/>
      <c r="S23" s="814"/>
      <c r="T23" s="814"/>
      <c r="U23" s="814"/>
      <c r="V23" s="814">
        <v>50377</v>
      </c>
      <c r="W23" s="814"/>
      <c r="X23" s="814"/>
      <c r="Y23" s="814"/>
      <c r="Z23" s="814"/>
      <c r="AA23" s="814">
        <v>1054</v>
      </c>
      <c r="AB23" s="814"/>
      <c r="AC23" s="814"/>
      <c r="AD23" s="814"/>
      <c r="AE23" s="815"/>
      <c r="AF23" s="816">
        <v>873</v>
      </c>
      <c r="AG23" s="814"/>
      <c r="AH23" s="814"/>
      <c r="AI23" s="814"/>
      <c r="AJ23" s="817"/>
      <c r="AK23" s="818"/>
      <c r="AL23" s="819"/>
      <c r="AM23" s="819"/>
      <c r="AN23" s="819"/>
      <c r="AO23" s="819"/>
      <c r="AP23" s="814">
        <v>52581</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16158</v>
      </c>
      <c r="R28" s="843"/>
      <c r="S28" s="843"/>
      <c r="T28" s="843"/>
      <c r="U28" s="843"/>
      <c r="V28" s="843">
        <v>15297</v>
      </c>
      <c r="W28" s="843"/>
      <c r="X28" s="843"/>
      <c r="Y28" s="843"/>
      <c r="Z28" s="843"/>
      <c r="AA28" s="843">
        <v>861</v>
      </c>
      <c r="AB28" s="843"/>
      <c r="AC28" s="843"/>
      <c r="AD28" s="843"/>
      <c r="AE28" s="844"/>
      <c r="AF28" s="845">
        <v>861</v>
      </c>
      <c r="AG28" s="843"/>
      <c r="AH28" s="843"/>
      <c r="AI28" s="843"/>
      <c r="AJ28" s="846"/>
      <c r="AK28" s="847">
        <v>1531</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2939</v>
      </c>
      <c r="R29" s="779"/>
      <c r="S29" s="779"/>
      <c r="T29" s="779"/>
      <c r="U29" s="779"/>
      <c r="V29" s="779">
        <v>2889</v>
      </c>
      <c r="W29" s="779"/>
      <c r="X29" s="779"/>
      <c r="Y29" s="779"/>
      <c r="Z29" s="779"/>
      <c r="AA29" s="779">
        <v>50</v>
      </c>
      <c r="AB29" s="779"/>
      <c r="AC29" s="779"/>
      <c r="AD29" s="779"/>
      <c r="AE29" s="780"/>
      <c r="AF29" s="781">
        <v>50</v>
      </c>
      <c r="AG29" s="782"/>
      <c r="AH29" s="782"/>
      <c r="AI29" s="782"/>
      <c r="AJ29" s="783"/>
      <c r="AK29" s="850">
        <v>1654</v>
      </c>
      <c r="AL29" s="851"/>
      <c r="AM29" s="851"/>
      <c r="AN29" s="851"/>
      <c r="AO29" s="851"/>
      <c r="AP29" s="851" t="s">
        <v>482</v>
      </c>
      <c r="AQ29" s="851"/>
      <c r="AR29" s="851"/>
      <c r="AS29" s="851"/>
      <c r="AT29" s="851"/>
      <c r="AU29" s="851" t="s">
        <v>482</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13031</v>
      </c>
      <c r="R30" s="779"/>
      <c r="S30" s="779"/>
      <c r="T30" s="779"/>
      <c r="U30" s="779"/>
      <c r="V30" s="779">
        <v>12583</v>
      </c>
      <c r="W30" s="779"/>
      <c r="X30" s="779"/>
      <c r="Y30" s="779"/>
      <c r="Z30" s="779"/>
      <c r="AA30" s="779">
        <v>449</v>
      </c>
      <c r="AB30" s="779"/>
      <c r="AC30" s="779"/>
      <c r="AD30" s="779"/>
      <c r="AE30" s="780"/>
      <c r="AF30" s="781">
        <v>449</v>
      </c>
      <c r="AG30" s="782"/>
      <c r="AH30" s="782"/>
      <c r="AI30" s="782"/>
      <c r="AJ30" s="783"/>
      <c r="AK30" s="850">
        <v>1855</v>
      </c>
      <c r="AL30" s="851"/>
      <c r="AM30" s="851"/>
      <c r="AN30" s="851"/>
      <c r="AO30" s="851"/>
      <c r="AP30" s="851" t="s">
        <v>482</v>
      </c>
      <c r="AQ30" s="851"/>
      <c r="AR30" s="851"/>
      <c r="AS30" s="851"/>
      <c r="AT30" s="851"/>
      <c r="AU30" s="851" t="s">
        <v>482</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708</v>
      </c>
      <c r="R31" s="779"/>
      <c r="S31" s="779"/>
      <c r="T31" s="779"/>
      <c r="U31" s="779"/>
      <c r="V31" s="779">
        <v>623</v>
      </c>
      <c r="W31" s="779"/>
      <c r="X31" s="779"/>
      <c r="Y31" s="779"/>
      <c r="Z31" s="779"/>
      <c r="AA31" s="779">
        <v>85</v>
      </c>
      <c r="AB31" s="779"/>
      <c r="AC31" s="779"/>
      <c r="AD31" s="779"/>
      <c r="AE31" s="780"/>
      <c r="AF31" s="781">
        <v>85</v>
      </c>
      <c r="AG31" s="782"/>
      <c r="AH31" s="782"/>
      <c r="AI31" s="782"/>
      <c r="AJ31" s="783"/>
      <c r="AK31" s="850" t="s">
        <v>540</v>
      </c>
      <c r="AL31" s="851"/>
      <c r="AM31" s="851"/>
      <c r="AN31" s="851"/>
      <c r="AO31" s="851"/>
      <c r="AP31" s="851" t="s">
        <v>482</v>
      </c>
      <c r="AQ31" s="851"/>
      <c r="AR31" s="851"/>
      <c r="AS31" s="851"/>
      <c r="AT31" s="851"/>
      <c r="AU31" s="851" t="s">
        <v>482</v>
      </c>
      <c r="AV31" s="851"/>
      <c r="AW31" s="851"/>
      <c r="AX31" s="851"/>
      <c r="AY31" s="851"/>
      <c r="AZ31" s="852" t="s">
        <v>540</v>
      </c>
      <c r="BA31" s="852"/>
      <c r="BB31" s="852"/>
      <c r="BC31" s="852"/>
      <c r="BD31" s="852"/>
      <c r="BE31" s="848" t="s">
        <v>539</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6290</v>
      </c>
      <c r="R32" s="779"/>
      <c r="S32" s="779"/>
      <c r="T32" s="779"/>
      <c r="U32" s="779"/>
      <c r="V32" s="779">
        <v>6241</v>
      </c>
      <c r="W32" s="779"/>
      <c r="X32" s="779"/>
      <c r="Y32" s="779"/>
      <c r="Z32" s="779"/>
      <c r="AA32" s="779">
        <v>50</v>
      </c>
      <c r="AB32" s="779"/>
      <c r="AC32" s="779"/>
      <c r="AD32" s="779"/>
      <c r="AE32" s="780"/>
      <c r="AF32" s="781">
        <v>466</v>
      </c>
      <c r="AG32" s="782"/>
      <c r="AH32" s="782"/>
      <c r="AI32" s="782"/>
      <c r="AJ32" s="783"/>
      <c r="AK32" s="850">
        <v>1410</v>
      </c>
      <c r="AL32" s="851"/>
      <c r="AM32" s="851"/>
      <c r="AN32" s="851"/>
      <c r="AO32" s="851"/>
      <c r="AP32" s="851">
        <v>1522</v>
      </c>
      <c r="AQ32" s="851"/>
      <c r="AR32" s="851"/>
      <c r="AS32" s="851"/>
      <c r="AT32" s="851"/>
      <c r="AU32" s="851">
        <v>1131</v>
      </c>
      <c r="AV32" s="851"/>
      <c r="AW32" s="851"/>
      <c r="AX32" s="851"/>
      <c r="AY32" s="851"/>
      <c r="AZ32" s="852" t="s">
        <v>540</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2705</v>
      </c>
      <c r="R33" s="779"/>
      <c r="S33" s="779"/>
      <c r="T33" s="779"/>
      <c r="U33" s="779"/>
      <c r="V33" s="779">
        <v>2224</v>
      </c>
      <c r="W33" s="779"/>
      <c r="X33" s="779"/>
      <c r="Y33" s="779"/>
      <c r="Z33" s="779"/>
      <c r="AA33" s="779">
        <v>482</v>
      </c>
      <c r="AB33" s="779"/>
      <c r="AC33" s="779"/>
      <c r="AD33" s="779"/>
      <c r="AE33" s="780"/>
      <c r="AF33" s="781">
        <v>2730</v>
      </c>
      <c r="AG33" s="782"/>
      <c r="AH33" s="782"/>
      <c r="AI33" s="782"/>
      <c r="AJ33" s="783"/>
      <c r="AK33" s="850">
        <v>96</v>
      </c>
      <c r="AL33" s="851"/>
      <c r="AM33" s="851"/>
      <c r="AN33" s="851"/>
      <c r="AO33" s="851"/>
      <c r="AP33" s="851">
        <v>5092</v>
      </c>
      <c r="AQ33" s="851"/>
      <c r="AR33" s="851"/>
      <c r="AS33" s="851"/>
      <c r="AT33" s="851"/>
      <c r="AU33" s="851">
        <v>331</v>
      </c>
      <c r="AV33" s="851"/>
      <c r="AW33" s="851"/>
      <c r="AX33" s="851"/>
      <c r="AY33" s="851"/>
      <c r="AZ33" s="852" t="s">
        <v>540</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3611</v>
      </c>
      <c r="R34" s="779"/>
      <c r="S34" s="779"/>
      <c r="T34" s="779"/>
      <c r="U34" s="779"/>
      <c r="V34" s="779">
        <v>3338</v>
      </c>
      <c r="W34" s="779"/>
      <c r="X34" s="779"/>
      <c r="Y34" s="779"/>
      <c r="Z34" s="779"/>
      <c r="AA34" s="779">
        <v>273</v>
      </c>
      <c r="AB34" s="779"/>
      <c r="AC34" s="779"/>
      <c r="AD34" s="779"/>
      <c r="AE34" s="780"/>
      <c r="AF34" s="781">
        <v>2286</v>
      </c>
      <c r="AG34" s="782"/>
      <c r="AH34" s="782"/>
      <c r="AI34" s="782"/>
      <c r="AJ34" s="783"/>
      <c r="AK34" s="850">
        <v>1800</v>
      </c>
      <c r="AL34" s="851"/>
      <c r="AM34" s="851"/>
      <c r="AN34" s="851"/>
      <c r="AO34" s="851"/>
      <c r="AP34" s="851">
        <v>31695</v>
      </c>
      <c r="AQ34" s="851"/>
      <c r="AR34" s="851"/>
      <c r="AS34" s="851"/>
      <c r="AT34" s="851"/>
      <c r="AU34" s="851">
        <v>23327</v>
      </c>
      <c r="AV34" s="851"/>
      <c r="AW34" s="851"/>
      <c r="AX34" s="851"/>
      <c r="AY34" s="851"/>
      <c r="AZ34" s="852" t="s">
        <v>540</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6926</v>
      </c>
      <c r="AG63" s="862"/>
      <c r="AH63" s="862"/>
      <c r="AI63" s="862"/>
      <c r="AJ63" s="863"/>
      <c r="AK63" s="864"/>
      <c r="AL63" s="859"/>
      <c r="AM63" s="859"/>
      <c r="AN63" s="859"/>
      <c r="AO63" s="859"/>
      <c r="AP63" s="862">
        <v>38309</v>
      </c>
      <c r="AQ63" s="862"/>
      <c r="AR63" s="862"/>
      <c r="AS63" s="862"/>
      <c r="AT63" s="862"/>
      <c r="AU63" s="862">
        <v>24789</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91" t="s">
        <v>541</v>
      </c>
      <c r="C68" s="892"/>
      <c r="D68" s="892"/>
      <c r="E68" s="892"/>
      <c r="F68" s="892"/>
      <c r="G68" s="892"/>
      <c r="H68" s="892"/>
      <c r="I68" s="892"/>
      <c r="J68" s="892"/>
      <c r="K68" s="892"/>
      <c r="L68" s="892"/>
      <c r="M68" s="892"/>
      <c r="N68" s="892"/>
      <c r="O68" s="892"/>
      <c r="P68" s="893"/>
      <c r="Q68" s="894">
        <v>181</v>
      </c>
      <c r="R68" s="895"/>
      <c r="S68" s="895"/>
      <c r="T68" s="895"/>
      <c r="U68" s="895"/>
      <c r="V68" s="895">
        <v>178</v>
      </c>
      <c r="W68" s="895"/>
      <c r="X68" s="895"/>
      <c r="Y68" s="895"/>
      <c r="Z68" s="895"/>
      <c r="AA68" s="895">
        <v>3</v>
      </c>
      <c r="AB68" s="895"/>
      <c r="AC68" s="895"/>
      <c r="AD68" s="895"/>
      <c r="AE68" s="895"/>
      <c r="AF68" s="895">
        <v>3</v>
      </c>
      <c r="AG68" s="895"/>
      <c r="AH68" s="895"/>
      <c r="AI68" s="895"/>
      <c r="AJ68" s="895"/>
      <c r="AK68" s="895">
        <v>5</v>
      </c>
      <c r="AL68" s="895"/>
      <c r="AM68" s="895"/>
      <c r="AN68" s="895"/>
      <c r="AO68" s="895"/>
      <c r="AP68" s="886" t="s">
        <v>540</v>
      </c>
      <c r="AQ68" s="887"/>
      <c r="AR68" s="887"/>
      <c r="AS68" s="887"/>
      <c r="AT68" s="888"/>
      <c r="AU68" s="886" t="s">
        <v>482</v>
      </c>
      <c r="AV68" s="887"/>
      <c r="AW68" s="887"/>
      <c r="AX68" s="887"/>
      <c r="AY68" s="888"/>
      <c r="AZ68" s="889"/>
      <c r="BA68" s="889"/>
      <c r="BB68" s="889"/>
      <c r="BC68" s="889"/>
      <c r="BD68" s="890"/>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6" t="s">
        <v>542</v>
      </c>
      <c r="C69" s="897"/>
      <c r="D69" s="897"/>
      <c r="E69" s="897"/>
      <c r="F69" s="897"/>
      <c r="G69" s="897"/>
      <c r="H69" s="897"/>
      <c r="I69" s="897"/>
      <c r="J69" s="897"/>
      <c r="K69" s="897"/>
      <c r="L69" s="897"/>
      <c r="M69" s="897"/>
      <c r="N69" s="897"/>
      <c r="O69" s="897"/>
      <c r="P69" s="898"/>
      <c r="Q69" s="899">
        <v>380</v>
      </c>
      <c r="R69" s="851"/>
      <c r="S69" s="851"/>
      <c r="T69" s="851"/>
      <c r="U69" s="851"/>
      <c r="V69" s="851">
        <v>370</v>
      </c>
      <c r="W69" s="851"/>
      <c r="X69" s="851"/>
      <c r="Y69" s="851"/>
      <c r="Z69" s="851"/>
      <c r="AA69" s="851">
        <v>10</v>
      </c>
      <c r="AB69" s="851"/>
      <c r="AC69" s="851"/>
      <c r="AD69" s="851"/>
      <c r="AE69" s="851"/>
      <c r="AF69" s="851">
        <v>10</v>
      </c>
      <c r="AG69" s="851"/>
      <c r="AH69" s="851"/>
      <c r="AI69" s="851"/>
      <c r="AJ69" s="851"/>
      <c r="AK69" s="851" t="s">
        <v>482</v>
      </c>
      <c r="AL69" s="851"/>
      <c r="AM69" s="851"/>
      <c r="AN69" s="851"/>
      <c r="AO69" s="851"/>
      <c r="AP69" s="900" t="s">
        <v>482</v>
      </c>
      <c r="AQ69" s="901"/>
      <c r="AR69" s="901"/>
      <c r="AS69" s="901"/>
      <c r="AT69" s="850"/>
      <c r="AU69" s="900" t="s">
        <v>482</v>
      </c>
      <c r="AV69" s="901"/>
      <c r="AW69" s="901"/>
      <c r="AX69" s="901"/>
      <c r="AY69" s="850"/>
      <c r="AZ69" s="902"/>
      <c r="BA69" s="902"/>
      <c r="BB69" s="902"/>
      <c r="BC69" s="902"/>
      <c r="BD69" s="903"/>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6" t="s">
        <v>543</v>
      </c>
      <c r="C70" s="897"/>
      <c r="D70" s="897"/>
      <c r="E70" s="897"/>
      <c r="F70" s="897"/>
      <c r="G70" s="897"/>
      <c r="H70" s="897"/>
      <c r="I70" s="897"/>
      <c r="J70" s="897"/>
      <c r="K70" s="897"/>
      <c r="L70" s="897"/>
      <c r="M70" s="897"/>
      <c r="N70" s="897"/>
      <c r="O70" s="897"/>
      <c r="P70" s="898"/>
      <c r="Q70" s="899">
        <v>52</v>
      </c>
      <c r="R70" s="851"/>
      <c r="S70" s="851"/>
      <c r="T70" s="851"/>
      <c r="U70" s="851"/>
      <c r="V70" s="851">
        <v>51</v>
      </c>
      <c r="W70" s="851"/>
      <c r="X70" s="851"/>
      <c r="Y70" s="851"/>
      <c r="Z70" s="851"/>
      <c r="AA70" s="851">
        <v>0</v>
      </c>
      <c r="AB70" s="851"/>
      <c r="AC70" s="851"/>
      <c r="AD70" s="851"/>
      <c r="AE70" s="851"/>
      <c r="AF70" s="851">
        <v>0</v>
      </c>
      <c r="AG70" s="851"/>
      <c r="AH70" s="851"/>
      <c r="AI70" s="851"/>
      <c r="AJ70" s="851"/>
      <c r="AK70" s="851">
        <v>6</v>
      </c>
      <c r="AL70" s="851"/>
      <c r="AM70" s="851"/>
      <c r="AN70" s="851"/>
      <c r="AO70" s="851"/>
      <c r="AP70" s="900" t="s">
        <v>482</v>
      </c>
      <c r="AQ70" s="901"/>
      <c r="AR70" s="901"/>
      <c r="AS70" s="901"/>
      <c r="AT70" s="850"/>
      <c r="AU70" s="900" t="s">
        <v>482</v>
      </c>
      <c r="AV70" s="901"/>
      <c r="AW70" s="901"/>
      <c r="AX70" s="901"/>
      <c r="AY70" s="850"/>
      <c r="AZ70" s="902"/>
      <c r="BA70" s="902"/>
      <c r="BB70" s="902"/>
      <c r="BC70" s="902"/>
      <c r="BD70" s="903"/>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6" t="s">
        <v>544</v>
      </c>
      <c r="C71" s="897"/>
      <c r="D71" s="897"/>
      <c r="E71" s="897"/>
      <c r="F71" s="897"/>
      <c r="G71" s="897"/>
      <c r="H71" s="897"/>
      <c r="I71" s="897"/>
      <c r="J71" s="897"/>
      <c r="K71" s="897"/>
      <c r="L71" s="897"/>
      <c r="M71" s="897"/>
      <c r="N71" s="897"/>
      <c r="O71" s="897"/>
      <c r="P71" s="898"/>
      <c r="Q71" s="899">
        <v>299</v>
      </c>
      <c r="R71" s="851"/>
      <c r="S71" s="851"/>
      <c r="T71" s="851"/>
      <c r="U71" s="851"/>
      <c r="V71" s="851">
        <v>282</v>
      </c>
      <c r="W71" s="851"/>
      <c r="X71" s="851"/>
      <c r="Y71" s="851"/>
      <c r="Z71" s="851"/>
      <c r="AA71" s="851">
        <v>17</v>
      </c>
      <c r="AB71" s="851"/>
      <c r="AC71" s="851"/>
      <c r="AD71" s="851"/>
      <c r="AE71" s="851"/>
      <c r="AF71" s="851">
        <v>17</v>
      </c>
      <c r="AG71" s="851"/>
      <c r="AH71" s="851"/>
      <c r="AI71" s="851"/>
      <c r="AJ71" s="851"/>
      <c r="AK71" s="851">
        <v>15</v>
      </c>
      <c r="AL71" s="851"/>
      <c r="AM71" s="851"/>
      <c r="AN71" s="851"/>
      <c r="AO71" s="851"/>
      <c r="AP71" s="900" t="s">
        <v>482</v>
      </c>
      <c r="AQ71" s="901"/>
      <c r="AR71" s="901"/>
      <c r="AS71" s="901"/>
      <c r="AT71" s="850"/>
      <c r="AU71" s="900" t="s">
        <v>482</v>
      </c>
      <c r="AV71" s="901"/>
      <c r="AW71" s="901"/>
      <c r="AX71" s="901"/>
      <c r="AY71" s="850"/>
      <c r="AZ71" s="902"/>
      <c r="BA71" s="902"/>
      <c r="BB71" s="902"/>
      <c r="BC71" s="902"/>
      <c r="BD71" s="903"/>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6" t="s">
        <v>545</v>
      </c>
      <c r="C72" s="897"/>
      <c r="D72" s="897"/>
      <c r="E72" s="897"/>
      <c r="F72" s="897"/>
      <c r="G72" s="897"/>
      <c r="H72" s="897"/>
      <c r="I72" s="897"/>
      <c r="J72" s="897"/>
      <c r="K72" s="897"/>
      <c r="L72" s="897"/>
      <c r="M72" s="897"/>
      <c r="N72" s="897"/>
      <c r="O72" s="897"/>
      <c r="P72" s="898"/>
      <c r="Q72" s="899">
        <v>378</v>
      </c>
      <c r="R72" s="851"/>
      <c r="S72" s="851"/>
      <c r="T72" s="851"/>
      <c r="U72" s="851"/>
      <c r="V72" s="851">
        <v>361</v>
      </c>
      <c r="W72" s="851"/>
      <c r="X72" s="851"/>
      <c r="Y72" s="851"/>
      <c r="Z72" s="851"/>
      <c r="AA72" s="851">
        <v>17</v>
      </c>
      <c r="AB72" s="851"/>
      <c r="AC72" s="851"/>
      <c r="AD72" s="851"/>
      <c r="AE72" s="851"/>
      <c r="AF72" s="851">
        <v>17</v>
      </c>
      <c r="AG72" s="851"/>
      <c r="AH72" s="851"/>
      <c r="AI72" s="851"/>
      <c r="AJ72" s="851"/>
      <c r="AK72" s="851">
        <v>34</v>
      </c>
      <c r="AL72" s="851"/>
      <c r="AM72" s="851"/>
      <c r="AN72" s="851"/>
      <c r="AO72" s="851"/>
      <c r="AP72" s="900" t="s">
        <v>482</v>
      </c>
      <c r="AQ72" s="901"/>
      <c r="AR72" s="901"/>
      <c r="AS72" s="901"/>
      <c r="AT72" s="850"/>
      <c r="AU72" s="900" t="s">
        <v>482</v>
      </c>
      <c r="AV72" s="901"/>
      <c r="AW72" s="901"/>
      <c r="AX72" s="901"/>
      <c r="AY72" s="850"/>
      <c r="AZ72" s="902"/>
      <c r="BA72" s="902"/>
      <c r="BB72" s="902"/>
      <c r="BC72" s="902"/>
      <c r="BD72" s="903"/>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6" t="s">
        <v>546</v>
      </c>
      <c r="C73" s="897"/>
      <c r="D73" s="897"/>
      <c r="E73" s="897"/>
      <c r="F73" s="897"/>
      <c r="G73" s="897"/>
      <c r="H73" s="897"/>
      <c r="I73" s="897"/>
      <c r="J73" s="897"/>
      <c r="K73" s="897"/>
      <c r="L73" s="897"/>
      <c r="M73" s="897"/>
      <c r="N73" s="897"/>
      <c r="O73" s="897"/>
      <c r="P73" s="898"/>
      <c r="Q73" s="899">
        <v>289</v>
      </c>
      <c r="R73" s="851"/>
      <c r="S73" s="851"/>
      <c r="T73" s="851"/>
      <c r="U73" s="851"/>
      <c r="V73" s="851">
        <v>274</v>
      </c>
      <c r="W73" s="851"/>
      <c r="X73" s="851"/>
      <c r="Y73" s="851"/>
      <c r="Z73" s="851"/>
      <c r="AA73" s="851">
        <v>15</v>
      </c>
      <c r="AB73" s="851"/>
      <c r="AC73" s="851"/>
      <c r="AD73" s="851"/>
      <c r="AE73" s="851"/>
      <c r="AF73" s="851">
        <v>15</v>
      </c>
      <c r="AG73" s="851"/>
      <c r="AH73" s="851"/>
      <c r="AI73" s="851"/>
      <c r="AJ73" s="851"/>
      <c r="AK73" s="851">
        <v>85</v>
      </c>
      <c r="AL73" s="851"/>
      <c r="AM73" s="851"/>
      <c r="AN73" s="851"/>
      <c r="AO73" s="851"/>
      <c r="AP73" s="900" t="s">
        <v>482</v>
      </c>
      <c r="AQ73" s="901"/>
      <c r="AR73" s="901"/>
      <c r="AS73" s="901"/>
      <c r="AT73" s="850"/>
      <c r="AU73" s="900" t="s">
        <v>482</v>
      </c>
      <c r="AV73" s="901"/>
      <c r="AW73" s="901"/>
      <c r="AX73" s="901"/>
      <c r="AY73" s="850"/>
      <c r="AZ73" s="902"/>
      <c r="BA73" s="902"/>
      <c r="BB73" s="902"/>
      <c r="BC73" s="902"/>
      <c r="BD73" s="903"/>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6" t="s">
        <v>547</v>
      </c>
      <c r="C74" s="897"/>
      <c r="D74" s="897"/>
      <c r="E74" s="897"/>
      <c r="F74" s="897"/>
      <c r="G74" s="897"/>
      <c r="H74" s="897"/>
      <c r="I74" s="897"/>
      <c r="J74" s="897"/>
      <c r="K74" s="897"/>
      <c r="L74" s="897"/>
      <c r="M74" s="897"/>
      <c r="N74" s="897"/>
      <c r="O74" s="897"/>
      <c r="P74" s="898"/>
      <c r="Q74" s="899">
        <v>65</v>
      </c>
      <c r="R74" s="851"/>
      <c r="S74" s="851"/>
      <c r="T74" s="851"/>
      <c r="U74" s="851"/>
      <c r="V74" s="851">
        <v>64</v>
      </c>
      <c r="W74" s="851"/>
      <c r="X74" s="851"/>
      <c r="Y74" s="851"/>
      <c r="Z74" s="851"/>
      <c r="AA74" s="851">
        <v>1</v>
      </c>
      <c r="AB74" s="851"/>
      <c r="AC74" s="851"/>
      <c r="AD74" s="851"/>
      <c r="AE74" s="851"/>
      <c r="AF74" s="851">
        <v>1</v>
      </c>
      <c r="AG74" s="851"/>
      <c r="AH74" s="851"/>
      <c r="AI74" s="851"/>
      <c r="AJ74" s="851"/>
      <c r="AK74" s="851" t="s">
        <v>482</v>
      </c>
      <c r="AL74" s="851"/>
      <c r="AM74" s="851"/>
      <c r="AN74" s="851"/>
      <c r="AO74" s="851"/>
      <c r="AP74" s="900" t="s">
        <v>482</v>
      </c>
      <c r="AQ74" s="901"/>
      <c r="AR74" s="901"/>
      <c r="AS74" s="901"/>
      <c r="AT74" s="850"/>
      <c r="AU74" s="900" t="s">
        <v>482</v>
      </c>
      <c r="AV74" s="901"/>
      <c r="AW74" s="901"/>
      <c r="AX74" s="901"/>
      <c r="AY74" s="850"/>
      <c r="AZ74" s="902"/>
      <c r="BA74" s="902"/>
      <c r="BB74" s="902"/>
      <c r="BC74" s="902"/>
      <c r="BD74" s="903"/>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6" t="s">
        <v>548</v>
      </c>
      <c r="C75" s="897"/>
      <c r="D75" s="897"/>
      <c r="E75" s="897"/>
      <c r="F75" s="897"/>
      <c r="G75" s="897"/>
      <c r="H75" s="897"/>
      <c r="I75" s="897"/>
      <c r="J75" s="897"/>
      <c r="K75" s="897"/>
      <c r="L75" s="897"/>
      <c r="M75" s="897"/>
      <c r="N75" s="897"/>
      <c r="O75" s="897"/>
      <c r="P75" s="898"/>
      <c r="Q75" s="904">
        <v>55</v>
      </c>
      <c r="R75" s="901"/>
      <c r="S75" s="901"/>
      <c r="T75" s="901"/>
      <c r="U75" s="850"/>
      <c r="V75" s="900">
        <v>55</v>
      </c>
      <c r="W75" s="901"/>
      <c r="X75" s="901"/>
      <c r="Y75" s="901"/>
      <c r="Z75" s="850"/>
      <c r="AA75" s="900">
        <v>0</v>
      </c>
      <c r="AB75" s="901"/>
      <c r="AC75" s="901"/>
      <c r="AD75" s="901"/>
      <c r="AE75" s="850"/>
      <c r="AF75" s="900">
        <v>0</v>
      </c>
      <c r="AG75" s="901"/>
      <c r="AH75" s="901"/>
      <c r="AI75" s="901"/>
      <c r="AJ75" s="850"/>
      <c r="AK75" s="900" t="s">
        <v>482</v>
      </c>
      <c r="AL75" s="901"/>
      <c r="AM75" s="901"/>
      <c r="AN75" s="901"/>
      <c r="AO75" s="850"/>
      <c r="AP75" s="900" t="s">
        <v>482</v>
      </c>
      <c r="AQ75" s="901"/>
      <c r="AR75" s="901"/>
      <c r="AS75" s="901"/>
      <c r="AT75" s="850"/>
      <c r="AU75" s="900" t="s">
        <v>482</v>
      </c>
      <c r="AV75" s="901"/>
      <c r="AW75" s="901"/>
      <c r="AX75" s="901"/>
      <c r="AY75" s="850"/>
      <c r="AZ75" s="902"/>
      <c r="BA75" s="902"/>
      <c r="BB75" s="902"/>
      <c r="BC75" s="902"/>
      <c r="BD75" s="903"/>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6" t="s">
        <v>549</v>
      </c>
      <c r="C76" s="897"/>
      <c r="D76" s="897"/>
      <c r="E76" s="897"/>
      <c r="F76" s="897"/>
      <c r="G76" s="897"/>
      <c r="H76" s="897"/>
      <c r="I76" s="897"/>
      <c r="J76" s="897"/>
      <c r="K76" s="897"/>
      <c r="L76" s="897"/>
      <c r="M76" s="897"/>
      <c r="N76" s="897"/>
      <c r="O76" s="897"/>
      <c r="P76" s="898"/>
      <c r="Q76" s="904">
        <v>6</v>
      </c>
      <c r="R76" s="901"/>
      <c r="S76" s="901"/>
      <c r="T76" s="901"/>
      <c r="U76" s="850"/>
      <c r="V76" s="900">
        <v>5</v>
      </c>
      <c r="W76" s="901"/>
      <c r="X76" s="901"/>
      <c r="Y76" s="901"/>
      <c r="Z76" s="850"/>
      <c r="AA76" s="900">
        <v>1</v>
      </c>
      <c r="AB76" s="901"/>
      <c r="AC76" s="901"/>
      <c r="AD76" s="901"/>
      <c r="AE76" s="850"/>
      <c r="AF76" s="900">
        <v>1</v>
      </c>
      <c r="AG76" s="901"/>
      <c r="AH76" s="901"/>
      <c r="AI76" s="901"/>
      <c r="AJ76" s="850"/>
      <c r="AK76" s="900" t="s">
        <v>482</v>
      </c>
      <c r="AL76" s="901"/>
      <c r="AM76" s="901"/>
      <c r="AN76" s="901"/>
      <c r="AO76" s="850"/>
      <c r="AP76" s="900" t="s">
        <v>482</v>
      </c>
      <c r="AQ76" s="901"/>
      <c r="AR76" s="901"/>
      <c r="AS76" s="901"/>
      <c r="AT76" s="850"/>
      <c r="AU76" s="900" t="s">
        <v>482</v>
      </c>
      <c r="AV76" s="901"/>
      <c r="AW76" s="901"/>
      <c r="AX76" s="901"/>
      <c r="AY76" s="850"/>
      <c r="AZ76" s="902"/>
      <c r="BA76" s="902"/>
      <c r="BB76" s="902"/>
      <c r="BC76" s="902"/>
      <c r="BD76" s="903"/>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6" t="s">
        <v>550</v>
      </c>
      <c r="C77" s="897"/>
      <c r="D77" s="897"/>
      <c r="E77" s="897"/>
      <c r="F77" s="897"/>
      <c r="G77" s="897"/>
      <c r="H77" s="897"/>
      <c r="I77" s="897"/>
      <c r="J77" s="897"/>
      <c r="K77" s="897"/>
      <c r="L77" s="897"/>
      <c r="M77" s="897"/>
      <c r="N77" s="897"/>
      <c r="O77" s="897"/>
      <c r="P77" s="898"/>
      <c r="Q77" s="904">
        <v>7100</v>
      </c>
      <c r="R77" s="901"/>
      <c r="S77" s="901"/>
      <c r="T77" s="901"/>
      <c r="U77" s="850"/>
      <c r="V77" s="900">
        <v>7097</v>
      </c>
      <c r="W77" s="901"/>
      <c r="X77" s="901"/>
      <c r="Y77" s="901"/>
      <c r="Z77" s="850"/>
      <c r="AA77" s="900">
        <v>3</v>
      </c>
      <c r="AB77" s="901"/>
      <c r="AC77" s="901"/>
      <c r="AD77" s="901"/>
      <c r="AE77" s="850"/>
      <c r="AF77" s="900">
        <v>3</v>
      </c>
      <c r="AG77" s="901"/>
      <c r="AH77" s="901"/>
      <c r="AI77" s="901"/>
      <c r="AJ77" s="850"/>
      <c r="AK77" s="900">
        <v>17</v>
      </c>
      <c r="AL77" s="901"/>
      <c r="AM77" s="901"/>
      <c r="AN77" s="901"/>
      <c r="AO77" s="850"/>
      <c r="AP77" s="900" t="s">
        <v>482</v>
      </c>
      <c r="AQ77" s="901"/>
      <c r="AR77" s="901"/>
      <c r="AS77" s="901"/>
      <c r="AT77" s="850"/>
      <c r="AU77" s="900" t="s">
        <v>482</v>
      </c>
      <c r="AV77" s="901"/>
      <c r="AW77" s="901"/>
      <c r="AX77" s="901"/>
      <c r="AY77" s="850"/>
      <c r="AZ77" s="902"/>
      <c r="BA77" s="902"/>
      <c r="BB77" s="902"/>
      <c r="BC77" s="902"/>
      <c r="BD77" s="903"/>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6" t="s">
        <v>551</v>
      </c>
      <c r="C78" s="897"/>
      <c r="D78" s="897"/>
      <c r="E78" s="897"/>
      <c r="F78" s="897"/>
      <c r="G78" s="897"/>
      <c r="H78" s="897"/>
      <c r="I78" s="897"/>
      <c r="J78" s="897"/>
      <c r="K78" s="897"/>
      <c r="L78" s="897"/>
      <c r="M78" s="897"/>
      <c r="N78" s="897"/>
      <c r="O78" s="897"/>
      <c r="P78" s="898"/>
      <c r="Q78" s="899">
        <v>267</v>
      </c>
      <c r="R78" s="851"/>
      <c r="S78" s="851"/>
      <c r="T78" s="851"/>
      <c r="U78" s="851"/>
      <c r="V78" s="851">
        <v>252</v>
      </c>
      <c r="W78" s="851"/>
      <c r="X78" s="851"/>
      <c r="Y78" s="851"/>
      <c r="Z78" s="851"/>
      <c r="AA78" s="851">
        <v>15</v>
      </c>
      <c r="AB78" s="851"/>
      <c r="AC78" s="851"/>
      <c r="AD78" s="851"/>
      <c r="AE78" s="851"/>
      <c r="AF78" s="851">
        <v>15</v>
      </c>
      <c r="AG78" s="851"/>
      <c r="AH78" s="851"/>
      <c r="AI78" s="851"/>
      <c r="AJ78" s="851"/>
      <c r="AK78" s="851" t="s">
        <v>482</v>
      </c>
      <c r="AL78" s="851"/>
      <c r="AM78" s="851"/>
      <c r="AN78" s="851"/>
      <c r="AO78" s="851"/>
      <c r="AP78" s="851">
        <v>1584</v>
      </c>
      <c r="AQ78" s="851"/>
      <c r="AR78" s="851"/>
      <c r="AS78" s="851"/>
      <c r="AT78" s="851"/>
      <c r="AU78" s="851">
        <v>56</v>
      </c>
      <c r="AV78" s="851"/>
      <c r="AW78" s="851"/>
      <c r="AX78" s="851"/>
      <c r="AY78" s="851"/>
      <c r="AZ78" s="902"/>
      <c r="BA78" s="902"/>
      <c r="BB78" s="902"/>
      <c r="BC78" s="902"/>
      <c r="BD78" s="903"/>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6" t="s">
        <v>552</v>
      </c>
      <c r="C79" s="897"/>
      <c r="D79" s="897"/>
      <c r="E79" s="897"/>
      <c r="F79" s="897"/>
      <c r="G79" s="897"/>
      <c r="H79" s="897"/>
      <c r="I79" s="897"/>
      <c r="J79" s="897"/>
      <c r="K79" s="897"/>
      <c r="L79" s="897"/>
      <c r="M79" s="897"/>
      <c r="N79" s="897"/>
      <c r="O79" s="897"/>
      <c r="P79" s="898"/>
      <c r="Q79" s="899">
        <v>4</v>
      </c>
      <c r="R79" s="851"/>
      <c r="S79" s="851"/>
      <c r="T79" s="851"/>
      <c r="U79" s="851"/>
      <c r="V79" s="851">
        <v>2</v>
      </c>
      <c r="W79" s="851"/>
      <c r="X79" s="851"/>
      <c r="Y79" s="851"/>
      <c r="Z79" s="851"/>
      <c r="AA79" s="851">
        <v>2</v>
      </c>
      <c r="AB79" s="851"/>
      <c r="AC79" s="851"/>
      <c r="AD79" s="851"/>
      <c r="AE79" s="851"/>
      <c r="AF79" s="851">
        <v>2</v>
      </c>
      <c r="AG79" s="851"/>
      <c r="AH79" s="851"/>
      <c r="AI79" s="851"/>
      <c r="AJ79" s="851"/>
      <c r="AK79" s="851">
        <v>0</v>
      </c>
      <c r="AL79" s="851"/>
      <c r="AM79" s="851"/>
      <c r="AN79" s="851"/>
      <c r="AO79" s="851"/>
      <c r="AP79" s="851" t="s">
        <v>482</v>
      </c>
      <c r="AQ79" s="851"/>
      <c r="AR79" s="851"/>
      <c r="AS79" s="851"/>
      <c r="AT79" s="851"/>
      <c r="AU79" s="851" t="s">
        <v>482</v>
      </c>
      <c r="AV79" s="851"/>
      <c r="AW79" s="851"/>
      <c r="AX79" s="851"/>
      <c r="AY79" s="851"/>
      <c r="AZ79" s="902"/>
      <c r="BA79" s="902"/>
      <c r="BB79" s="902"/>
      <c r="BC79" s="902"/>
      <c r="BD79" s="903"/>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6" t="s">
        <v>553</v>
      </c>
      <c r="C80" s="897"/>
      <c r="D80" s="897"/>
      <c r="E80" s="897"/>
      <c r="F80" s="897"/>
      <c r="G80" s="897"/>
      <c r="H80" s="897"/>
      <c r="I80" s="897"/>
      <c r="J80" s="897"/>
      <c r="K80" s="897"/>
      <c r="L80" s="897"/>
      <c r="M80" s="897"/>
      <c r="N80" s="897"/>
      <c r="O80" s="897"/>
      <c r="P80" s="898"/>
      <c r="Q80" s="899">
        <v>241</v>
      </c>
      <c r="R80" s="851"/>
      <c r="S80" s="851"/>
      <c r="T80" s="851"/>
      <c r="U80" s="851"/>
      <c r="V80" s="851">
        <v>240</v>
      </c>
      <c r="W80" s="851"/>
      <c r="X80" s="851"/>
      <c r="Y80" s="851"/>
      <c r="Z80" s="851"/>
      <c r="AA80" s="851">
        <v>1</v>
      </c>
      <c r="AB80" s="851"/>
      <c r="AC80" s="851"/>
      <c r="AD80" s="851"/>
      <c r="AE80" s="851"/>
      <c r="AF80" s="851">
        <v>198</v>
      </c>
      <c r="AG80" s="851"/>
      <c r="AH80" s="851"/>
      <c r="AI80" s="851"/>
      <c r="AJ80" s="851"/>
      <c r="AK80" s="851" t="s">
        <v>482</v>
      </c>
      <c r="AL80" s="851"/>
      <c r="AM80" s="851"/>
      <c r="AN80" s="851"/>
      <c r="AO80" s="851"/>
      <c r="AP80" s="851" t="s">
        <v>482</v>
      </c>
      <c r="AQ80" s="851"/>
      <c r="AR80" s="851"/>
      <c r="AS80" s="851"/>
      <c r="AT80" s="851"/>
      <c r="AU80" s="851" t="s">
        <v>482</v>
      </c>
      <c r="AV80" s="851"/>
      <c r="AW80" s="851"/>
      <c r="AX80" s="851"/>
      <c r="AY80" s="851"/>
      <c r="AZ80" s="902"/>
      <c r="BA80" s="902"/>
      <c r="BB80" s="902"/>
      <c r="BC80" s="902"/>
      <c r="BD80" s="903"/>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6" t="s">
        <v>554</v>
      </c>
      <c r="C81" s="897"/>
      <c r="D81" s="897"/>
      <c r="E81" s="897"/>
      <c r="F81" s="897"/>
      <c r="G81" s="897"/>
      <c r="H81" s="897"/>
      <c r="I81" s="897"/>
      <c r="J81" s="897"/>
      <c r="K81" s="897"/>
      <c r="L81" s="897"/>
      <c r="M81" s="897"/>
      <c r="N81" s="897"/>
      <c r="O81" s="897"/>
      <c r="P81" s="898"/>
      <c r="Q81" s="899">
        <v>1786</v>
      </c>
      <c r="R81" s="851"/>
      <c r="S81" s="851"/>
      <c r="T81" s="851"/>
      <c r="U81" s="851"/>
      <c r="V81" s="851">
        <v>1757</v>
      </c>
      <c r="W81" s="851"/>
      <c r="X81" s="851"/>
      <c r="Y81" s="851"/>
      <c r="Z81" s="851"/>
      <c r="AA81" s="851">
        <v>29</v>
      </c>
      <c r="AB81" s="851"/>
      <c r="AC81" s="851"/>
      <c r="AD81" s="851"/>
      <c r="AE81" s="851"/>
      <c r="AF81" s="851">
        <v>29</v>
      </c>
      <c r="AG81" s="851"/>
      <c r="AH81" s="851"/>
      <c r="AI81" s="851"/>
      <c r="AJ81" s="851"/>
      <c r="AK81" s="851" t="s">
        <v>482</v>
      </c>
      <c r="AL81" s="851"/>
      <c r="AM81" s="851"/>
      <c r="AN81" s="851"/>
      <c r="AO81" s="851"/>
      <c r="AP81" s="851">
        <v>2124</v>
      </c>
      <c r="AQ81" s="851"/>
      <c r="AR81" s="851"/>
      <c r="AS81" s="851"/>
      <c r="AT81" s="851"/>
      <c r="AU81" s="851">
        <v>1465</v>
      </c>
      <c r="AV81" s="851"/>
      <c r="AW81" s="851"/>
      <c r="AX81" s="851"/>
      <c r="AY81" s="851"/>
      <c r="AZ81" s="902"/>
      <c r="BA81" s="902"/>
      <c r="BB81" s="902"/>
      <c r="BC81" s="902"/>
      <c r="BD81" s="903"/>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6" t="s">
        <v>555</v>
      </c>
      <c r="C82" s="897"/>
      <c r="D82" s="897"/>
      <c r="E82" s="897"/>
      <c r="F82" s="897"/>
      <c r="G82" s="897"/>
      <c r="H82" s="897"/>
      <c r="I82" s="897"/>
      <c r="J82" s="897"/>
      <c r="K82" s="897"/>
      <c r="L82" s="897"/>
      <c r="M82" s="897"/>
      <c r="N82" s="897"/>
      <c r="O82" s="897"/>
      <c r="P82" s="898"/>
      <c r="Q82" s="899">
        <v>251</v>
      </c>
      <c r="R82" s="851"/>
      <c r="S82" s="851"/>
      <c r="T82" s="851"/>
      <c r="U82" s="851"/>
      <c r="V82" s="851">
        <v>148</v>
      </c>
      <c r="W82" s="851"/>
      <c r="X82" s="851"/>
      <c r="Y82" s="851"/>
      <c r="Z82" s="851"/>
      <c r="AA82" s="851">
        <v>103</v>
      </c>
      <c r="AB82" s="851"/>
      <c r="AC82" s="851"/>
      <c r="AD82" s="851"/>
      <c r="AE82" s="851"/>
      <c r="AF82" s="851">
        <v>103</v>
      </c>
      <c r="AG82" s="851"/>
      <c r="AH82" s="851"/>
      <c r="AI82" s="851"/>
      <c r="AJ82" s="851"/>
      <c r="AK82" s="851" t="s">
        <v>482</v>
      </c>
      <c r="AL82" s="851"/>
      <c r="AM82" s="851"/>
      <c r="AN82" s="851"/>
      <c r="AO82" s="851"/>
      <c r="AP82" s="851" t="s">
        <v>482</v>
      </c>
      <c r="AQ82" s="851"/>
      <c r="AR82" s="851"/>
      <c r="AS82" s="851"/>
      <c r="AT82" s="851"/>
      <c r="AU82" s="851" t="s">
        <v>482</v>
      </c>
      <c r="AV82" s="851"/>
      <c r="AW82" s="851"/>
      <c r="AX82" s="851"/>
      <c r="AY82" s="851"/>
      <c r="AZ82" s="902"/>
      <c r="BA82" s="902"/>
      <c r="BB82" s="902"/>
      <c r="BC82" s="902"/>
      <c r="BD82" s="903"/>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6" t="s">
        <v>556</v>
      </c>
      <c r="C83" s="897"/>
      <c r="D83" s="897"/>
      <c r="E83" s="897"/>
      <c r="F83" s="897"/>
      <c r="G83" s="897"/>
      <c r="H83" s="897"/>
      <c r="I83" s="897"/>
      <c r="J83" s="897"/>
      <c r="K83" s="897"/>
      <c r="L83" s="897"/>
      <c r="M83" s="897"/>
      <c r="N83" s="897"/>
      <c r="O83" s="897"/>
      <c r="P83" s="898"/>
      <c r="Q83" s="899">
        <v>52</v>
      </c>
      <c r="R83" s="851"/>
      <c r="S83" s="851"/>
      <c r="T83" s="851"/>
      <c r="U83" s="851"/>
      <c r="V83" s="851">
        <v>36</v>
      </c>
      <c r="W83" s="851"/>
      <c r="X83" s="851"/>
      <c r="Y83" s="851"/>
      <c r="Z83" s="851"/>
      <c r="AA83" s="851">
        <v>16</v>
      </c>
      <c r="AB83" s="851"/>
      <c r="AC83" s="851"/>
      <c r="AD83" s="851"/>
      <c r="AE83" s="851"/>
      <c r="AF83" s="851">
        <v>16</v>
      </c>
      <c r="AG83" s="851"/>
      <c r="AH83" s="851"/>
      <c r="AI83" s="851"/>
      <c r="AJ83" s="851"/>
      <c r="AK83" s="851" t="s">
        <v>482</v>
      </c>
      <c r="AL83" s="851"/>
      <c r="AM83" s="851"/>
      <c r="AN83" s="851"/>
      <c r="AO83" s="851"/>
      <c r="AP83" s="851" t="s">
        <v>482</v>
      </c>
      <c r="AQ83" s="851"/>
      <c r="AR83" s="851"/>
      <c r="AS83" s="851"/>
      <c r="AT83" s="851"/>
      <c r="AU83" s="851" t="s">
        <v>482</v>
      </c>
      <c r="AV83" s="851"/>
      <c r="AW83" s="851"/>
      <c r="AX83" s="851"/>
      <c r="AY83" s="851"/>
      <c r="AZ83" s="902"/>
      <c r="BA83" s="902"/>
      <c r="BB83" s="902"/>
      <c r="BC83" s="902"/>
      <c r="BD83" s="903"/>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6" t="s">
        <v>557</v>
      </c>
      <c r="C84" s="897"/>
      <c r="D84" s="897"/>
      <c r="E84" s="897"/>
      <c r="F84" s="897"/>
      <c r="G84" s="897"/>
      <c r="H84" s="897"/>
      <c r="I84" s="897"/>
      <c r="J84" s="897"/>
      <c r="K84" s="897"/>
      <c r="L84" s="897"/>
      <c r="M84" s="897"/>
      <c r="N84" s="897"/>
      <c r="O84" s="897"/>
      <c r="P84" s="898"/>
      <c r="Q84" s="899">
        <v>183</v>
      </c>
      <c r="R84" s="851"/>
      <c r="S84" s="851"/>
      <c r="T84" s="851"/>
      <c r="U84" s="851"/>
      <c r="V84" s="851">
        <v>177</v>
      </c>
      <c r="W84" s="851"/>
      <c r="X84" s="851"/>
      <c r="Y84" s="851"/>
      <c r="Z84" s="851"/>
      <c r="AA84" s="851">
        <v>6</v>
      </c>
      <c r="AB84" s="851"/>
      <c r="AC84" s="851"/>
      <c r="AD84" s="851"/>
      <c r="AE84" s="851"/>
      <c r="AF84" s="851">
        <v>6</v>
      </c>
      <c r="AG84" s="851"/>
      <c r="AH84" s="851"/>
      <c r="AI84" s="851"/>
      <c r="AJ84" s="851"/>
      <c r="AK84" s="851" t="s">
        <v>482</v>
      </c>
      <c r="AL84" s="851"/>
      <c r="AM84" s="851"/>
      <c r="AN84" s="851"/>
      <c r="AO84" s="851"/>
      <c r="AP84" s="851" t="s">
        <v>482</v>
      </c>
      <c r="AQ84" s="851"/>
      <c r="AR84" s="851"/>
      <c r="AS84" s="851"/>
      <c r="AT84" s="851"/>
      <c r="AU84" s="851" t="s">
        <v>482</v>
      </c>
      <c r="AV84" s="851"/>
      <c r="AW84" s="851"/>
      <c r="AX84" s="851"/>
      <c r="AY84" s="851"/>
      <c r="AZ84" s="902"/>
      <c r="BA84" s="902"/>
      <c r="BB84" s="902"/>
      <c r="BC84" s="902"/>
      <c r="BD84" s="903"/>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6" t="s">
        <v>558</v>
      </c>
      <c r="C85" s="897"/>
      <c r="D85" s="897"/>
      <c r="E85" s="897"/>
      <c r="F85" s="897"/>
      <c r="G85" s="897"/>
      <c r="H85" s="897"/>
      <c r="I85" s="897"/>
      <c r="J85" s="897"/>
      <c r="K85" s="897"/>
      <c r="L85" s="897"/>
      <c r="M85" s="897"/>
      <c r="N85" s="897"/>
      <c r="O85" s="897"/>
      <c r="P85" s="898"/>
      <c r="Q85" s="899">
        <v>209764</v>
      </c>
      <c r="R85" s="851"/>
      <c r="S85" s="851"/>
      <c r="T85" s="851"/>
      <c r="U85" s="851"/>
      <c r="V85" s="851">
        <v>201413</v>
      </c>
      <c r="W85" s="851"/>
      <c r="X85" s="851"/>
      <c r="Y85" s="851"/>
      <c r="Z85" s="851"/>
      <c r="AA85" s="851">
        <v>8351</v>
      </c>
      <c r="AB85" s="851"/>
      <c r="AC85" s="851"/>
      <c r="AD85" s="851"/>
      <c r="AE85" s="851"/>
      <c r="AF85" s="851">
        <v>8351</v>
      </c>
      <c r="AG85" s="851"/>
      <c r="AH85" s="851"/>
      <c r="AI85" s="851"/>
      <c r="AJ85" s="851"/>
      <c r="AK85" s="851" t="s">
        <v>482</v>
      </c>
      <c r="AL85" s="851"/>
      <c r="AM85" s="851"/>
      <c r="AN85" s="851"/>
      <c r="AO85" s="851"/>
      <c r="AP85" s="851" t="s">
        <v>482</v>
      </c>
      <c r="AQ85" s="851"/>
      <c r="AR85" s="851"/>
      <c r="AS85" s="851"/>
      <c r="AT85" s="851"/>
      <c r="AU85" s="851" t="s">
        <v>482</v>
      </c>
      <c r="AV85" s="851"/>
      <c r="AW85" s="851"/>
      <c r="AX85" s="851"/>
      <c r="AY85" s="851"/>
      <c r="AZ85" s="902"/>
      <c r="BA85" s="902"/>
      <c r="BB85" s="902"/>
      <c r="BC85" s="902"/>
      <c r="BD85" s="903"/>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2"/>
      <c r="BA86" s="902"/>
      <c r="BB86" s="902"/>
      <c r="BC86" s="902"/>
      <c r="BD86" s="903"/>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8787</v>
      </c>
      <c r="AG88" s="862"/>
      <c r="AH88" s="862"/>
      <c r="AI88" s="862"/>
      <c r="AJ88" s="862"/>
      <c r="AK88" s="859"/>
      <c r="AL88" s="859"/>
      <c r="AM88" s="859"/>
      <c r="AN88" s="859"/>
      <c r="AO88" s="859"/>
      <c r="AP88" s="862">
        <v>3708</v>
      </c>
      <c r="AQ88" s="862"/>
      <c r="AR88" s="862"/>
      <c r="AS88" s="862"/>
      <c r="AT88" s="862"/>
      <c r="AU88" s="862">
        <v>1521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330</v>
      </c>
      <c r="CS102" s="870"/>
      <c r="CT102" s="870"/>
      <c r="CU102" s="870"/>
      <c r="CV102" s="916"/>
      <c r="CW102" s="915" t="s">
        <v>560</v>
      </c>
      <c r="CX102" s="870"/>
      <c r="CY102" s="870"/>
      <c r="CZ102" s="870"/>
      <c r="DA102" s="916"/>
      <c r="DB102" s="915">
        <v>191</v>
      </c>
      <c r="DC102" s="870"/>
      <c r="DD102" s="870"/>
      <c r="DE102" s="870"/>
      <c r="DF102" s="916"/>
      <c r="DG102" s="915" t="s">
        <v>560</v>
      </c>
      <c r="DH102" s="870"/>
      <c r="DI102" s="870"/>
      <c r="DJ102" s="870"/>
      <c r="DK102" s="916"/>
      <c r="DL102" s="915" t="s">
        <v>560</v>
      </c>
      <c r="DM102" s="870"/>
      <c r="DN102" s="870"/>
      <c r="DO102" s="870"/>
      <c r="DP102" s="916"/>
      <c r="DQ102" s="915" t="s">
        <v>560</v>
      </c>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397</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398</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401</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402</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404</v>
      </c>
      <c r="AB109" s="918"/>
      <c r="AC109" s="918"/>
      <c r="AD109" s="918"/>
      <c r="AE109" s="919"/>
      <c r="AF109" s="917" t="s">
        <v>288</v>
      </c>
      <c r="AG109" s="918"/>
      <c r="AH109" s="918"/>
      <c r="AI109" s="918"/>
      <c r="AJ109" s="919"/>
      <c r="AK109" s="917" t="s">
        <v>287</v>
      </c>
      <c r="AL109" s="918"/>
      <c r="AM109" s="918"/>
      <c r="AN109" s="918"/>
      <c r="AO109" s="919"/>
      <c r="AP109" s="917" t="s">
        <v>405</v>
      </c>
      <c r="AQ109" s="918"/>
      <c r="AR109" s="918"/>
      <c r="AS109" s="918"/>
      <c r="AT109" s="920"/>
      <c r="AU109" s="93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404</v>
      </c>
      <c r="BR109" s="918"/>
      <c r="BS109" s="918"/>
      <c r="BT109" s="918"/>
      <c r="BU109" s="919"/>
      <c r="BV109" s="917" t="s">
        <v>288</v>
      </c>
      <c r="BW109" s="918"/>
      <c r="BX109" s="918"/>
      <c r="BY109" s="918"/>
      <c r="BZ109" s="919"/>
      <c r="CA109" s="917" t="s">
        <v>287</v>
      </c>
      <c r="CB109" s="918"/>
      <c r="CC109" s="918"/>
      <c r="CD109" s="918"/>
      <c r="CE109" s="919"/>
      <c r="CF109" s="938" t="s">
        <v>405</v>
      </c>
      <c r="CG109" s="938"/>
      <c r="CH109" s="938"/>
      <c r="CI109" s="938"/>
      <c r="CJ109" s="938"/>
      <c r="CK109" s="917"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404</v>
      </c>
      <c r="DH109" s="918"/>
      <c r="DI109" s="918"/>
      <c r="DJ109" s="918"/>
      <c r="DK109" s="919"/>
      <c r="DL109" s="917" t="s">
        <v>288</v>
      </c>
      <c r="DM109" s="918"/>
      <c r="DN109" s="918"/>
      <c r="DO109" s="918"/>
      <c r="DP109" s="919"/>
      <c r="DQ109" s="917" t="s">
        <v>287</v>
      </c>
      <c r="DR109" s="918"/>
      <c r="DS109" s="918"/>
      <c r="DT109" s="918"/>
      <c r="DU109" s="919"/>
      <c r="DV109" s="917" t="s">
        <v>405</v>
      </c>
      <c r="DW109" s="918"/>
      <c r="DX109" s="918"/>
      <c r="DY109" s="918"/>
      <c r="DZ109" s="920"/>
    </row>
    <row r="110" spans="1:131" s="199" customFormat="1" ht="26.25" customHeight="1" x14ac:dyDescent="0.15">
      <c r="A110" s="921" t="s">
        <v>407</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5428500</v>
      </c>
      <c r="AB110" s="925"/>
      <c r="AC110" s="925"/>
      <c r="AD110" s="925"/>
      <c r="AE110" s="926"/>
      <c r="AF110" s="927">
        <v>5395049</v>
      </c>
      <c r="AG110" s="925"/>
      <c r="AH110" s="925"/>
      <c r="AI110" s="925"/>
      <c r="AJ110" s="926"/>
      <c r="AK110" s="927">
        <v>5423692</v>
      </c>
      <c r="AL110" s="925"/>
      <c r="AM110" s="925"/>
      <c r="AN110" s="925"/>
      <c r="AO110" s="926"/>
      <c r="AP110" s="928">
        <v>22</v>
      </c>
      <c r="AQ110" s="929"/>
      <c r="AR110" s="929"/>
      <c r="AS110" s="929"/>
      <c r="AT110" s="930"/>
      <c r="AU110" s="931" t="s">
        <v>62</v>
      </c>
      <c r="AV110" s="932"/>
      <c r="AW110" s="932"/>
      <c r="AX110" s="932"/>
      <c r="AY110" s="932"/>
      <c r="AZ110" s="973" t="s">
        <v>408</v>
      </c>
      <c r="BA110" s="922"/>
      <c r="BB110" s="922"/>
      <c r="BC110" s="922"/>
      <c r="BD110" s="922"/>
      <c r="BE110" s="922"/>
      <c r="BF110" s="922"/>
      <c r="BG110" s="922"/>
      <c r="BH110" s="922"/>
      <c r="BI110" s="922"/>
      <c r="BJ110" s="922"/>
      <c r="BK110" s="922"/>
      <c r="BL110" s="922"/>
      <c r="BM110" s="922"/>
      <c r="BN110" s="922"/>
      <c r="BO110" s="922"/>
      <c r="BP110" s="923"/>
      <c r="BQ110" s="959">
        <v>49489576</v>
      </c>
      <c r="BR110" s="960"/>
      <c r="BS110" s="960"/>
      <c r="BT110" s="960"/>
      <c r="BU110" s="960"/>
      <c r="BV110" s="960">
        <v>51411022</v>
      </c>
      <c r="BW110" s="960"/>
      <c r="BX110" s="960"/>
      <c r="BY110" s="960"/>
      <c r="BZ110" s="960"/>
      <c r="CA110" s="960">
        <v>52581084</v>
      </c>
      <c r="CB110" s="960"/>
      <c r="CC110" s="960"/>
      <c r="CD110" s="960"/>
      <c r="CE110" s="960"/>
      <c r="CF110" s="974">
        <v>213.2</v>
      </c>
      <c r="CG110" s="975"/>
      <c r="CH110" s="975"/>
      <c r="CI110" s="975"/>
      <c r="CJ110" s="975"/>
      <c r="CK110" s="976" t="s">
        <v>409</v>
      </c>
      <c r="CL110" s="977"/>
      <c r="CM110" s="956" t="s">
        <v>410</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113</v>
      </c>
      <c r="DH110" s="960"/>
      <c r="DI110" s="960"/>
      <c r="DJ110" s="960"/>
      <c r="DK110" s="960"/>
      <c r="DL110" s="960" t="s">
        <v>113</v>
      </c>
      <c r="DM110" s="960"/>
      <c r="DN110" s="960"/>
      <c r="DO110" s="960"/>
      <c r="DP110" s="960"/>
      <c r="DQ110" s="960" t="s">
        <v>113</v>
      </c>
      <c r="DR110" s="960"/>
      <c r="DS110" s="960"/>
      <c r="DT110" s="960"/>
      <c r="DU110" s="960"/>
      <c r="DV110" s="961" t="s">
        <v>113</v>
      </c>
      <c r="DW110" s="961"/>
      <c r="DX110" s="961"/>
      <c r="DY110" s="961"/>
      <c r="DZ110" s="962"/>
    </row>
    <row r="111" spans="1:131" s="199" customFormat="1" ht="26.25" customHeight="1" x14ac:dyDescent="0.15">
      <c r="A111" s="963" t="s">
        <v>411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113</v>
      </c>
      <c r="AB111" s="967"/>
      <c r="AC111" s="967"/>
      <c r="AD111" s="967"/>
      <c r="AE111" s="968"/>
      <c r="AF111" s="969" t="s">
        <v>113</v>
      </c>
      <c r="AG111" s="967"/>
      <c r="AH111" s="967"/>
      <c r="AI111" s="967"/>
      <c r="AJ111" s="968"/>
      <c r="AK111" s="969" t="s">
        <v>113</v>
      </c>
      <c r="AL111" s="967"/>
      <c r="AM111" s="967"/>
      <c r="AN111" s="967"/>
      <c r="AO111" s="968"/>
      <c r="AP111" s="970" t="s">
        <v>113</v>
      </c>
      <c r="AQ111" s="971"/>
      <c r="AR111" s="971"/>
      <c r="AS111" s="971"/>
      <c r="AT111" s="972"/>
      <c r="AU111" s="933"/>
      <c r="AV111" s="934"/>
      <c r="AW111" s="934"/>
      <c r="AX111" s="934"/>
      <c r="AY111" s="934"/>
      <c r="AZ111" s="982" t="s">
        <v>412</v>
      </c>
      <c r="BA111" s="983"/>
      <c r="BB111" s="983"/>
      <c r="BC111" s="983"/>
      <c r="BD111" s="983"/>
      <c r="BE111" s="983"/>
      <c r="BF111" s="983"/>
      <c r="BG111" s="983"/>
      <c r="BH111" s="983"/>
      <c r="BI111" s="983"/>
      <c r="BJ111" s="983"/>
      <c r="BK111" s="983"/>
      <c r="BL111" s="983"/>
      <c r="BM111" s="983"/>
      <c r="BN111" s="983"/>
      <c r="BO111" s="983"/>
      <c r="BP111" s="984"/>
      <c r="BQ111" s="952" t="s">
        <v>113</v>
      </c>
      <c r="BR111" s="953"/>
      <c r="BS111" s="953"/>
      <c r="BT111" s="953"/>
      <c r="BU111" s="953"/>
      <c r="BV111" s="953" t="s">
        <v>113</v>
      </c>
      <c r="BW111" s="953"/>
      <c r="BX111" s="953"/>
      <c r="BY111" s="953"/>
      <c r="BZ111" s="953"/>
      <c r="CA111" s="953" t="s">
        <v>113</v>
      </c>
      <c r="CB111" s="953"/>
      <c r="CC111" s="953"/>
      <c r="CD111" s="953"/>
      <c r="CE111" s="953"/>
      <c r="CF111" s="947" t="s">
        <v>113</v>
      </c>
      <c r="CG111" s="948"/>
      <c r="CH111" s="948"/>
      <c r="CI111" s="948"/>
      <c r="CJ111" s="948"/>
      <c r="CK111" s="978"/>
      <c r="CL111" s="979"/>
      <c r="CM111" s="949" t="s">
        <v>413</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113</v>
      </c>
      <c r="DH111" s="953"/>
      <c r="DI111" s="953"/>
      <c r="DJ111" s="953"/>
      <c r="DK111" s="953"/>
      <c r="DL111" s="953" t="s">
        <v>113</v>
      </c>
      <c r="DM111" s="953"/>
      <c r="DN111" s="953"/>
      <c r="DO111" s="953"/>
      <c r="DP111" s="953"/>
      <c r="DQ111" s="953" t="s">
        <v>113</v>
      </c>
      <c r="DR111" s="953"/>
      <c r="DS111" s="953"/>
      <c r="DT111" s="953"/>
      <c r="DU111" s="953"/>
      <c r="DV111" s="954" t="s">
        <v>113</v>
      </c>
      <c r="DW111" s="954"/>
      <c r="DX111" s="954"/>
      <c r="DY111" s="954"/>
      <c r="DZ111" s="955"/>
    </row>
    <row r="112" spans="1:131" s="199" customFormat="1" ht="26.25" customHeight="1" x14ac:dyDescent="0.15">
      <c r="A112" s="985" t="s">
        <v>414</v>
      </c>
      <c r="B112" s="986"/>
      <c r="C112" s="983" t="s">
        <v>415</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113</v>
      </c>
      <c r="AB112" s="992"/>
      <c r="AC112" s="992"/>
      <c r="AD112" s="992"/>
      <c r="AE112" s="993"/>
      <c r="AF112" s="994" t="s">
        <v>113</v>
      </c>
      <c r="AG112" s="992"/>
      <c r="AH112" s="992"/>
      <c r="AI112" s="992"/>
      <c r="AJ112" s="993"/>
      <c r="AK112" s="994" t="s">
        <v>113</v>
      </c>
      <c r="AL112" s="992"/>
      <c r="AM112" s="992"/>
      <c r="AN112" s="992"/>
      <c r="AO112" s="993"/>
      <c r="AP112" s="995" t="s">
        <v>113</v>
      </c>
      <c r="AQ112" s="996"/>
      <c r="AR112" s="996"/>
      <c r="AS112" s="996"/>
      <c r="AT112" s="997"/>
      <c r="AU112" s="933"/>
      <c r="AV112" s="934"/>
      <c r="AW112" s="934"/>
      <c r="AX112" s="934"/>
      <c r="AY112" s="934"/>
      <c r="AZ112" s="982" t="s">
        <v>416</v>
      </c>
      <c r="BA112" s="983"/>
      <c r="BB112" s="983"/>
      <c r="BC112" s="983"/>
      <c r="BD112" s="983"/>
      <c r="BE112" s="983"/>
      <c r="BF112" s="983"/>
      <c r="BG112" s="983"/>
      <c r="BH112" s="983"/>
      <c r="BI112" s="983"/>
      <c r="BJ112" s="983"/>
      <c r="BK112" s="983"/>
      <c r="BL112" s="983"/>
      <c r="BM112" s="983"/>
      <c r="BN112" s="983"/>
      <c r="BO112" s="983"/>
      <c r="BP112" s="984"/>
      <c r="BQ112" s="952">
        <v>26575269</v>
      </c>
      <c r="BR112" s="953"/>
      <c r="BS112" s="953"/>
      <c r="BT112" s="953"/>
      <c r="BU112" s="953"/>
      <c r="BV112" s="953">
        <v>25443422</v>
      </c>
      <c r="BW112" s="953"/>
      <c r="BX112" s="953"/>
      <c r="BY112" s="953"/>
      <c r="BZ112" s="953"/>
      <c r="CA112" s="953">
        <v>24789545</v>
      </c>
      <c r="CB112" s="953"/>
      <c r="CC112" s="953"/>
      <c r="CD112" s="953"/>
      <c r="CE112" s="953"/>
      <c r="CF112" s="947">
        <v>100.5</v>
      </c>
      <c r="CG112" s="948"/>
      <c r="CH112" s="948"/>
      <c r="CI112" s="948"/>
      <c r="CJ112" s="948"/>
      <c r="CK112" s="978"/>
      <c r="CL112" s="979"/>
      <c r="CM112" s="949" t="s">
        <v>417</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113</v>
      </c>
      <c r="DH112" s="953"/>
      <c r="DI112" s="953"/>
      <c r="DJ112" s="953"/>
      <c r="DK112" s="953"/>
      <c r="DL112" s="953" t="s">
        <v>113</v>
      </c>
      <c r="DM112" s="953"/>
      <c r="DN112" s="953"/>
      <c r="DO112" s="953"/>
      <c r="DP112" s="953"/>
      <c r="DQ112" s="953" t="s">
        <v>113</v>
      </c>
      <c r="DR112" s="953"/>
      <c r="DS112" s="953"/>
      <c r="DT112" s="953"/>
      <c r="DU112" s="953"/>
      <c r="DV112" s="954" t="s">
        <v>113</v>
      </c>
      <c r="DW112" s="954"/>
      <c r="DX112" s="954"/>
      <c r="DY112" s="954"/>
      <c r="DZ112" s="955"/>
    </row>
    <row r="113" spans="1:130" s="199" customFormat="1" ht="26.25" customHeight="1" x14ac:dyDescent="0.15">
      <c r="A113" s="987"/>
      <c r="B113" s="988"/>
      <c r="C113" s="983" t="s">
        <v>418</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1326897</v>
      </c>
      <c r="AB113" s="967"/>
      <c r="AC113" s="967"/>
      <c r="AD113" s="967"/>
      <c r="AE113" s="968"/>
      <c r="AF113" s="969">
        <v>1404948</v>
      </c>
      <c r="AG113" s="967"/>
      <c r="AH113" s="967"/>
      <c r="AI113" s="967"/>
      <c r="AJ113" s="968"/>
      <c r="AK113" s="969">
        <v>1457565</v>
      </c>
      <c r="AL113" s="967"/>
      <c r="AM113" s="967"/>
      <c r="AN113" s="967"/>
      <c r="AO113" s="968"/>
      <c r="AP113" s="970">
        <v>5.9</v>
      </c>
      <c r="AQ113" s="971"/>
      <c r="AR113" s="971"/>
      <c r="AS113" s="971"/>
      <c r="AT113" s="972"/>
      <c r="AU113" s="933"/>
      <c r="AV113" s="934"/>
      <c r="AW113" s="934"/>
      <c r="AX113" s="934"/>
      <c r="AY113" s="934"/>
      <c r="AZ113" s="982" t="s">
        <v>419</v>
      </c>
      <c r="BA113" s="983"/>
      <c r="BB113" s="983"/>
      <c r="BC113" s="983"/>
      <c r="BD113" s="983"/>
      <c r="BE113" s="983"/>
      <c r="BF113" s="983"/>
      <c r="BG113" s="983"/>
      <c r="BH113" s="983"/>
      <c r="BI113" s="983"/>
      <c r="BJ113" s="983"/>
      <c r="BK113" s="983"/>
      <c r="BL113" s="983"/>
      <c r="BM113" s="983"/>
      <c r="BN113" s="983"/>
      <c r="BO113" s="983"/>
      <c r="BP113" s="984"/>
      <c r="BQ113" s="952">
        <v>2204162</v>
      </c>
      <c r="BR113" s="953"/>
      <c r="BS113" s="953"/>
      <c r="BT113" s="953"/>
      <c r="BU113" s="953"/>
      <c r="BV113" s="953">
        <v>1856992</v>
      </c>
      <c r="BW113" s="953"/>
      <c r="BX113" s="953"/>
      <c r="BY113" s="953"/>
      <c r="BZ113" s="953"/>
      <c r="CA113" s="953">
        <v>1521056</v>
      </c>
      <c r="CB113" s="953"/>
      <c r="CC113" s="953"/>
      <c r="CD113" s="953"/>
      <c r="CE113" s="953"/>
      <c r="CF113" s="947">
        <v>6.2</v>
      </c>
      <c r="CG113" s="948"/>
      <c r="CH113" s="948"/>
      <c r="CI113" s="948"/>
      <c r="CJ113" s="948"/>
      <c r="CK113" s="978"/>
      <c r="CL113" s="979"/>
      <c r="CM113" s="949" t="s">
        <v>420</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113</v>
      </c>
      <c r="DH113" s="992"/>
      <c r="DI113" s="992"/>
      <c r="DJ113" s="992"/>
      <c r="DK113" s="993"/>
      <c r="DL113" s="994" t="s">
        <v>113</v>
      </c>
      <c r="DM113" s="992"/>
      <c r="DN113" s="992"/>
      <c r="DO113" s="992"/>
      <c r="DP113" s="993"/>
      <c r="DQ113" s="994" t="s">
        <v>113</v>
      </c>
      <c r="DR113" s="992"/>
      <c r="DS113" s="992"/>
      <c r="DT113" s="992"/>
      <c r="DU113" s="993"/>
      <c r="DV113" s="995" t="s">
        <v>113</v>
      </c>
      <c r="DW113" s="996"/>
      <c r="DX113" s="996"/>
      <c r="DY113" s="996"/>
      <c r="DZ113" s="997"/>
    </row>
    <row r="114" spans="1:130" s="199" customFormat="1" ht="26.25" customHeight="1" x14ac:dyDescent="0.15">
      <c r="A114" s="987"/>
      <c r="B114" s="988"/>
      <c r="C114" s="983" t="s">
        <v>421</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323540</v>
      </c>
      <c r="AB114" s="992"/>
      <c r="AC114" s="992"/>
      <c r="AD114" s="992"/>
      <c r="AE114" s="993"/>
      <c r="AF114" s="994">
        <v>369152</v>
      </c>
      <c r="AG114" s="992"/>
      <c r="AH114" s="992"/>
      <c r="AI114" s="992"/>
      <c r="AJ114" s="993"/>
      <c r="AK114" s="994">
        <v>342381</v>
      </c>
      <c r="AL114" s="992"/>
      <c r="AM114" s="992"/>
      <c r="AN114" s="992"/>
      <c r="AO114" s="993"/>
      <c r="AP114" s="995">
        <v>1.4</v>
      </c>
      <c r="AQ114" s="996"/>
      <c r="AR114" s="996"/>
      <c r="AS114" s="996"/>
      <c r="AT114" s="997"/>
      <c r="AU114" s="933"/>
      <c r="AV114" s="934"/>
      <c r="AW114" s="934"/>
      <c r="AX114" s="934"/>
      <c r="AY114" s="934"/>
      <c r="AZ114" s="982" t="s">
        <v>422</v>
      </c>
      <c r="BA114" s="983"/>
      <c r="BB114" s="983"/>
      <c r="BC114" s="983"/>
      <c r="BD114" s="983"/>
      <c r="BE114" s="983"/>
      <c r="BF114" s="983"/>
      <c r="BG114" s="983"/>
      <c r="BH114" s="983"/>
      <c r="BI114" s="983"/>
      <c r="BJ114" s="983"/>
      <c r="BK114" s="983"/>
      <c r="BL114" s="983"/>
      <c r="BM114" s="983"/>
      <c r="BN114" s="983"/>
      <c r="BO114" s="983"/>
      <c r="BP114" s="984"/>
      <c r="BQ114" s="952">
        <v>7459450</v>
      </c>
      <c r="BR114" s="953"/>
      <c r="BS114" s="953"/>
      <c r="BT114" s="953"/>
      <c r="BU114" s="953"/>
      <c r="BV114" s="953">
        <v>7454718</v>
      </c>
      <c r="BW114" s="953"/>
      <c r="BX114" s="953"/>
      <c r="BY114" s="953"/>
      <c r="BZ114" s="953"/>
      <c r="CA114" s="953">
        <v>7177121</v>
      </c>
      <c r="CB114" s="953"/>
      <c r="CC114" s="953"/>
      <c r="CD114" s="953"/>
      <c r="CE114" s="953"/>
      <c r="CF114" s="947">
        <v>29.1</v>
      </c>
      <c r="CG114" s="948"/>
      <c r="CH114" s="948"/>
      <c r="CI114" s="948"/>
      <c r="CJ114" s="948"/>
      <c r="CK114" s="978"/>
      <c r="CL114" s="979"/>
      <c r="CM114" s="949" t="s">
        <v>423</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113</v>
      </c>
      <c r="DH114" s="992"/>
      <c r="DI114" s="992"/>
      <c r="DJ114" s="992"/>
      <c r="DK114" s="993"/>
      <c r="DL114" s="994" t="s">
        <v>113</v>
      </c>
      <c r="DM114" s="992"/>
      <c r="DN114" s="992"/>
      <c r="DO114" s="992"/>
      <c r="DP114" s="993"/>
      <c r="DQ114" s="994" t="s">
        <v>113</v>
      </c>
      <c r="DR114" s="992"/>
      <c r="DS114" s="992"/>
      <c r="DT114" s="992"/>
      <c r="DU114" s="993"/>
      <c r="DV114" s="995" t="s">
        <v>113</v>
      </c>
      <c r="DW114" s="996"/>
      <c r="DX114" s="996"/>
      <c r="DY114" s="996"/>
      <c r="DZ114" s="997"/>
    </row>
    <row r="115" spans="1:130" s="199" customFormat="1" ht="26.25" customHeight="1" x14ac:dyDescent="0.15">
      <c r="A115" s="987"/>
      <c r="B115" s="988"/>
      <c r="C115" s="983" t="s">
        <v>424</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113</v>
      </c>
      <c r="AB115" s="967"/>
      <c r="AC115" s="967"/>
      <c r="AD115" s="967"/>
      <c r="AE115" s="968"/>
      <c r="AF115" s="969" t="s">
        <v>113</v>
      </c>
      <c r="AG115" s="967"/>
      <c r="AH115" s="967"/>
      <c r="AI115" s="967"/>
      <c r="AJ115" s="968"/>
      <c r="AK115" s="969" t="s">
        <v>113</v>
      </c>
      <c r="AL115" s="967"/>
      <c r="AM115" s="967"/>
      <c r="AN115" s="967"/>
      <c r="AO115" s="968"/>
      <c r="AP115" s="970" t="s">
        <v>113</v>
      </c>
      <c r="AQ115" s="971"/>
      <c r="AR115" s="971"/>
      <c r="AS115" s="971"/>
      <c r="AT115" s="972"/>
      <c r="AU115" s="933"/>
      <c r="AV115" s="934"/>
      <c r="AW115" s="934"/>
      <c r="AX115" s="934"/>
      <c r="AY115" s="934"/>
      <c r="AZ115" s="982" t="s">
        <v>425</v>
      </c>
      <c r="BA115" s="983"/>
      <c r="BB115" s="983"/>
      <c r="BC115" s="983"/>
      <c r="BD115" s="983"/>
      <c r="BE115" s="983"/>
      <c r="BF115" s="983"/>
      <c r="BG115" s="983"/>
      <c r="BH115" s="983"/>
      <c r="BI115" s="983"/>
      <c r="BJ115" s="983"/>
      <c r="BK115" s="983"/>
      <c r="BL115" s="983"/>
      <c r="BM115" s="983"/>
      <c r="BN115" s="983"/>
      <c r="BO115" s="983"/>
      <c r="BP115" s="984"/>
      <c r="BQ115" s="952">
        <v>418035</v>
      </c>
      <c r="BR115" s="953"/>
      <c r="BS115" s="953"/>
      <c r="BT115" s="953"/>
      <c r="BU115" s="953"/>
      <c r="BV115" s="953" t="s">
        <v>113</v>
      </c>
      <c r="BW115" s="953"/>
      <c r="BX115" s="953"/>
      <c r="BY115" s="953"/>
      <c r="BZ115" s="953"/>
      <c r="CA115" s="953" t="s">
        <v>113</v>
      </c>
      <c r="CB115" s="953"/>
      <c r="CC115" s="953"/>
      <c r="CD115" s="953"/>
      <c r="CE115" s="953"/>
      <c r="CF115" s="947" t="s">
        <v>113</v>
      </c>
      <c r="CG115" s="948"/>
      <c r="CH115" s="948"/>
      <c r="CI115" s="948"/>
      <c r="CJ115" s="948"/>
      <c r="CK115" s="978"/>
      <c r="CL115" s="979"/>
      <c r="CM115" s="982"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113</v>
      </c>
      <c r="DH115" s="992"/>
      <c r="DI115" s="992"/>
      <c r="DJ115" s="992"/>
      <c r="DK115" s="993"/>
      <c r="DL115" s="994" t="s">
        <v>113</v>
      </c>
      <c r="DM115" s="992"/>
      <c r="DN115" s="992"/>
      <c r="DO115" s="992"/>
      <c r="DP115" s="993"/>
      <c r="DQ115" s="994" t="s">
        <v>113</v>
      </c>
      <c r="DR115" s="992"/>
      <c r="DS115" s="992"/>
      <c r="DT115" s="992"/>
      <c r="DU115" s="993"/>
      <c r="DV115" s="995" t="s">
        <v>113</v>
      </c>
      <c r="DW115" s="996"/>
      <c r="DX115" s="996"/>
      <c r="DY115" s="996"/>
      <c r="DZ115" s="997"/>
    </row>
    <row r="116" spans="1:130" s="199" customFormat="1" ht="26.25" customHeight="1" x14ac:dyDescent="0.15">
      <c r="A116" s="989"/>
      <c r="B116" s="990"/>
      <c r="C116" s="998" t="s">
        <v>427</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113</v>
      </c>
      <c r="AB116" s="992"/>
      <c r="AC116" s="992"/>
      <c r="AD116" s="992"/>
      <c r="AE116" s="993"/>
      <c r="AF116" s="994" t="s">
        <v>113</v>
      </c>
      <c r="AG116" s="992"/>
      <c r="AH116" s="992"/>
      <c r="AI116" s="992"/>
      <c r="AJ116" s="993"/>
      <c r="AK116" s="994" t="s">
        <v>113</v>
      </c>
      <c r="AL116" s="992"/>
      <c r="AM116" s="992"/>
      <c r="AN116" s="992"/>
      <c r="AO116" s="993"/>
      <c r="AP116" s="995" t="s">
        <v>113</v>
      </c>
      <c r="AQ116" s="996"/>
      <c r="AR116" s="996"/>
      <c r="AS116" s="996"/>
      <c r="AT116" s="997"/>
      <c r="AU116" s="933"/>
      <c r="AV116" s="934"/>
      <c r="AW116" s="934"/>
      <c r="AX116" s="934"/>
      <c r="AY116" s="934"/>
      <c r="AZ116" s="1000" t="s">
        <v>428</v>
      </c>
      <c r="BA116" s="1001"/>
      <c r="BB116" s="1001"/>
      <c r="BC116" s="1001"/>
      <c r="BD116" s="1001"/>
      <c r="BE116" s="1001"/>
      <c r="BF116" s="1001"/>
      <c r="BG116" s="1001"/>
      <c r="BH116" s="1001"/>
      <c r="BI116" s="1001"/>
      <c r="BJ116" s="1001"/>
      <c r="BK116" s="1001"/>
      <c r="BL116" s="1001"/>
      <c r="BM116" s="1001"/>
      <c r="BN116" s="1001"/>
      <c r="BO116" s="1001"/>
      <c r="BP116" s="1002"/>
      <c r="BQ116" s="952" t="s">
        <v>113</v>
      </c>
      <c r="BR116" s="953"/>
      <c r="BS116" s="953"/>
      <c r="BT116" s="953"/>
      <c r="BU116" s="953"/>
      <c r="BV116" s="953" t="s">
        <v>113</v>
      </c>
      <c r="BW116" s="953"/>
      <c r="BX116" s="953"/>
      <c r="BY116" s="953"/>
      <c r="BZ116" s="953"/>
      <c r="CA116" s="953" t="s">
        <v>113</v>
      </c>
      <c r="CB116" s="953"/>
      <c r="CC116" s="953"/>
      <c r="CD116" s="953"/>
      <c r="CE116" s="953"/>
      <c r="CF116" s="947" t="s">
        <v>113</v>
      </c>
      <c r="CG116" s="948"/>
      <c r="CH116" s="948"/>
      <c r="CI116" s="948"/>
      <c r="CJ116" s="948"/>
      <c r="CK116" s="978"/>
      <c r="CL116" s="979"/>
      <c r="CM116" s="949" t="s">
        <v>429</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113</v>
      </c>
      <c r="DH116" s="992"/>
      <c r="DI116" s="992"/>
      <c r="DJ116" s="992"/>
      <c r="DK116" s="993"/>
      <c r="DL116" s="994" t="s">
        <v>113</v>
      </c>
      <c r="DM116" s="992"/>
      <c r="DN116" s="992"/>
      <c r="DO116" s="992"/>
      <c r="DP116" s="993"/>
      <c r="DQ116" s="994" t="s">
        <v>113</v>
      </c>
      <c r="DR116" s="992"/>
      <c r="DS116" s="992"/>
      <c r="DT116" s="992"/>
      <c r="DU116" s="993"/>
      <c r="DV116" s="995" t="s">
        <v>113</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430</v>
      </c>
      <c r="Z117" s="919"/>
      <c r="AA117" s="1009">
        <v>7078937</v>
      </c>
      <c r="AB117" s="1010"/>
      <c r="AC117" s="1010"/>
      <c r="AD117" s="1010"/>
      <c r="AE117" s="1011"/>
      <c r="AF117" s="1012">
        <v>7169149</v>
      </c>
      <c r="AG117" s="1010"/>
      <c r="AH117" s="1010"/>
      <c r="AI117" s="1010"/>
      <c r="AJ117" s="1011"/>
      <c r="AK117" s="1012">
        <v>7223638</v>
      </c>
      <c r="AL117" s="1010"/>
      <c r="AM117" s="1010"/>
      <c r="AN117" s="1010"/>
      <c r="AO117" s="1011"/>
      <c r="AP117" s="1013"/>
      <c r="AQ117" s="1014"/>
      <c r="AR117" s="1014"/>
      <c r="AS117" s="1014"/>
      <c r="AT117" s="1015"/>
      <c r="AU117" s="933"/>
      <c r="AV117" s="934"/>
      <c r="AW117" s="934"/>
      <c r="AX117" s="934"/>
      <c r="AY117" s="934"/>
      <c r="AZ117" s="1000" t="s">
        <v>431</v>
      </c>
      <c r="BA117" s="1001"/>
      <c r="BB117" s="1001"/>
      <c r="BC117" s="1001"/>
      <c r="BD117" s="1001"/>
      <c r="BE117" s="1001"/>
      <c r="BF117" s="1001"/>
      <c r="BG117" s="1001"/>
      <c r="BH117" s="1001"/>
      <c r="BI117" s="1001"/>
      <c r="BJ117" s="1001"/>
      <c r="BK117" s="1001"/>
      <c r="BL117" s="1001"/>
      <c r="BM117" s="1001"/>
      <c r="BN117" s="1001"/>
      <c r="BO117" s="1001"/>
      <c r="BP117" s="1002"/>
      <c r="BQ117" s="952" t="s">
        <v>113</v>
      </c>
      <c r="BR117" s="953"/>
      <c r="BS117" s="953"/>
      <c r="BT117" s="953"/>
      <c r="BU117" s="953"/>
      <c r="BV117" s="953" t="s">
        <v>113</v>
      </c>
      <c r="BW117" s="953"/>
      <c r="BX117" s="953"/>
      <c r="BY117" s="953"/>
      <c r="BZ117" s="953"/>
      <c r="CA117" s="953" t="s">
        <v>113</v>
      </c>
      <c r="CB117" s="953"/>
      <c r="CC117" s="953"/>
      <c r="CD117" s="953"/>
      <c r="CE117" s="953"/>
      <c r="CF117" s="947" t="s">
        <v>113</v>
      </c>
      <c r="CG117" s="948"/>
      <c r="CH117" s="948"/>
      <c r="CI117" s="948"/>
      <c r="CJ117" s="948"/>
      <c r="CK117" s="978"/>
      <c r="CL117" s="979"/>
      <c r="CM117" s="949" t="s">
        <v>432</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113</v>
      </c>
      <c r="DH117" s="992"/>
      <c r="DI117" s="992"/>
      <c r="DJ117" s="992"/>
      <c r="DK117" s="993"/>
      <c r="DL117" s="994" t="s">
        <v>113</v>
      </c>
      <c r="DM117" s="992"/>
      <c r="DN117" s="992"/>
      <c r="DO117" s="992"/>
      <c r="DP117" s="993"/>
      <c r="DQ117" s="994" t="s">
        <v>113</v>
      </c>
      <c r="DR117" s="992"/>
      <c r="DS117" s="992"/>
      <c r="DT117" s="992"/>
      <c r="DU117" s="993"/>
      <c r="DV117" s="995" t="s">
        <v>113</v>
      </c>
      <c r="DW117" s="996"/>
      <c r="DX117" s="996"/>
      <c r="DY117" s="996"/>
      <c r="DZ117" s="997"/>
    </row>
    <row r="118" spans="1:130" s="199" customFormat="1" ht="26.25" customHeight="1" x14ac:dyDescent="0.15">
      <c r="A118" s="93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404</v>
      </c>
      <c r="AB118" s="918"/>
      <c r="AC118" s="918"/>
      <c r="AD118" s="918"/>
      <c r="AE118" s="919"/>
      <c r="AF118" s="917" t="s">
        <v>288</v>
      </c>
      <c r="AG118" s="918"/>
      <c r="AH118" s="918"/>
      <c r="AI118" s="918"/>
      <c r="AJ118" s="919"/>
      <c r="AK118" s="917" t="s">
        <v>287</v>
      </c>
      <c r="AL118" s="918"/>
      <c r="AM118" s="918"/>
      <c r="AN118" s="918"/>
      <c r="AO118" s="919"/>
      <c r="AP118" s="1004" t="s">
        <v>405</v>
      </c>
      <c r="AQ118" s="1005"/>
      <c r="AR118" s="1005"/>
      <c r="AS118" s="1005"/>
      <c r="AT118" s="1006"/>
      <c r="AU118" s="933"/>
      <c r="AV118" s="934"/>
      <c r="AW118" s="934"/>
      <c r="AX118" s="934"/>
      <c r="AY118" s="934"/>
      <c r="AZ118" s="1007" t="s">
        <v>433</v>
      </c>
      <c r="BA118" s="998"/>
      <c r="BB118" s="998"/>
      <c r="BC118" s="998"/>
      <c r="BD118" s="998"/>
      <c r="BE118" s="998"/>
      <c r="BF118" s="998"/>
      <c r="BG118" s="998"/>
      <c r="BH118" s="998"/>
      <c r="BI118" s="998"/>
      <c r="BJ118" s="998"/>
      <c r="BK118" s="998"/>
      <c r="BL118" s="998"/>
      <c r="BM118" s="998"/>
      <c r="BN118" s="998"/>
      <c r="BO118" s="998"/>
      <c r="BP118" s="999"/>
      <c r="BQ118" s="1030" t="s">
        <v>113</v>
      </c>
      <c r="BR118" s="1031"/>
      <c r="BS118" s="1031"/>
      <c r="BT118" s="1031"/>
      <c r="BU118" s="1031"/>
      <c r="BV118" s="1031" t="s">
        <v>113</v>
      </c>
      <c r="BW118" s="1031"/>
      <c r="BX118" s="1031"/>
      <c r="BY118" s="1031"/>
      <c r="BZ118" s="1031"/>
      <c r="CA118" s="1031" t="s">
        <v>113</v>
      </c>
      <c r="CB118" s="1031"/>
      <c r="CC118" s="1031"/>
      <c r="CD118" s="1031"/>
      <c r="CE118" s="1031"/>
      <c r="CF118" s="947" t="s">
        <v>113</v>
      </c>
      <c r="CG118" s="948"/>
      <c r="CH118" s="948"/>
      <c r="CI118" s="948"/>
      <c r="CJ118" s="948"/>
      <c r="CK118" s="978"/>
      <c r="CL118" s="979"/>
      <c r="CM118" s="949" t="s">
        <v>434</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113</v>
      </c>
      <c r="DH118" s="992"/>
      <c r="DI118" s="992"/>
      <c r="DJ118" s="992"/>
      <c r="DK118" s="993"/>
      <c r="DL118" s="994" t="s">
        <v>113</v>
      </c>
      <c r="DM118" s="992"/>
      <c r="DN118" s="992"/>
      <c r="DO118" s="992"/>
      <c r="DP118" s="993"/>
      <c r="DQ118" s="994" t="s">
        <v>113</v>
      </c>
      <c r="DR118" s="992"/>
      <c r="DS118" s="992"/>
      <c r="DT118" s="992"/>
      <c r="DU118" s="993"/>
      <c r="DV118" s="995" t="s">
        <v>113</v>
      </c>
      <c r="DW118" s="996"/>
      <c r="DX118" s="996"/>
      <c r="DY118" s="996"/>
      <c r="DZ118" s="997"/>
    </row>
    <row r="119" spans="1:130" s="199" customFormat="1" ht="26.25" customHeight="1" x14ac:dyDescent="0.15">
      <c r="A119" s="1091" t="s">
        <v>409</v>
      </c>
      <c r="B119" s="977"/>
      <c r="C119" s="956" t="s">
        <v>410</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113</v>
      </c>
      <c r="AB119" s="925"/>
      <c r="AC119" s="925"/>
      <c r="AD119" s="925"/>
      <c r="AE119" s="926"/>
      <c r="AF119" s="927" t="s">
        <v>113</v>
      </c>
      <c r="AG119" s="925"/>
      <c r="AH119" s="925"/>
      <c r="AI119" s="925"/>
      <c r="AJ119" s="926"/>
      <c r="AK119" s="927" t="s">
        <v>113</v>
      </c>
      <c r="AL119" s="925"/>
      <c r="AM119" s="925"/>
      <c r="AN119" s="925"/>
      <c r="AO119" s="926"/>
      <c r="AP119" s="928" t="s">
        <v>113</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435</v>
      </c>
      <c r="BP119" s="1039"/>
      <c r="BQ119" s="1030">
        <v>86146492</v>
      </c>
      <c r="BR119" s="1031"/>
      <c r="BS119" s="1031"/>
      <c r="BT119" s="1031"/>
      <c r="BU119" s="1031"/>
      <c r="BV119" s="1031">
        <v>86166154</v>
      </c>
      <c r="BW119" s="1031"/>
      <c r="BX119" s="1031"/>
      <c r="BY119" s="1031"/>
      <c r="BZ119" s="1031"/>
      <c r="CA119" s="1031">
        <v>86068806</v>
      </c>
      <c r="CB119" s="1031"/>
      <c r="CC119" s="1031"/>
      <c r="CD119" s="1031"/>
      <c r="CE119" s="1031"/>
      <c r="CF119" s="1032"/>
      <c r="CG119" s="1033"/>
      <c r="CH119" s="1033"/>
      <c r="CI119" s="1033"/>
      <c r="CJ119" s="1034"/>
      <c r="CK119" s="980"/>
      <c r="CL119" s="981"/>
      <c r="CM119" s="1035" t="s">
        <v>436</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113</v>
      </c>
      <c r="DH119" s="1017"/>
      <c r="DI119" s="1017"/>
      <c r="DJ119" s="1017"/>
      <c r="DK119" s="1018"/>
      <c r="DL119" s="1016" t="s">
        <v>113</v>
      </c>
      <c r="DM119" s="1017"/>
      <c r="DN119" s="1017"/>
      <c r="DO119" s="1017"/>
      <c r="DP119" s="1018"/>
      <c r="DQ119" s="1016" t="s">
        <v>113</v>
      </c>
      <c r="DR119" s="1017"/>
      <c r="DS119" s="1017"/>
      <c r="DT119" s="1017"/>
      <c r="DU119" s="1018"/>
      <c r="DV119" s="1019" t="s">
        <v>113</v>
      </c>
      <c r="DW119" s="1020"/>
      <c r="DX119" s="1020"/>
      <c r="DY119" s="1020"/>
      <c r="DZ119" s="1021"/>
    </row>
    <row r="120" spans="1:130" s="199" customFormat="1" ht="26.25" customHeight="1" x14ac:dyDescent="0.15">
      <c r="A120" s="1092"/>
      <c r="B120" s="979"/>
      <c r="C120" s="949" t="s">
        <v>413</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113</v>
      </c>
      <c r="AB120" s="992"/>
      <c r="AC120" s="992"/>
      <c r="AD120" s="992"/>
      <c r="AE120" s="993"/>
      <c r="AF120" s="994" t="s">
        <v>113</v>
      </c>
      <c r="AG120" s="992"/>
      <c r="AH120" s="992"/>
      <c r="AI120" s="992"/>
      <c r="AJ120" s="993"/>
      <c r="AK120" s="994" t="s">
        <v>113</v>
      </c>
      <c r="AL120" s="992"/>
      <c r="AM120" s="992"/>
      <c r="AN120" s="992"/>
      <c r="AO120" s="993"/>
      <c r="AP120" s="995" t="s">
        <v>113</v>
      </c>
      <c r="AQ120" s="996"/>
      <c r="AR120" s="996"/>
      <c r="AS120" s="996"/>
      <c r="AT120" s="997"/>
      <c r="AU120" s="1022" t="s">
        <v>437</v>
      </c>
      <c r="AV120" s="1023"/>
      <c r="AW120" s="1023"/>
      <c r="AX120" s="1023"/>
      <c r="AY120" s="1024"/>
      <c r="AZ120" s="973" t="s">
        <v>438</v>
      </c>
      <c r="BA120" s="922"/>
      <c r="BB120" s="922"/>
      <c r="BC120" s="922"/>
      <c r="BD120" s="922"/>
      <c r="BE120" s="922"/>
      <c r="BF120" s="922"/>
      <c r="BG120" s="922"/>
      <c r="BH120" s="922"/>
      <c r="BI120" s="922"/>
      <c r="BJ120" s="922"/>
      <c r="BK120" s="922"/>
      <c r="BL120" s="922"/>
      <c r="BM120" s="922"/>
      <c r="BN120" s="922"/>
      <c r="BO120" s="922"/>
      <c r="BP120" s="923"/>
      <c r="BQ120" s="959">
        <v>19848132</v>
      </c>
      <c r="BR120" s="960"/>
      <c r="BS120" s="960"/>
      <c r="BT120" s="960"/>
      <c r="BU120" s="960"/>
      <c r="BV120" s="960">
        <v>21263603</v>
      </c>
      <c r="BW120" s="960"/>
      <c r="BX120" s="960"/>
      <c r="BY120" s="960"/>
      <c r="BZ120" s="960"/>
      <c r="CA120" s="960">
        <v>22454189</v>
      </c>
      <c r="CB120" s="960"/>
      <c r="CC120" s="960"/>
      <c r="CD120" s="960"/>
      <c r="CE120" s="960"/>
      <c r="CF120" s="974">
        <v>91</v>
      </c>
      <c r="CG120" s="975"/>
      <c r="CH120" s="975"/>
      <c r="CI120" s="975"/>
      <c r="CJ120" s="975"/>
      <c r="CK120" s="1040" t="s">
        <v>439</v>
      </c>
      <c r="CL120" s="1041"/>
      <c r="CM120" s="1041"/>
      <c r="CN120" s="1041"/>
      <c r="CO120" s="1042"/>
      <c r="CP120" s="1048" t="s">
        <v>389</v>
      </c>
      <c r="CQ120" s="1049"/>
      <c r="CR120" s="1049"/>
      <c r="CS120" s="1049"/>
      <c r="CT120" s="1049"/>
      <c r="CU120" s="1049"/>
      <c r="CV120" s="1049"/>
      <c r="CW120" s="1049"/>
      <c r="CX120" s="1049"/>
      <c r="CY120" s="1049"/>
      <c r="CZ120" s="1049"/>
      <c r="DA120" s="1049"/>
      <c r="DB120" s="1049"/>
      <c r="DC120" s="1049"/>
      <c r="DD120" s="1049"/>
      <c r="DE120" s="1049"/>
      <c r="DF120" s="1050"/>
      <c r="DG120" s="959">
        <v>25463009</v>
      </c>
      <c r="DH120" s="960"/>
      <c r="DI120" s="960"/>
      <c r="DJ120" s="960"/>
      <c r="DK120" s="960"/>
      <c r="DL120" s="960">
        <v>24384046</v>
      </c>
      <c r="DM120" s="960"/>
      <c r="DN120" s="960"/>
      <c r="DO120" s="960"/>
      <c r="DP120" s="960"/>
      <c r="DQ120" s="960">
        <v>23327428</v>
      </c>
      <c r="DR120" s="960"/>
      <c r="DS120" s="960"/>
      <c r="DT120" s="960"/>
      <c r="DU120" s="960"/>
      <c r="DV120" s="961">
        <v>94.6</v>
      </c>
      <c r="DW120" s="961"/>
      <c r="DX120" s="961"/>
      <c r="DY120" s="961"/>
      <c r="DZ120" s="962"/>
    </row>
    <row r="121" spans="1:130" s="199" customFormat="1" ht="26.25" customHeight="1" x14ac:dyDescent="0.15">
      <c r="A121" s="1092"/>
      <c r="B121" s="979"/>
      <c r="C121" s="1000" t="s">
        <v>440</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113</v>
      </c>
      <c r="AB121" s="992"/>
      <c r="AC121" s="992"/>
      <c r="AD121" s="992"/>
      <c r="AE121" s="993"/>
      <c r="AF121" s="994" t="s">
        <v>113</v>
      </c>
      <c r="AG121" s="992"/>
      <c r="AH121" s="992"/>
      <c r="AI121" s="992"/>
      <c r="AJ121" s="993"/>
      <c r="AK121" s="994" t="s">
        <v>113</v>
      </c>
      <c r="AL121" s="992"/>
      <c r="AM121" s="992"/>
      <c r="AN121" s="992"/>
      <c r="AO121" s="993"/>
      <c r="AP121" s="995" t="s">
        <v>113</v>
      </c>
      <c r="AQ121" s="996"/>
      <c r="AR121" s="996"/>
      <c r="AS121" s="996"/>
      <c r="AT121" s="997"/>
      <c r="AU121" s="1025"/>
      <c r="AV121" s="1026"/>
      <c r="AW121" s="1026"/>
      <c r="AX121" s="1026"/>
      <c r="AY121" s="1027"/>
      <c r="AZ121" s="982" t="s">
        <v>441</v>
      </c>
      <c r="BA121" s="983"/>
      <c r="BB121" s="983"/>
      <c r="BC121" s="983"/>
      <c r="BD121" s="983"/>
      <c r="BE121" s="983"/>
      <c r="BF121" s="983"/>
      <c r="BG121" s="983"/>
      <c r="BH121" s="983"/>
      <c r="BI121" s="983"/>
      <c r="BJ121" s="983"/>
      <c r="BK121" s="983"/>
      <c r="BL121" s="983"/>
      <c r="BM121" s="983"/>
      <c r="BN121" s="983"/>
      <c r="BO121" s="983"/>
      <c r="BP121" s="984"/>
      <c r="BQ121" s="952">
        <v>17541193</v>
      </c>
      <c r="BR121" s="953"/>
      <c r="BS121" s="953"/>
      <c r="BT121" s="953"/>
      <c r="BU121" s="953"/>
      <c r="BV121" s="953">
        <v>15775779</v>
      </c>
      <c r="BW121" s="953"/>
      <c r="BX121" s="953"/>
      <c r="BY121" s="953"/>
      <c r="BZ121" s="953"/>
      <c r="CA121" s="953">
        <v>14157694</v>
      </c>
      <c r="CB121" s="953"/>
      <c r="CC121" s="953"/>
      <c r="CD121" s="953"/>
      <c r="CE121" s="953"/>
      <c r="CF121" s="947">
        <v>57.4</v>
      </c>
      <c r="CG121" s="948"/>
      <c r="CH121" s="948"/>
      <c r="CI121" s="948"/>
      <c r="CJ121" s="948"/>
      <c r="CK121" s="1043"/>
      <c r="CL121" s="1044"/>
      <c r="CM121" s="1044"/>
      <c r="CN121" s="1044"/>
      <c r="CO121" s="1045"/>
      <c r="CP121" s="1053" t="s">
        <v>386</v>
      </c>
      <c r="CQ121" s="1054"/>
      <c r="CR121" s="1054"/>
      <c r="CS121" s="1054"/>
      <c r="CT121" s="1054"/>
      <c r="CU121" s="1054"/>
      <c r="CV121" s="1054"/>
      <c r="CW121" s="1054"/>
      <c r="CX121" s="1054"/>
      <c r="CY121" s="1054"/>
      <c r="CZ121" s="1054"/>
      <c r="DA121" s="1054"/>
      <c r="DB121" s="1054"/>
      <c r="DC121" s="1054"/>
      <c r="DD121" s="1054"/>
      <c r="DE121" s="1054"/>
      <c r="DF121" s="1055"/>
      <c r="DG121" s="952">
        <v>757397</v>
      </c>
      <c r="DH121" s="953"/>
      <c r="DI121" s="953"/>
      <c r="DJ121" s="953"/>
      <c r="DK121" s="953"/>
      <c r="DL121" s="953">
        <v>685470</v>
      </c>
      <c r="DM121" s="953"/>
      <c r="DN121" s="953"/>
      <c r="DO121" s="953"/>
      <c r="DP121" s="953"/>
      <c r="DQ121" s="953">
        <v>1131129</v>
      </c>
      <c r="DR121" s="953"/>
      <c r="DS121" s="953"/>
      <c r="DT121" s="953"/>
      <c r="DU121" s="953"/>
      <c r="DV121" s="954">
        <v>4.5999999999999996</v>
      </c>
      <c r="DW121" s="954"/>
      <c r="DX121" s="954"/>
      <c r="DY121" s="954"/>
      <c r="DZ121" s="955"/>
    </row>
    <row r="122" spans="1:130" s="199" customFormat="1" ht="26.25" customHeight="1" x14ac:dyDescent="0.15">
      <c r="A122" s="1092"/>
      <c r="B122" s="979"/>
      <c r="C122" s="949" t="s">
        <v>423</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113</v>
      </c>
      <c r="AB122" s="992"/>
      <c r="AC122" s="992"/>
      <c r="AD122" s="992"/>
      <c r="AE122" s="993"/>
      <c r="AF122" s="994" t="s">
        <v>113</v>
      </c>
      <c r="AG122" s="992"/>
      <c r="AH122" s="992"/>
      <c r="AI122" s="992"/>
      <c r="AJ122" s="993"/>
      <c r="AK122" s="994" t="s">
        <v>113</v>
      </c>
      <c r="AL122" s="992"/>
      <c r="AM122" s="992"/>
      <c r="AN122" s="992"/>
      <c r="AO122" s="993"/>
      <c r="AP122" s="995" t="s">
        <v>113</v>
      </c>
      <c r="AQ122" s="996"/>
      <c r="AR122" s="996"/>
      <c r="AS122" s="996"/>
      <c r="AT122" s="997"/>
      <c r="AU122" s="1025"/>
      <c r="AV122" s="1026"/>
      <c r="AW122" s="1026"/>
      <c r="AX122" s="1026"/>
      <c r="AY122" s="1027"/>
      <c r="AZ122" s="1007" t="s">
        <v>442</v>
      </c>
      <c r="BA122" s="998"/>
      <c r="BB122" s="998"/>
      <c r="BC122" s="998"/>
      <c r="BD122" s="998"/>
      <c r="BE122" s="998"/>
      <c r="BF122" s="998"/>
      <c r="BG122" s="998"/>
      <c r="BH122" s="998"/>
      <c r="BI122" s="998"/>
      <c r="BJ122" s="998"/>
      <c r="BK122" s="998"/>
      <c r="BL122" s="998"/>
      <c r="BM122" s="998"/>
      <c r="BN122" s="998"/>
      <c r="BO122" s="998"/>
      <c r="BP122" s="999"/>
      <c r="BQ122" s="1030">
        <v>54920546</v>
      </c>
      <c r="BR122" s="1031"/>
      <c r="BS122" s="1031"/>
      <c r="BT122" s="1031"/>
      <c r="BU122" s="1031"/>
      <c r="BV122" s="1031">
        <v>56415195</v>
      </c>
      <c r="BW122" s="1031"/>
      <c r="BX122" s="1031"/>
      <c r="BY122" s="1031"/>
      <c r="BZ122" s="1031"/>
      <c r="CA122" s="1031">
        <v>58368735</v>
      </c>
      <c r="CB122" s="1031"/>
      <c r="CC122" s="1031"/>
      <c r="CD122" s="1031"/>
      <c r="CE122" s="1031"/>
      <c r="CF122" s="1051">
        <v>236.6</v>
      </c>
      <c r="CG122" s="1052"/>
      <c r="CH122" s="1052"/>
      <c r="CI122" s="1052"/>
      <c r="CJ122" s="1052"/>
      <c r="CK122" s="1043"/>
      <c r="CL122" s="1044"/>
      <c r="CM122" s="1044"/>
      <c r="CN122" s="1044"/>
      <c r="CO122" s="1045"/>
      <c r="CP122" s="1053" t="s">
        <v>388</v>
      </c>
      <c r="CQ122" s="1054"/>
      <c r="CR122" s="1054"/>
      <c r="CS122" s="1054"/>
      <c r="CT122" s="1054"/>
      <c r="CU122" s="1054"/>
      <c r="CV122" s="1054"/>
      <c r="CW122" s="1054"/>
      <c r="CX122" s="1054"/>
      <c r="CY122" s="1054"/>
      <c r="CZ122" s="1054"/>
      <c r="DA122" s="1054"/>
      <c r="DB122" s="1054"/>
      <c r="DC122" s="1054"/>
      <c r="DD122" s="1054"/>
      <c r="DE122" s="1054"/>
      <c r="DF122" s="1055"/>
      <c r="DG122" s="952">
        <v>354863</v>
      </c>
      <c r="DH122" s="953"/>
      <c r="DI122" s="953"/>
      <c r="DJ122" s="953"/>
      <c r="DK122" s="953"/>
      <c r="DL122" s="953">
        <v>373906</v>
      </c>
      <c r="DM122" s="953"/>
      <c r="DN122" s="953"/>
      <c r="DO122" s="953"/>
      <c r="DP122" s="953"/>
      <c r="DQ122" s="953">
        <v>330988</v>
      </c>
      <c r="DR122" s="953"/>
      <c r="DS122" s="953"/>
      <c r="DT122" s="953"/>
      <c r="DU122" s="953"/>
      <c r="DV122" s="954">
        <v>1.3</v>
      </c>
      <c r="DW122" s="954"/>
      <c r="DX122" s="954"/>
      <c r="DY122" s="954"/>
      <c r="DZ122" s="955"/>
    </row>
    <row r="123" spans="1:130" s="199" customFormat="1" ht="26.25" customHeight="1" x14ac:dyDescent="0.15">
      <c r="A123" s="1092"/>
      <c r="B123" s="979"/>
      <c r="C123" s="949" t="s">
        <v>429</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113</v>
      </c>
      <c r="AB123" s="992"/>
      <c r="AC123" s="992"/>
      <c r="AD123" s="992"/>
      <c r="AE123" s="993"/>
      <c r="AF123" s="994" t="s">
        <v>113</v>
      </c>
      <c r="AG123" s="992"/>
      <c r="AH123" s="992"/>
      <c r="AI123" s="992"/>
      <c r="AJ123" s="993"/>
      <c r="AK123" s="994" t="s">
        <v>113</v>
      </c>
      <c r="AL123" s="992"/>
      <c r="AM123" s="992"/>
      <c r="AN123" s="992"/>
      <c r="AO123" s="993"/>
      <c r="AP123" s="995" t="s">
        <v>113</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443</v>
      </c>
      <c r="BP123" s="1039"/>
      <c r="BQ123" s="1098">
        <v>92309871</v>
      </c>
      <c r="BR123" s="1099"/>
      <c r="BS123" s="1099"/>
      <c r="BT123" s="1099"/>
      <c r="BU123" s="1099"/>
      <c r="BV123" s="1099">
        <v>93454577</v>
      </c>
      <c r="BW123" s="1099"/>
      <c r="BX123" s="1099"/>
      <c r="BY123" s="1099"/>
      <c r="BZ123" s="1099"/>
      <c r="CA123" s="1099">
        <v>94980618</v>
      </c>
      <c r="CB123" s="1099"/>
      <c r="CC123" s="1099"/>
      <c r="CD123" s="1099"/>
      <c r="CE123" s="1099"/>
      <c r="CF123" s="1032"/>
      <c r="CG123" s="1033"/>
      <c r="CH123" s="1033"/>
      <c r="CI123" s="1033"/>
      <c r="CJ123" s="1034"/>
      <c r="CK123" s="1043"/>
      <c r="CL123" s="1044"/>
      <c r="CM123" s="1044"/>
      <c r="CN123" s="1044"/>
      <c r="CO123" s="1045"/>
      <c r="CP123" s="1053" t="s">
        <v>444</v>
      </c>
      <c r="CQ123" s="1054"/>
      <c r="CR123" s="1054"/>
      <c r="CS123" s="1054"/>
      <c r="CT123" s="1054"/>
      <c r="CU123" s="1054"/>
      <c r="CV123" s="1054"/>
      <c r="CW123" s="1054"/>
      <c r="CX123" s="1054"/>
      <c r="CY123" s="1054"/>
      <c r="CZ123" s="1054"/>
      <c r="DA123" s="1054"/>
      <c r="DB123" s="1054"/>
      <c r="DC123" s="1054"/>
      <c r="DD123" s="1054"/>
      <c r="DE123" s="1054"/>
      <c r="DF123" s="1055"/>
      <c r="DG123" s="991" t="s">
        <v>113</v>
      </c>
      <c r="DH123" s="992"/>
      <c r="DI123" s="992"/>
      <c r="DJ123" s="992"/>
      <c r="DK123" s="993"/>
      <c r="DL123" s="994" t="s">
        <v>113</v>
      </c>
      <c r="DM123" s="992"/>
      <c r="DN123" s="992"/>
      <c r="DO123" s="992"/>
      <c r="DP123" s="993"/>
      <c r="DQ123" s="994" t="s">
        <v>113</v>
      </c>
      <c r="DR123" s="992"/>
      <c r="DS123" s="992"/>
      <c r="DT123" s="992"/>
      <c r="DU123" s="993"/>
      <c r="DV123" s="995" t="s">
        <v>113</v>
      </c>
      <c r="DW123" s="996"/>
      <c r="DX123" s="996"/>
      <c r="DY123" s="996"/>
      <c r="DZ123" s="997"/>
    </row>
    <row r="124" spans="1:130" s="199" customFormat="1" ht="26.25" customHeight="1" thickBot="1" x14ac:dyDescent="0.2">
      <c r="A124" s="1092"/>
      <c r="B124" s="979"/>
      <c r="C124" s="949" t="s">
        <v>432</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113</v>
      </c>
      <c r="AB124" s="992"/>
      <c r="AC124" s="992"/>
      <c r="AD124" s="992"/>
      <c r="AE124" s="993"/>
      <c r="AF124" s="994" t="s">
        <v>113</v>
      </c>
      <c r="AG124" s="992"/>
      <c r="AH124" s="992"/>
      <c r="AI124" s="992"/>
      <c r="AJ124" s="993"/>
      <c r="AK124" s="994" t="s">
        <v>113</v>
      </c>
      <c r="AL124" s="992"/>
      <c r="AM124" s="992"/>
      <c r="AN124" s="992"/>
      <c r="AO124" s="993"/>
      <c r="AP124" s="995" t="s">
        <v>113</v>
      </c>
      <c r="AQ124" s="996"/>
      <c r="AR124" s="996"/>
      <c r="AS124" s="996"/>
      <c r="AT124" s="997"/>
      <c r="AU124" s="1094" t="s">
        <v>445</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113</v>
      </c>
      <c r="BR124" s="1061"/>
      <c r="BS124" s="1061"/>
      <c r="BT124" s="1061"/>
      <c r="BU124" s="1061"/>
      <c r="BV124" s="1061" t="s">
        <v>113</v>
      </c>
      <c r="BW124" s="1061"/>
      <c r="BX124" s="1061"/>
      <c r="BY124" s="1061"/>
      <c r="BZ124" s="1061"/>
      <c r="CA124" s="1061" t="s">
        <v>113</v>
      </c>
      <c r="CB124" s="1061"/>
      <c r="CC124" s="1061"/>
      <c r="CD124" s="1061"/>
      <c r="CE124" s="1061"/>
      <c r="CF124" s="1062"/>
      <c r="CG124" s="1063"/>
      <c r="CH124" s="1063"/>
      <c r="CI124" s="1063"/>
      <c r="CJ124" s="1064"/>
      <c r="CK124" s="1046"/>
      <c r="CL124" s="1046"/>
      <c r="CM124" s="1046"/>
      <c r="CN124" s="1046"/>
      <c r="CO124" s="1047"/>
      <c r="CP124" s="1053" t="s">
        <v>446</v>
      </c>
      <c r="CQ124" s="1054"/>
      <c r="CR124" s="1054"/>
      <c r="CS124" s="1054"/>
      <c r="CT124" s="1054"/>
      <c r="CU124" s="1054"/>
      <c r="CV124" s="1054"/>
      <c r="CW124" s="1054"/>
      <c r="CX124" s="1054"/>
      <c r="CY124" s="1054"/>
      <c r="CZ124" s="1054"/>
      <c r="DA124" s="1054"/>
      <c r="DB124" s="1054"/>
      <c r="DC124" s="1054"/>
      <c r="DD124" s="1054"/>
      <c r="DE124" s="1054"/>
      <c r="DF124" s="1055"/>
      <c r="DG124" s="1038" t="s">
        <v>113</v>
      </c>
      <c r="DH124" s="1017"/>
      <c r="DI124" s="1017"/>
      <c r="DJ124" s="1017"/>
      <c r="DK124" s="1018"/>
      <c r="DL124" s="1016" t="s">
        <v>113</v>
      </c>
      <c r="DM124" s="1017"/>
      <c r="DN124" s="1017"/>
      <c r="DO124" s="1017"/>
      <c r="DP124" s="1018"/>
      <c r="DQ124" s="1016" t="s">
        <v>113</v>
      </c>
      <c r="DR124" s="1017"/>
      <c r="DS124" s="1017"/>
      <c r="DT124" s="1017"/>
      <c r="DU124" s="1018"/>
      <c r="DV124" s="1019" t="s">
        <v>113</v>
      </c>
      <c r="DW124" s="1020"/>
      <c r="DX124" s="1020"/>
      <c r="DY124" s="1020"/>
      <c r="DZ124" s="1021"/>
    </row>
    <row r="125" spans="1:130" s="199" customFormat="1" ht="26.25" customHeight="1" x14ac:dyDescent="0.15">
      <c r="A125" s="1092"/>
      <c r="B125" s="979"/>
      <c r="C125" s="949" t="s">
        <v>434</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113</v>
      </c>
      <c r="AB125" s="992"/>
      <c r="AC125" s="992"/>
      <c r="AD125" s="992"/>
      <c r="AE125" s="993"/>
      <c r="AF125" s="994" t="s">
        <v>113</v>
      </c>
      <c r="AG125" s="992"/>
      <c r="AH125" s="992"/>
      <c r="AI125" s="992"/>
      <c r="AJ125" s="993"/>
      <c r="AK125" s="994" t="s">
        <v>113</v>
      </c>
      <c r="AL125" s="992"/>
      <c r="AM125" s="992"/>
      <c r="AN125" s="992"/>
      <c r="AO125" s="993"/>
      <c r="AP125" s="995" t="s">
        <v>113</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447</v>
      </c>
      <c r="CL125" s="1041"/>
      <c r="CM125" s="1041"/>
      <c r="CN125" s="1041"/>
      <c r="CO125" s="1042"/>
      <c r="CP125" s="973" t="s">
        <v>448</v>
      </c>
      <c r="CQ125" s="922"/>
      <c r="CR125" s="922"/>
      <c r="CS125" s="922"/>
      <c r="CT125" s="922"/>
      <c r="CU125" s="922"/>
      <c r="CV125" s="922"/>
      <c r="CW125" s="922"/>
      <c r="CX125" s="922"/>
      <c r="CY125" s="922"/>
      <c r="CZ125" s="922"/>
      <c r="DA125" s="922"/>
      <c r="DB125" s="922"/>
      <c r="DC125" s="922"/>
      <c r="DD125" s="922"/>
      <c r="DE125" s="922"/>
      <c r="DF125" s="923"/>
      <c r="DG125" s="959" t="s">
        <v>113</v>
      </c>
      <c r="DH125" s="960"/>
      <c r="DI125" s="960"/>
      <c r="DJ125" s="960"/>
      <c r="DK125" s="960"/>
      <c r="DL125" s="960" t="s">
        <v>113</v>
      </c>
      <c r="DM125" s="960"/>
      <c r="DN125" s="960"/>
      <c r="DO125" s="960"/>
      <c r="DP125" s="960"/>
      <c r="DQ125" s="960" t="s">
        <v>113</v>
      </c>
      <c r="DR125" s="960"/>
      <c r="DS125" s="960"/>
      <c r="DT125" s="960"/>
      <c r="DU125" s="960"/>
      <c r="DV125" s="961" t="s">
        <v>113</v>
      </c>
      <c r="DW125" s="961"/>
      <c r="DX125" s="961"/>
      <c r="DY125" s="961"/>
      <c r="DZ125" s="962"/>
    </row>
    <row r="126" spans="1:130" s="199" customFormat="1" ht="26.25" customHeight="1" thickBot="1" x14ac:dyDescent="0.2">
      <c r="A126" s="1092"/>
      <c r="B126" s="979"/>
      <c r="C126" s="949" t="s">
        <v>436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113</v>
      </c>
      <c r="AB126" s="992"/>
      <c r="AC126" s="992"/>
      <c r="AD126" s="992"/>
      <c r="AE126" s="993"/>
      <c r="AF126" s="994" t="s">
        <v>113</v>
      </c>
      <c r="AG126" s="992"/>
      <c r="AH126" s="992"/>
      <c r="AI126" s="992"/>
      <c r="AJ126" s="993"/>
      <c r="AK126" s="994" t="s">
        <v>113</v>
      </c>
      <c r="AL126" s="992"/>
      <c r="AM126" s="992"/>
      <c r="AN126" s="992"/>
      <c r="AO126" s="993"/>
      <c r="AP126" s="995" t="s">
        <v>113</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449</v>
      </c>
      <c r="CQ126" s="983"/>
      <c r="CR126" s="983"/>
      <c r="CS126" s="983"/>
      <c r="CT126" s="983"/>
      <c r="CU126" s="983"/>
      <c r="CV126" s="983"/>
      <c r="CW126" s="983"/>
      <c r="CX126" s="983"/>
      <c r="CY126" s="983"/>
      <c r="CZ126" s="983"/>
      <c r="DA126" s="983"/>
      <c r="DB126" s="983"/>
      <c r="DC126" s="983"/>
      <c r="DD126" s="983"/>
      <c r="DE126" s="983"/>
      <c r="DF126" s="984"/>
      <c r="DG126" s="952">
        <v>418035</v>
      </c>
      <c r="DH126" s="953"/>
      <c r="DI126" s="953"/>
      <c r="DJ126" s="953"/>
      <c r="DK126" s="953"/>
      <c r="DL126" s="953" t="s">
        <v>113</v>
      </c>
      <c r="DM126" s="953"/>
      <c r="DN126" s="953"/>
      <c r="DO126" s="953"/>
      <c r="DP126" s="953"/>
      <c r="DQ126" s="953" t="s">
        <v>113</v>
      </c>
      <c r="DR126" s="953"/>
      <c r="DS126" s="953"/>
      <c r="DT126" s="953"/>
      <c r="DU126" s="953"/>
      <c r="DV126" s="954" t="s">
        <v>113</v>
      </c>
      <c r="DW126" s="954"/>
      <c r="DX126" s="954"/>
      <c r="DY126" s="954"/>
      <c r="DZ126" s="955"/>
    </row>
    <row r="127" spans="1:130" s="199" customFormat="1" ht="26.25" customHeight="1" x14ac:dyDescent="0.15">
      <c r="A127" s="1093"/>
      <c r="B127" s="981"/>
      <c r="C127" s="1035" t="s">
        <v>450</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113</v>
      </c>
      <c r="AB127" s="992"/>
      <c r="AC127" s="992"/>
      <c r="AD127" s="992"/>
      <c r="AE127" s="993"/>
      <c r="AF127" s="994" t="s">
        <v>113</v>
      </c>
      <c r="AG127" s="992"/>
      <c r="AH127" s="992"/>
      <c r="AI127" s="992"/>
      <c r="AJ127" s="993"/>
      <c r="AK127" s="994" t="s">
        <v>113</v>
      </c>
      <c r="AL127" s="992"/>
      <c r="AM127" s="992"/>
      <c r="AN127" s="992"/>
      <c r="AO127" s="993"/>
      <c r="AP127" s="995" t="s">
        <v>113</v>
      </c>
      <c r="AQ127" s="996"/>
      <c r="AR127" s="996"/>
      <c r="AS127" s="996"/>
      <c r="AT127" s="997"/>
      <c r="AU127" s="235"/>
      <c r="AV127" s="235"/>
      <c r="AW127" s="235"/>
      <c r="AX127" s="1065" t="s">
        <v>451</v>
      </c>
      <c r="AY127" s="1066"/>
      <c r="AZ127" s="1066"/>
      <c r="BA127" s="1066"/>
      <c r="BB127" s="1066"/>
      <c r="BC127" s="1066"/>
      <c r="BD127" s="1066"/>
      <c r="BE127" s="1067"/>
      <c r="BF127" s="1068" t="s">
        <v>452</v>
      </c>
      <c r="BG127" s="1066"/>
      <c r="BH127" s="1066"/>
      <c r="BI127" s="1066"/>
      <c r="BJ127" s="1066"/>
      <c r="BK127" s="1066"/>
      <c r="BL127" s="1067"/>
      <c r="BM127" s="1068" t="s">
        <v>453</v>
      </c>
      <c r="BN127" s="1066"/>
      <c r="BO127" s="1066"/>
      <c r="BP127" s="1066"/>
      <c r="BQ127" s="1066"/>
      <c r="BR127" s="1066"/>
      <c r="BS127" s="1067"/>
      <c r="BT127" s="1068" t="s">
        <v>454</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455</v>
      </c>
      <c r="CQ127" s="983"/>
      <c r="CR127" s="983"/>
      <c r="CS127" s="983"/>
      <c r="CT127" s="983"/>
      <c r="CU127" s="983"/>
      <c r="CV127" s="983"/>
      <c r="CW127" s="983"/>
      <c r="CX127" s="983"/>
      <c r="CY127" s="983"/>
      <c r="CZ127" s="983"/>
      <c r="DA127" s="983"/>
      <c r="DB127" s="983"/>
      <c r="DC127" s="983"/>
      <c r="DD127" s="983"/>
      <c r="DE127" s="983"/>
      <c r="DF127" s="984"/>
      <c r="DG127" s="952" t="s">
        <v>113</v>
      </c>
      <c r="DH127" s="953"/>
      <c r="DI127" s="953"/>
      <c r="DJ127" s="953"/>
      <c r="DK127" s="953"/>
      <c r="DL127" s="953" t="s">
        <v>113</v>
      </c>
      <c r="DM127" s="953"/>
      <c r="DN127" s="953"/>
      <c r="DO127" s="953"/>
      <c r="DP127" s="953"/>
      <c r="DQ127" s="953" t="s">
        <v>113</v>
      </c>
      <c r="DR127" s="953"/>
      <c r="DS127" s="953"/>
      <c r="DT127" s="953"/>
      <c r="DU127" s="953"/>
      <c r="DV127" s="954" t="s">
        <v>113</v>
      </c>
      <c r="DW127" s="954"/>
      <c r="DX127" s="954"/>
      <c r="DY127" s="954"/>
      <c r="DZ127" s="955"/>
    </row>
    <row r="128" spans="1:130" s="199" customFormat="1" ht="26.25" customHeight="1" thickBot="1" x14ac:dyDescent="0.2">
      <c r="A128" s="1076" t="s">
        <v>456</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457</v>
      </c>
      <c r="X128" s="1078"/>
      <c r="Y128" s="1078"/>
      <c r="Z128" s="1079"/>
      <c r="AA128" s="1080">
        <v>1037506</v>
      </c>
      <c r="AB128" s="1081"/>
      <c r="AC128" s="1081"/>
      <c r="AD128" s="1081"/>
      <c r="AE128" s="1082"/>
      <c r="AF128" s="1083">
        <v>1110887</v>
      </c>
      <c r="AG128" s="1081"/>
      <c r="AH128" s="1081"/>
      <c r="AI128" s="1081"/>
      <c r="AJ128" s="1082"/>
      <c r="AK128" s="1083">
        <v>1105600</v>
      </c>
      <c r="AL128" s="1081"/>
      <c r="AM128" s="1081"/>
      <c r="AN128" s="1081"/>
      <c r="AO128" s="1082"/>
      <c r="AP128" s="1084"/>
      <c r="AQ128" s="1085"/>
      <c r="AR128" s="1085"/>
      <c r="AS128" s="1085"/>
      <c r="AT128" s="1086"/>
      <c r="AU128" s="235"/>
      <c r="AV128" s="235"/>
      <c r="AW128" s="235"/>
      <c r="AX128" s="921" t="s">
        <v>458</v>
      </c>
      <c r="AY128" s="922"/>
      <c r="AZ128" s="922"/>
      <c r="BA128" s="922"/>
      <c r="BB128" s="922"/>
      <c r="BC128" s="922"/>
      <c r="BD128" s="922"/>
      <c r="BE128" s="923"/>
      <c r="BF128" s="1087" t="s">
        <v>113</v>
      </c>
      <c r="BG128" s="1088"/>
      <c r="BH128" s="1088"/>
      <c r="BI128" s="1088"/>
      <c r="BJ128" s="1088"/>
      <c r="BK128" s="1088"/>
      <c r="BL128" s="1089"/>
      <c r="BM128" s="1087">
        <v>11.81</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459</v>
      </c>
      <c r="CQ128" s="1070"/>
      <c r="CR128" s="1070"/>
      <c r="CS128" s="1070"/>
      <c r="CT128" s="1070"/>
      <c r="CU128" s="1070"/>
      <c r="CV128" s="1070"/>
      <c r="CW128" s="1070"/>
      <c r="CX128" s="1070"/>
      <c r="CY128" s="1070"/>
      <c r="CZ128" s="1070"/>
      <c r="DA128" s="1070"/>
      <c r="DB128" s="1070"/>
      <c r="DC128" s="1070"/>
      <c r="DD128" s="1070"/>
      <c r="DE128" s="1070"/>
      <c r="DF128" s="1071"/>
      <c r="DG128" s="1072" t="s">
        <v>113</v>
      </c>
      <c r="DH128" s="1073"/>
      <c r="DI128" s="1073"/>
      <c r="DJ128" s="1073"/>
      <c r="DK128" s="1073"/>
      <c r="DL128" s="1073" t="s">
        <v>113</v>
      </c>
      <c r="DM128" s="1073"/>
      <c r="DN128" s="1073"/>
      <c r="DO128" s="1073"/>
      <c r="DP128" s="1073"/>
      <c r="DQ128" s="1073" t="s">
        <v>113</v>
      </c>
      <c r="DR128" s="1073"/>
      <c r="DS128" s="1073"/>
      <c r="DT128" s="1073"/>
      <c r="DU128" s="1073"/>
      <c r="DV128" s="1074" t="s">
        <v>113</v>
      </c>
      <c r="DW128" s="1074"/>
      <c r="DX128" s="1074"/>
      <c r="DY128" s="1074"/>
      <c r="DZ128" s="1075"/>
    </row>
    <row r="129" spans="1:131" s="199" customFormat="1" ht="26.25" customHeight="1" x14ac:dyDescent="0.15">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460</v>
      </c>
      <c r="X129" s="1107"/>
      <c r="Y129" s="1107"/>
      <c r="Z129" s="1108"/>
      <c r="AA129" s="991">
        <v>30010075</v>
      </c>
      <c r="AB129" s="992"/>
      <c r="AC129" s="992"/>
      <c r="AD129" s="992"/>
      <c r="AE129" s="993"/>
      <c r="AF129" s="994">
        <v>30383790</v>
      </c>
      <c r="AG129" s="992"/>
      <c r="AH129" s="992"/>
      <c r="AI129" s="992"/>
      <c r="AJ129" s="993"/>
      <c r="AK129" s="994">
        <v>29904712</v>
      </c>
      <c r="AL129" s="992"/>
      <c r="AM129" s="992"/>
      <c r="AN129" s="992"/>
      <c r="AO129" s="993"/>
      <c r="AP129" s="1109"/>
      <c r="AQ129" s="1110"/>
      <c r="AR129" s="1110"/>
      <c r="AS129" s="1110"/>
      <c r="AT129" s="1111"/>
      <c r="AU129" s="237"/>
      <c r="AV129" s="237"/>
      <c r="AW129" s="237"/>
      <c r="AX129" s="1100" t="s">
        <v>461</v>
      </c>
      <c r="AY129" s="983"/>
      <c r="AZ129" s="983"/>
      <c r="BA129" s="983"/>
      <c r="BB129" s="983"/>
      <c r="BC129" s="983"/>
      <c r="BD129" s="983"/>
      <c r="BE129" s="984"/>
      <c r="BF129" s="1101" t="s">
        <v>113</v>
      </c>
      <c r="BG129" s="1102"/>
      <c r="BH129" s="1102"/>
      <c r="BI129" s="1102"/>
      <c r="BJ129" s="1102"/>
      <c r="BK129" s="1102"/>
      <c r="BL129" s="1103"/>
      <c r="BM129" s="1101">
        <v>16.809999999999999</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462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463</v>
      </c>
      <c r="X130" s="1107"/>
      <c r="Y130" s="1107"/>
      <c r="Z130" s="1108"/>
      <c r="AA130" s="991">
        <v>5151700</v>
      </c>
      <c r="AB130" s="992"/>
      <c r="AC130" s="992"/>
      <c r="AD130" s="992"/>
      <c r="AE130" s="993"/>
      <c r="AF130" s="994">
        <v>5116808</v>
      </c>
      <c r="AG130" s="992"/>
      <c r="AH130" s="992"/>
      <c r="AI130" s="992"/>
      <c r="AJ130" s="993"/>
      <c r="AK130" s="994">
        <v>5236820</v>
      </c>
      <c r="AL130" s="992"/>
      <c r="AM130" s="992"/>
      <c r="AN130" s="992"/>
      <c r="AO130" s="993"/>
      <c r="AP130" s="1109"/>
      <c r="AQ130" s="1110"/>
      <c r="AR130" s="1110"/>
      <c r="AS130" s="1110"/>
      <c r="AT130" s="1111"/>
      <c r="AU130" s="237"/>
      <c r="AV130" s="237"/>
      <c r="AW130" s="237"/>
      <c r="AX130" s="1100" t="s">
        <v>464</v>
      </c>
      <c r="AY130" s="983"/>
      <c r="AZ130" s="983"/>
      <c r="BA130" s="983"/>
      <c r="BB130" s="983"/>
      <c r="BC130" s="983"/>
      <c r="BD130" s="983"/>
      <c r="BE130" s="984"/>
      <c r="BF130" s="1137">
        <v>3.6</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465</v>
      </c>
      <c r="X131" s="1145"/>
      <c r="Y131" s="1145"/>
      <c r="Z131" s="1146"/>
      <c r="AA131" s="1038">
        <v>24858375</v>
      </c>
      <c r="AB131" s="1017"/>
      <c r="AC131" s="1017"/>
      <c r="AD131" s="1017"/>
      <c r="AE131" s="1018"/>
      <c r="AF131" s="1016">
        <v>25266982</v>
      </c>
      <c r="AG131" s="1017"/>
      <c r="AH131" s="1017"/>
      <c r="AI131" s="1017"/>
      <c r="AJ131" s="1018"/>
      <c r="AK131" s="1016">
        <v>24667892</v>
      </c>
      <c r="AL131" s="1017"/>
      <c r="AM131" s="1017"/>
      <c r="AN131" s="1017"/>
      <c r="AO131" s="1018"/>
      <c r="AP131" s="1147"/>
      <c r="AQ131" s="1148"/>
      <c r="AR131" s="1148"/>
      <c r="AS131" s="1148"/>
      <c r="AT131" s="1149"/>
      <c r="AU131" s="237"/>
      <c r="AV131" s="237"/>
      <c r="AW131" s="237"/>
      <c r="AX131" s="1119" t="s">
        <v>466</v>
      </c>
      <c r="AY131" s="1070"/>
      <c r="AZ131" s="1070"/>
      <c r="BA131" s="1070"/>
      <c r="BB131" s="1070"/>
      <c r="BC131" s="1070"/>
      <c r="BD131" s="1070"/>
      <c r="BE131" s="1071"/>
      <c r="BF131" s="1120" t="s">
        <v>113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467</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468</v>
      </c>
      <c r="W132" s="1130"/>
      <c r="X132" s="1130"/>
      <c r="Y132" s="1130"/>
      <c r="Z132" s="1131"/>
      <c r="AA132" s="1132">
        <v>3.5791985149999999</v>
      </c>
      <c r="AB132" s="1133"/>
      <c r="AC132" s="1133"/>
      <c r="AD132" s="1133"/>
      <c r="AE132" s="1134"/>
      <c r="AF132" s="1135">
        <v>3.7260247390000001</v>
      </c>
      <c r="AG132" s="1133"/>
      <c r="AH132" s="1133"/>
      <c r="AI132" s="1133"/>
      <c r="AJ132" s="1134"/>
      <c r="AK132" s="1135">
        <v>3.572329731</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469</v>
      </c>
      <c r="W133" s="1113"/>
      <c r="X133" s="1113"/>
      <c r="Y133" s="1113"/>
      <c r="Z133" s="1114"/>
      <c r="AA133" s="1115">
        <v>4.7</v>
      </c>
      <c r="AB133" s="1116"/>
      <c r="AC133" s="1116"/>
      <c r="AD133" s="1116"/>
      <c r="AE133" s="1117"/>
      <c r="AF133" s="1115">
        <v>4.2</v>
      </c>
      <c r="AG133" s="1116"/>
      <c r="AH133" s="1116"/>
      <c r="AI133" s="1116"/>
      <c r="AJ133" s="1117"/>
      <c r="AK133" s="1115">
        <v>3.6</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75" zoomScaleNormal="85" zoomScaleSheetLayoutView="75" workbookViewId="0">
      <selection activeCell="R30" sqref="R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 zoomScale="73" zoomScaleNormal="73"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3" t="s">
        <v>472</v>
      </c>
      <c r="L7" s="256"/>
      <c r="M7" s="257" t="s">
        <v>473</v>
      </c>
      <c r="N7" s="258"/>
    </row>
    <row r="8" spans="1:16" x14ac:dyDescent="0.15">
      <c r="A8" s="250"/>
      <c r="B8" s="246"/>
      <c r="C8" s="246"/>
      <c r="D8" s="246"/>
      <c r="E8" s="246"/>
      <c r="F8" s="246"/>
      <c r="G8" s="259"/>
      <c r="H8" s="260"/>
      <c r="I8" s="260"/>
      <c r="J8" s="261"/>
      <c r="K8" s="1154"/>
      <c r="L8" s="262" t="s">
        <v>474</v>
      </c>
      <c r="M8" s="263" t="s">
        <v>475</v>
      </c>
      <c r="N8" s="264" t="s">
        <v>476</v>
      </c>
    </row>
    <row r="9" spans="1:16" x14ac:dyDescent="0.15">
      <c r="A9" s="250"/>
      <c r="B9" s="246"/>
      <c r="C9" s="246"/>
      <c r="D9" s="246"/>
      <c r="E9" s="246"/>
      <c r="F9" s="246"/>
      <c r="G9" s="1155" t="s">
        <v>477</v>
      </c>
      <c r="H9" s="1156"/>
      <c r="I9" s="1156"/>
      <c r="J9" s="1157"/>
      <c r="K9" s="265">
        <v>7964238</v>
      </c>
      <c r="L9" s="266">
        <v>61834</v>
      </c>
      <c r="M9" s="267">
        <v>56511</v>
      </c>
      <c r="N9" s="268">
        <v>9.4</v>
      </c>
    </row>
    <row r="10" spans="1:16" x14ac:dyDescent="0.15">
      <c r="A10" s="250"/>
      <c r="B10" s="246"/>
      <c r="C10" s="246"/>
      <c r="D10" s="246"/>
      <c r="E10" s="246"/>
      <c r="F10" s="246"/>
      <c r="G10" s="1155" t="s">
        <v>478</v>
      </c>
      <c r="H10" s="1156"/>
      <c r="I10" s="1156"/>
      <c r="J10" s="1157"/>
      <c r="K10" s="269">
        <v>1442511</v>
      </c>
      <c r="L10" s="270">
        <v>11200</v>
      </c>
      <c r="M10" s="271">
        <v>3634</v>
      </c>
      <c r="N10" s="272">
        <v>208.2</v>
      </c>
    </row>
    <row r="11" spans="1:16" ht="13.5" customHeight="1" x14ac:dyDescent="0.15">
      <c r="A11" s="250"/>
      <c r="B11" s="246"/>
      <c r="C11" s="246"/>
      <c r="D11" s="246"/>
      <c r="E11" s="246"/>
      <c r="F11" s="246"/>
      <c r="G11" s="1155" t="s">
        <v>479</v>
      </c>
      <c r="H11" s="1156"/>
      <c r="I11" s="1156"/>
      <c r="J11" s="1157"/>
      <c r="K11" s="269">
        <v>103517</v>
      </c>
      <c r="L11" s="270">
        <v>804</v>
      </c>
      <c r="M11" s="271">
        <v>3413</v>
      </c>
      <c r="N11" s="272">
        <v>-76.400000000000006</v>
      </c>
    </row>
    <row r="12" spans="1:16" ht="13.5" customHeight="1" x14ac:dyDescent="0.15">
      <c r="A12" s="250"/>
      <c r="B12" s="246"/>
      <c r="C12" s="246"/>
      <c r="D12" s="246"/>
      <c r="E12" s="246"/>
      <c r="F12" s="246"/>
      <c r="G12" s="1155" t="s">
        <v>480</v>
      </c>
      <c r="H12" s="1156"/>
      <c r="I12" s="1156"/>
      <c r="J12" s="1157"/>
      <c r="K12" s="269">
        <v>38718</v>
      </c>
      <c r="L12" s="270">
        <v>301</v>
      </c>
      <c r="M12" s="271">
        <v>498</v>
      </c>
      <c r="N12" s="272">
        <v>-39.6</v>
      </c>
    </row>
    <row r="13" spans="1:16" ht="13.5" customHeight="1" x14ac:dyDescent="0.15">
      <c r="A13" s="250"/>
      <c r="B13" s="246"/>
      <c r="C13" s="246"/>
      <c r="D13" s="246"/>
      <c r="E13" s="246"/>
      <c r="F13" s="246"/>
      <c r="G13" s="1155" t="s">
        <v>481</v>
      </c>
      <c r="H13" s="1156"/>
      <c r="I13" s="1156"/>
      <c r="J13" s="1157"/>
      <c r="K13" s="269" t="s">
        <v>482</v>
      </c>
      <c r="L13" s="270" t="s">
        <v>482</v>
      </c>
      <c r="M13" s="271">
        <v>0</v>
      </c>
      <c r="N13" s="272" t="s">
        <v>482</v>
      </c>
    </row>
    <row r="14" spans="1:16" ht="13.5" customHeight="1" x14ac:dyDescent="0.15">
      <c r="A14" s="250"/>
      <c r="B14" s="246"/>
      <c r="C14" s="246"/>
      <c r="D14" s="246"/>
      <c r="E14" s="246"/>
      <c r="F14" s="246"/>
      <c r="G14" s="1155" t="s">
        <v>483</v>
      </c>
      <c r="H14" s="1156"/>
      <c r="I14" s="1156"/>
      <c r="J14" s="1157"/>
      <c r="K14" s="269" t="s">
        <v>482</v>
      </c>
      <c r="L14" s="270" t="s">
        <v>482</v>
      </c>
      <c r="M14" s="271">
        <v>2520</v>
      </c>
      <c r="N14" s="272" t="s">
        <v>482</v>
      </c>
    </row>
    <row r="15" spans="1:16" ht="13.5" customHeight="1" x14ac:dyDescent="0.15">
      <c r="A15" s="250"/>
      <c r="B15" s="246"/>
      <c r="C15" s="246"/>
      <c r="D15" s="246"/>
      <c r="E15" s="246"/>
      <c r="F15" s="246"/>
      <c r="G15" s="1155" t="s">
        <v>484</v>
      </c>
      <c r="H15" s="1156"/>
      <c r="I15" s="1156"/>
      <c r="J15" s="1157"/>
      <c r="K15" s="269">
        <v>85647</v>
      </c>
      <c r="L15" s="270">
        <v>665</v>
      </c>
      <c r="M15" s="271">
        <v>1086</v>
      </c>
      <c r="N15" s="272">
        <v>-38.799999999999997</v>
      </c>
    </row>
    <row r="16" spans="1:16" x14ac:dyDescent="0.15">
      <c r="A16" s="250"/>
      <c r="B16" s="246"/>
      <c r="C16" s="246"/>
      <c r="D16" s="246"/>
      <c r="E16" s="246"/>
      <c r="F16" s="246"/>
      <c r="G16" s="1158" t="s">
        <v>485</v>
      </c>
      <c r="H16" s="1159"/>
      <c r="I16" s="1159"/>
      <c r="J16" s="1160"/>
      <c r="K16" s="270">
        <v>-824037</v>
      </c>
      <c r="L16" s="270">
        <v>-6398</v>
      </c>
      <c r="M16" s="271">
        <v>-4875</v>
      </c>
      <c r="N16" s="272">
        <v>31.2</v>
      </c>
    </row>
    <row r="17" spans="1:16" x14ac:dyDescent="0.15">
      <c r="A17" s="250"/>
      <c r="B17" s="246"/>
      <c r="C17" s="246"/>
      <c r="D17" s="246"/>
      <c r="E17" s="246"/>
      <c r="F17" s="246"/>
      <c r="G17" s="1158" t="s">
        <v>171</v>
      </c>
      <c r="H17" s="1159"/>
      <c r="I17" s="1159"/>
      <c r="J17" s="1160"/>
      <c r="K17" s="270">
        <v>8810594</v>
      </c>
      <c r="L17" s="270">
        <v>68405</v>
      </c>
      <c r="M17" s="271">
        <v>62786</v>
      </c>
      <c r="N17" s="272">
        <v>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50" t="s">
        <v>490</v>
      </c>
      <c r="H21" s="1151"/>
      <c r="I21" s="1151"/>
      <c r="J21" s="1152"/>
      <c r="K21" s="282">
        <v>7.48</v>
      </c>
      <c r="L21" s="283">
        <v>5.97</v>
      </c>
      <c r="M21" s="284">
        <v>1.51</v>
      </c>
      <c r="N21" s="251"/>
      <c r="O21" s="285"/>
      <c r="P21" s="281"/>
    </row>
    <row r="22" spans="1:16" s="286" customFormat="1" x14ac:dyDescent="0.15">
      <c r="A22" s="281"/>
      <c r="B22" s="251"/>
      <c r="C22" s="251"/>
      <c r="D22" s="251"/>
      <c r="E22" s="251"/>
      <c r="F22" s="251"/>
      <c r="G22" s="1150" t="s">
        <v>491</v>
      </c>
      <c r="H22" s="1151"/>
      <c r="I22" s="1151"/>
      <c r="J22" s="1152"/>
      <c r="K22" s="287">
        <v>99.3</v>
      </c>
      <c r="L22" s="288">
        <v>99.8</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3" t="s">
        <v>472</v>
      </c>
      <c r="L30" s="256"/>
      <c r="M30" s="257" t="s">
        <v>473</v>
      </c>
      <c r="N30" s="258"/>
    </row>
    <row r="31" spans="1:16" x14ac:dyDescent="0.15">
      <c r="A31" s="250"/>
      <c r="B31" s="246"/>
      <c r="C31" s="246"/>
      <c r="D31" s="246"/>
      <c r="E31" s="246"/>
      <c r="F31" s="246"/>
      <c r="G31" s="259"/>
      <c r="H31" s="260"/>
      <c r="I31" s="260"/>
      <c r="J31" s="261"/>
      <c r="K31" s="1154"/>
      <c r="L31" s="262" t="s">
        <v>474</v>
      </c>
      <c r="M31" s="263" t="s">
        <v>475</v>
      </c>
      <c r="N31" s="264" t="s">
        <v>476</v>
      </c>
    </row>
    <row r="32" spans="1:16" ht="27" customHeight="1" x14ac:dyDescent="0.15">
      <c r="A32" s="250"/>
      <c r="B32" s="246"/>
      <c r="C32" s="246"/>
      <c r="D32" s="246"/>
      <c r="E32" s="246"/>
      <c r="F32" s="246"/>
      <c r="G32" s="1166" t="s">
        <v>495</v>
      </c>
      <c r="H32" s="1167"/>
      <c r="I32" s="1167"/>
      <c r="J32" s="1168"/>
      <c r="K32" s="296">
        <v>5423692</v>
      </c>
      <c r="L32" s="296">
        <v>42109</v>
      </c>
      <c r="M32" s="297">
        <v>33036</v>
      </c>
      <c r="N32" s="298">
        <v>27.5</v>
      </c>
    </row>
    <row r="33" spans="1:16" ht="13.5" customHeight="1" x14ac:dyDescent="0.15">
      <c r="A33" s="250"/>
      <c r="B33" s="246"/>
      <c r="C33" s="246"/>
      <c r="D33" s="246"/>
      <c r="E33" s="246"/>
      <c r="F33" s="246"/>
      <c r="G33" s="1166" t="s">
        <v>496</v>
      </c>
      <c r="H33" s="1167"/>
      <c r="I33" s="1167"/>
      <c r="J33" s="1168"/>
      <c r="K33" s="296" t="s">
        <v>482</v>
      </c>
      <c r="L33" s="296" t="s">
        <v>482</v>
      </c>
      <c r="M33" s="297" t="s">
        <v>482</v>
      </c>
      <c r="N33" s="298" t="s">
        <v>482</v>
      </c>
    </row>
    <row r="34" spans="1:16" ht="27" customHeight="1" x14ac:dyDescent="0.15">
      <c r="A34" s="250"/>
      <c r="B34" s="246"/>
      <c r="C34" s="246"/>
      <c r="D34" s="246"/>
      <c r="E34" s="246"/>
      <c r="F34" s="246"/>
      <c r="G34" s="1166" t="s">
        <v>497</v>
      </c>
      <c r="H34" s="1167"/>
      <c r="I34" s="1167"/>
      <c r="J34" s="1168"/>
      <c r="K34" s="296" t="s">
        <v>482</v>
      </c>
      <c r="L34" s="296" t="s">
        <v>482</v>
      </c>
      <c r="M34" s="297">
        <v>44</v>
      </c>
      <c r="N34" s="298" t="s">
        <v>482</v>
      </c>
    </row>
    <row r="35" spans="1:16" ht="27" customHeight="1" x14ac:dyDescent="0.15">
      <c r="A35" s="250"/>
      <c r="B35" s="246"/>
      <c r="C35" s="246"/>
      <c r="D35" s="246"/>
      <c r="E35" s="246"/>
      <c r="F35" s="246"/>
      <c r="G35" s="1166" t="s">
        <v>498</v>
      </c>
      <c r="H35" s="1167"/>
      <c r="I35" s="1167"/>
      <c r="J35" s="1168"/>
      <c r="K35" s="296">
        <v>1457565</v>
      </c>
      <c r="L35" s="296">
        <v>11316</v>
      </c>
      <c r="M35" s="297">
        <v>7207</v>
      </c>
      <c r="N35" s="298">
        <v>57</v>
      </c>
    </row>
    <row r="36" spans="1:16" ht="27" customHeight="1" x14ac:dyDescent="0.15">
      <c r="A36" s="250"/>
      <c r="B36" s="246"/>
      <c r="C36" s="246"/>
      <c r="D36" s="246"/>
      <c r="E36" s="246"/>
      <c r="F36" s="246"/>
      <c r="G36" s="1166" t="s">
        <v>499</v>
      </c>
      <c r="H36" s="1167"/>
      <c r="I36" s="1167"/>
      <c r="J36" s="1168"/>
      <c r="K36" s="296">
        <v>342381</v>
      </c>
      <c r="L36" s="296">
        <v>2658</v>
      </c>
      <c r="M36" s="297">
        <v>1383</v>
      </c>
      <c r="N36" s="298">
        <v>92.2</v>
      </c>
    </row>
    <row r="37" spans="1:16" ht="13.5" customHeight="1" x14ac:dyDescent="0.15">
      <c r="A37" s="250"/>
      <c r="B37" s="246"/>
      <c r="C37" s="246"/>
      <c r="D37" s="246"/>
      <c r="E37" s="246"/>
      <c r="F37" s="246"/>
      <c r="G37" s="1166" t="s">
        <v>500</v>
      </c>
      <c r="H37" s="1167"/>
      <c r="I37" s="1167"/>
      <c r="J37" s="1168"/>
      <c r="K37" s="296" t="s">
        <v>482</v>
      </c>
      <c r="L37" s="296" t="s">
        <v>482</v>
      </c>
      <c r="M37" s="297">
        <v>788</v>
      </c>
      <c r="N37" s="298" t="s">
        <v>482</v>
      </c>
    </row>
    <row r="38" spans="1:16" ht="27" customHeight="1" x14ac:dyDescent="0.15">
      <c r="A38" s="250"/>
      <c r="B38" s="246"/>
      <c r="C38" s="246"/>
      <c r="D38" s="246"/>
      <c r="E38" s="246"/>
      <c r="F38" s="246"/>
      <c r="G38" s="1169" t="s">
        <v>501</v>
      </c>
      <c r="H38" s="1170"/>
      <c r="I38" s="1170"/>
      <c r="J38" s="1171"/>
      <c r="K38" s="299" t="s">
        <v>482</v>
      </c>
      <c r="L38" s="299" t="s">
        <v>482</v>
      </c>
      <c r="M38" s="300">
        <v>1</v>
      </c>
      <c r="N38" s="301" t="s">
        <v>482</v>
      </c>
      <c r="O38" s="295"/>
    </row>
    <row r="39" spans="1:16" x14ac:dyDescent="0.15">
      <c r="A39" s="250"/>
      <c r="B39" s="246"/>
      <c r="C39" s="246"/>
      <c r="D39" s="246"/>
      <c r="E39" s="246"/>
      <c r="F39" s="246"/>
      <c r="G39" s="1169" t="s">
        <v>502</v>
      </c>
      <c r="H39" s="1170"/>
      <c r="I39" s="1170"/>
      <c r="J39" s="1171"/>
      <c r="K39" s="302">
        <v>-1105600</v>
      </c>
      <c r="L39" s="302">
        <v>-8584</v>
      </c>
      <c r="M39" s="303">
        <v>-7012</v>
      </c>
      <c r="N39" s="304">
        <v>22.4</v>
      </c>
      <c r="O39" s="295"/>
    </row>
    <row r="40" spans="1:16" ht="27" customHeight="1" x14ac:dyDescent="0.15">
      <c r="A40" s="250"/>
      <c r="B40" s="246"/>
      <c r="C40" s="246"/>
      <c r="D40" s="246"/>
      <c r="E40" s="246"/>
      <c r="F40" s="246"/>
      <c r="G40" s="1166" t="s">
        <v>503</v>
      </c>
      <c r="H40" s="1167"/>
      <c r="I40" s="1167"/>
      <c r="J40" s="1168"/>
      <c r="K40" s="302">
        <v>-5236820</v>
      </c>
      <c r="L40" s="302">
        <v>-40659</v>
      </c>
      <c r="M40" s="303">
        <v>-26691</v>
      </c>
      <c r="N40" s="304">
        <v>52.3</v>
      </c>
      <c r="O40" s="295"/>
    </row>
    <row r="41" spans="1:16" x14ac:dyDescent="0.15">
      <c r="A41" s="250"/>
      <c r="B41" s="246"/>
      <c r="C41" s="246"/>
      <c r="D41" s="246"/>
      <c r="E41" s="246"/>
      <c r="F41" s="246"/>
      <c r="G41" s="1172" t="s">
        <v>282</v>
      </c>
      <c r="H41" s="1173"/>
      <c r="I41" s="1173"/>
      <c r="J41" s="1174"/>
      <c r="K41" s="296">
        <v>881218</v>
      </c>
      <c r="L41" s="302">
        <v>6842</v>
      </c>
      <c r="M41" s="303">
        <v>8756</v>
      </c>
      <c r="N41" s="304">
        <v>-21.9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61" t="s">
        <v>472</v>
      </c>
      <c r="J49" s="1163" t="s">
        <v>507</v>
      </c>
      <c r="K49" s="1164"/>
      <c r="L49" s="1164"/>
      <c r="M49" s="1164"/>
      <c r="N49" s="1165"/>
    </row>
    <row r="50" spans="1:14" x14ac:dyDescent="0.15">
      <c r="A50" s="250"/>
      <c r="B50" s="246"/>
      <c r="C50" s="246"/>
      <c r="D50" s="246"/>
      <c r="E50" s="246"/>
      <c r="F50" s="246"/>
      <c r="G50" s="314"/>
      <c r="H50" s="315"/>
      <c r="I50" s="1162"/>
      <c r="J50" s="316" t="s">
        <v>508</v>
      </c>
      <c r="K50" s="317" t="s">
        <v>509</v>
      </c>
      <c r="L50" s="318" t="s">
        <v>510</v>
      </c>
      <c r="M50" s="319" t="s">
        <v>511</v>
      </c>
      <c r="N50" s="320" t="s">
        <v>512</v>
      </c>
    </row>
    <row r="51" spans="1:14" x14ac:dyDescent="0.15">
      <c r="A51" s="250"/>
      <c r="B51" s="246"/>
      <c r="C51" s="246"/>
      <c r="D51" s="246"/>
      <c r="E51" s="246"/>
      <c r="F51" s="246"/>
      <c r="G51" s="312" t="s">
        <v>513</v>
      </c>
      <c r="H51" s="313"/>
      <c r="I51" s="321">
        <v>3872474</v>
      </c>
      <c r="J51" s="322">
        <v>29324</v>
      </c>
      <c r="K51" s="323">
        <v>3.1</v>
      </c>
      <c r="L51" s="324">
        <v>43493</v>
      </c>
      <c r="M51" s="325">
        <v>5</v>
      </c>
      <c r="N51" s="326">
        <v>-1.9</v>
      </c>
    </row>
    <row r="52" spans="1:14" x14ac:dyDescent="0.15">
      <c r="A52" s="250"/>
      <c r="B52" s="246"/>
      <c r="C52" s="246"/>
      <c r="D52" s="246"/>
      <c r="E52" s="246"/>
      <c r="F52" s="246"/>
      <c r="G52" s="327"/>
      <c r="H52" s="328" t="s">
        <v>514</v>
      </c>
      <c r="I52" s="329">
        <v>1438253</v>
      </c>
      <c r="J52" s="330">
        <v>10891</v>
      </c>
      <c r="K52" s="331">
        <v>-15.5</v>
      </c>
      <c r="L52" s="332">
        <v>23254</v>
      </c>
      <c r="M52" s="333">
        <v>4</v>
      </c>
      <c r="N52" s="334">
        <v>-19.5</v>
      </c>
    </row>
    <row r="53" spans="1:14" x14ac:dyDescent="0.15">
      <c r="A53" s="250"/>
      <c r="B53" s="246"/>
      <c r="C53" s="246"/>
      <c r="D53" s="246"/>
      <c r="E53" s="246"/>
      <c r="F53" s="246"/>
      <c r="G53" s="312" t="s">
        <v>515</v>
      </c>
      <c r="H53" s="313"/>
      <c r="I53" s="321">
        <v>5994871</v>
      </c>
      <c r="J53" s="322">
        <v>45530</v>
      </c>
      <c r="K53" s="323">
        <v>55.3</v>
      </c>
      <c r="L53" s="324">
        <v>50840</v>
      </c>
      <c r="M53" s="325">
        <v>16.899999999999999</v>
      </c>
      <c r="N53" s="326">
        <v>38.4</v>
      </c>
    </row>
    <row r="54" spans="1:14" x14ac:dyDescent="0.15">
      <c r="A54" s="250"/>
      <c r="B54" s="246"/>
      <c r="C54" s="246"/>
      <c r="D54" s="246"/>
      <c r="E54" s="246"/>
      <c r="F54" s="246"/>
      <c r="G54" s="327"/>
      <c r="H54" s="328" t="s">
        <v>514</v>
      </c>
      <c r="I54" s="329">
        <v>3023473</v>
      </c>
      <c r="J54" s="330">
        <v>22963</v>
      </c>
      <c r="K54" s="331">
        <v>110.8</v>
      </c>
      <c r="L54" s="332">
        <v>25367</v>
      </c>
      <c r="M54" s="333">
        <v>9.1</v>
      </c>
      <c r="N54" s="334">
        <v>101.7</v>
      </c>
    </row>
    <row r="55" spans="1:14" x14ac:dyDescent="0.15">
      <c r="A55" s="250"/>
      <c r="B55" s="246"/>
      <c r="C55" s="246"/>
      <c r="D55" s="246"/>
      <c r="E55" s="246"/>
      <c r="F55" s="246"/>
      <c r="G55" s="312" t="s">
        <v>516</v>
      </c>
      <c r="H55" s="313"/>
      <c r="I55" s="321">
        <v>5001019</v>
      </c>
      <c r="J55" s="322">
        <v>38215</v>
      </c>
      <c r="K55" s="323">
        <v>-16.100000000000001</v>
      </c>
      <c r="L55" s="324">
        <v>53605</v>
      </c>
      <c r="M55" s="325">
        <v>5.4</v>
      </c>
      <c r="N55" s="326">
        <v>-21.5</v>
      </c>
    </row>
    <row r="56" spans="1:14" x14ac:dyDescent="0.15">
      <c r="A56" s="250"/>
      <c r="B56" s="246"/>
      <c r="C56" s="246"/>
      <c r="D56" s="246"/>
      <c r="E56" s="246"/>
      <c r="F56" s="246"/>
      <c r="G56" s="327"/>
      <c r="H56" s="328" t="s">
        <v>514</v>
      </c>
      <c r="I56" s="329">
        <v>3148229</v>
      </c>
      <c r="J56" s="330">
        <v>24057</v>
      </c>
      <c r="K56" s="331">
        <v>4.8</v>
      </c>
      <c r="L56" s="332">
        <v>28343</v>
      </c>
      <c r="M56" s="333">
        <v>11.7</v>
      </c>
      <c r="N56" s="334">
        <v>-6.9</v>
      </c>
    </row>
    <row r="57" spans="1:14" x14ac:dyDescent="0.15">
      <c r="A57" s="250"/>
      <c r="B57" s="246"/>
      <c r="C57" s="246"/>
      <c r="D57" s="246"/>
      <c r="E57" s="246"/>
      <c r="F57" s="246"/>
      <c r="G57" s="312" t="s">
        <v>517</v>
      </c>
      <c r="H57" s="313"/>
      <c r="I57" s="321">
        <v>7895573</v>
      </c>
      <c r="J57" s="322">
        <v>60846</v>
      </c>
      <c r="K57" s="323">
        <v>59.2</v>
      </c>
      <c r="L57" s="324">
        <v>44267</v>
      </c>
      <c r="M57" s="325">
        <v>-17.399999999999999</v>
      </c>
      <c r="N57" s="326">
        <v>76.599999999999994</v>
      </c>
    </row>
    <row r="58" spans="1:14" x14ac:dyDescent="0.15">
      <c r="A58" s="250"/>
      <c r="B58" s="246"/>
      <c r="C58" s="246"/>
      <c r="D58" s="246"/>
      <c r="E58" s="246"/>
      <c r="F58" s="246"/>
      <c r="G58" s="327"/>
      <c r="H58" s="328" t="s">
        <v>514</v>
      </c>
      <c r="I58" s="329">
        <v>5386651</v>
      </c>
      <c r="J58" s="330">
        <v>41511</v>
      </c>
      <c r="K58" s="331">
        <v>72.599999999999994</v>
      </c>
      <c r="L58" s="332">
        <v>26161</v>
      </c>
      <c r="M58" s="333">
        <v>-7.7</v>
      </c>
      <c r="N58" s="334">
        <v>80.3</v>
      </c>
    </row>
    <row r="59" spans="1:14" x14ac:dyDescent="0.15">
      <c r="A59" s="250"/>
      <c r="B59" s="246"/>
      <c r="C59" s="246"/>
      <c r="D59" s="246"/>
      <c r="E59" s="246"/>
      <c r="F59" s="246"/>
      <c r="G59" s="312" t="s">
        <v>518</v>
      </c>
      <c r="H59" s="313"/>
      <c r="I59" s="321">
        <v>7022324</v>
      </c>
      <c r="J59" s="322">
        <v>54521</v>
      </c>
      <c r="K59" s="323">
        <v>-10.4</v>
      </c>
      <c r="L59" s="324">
        <v>40879</v>
      </c>
      <c r="M59" s="325">
        <v>-7.7</v>
      </c>
      <c r="N59" s="326">
        <v>-2.7</v>
      </c>
    </row>
    <row r="60" spans="1:14" x14ac:dyDescent="0.15">
      <c r="A60" s="250"/>
      <c r="B60" s="246"/>
      <c r="C60" s="246"/>
      <c r="D60" s="246"/>
      <c r="E60" s="246"/>
      <c r="F60" s="246"/>
      <c r="G60" s="327"/>
      <c r="H60" s="328" t="s">
        <v>514</v>
      </c>
      <c r="I60" s="335">
        <v>4466032</v>
      </c>
      <c r="J60" s="330">
        <v>34674</v>
      </c>
      <c r="K60" s="331">
        <v>-16.5</v>
      </c>
      <c r="L60" s="332">
        <v>24087</v>
      </c>
      <c r="M60" s="333">
        <v>-7.9</v>
      </c>
      <c r="N60" s="334">
        <v>-8.6</v>
      </c>
    </row>
    <row r="61" spans="1:14" x14ac:dyDescent="0.15">
      <c r="A61" s="250"/>
      <c r="B61" s="246"/>
      <c r="C61" s="246"/>
      <c r="D61" s="246"/>
      <c r="E61" s="246"/>
      <c r="F61" s="246"/>
      <c r="G61" s="312" t="s">
        <v>519</v>
      </c>
      <c r="H61" s="336"/>
      <c r="I61" s="337">
        <v>5957252</v>
      </c>
      <c r="J61" s="338">
        <v>45687</v>
      </c>
      <c r="K61" s="339">
        <v>18.2</v>
      </c>
      <c r="L61" s="340">
        <v>46617</v>
      </c>
      <c r="M61" s="341">
        <v>0.4</v>
      </c>
      <c r="N61" s="326">
        <v>17.8</v>
      </c>
    </row>
    <row r="62" spans="1:14" x14ac:dyDescent="0.15">
      <c r="A62" s="250"/>
      <c r="B62" s="246"/>
      <c r="C62" s="246"/>
      <c r="D62" s="246"/>
      <c r="E62" s="246"/>
      <c r="F62" s="246"/>
      <c r="G62" s="327"/>
      <c r="H62" s="328" t="s">
        <v>514</v>
      </c>
      <c r="I62" s="329">
        <v>3492528</v>
      </c>
      <c r="J62" s="330">
        <v>26819</v>
      </c>
      <c r="K62" s="331">
        <v>31.2</v>
      </c>
      <c r="L62" s="332">
        <v>25442</v>
      </c>
      <c r="M62" s="333">
        <v>1.8</v>
      </c>
      <c r="N62" s="334">
        <v>29.4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7" zoomScaleNormal="100" zoomScaleSheetLayoutView="55" workbookViewId="0">
      <selection activeCell="Z98" sqref="Z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5" t="s">
        <v>3</v>
      </c>
      <c r="D47" s="1175"/>
      <c r="E47" s="1176"/>
      <c r="F47" s="11">
        <v>34.590000000000003</v>
      </c>
      <c r="G47" s="12">
        <v>37.5</v>
      </c>
      <c r="H47" s="12">
        <v>40.700000000000003</v>
      </c>
      <c r="I47" s="12">
        <v>43.85</v>
      </c>
      <c r="J47" s="13">
        <v>48.29</v>
      </c>
    </row>
    <row r="48" spans="2:10" ht="57.75" customHeight="1" x14ac:dyDescent="0.15">
      <c r="B48" s="14"/>
      <c r="C48" s="1177" t="s">
        <v>4</v>
      </c>
      <c r="D48" s="1177"/>
      <c r="E48" s="1178"/>
      <c r="F48" s="15">
        <v>7.07</v>
      </c>
      <c r="G48" s="16">
        <v>5.57</v>
      </c>
      <c r="H48" s="16">
        <v>6.99</v>
      </c>
      <c r="I48" s="16">
        <v>6.74</v>
      </c>
      <c r="J48" s="17">
        <v>2.92</v>
      </c>
    </row>
    <row r="49" spans="2:10" ht="57.75" customHeight="1" thickBot="1" x14ac:dyDescent="0.2">
      <c r="B49" s="18"/>
      <c r="C49" s="1179" t="s">
        <v>5</v>
      </c>
      <c r="D49" s="1179"/>
      <c r="E49" s="1180"/>
      <c r="F49" s="19">
        <v>2.34</v>
      </c>
      <c r="G49" s="20" t="s">
        <v>526</v>
      </c>
      <c r="H49" s="20">
        <v>1.94</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2018-04-13T04:22:31Z</cp:lastPrinted>
  <dcterms:created xsi:type="dcterms:W3CDTF">2018-01-24T05:20:10Z</dcterms:created>
  <dcterms:modified xsi:type="dcterms:W3CDTF">2018-10-29T23:45:01Z</dcterms:modified>
  <cp:category/>
</cp:coreProperties>
</file>