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<sst xmlns="http://schemas.openxmlformats.org/spreadsheetml/2006/main" count="1153" uniqueCount="577">
  <si>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</si>
  <si>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</si>
  <si>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</si>
  <si>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</si>
  <si>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</si>
  <si>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</si>
  <si>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</si>
  <si>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</si>
  <si>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</si>
  <si>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</si>
  <si>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</si>
  <si>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</si>
  <si>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</si>
  <si>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</si>
  <si>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</si>
  <si>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</si>
  <si>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</si>
  <si>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</si>
  <si>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</si>
  <si>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</si>
  <si>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</si>
  <si>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</si>
  <si>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</si>
  <si>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</si>
  <si>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</si>
  <si>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</si>
  <si>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</si>
  <si>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</si>
  <si>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</si>
  <si>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</si>
  <si>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</si>
  <si>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</si>
  <si>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</si>
  <si>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</si>
  <si>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</si>
  <si>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</si>
  <si>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</si>
  <si>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</si>
  <si>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</si>
  <si>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</si>
  <si>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</si>
  <si>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</si>
  <si>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</si>
  <si>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</si>
  <si>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</si>
  <si>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</si>
  <si>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</si>
  <si>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</si>
  <si>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</si>
  <si>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</si>
  <si>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</si>
  <si>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</si>
  <si>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</si>
  <si>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</si>
  <si>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</si>
  <si>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</si>
  <si>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</si>
  <si>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</si>
  <si>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</si>
  <si>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</si>
  <si>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</si>
  <si>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</si>
  <si>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</si>
  <si>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</si>
  <si>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</si>
  <si>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</si>
  <si>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</si>
  <si>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</si>
  <si>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</si>
  <si>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</si>
  <si>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</si>
  <si>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</si>
  <si>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</si>
  <si>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</si>
  <si>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</si>
  <si>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</si>
  <si>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</si>
  <si>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</si>
  <si>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</si>
  <si>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</si>
  <si>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</si>
  <si>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</si>
  <si>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</si>
  <si>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</si>
  <si>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</si>
  <si>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</si>
  <si>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</si>
  <si>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</si>
  <si>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</si>
  <si>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</si>
  <si>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</si>
  <si>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</si>
  <si>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</si>
  <si>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</si>
  <si>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</si>
  <si>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</si>
  <si>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</si>
  <si>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</si>
  <si>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</si>
  <si>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</si>
  <si>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</si>
  <si>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</si>
  <si>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</si>
  <si>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</si>
  <si>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</si>
  <si>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</si>
  <si>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</si>
  <si>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</si>
  <si>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</si>
  <si>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</si>
  <si>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</si>
  <si>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</si>
  <si>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</si>
  <si>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</si>
  <si>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</si>
  <si>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</si>
  <si>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</si>
  <si>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</si>
  <si>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</si>
  <si>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</si>
  <si>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</si>
  <si>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</si>
  <si>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</si>
  <si>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</si>
  <si>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</si>
  <si>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</si>
  <si>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</si>
  <si>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</si>
  <si>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</si>
  <si>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</si>
  <si>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</si>
  <si>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</si>
  <si>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</si>
  <si>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</si>
  <si>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</si>
  <si>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</si>
  <si>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</si>
  <si>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</si>
  <si>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</si>
  <si>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</si>
  <si>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</si>
  <si>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</si>
  <si>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</si>
  <si>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</si>
  <si>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</si>
  <si>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</si>
  <si>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</si>
  <si>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</si>
  <si>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</si>
  <si>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</si>
  <si>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</si>
  <si>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</si>
  <si>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</si>
  <si>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</si>
  <si>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</si>
  <si>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</si>
  <si>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</si>
  <si>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</si>
  <si>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</si>
  <si>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</si>
  <si>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</si>
  <si>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</si>
  <si>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</si>
  <si>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</si>
  <si>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</si>
  <si>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</si>
  <si>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</si>
  <si>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</si>
  <si>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</si>
  <si>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</si>
  <si>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</si>
  <si>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</si>
  <si>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</si>
  <si>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</si>
  <si>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</si>
  <si>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</si>
  <si>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</si>
  <si>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</si>
  <si>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</si>
  <si>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</si>
  <si>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</si>
  <si>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</si>
  <si>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</si>
  <si>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</si>
  <si>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</si>
  <si>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</si>
  <si>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</si>
  <si>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</si>
  <si>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</si>
  <si>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</si>
  <si>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</si>
  <si>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</si>
  <si>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</si>
  <si>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</si>
  <si>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</si>
  <si>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</si>
  <si>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</si>
  <si>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</si>
  <si>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</si>
  <si>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</si>
  <si>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</si>
  <si>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</si>
  <si>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</si>
  <si>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</si>
  <si>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</si>
  <si>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</si>
  <si>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</si>
  <si>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</si>
  <si>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</si>
  <si>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</si>
  <si>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</si>
  <si>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</si>
  <si>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</si>
  <si>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</si>
  <si>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</si>
  <si>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</si>
  <si>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</si>
  <si>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</si>
  <si>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</si>
  <si>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</si>
  <si>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</si>
  <si>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</si>
  <si>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</si>
  <si>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</si>
  <si>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</si>
  <si>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</si>
  <si>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</si>
  <si>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</si>
  <si>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</si>
  <si>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</si>
  <si>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</si>
  <si>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</si>
  <si>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</si>
  <si>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</si>
  <si>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</si>
  <si>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</si>
  <si>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</si>
  <si>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</si>
  <si>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</si>
  <si>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</si>
  <si>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</si>
  <si>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</si>
  <si>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</si>
  <si>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</si>
  <si>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</si>
  <si>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</si>
  <si>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</si>
  <si>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</si>
  <si>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</si>
  <si>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</si>
  <si>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</si>
  <si>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</si>
  <si>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</si>
  <si>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</si>
  <si>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</si>
  <si>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</si>
  <si>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</si>
  <si>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</si>
  <si>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</si>
  <si>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</si>
  <si>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</si>
  <si>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</si>
  <si>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</si>
  <si>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</si>
  <si>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</si>
  <si>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</si>
  <si>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</si>
  <si>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</si>
  <si>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</si>
  <si>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</si>
  <si>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</si>
  <si>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</si>
  <si>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</si>
  <si>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</si>
  <si>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</si>
  <si>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</si>
  <si>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</si>
  <si>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</si>
  <si>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</si>
  <si>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</si>
  <si>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</si>
  <si>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</si>
  <si>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</si>
  <si>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</si>
  <si>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</si>
  <si>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</si>
  <si>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</si>
  <si>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</si>
  <si>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</si>
  <si>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</si>
  <si>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</si>
  <si>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</si>
  <si>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</si>
  <si>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</si>
  <si>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</si>
  <si>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</si>
  <si>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</si>
  <si>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</si>
  <si>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</si>
  <si>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</si>
  <si>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</si>
  <si>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</si>
  <si>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</si>
  <si>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</si>
  <si>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</si>
  <si>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</si>
  <si>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</si>
  <si>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</si>
  <si>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</si>
  <si>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</si>
  <si>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</si>
  <si>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</si>
  <si>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</si>
  <si>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</si>
  <si>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</si>
  <si>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</si>
  <si>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</si>
  <si>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</si>
  <si>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</si>
  <si>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</si>
  <si>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</si>
  <si>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</si>
  <si>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</si>
  <si>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</si>
  <si>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</si>
  <si>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</si>
  <si>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</si>
  <si>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</si>
  <si>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</si>
  <si>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</si>
  <si>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</si>
  <si>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</si>
  <si>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</si>
  <si>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</si>
  <si>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</si>
  <si>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</si>
  <si>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</si>
  <si>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</si>
  <si>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</si>
  <si>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</si>
  <si>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</si>
  <si>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</si>
  <si>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</si>
  <si>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</si>
  <si>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</si>
  <si>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</si>
  <si>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</si>
  <si>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</si>
  <si>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</si>
  <si>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</si>
  <si>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</si>
  <si>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</si>
  <si>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</si>
  <si>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</si>
  <si>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</si>
  <si>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</si>
  <si>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</si>
  <si>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</si>
  <si>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</si>
  <si>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</si>
  <si>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</si>
  <si>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</si>
  <si>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</si>
  <si>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</si>
  <si>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</si>
  <si>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</si>
  <si>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</si>
  <si>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</si>
  <si>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</si>
  <si>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</si>
  <si>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</si>
  <si>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</si>
  <si>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</si>
  <si>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</si>
  <si>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</si>
  <si>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</si>
  <si>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</si>
  <si>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</si>
  <si>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</si>
  <si>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</si>
  <si>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</si>
  <si>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</si>
  <si>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</si>
  <si>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</si>
  <si>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</si>
  <si>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</si>
  <si>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</si>
  <si>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</si>
  <si>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</si>
  <si>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</si>
  <si>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</si>
  <si>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</si>
  <si>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</si>
  <si>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</si>
  <si>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</si>
  <si>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</si>
  <si>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</si>
  <si>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</si>
  <si>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</si>
  <si>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</si>
  <si>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</si>
  <si>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</si>
  <si>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</si>
  <si>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</si>
  <si>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</si>
  <si>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</si>
  <si>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</si>
  <si>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</si>
  <si>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</si>
  <si>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</si>
  <si>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</si>
  <si>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</si>
  <si>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</si>
  <si>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</si>
  <si>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</si>
  <si>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</si>
  <si>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</si>
  <si>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</si>
  <si>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</si>
  <si>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</si>
  <si>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</si>
  <si>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</si>
  <si>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</si>
  <si>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</si>
  <si>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</si>
  <si>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</si>
  <si>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</si>
  <si>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</si>
  <si>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</si>
  <si>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</si>
  <si>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</si>
  <si>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</si>
  <si>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</si>
  <si>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</si>
  <si>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</si>
  <si>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</si>
  <si>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</si>
  <si>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</si>
  <si>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</si>
  <si>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</si>
  <si>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</si>
  <si>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</si>
  <si>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</si>
  <si>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</si>
  <si>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</si>
  <si>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</si>
  <si>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</si>
  <si>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</si>
  <si>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</si>
  <si>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</si>
  <si>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</si>
  <si>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</si>
  <si>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</si>
  <si>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</si>
  <si>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</si>
  <si>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</si>
  <si>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</si>
  <si>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</si>
  <si>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</si>
  <si>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</si>
  <si>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</si>
  <si>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</si>
  <si>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</si>
  <si>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</si>
  <si>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</si>
  <si>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</si>
  <si>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</si>
  <si>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</si>
  <si>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</si>
  <si>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</si>
  <si>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</si>
  <si>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</si>
  <si>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</si>
  <si>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</si>
  <si>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</si>
  <si>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</si>
  <si>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</si>
  <si>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</si>
  <si>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</si>
  <si>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</si>
  <si>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</si>
  <si>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</si>
  <si>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</si>
  <si>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</si>
  <si>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</si>
  <si>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</si>
  <si>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</si>
  <si>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</si>
  <si>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</si>
  <si>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</si>
  <si>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</si>
  <si>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</si>
  <si>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</si>
  <si>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</si>
  <si>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</si>
  <si>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</si>
  <si>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</si>
  <si>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</si>
  <si>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</si>
  <si>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</si>
  <si>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</si>
  <si>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</si>
  <si>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</si>
  <si>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</si>
  <si>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</si>
  <si>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</si>
  <si>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</si>
  <si>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</si>
  <si>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</si>
  <si>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</si>
  <si>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</si>
  <si>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</si>
  <si>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</si>
  <si>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</si>
  <si>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</si>
  <si>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</si>
  <si>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</si>
  <si>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</si>
  <si>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</si>
  <si>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</si>
  <si>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</si>
  <si>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</si>
  <si>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</si>
  <si>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</si>
  <si>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1.68</t>
  </si>
  <si>
    <t>▲ 0.73</t>
  </si>
  <si>
    <t>水道事業会計</t>
  </si>
  <si>
    <t>一般会計</t>
  </si>
  <si>
    <t>国民健康保険特別会計</t>
  </si>
  <si>
    <t>介護保険特別会計</t>
  </si>
  <si>
    <t>公共下水道事業特別会計</t>
  </si>
  <si>
    <t>後期高齢者医療特別会計</t>
  </si>
  <si>
    <t>墓地公園特別会計</t>
  </si>
  <si>
    <t>その他会計（赤字）</t>
  </si>
  <si>
    <t>その他会計（黒字）</t>
  </si>
  <si>
    <t>-</t>
    <phoneticPr fontId="2"/>
  </si>
  <si>
    <t>-</t>
    <phoneticPr fontId="2"/>
  </si>
  <si>
    <t>-</t>
    <phoneticPr fontId="2"/>
  </si>
  <si>
    <t>-</t>
    <phoneticPr fontId="2"/>
  </si>
  <si>
    <t>-</t>
    <phoneticPr fontId="2"/>
  </si>
  <si>
    <t>○</t>
    <phoneticPr fontId="30"/>
  </si>
  <si>
    <t>三重県三重郡土地開発公社</t>
    <rPh sb="0" eb="3">
      <t>ミエケン</t>
    </rPh>
    <rPh sb="3" eb="6">
      <t>ミエグン</t>
    </rPh>
    <rPh sb="6" eb="8">
      <t>トチ</t>
    </rPh>
    <rPh sb="8" eb="10">
      <t>カイハツ</t>
    </rPh>
    <rPh sb="10" eb="12">
      <t>コウシャ</t>
    </rPh>
    <phoneticPr fontId="30"/>
  </si>
  <si>
    <t>-</t>
    <phoneticPr fontId="30"/>
  </si>
  <si>
    <t>-</t>
    <phoneticPr fontId="30"/>
  </si>
  <si>
    <t>三重県市町総合事務組合</t>
    <rPh sb="0" eb="3">
      <t>ミエケン</t>
    </rPh>
    <rPh sb="3" eb="4">
      <t>シ</t>
    </rPh>
    <rPh sb="4" eb="5">
      <t>マチ</t>
    </rPh>
    <rPh sb="5" eb="7">
      <t>ソウゴウ</t>
    </rPh>
    <rPh sb="7" eb="9">
      <t>ジム</t>
    </rPh>
    <rPh sb="9" eb="11">
      <t>クミアイ</t>
    </rPh>
    <phoneticPr fontId="30"/>
  </si>
  <si>
    <t>　（一般会計）</t>
    <rPh sb="2" eb="4">
      <t>イッパン</t>
    </rPh>
    <rPh sb="4" eb="6">
      <t>カイケイ</t>
    </rPh>
    <phoneticPr fontId="30"/>
  </si>
  <si>
    <t>-</t>
    <phoneticPr fontId="30"/>
  </si>
  <si>
    <t>　（共同研修特別会計）</t>
    <rPh sb="2" eb="4">
      <t>キョウドウ</t>
    </rPh>
    <rPh sb="4" eb="6">
      <t>ケンシュウ</t>
    </rPh>
    <rPh sb="6" eb="8">
      <t>トクベツ</t>
    </rPh>
    <rPh sb="8" eb="10">
      <t>カイケイ</t>
    </rPh>
    <phoneticPr fontId="30"/>
  </si>
  <si>
    <t>　（デジタル地図特別会計）</t>
    <rPh sb="6" eb="8">
      <t>チズ</t>
    </rPh>
    <rPh sb="8" eb="10">
      <t>トクベツ</t>
    </rPh>
    <rPh sb="10" eb="12">
      <t>カイケイ</t>
    </rPh>
    <phoneticPr fontId="30"/>
  </si>
  <si>
    <t>　（物品特別会計）</t>
    <rPh sb="2" eb="4">
      <t>ブッピン</t>
    </rPh>
    <rPh sb="4" eb="6">
      <t>トクベツ</t>
    </rPh>
    <rPh sb="6" eb="8">
      <t>カイケイ</t>
    </rPh>
    <phoneticPr fontId="30"/>
  </si>
  <si>
    <t>-</t>
    <phoneticPr fontId="30"/>
  </si>
  <si>
    <t>　（退職手当特別会計）</t>
    <rPh sb="2" eb="4">
      <t>タイショク</t>
    </rPh>
    <rPh sb="4" eb="6">
      <t>テアテ</t>
    </rPh>
    <rPh sb="6" eb="8">
      <t>トクベツ</t>
    </rPh>
    <rPh sb="8" eb="10">
      <t>カイケイ</t>
    </rPh>
    <phoneticPr fontId="30"/>
  </si>
  <si>
    <t>　（消防救急無線特別会計）</t>
    <rPh sb="2" eb="4">
      <t>ショウボウ</t>
    </rPh>
    <rPh sb="4" eb="5">
      <t>スク</t>
    </rPh>
    <rPh sb="6" eb="8">
      <t>ムセン</t>
    </rPh>
    <rPh sb="8" eb="10">
      <t>トクベツ</t>
    </rPh>
    <rPh sb="10" eb="12">
      <t>カイケイ</t>
    </rPh>
    <phoneticPr fontId="30"/>
  </si>
  <si>
    <t>　（公平委員会特別会計）</t>
    <rPh sb="2" eb="4">
      <t>コウヘイ</t>
    </rPh>
    <rPh sb="4" eb="6">
      <t>イイン</t>
    </rPh>
    <rPh sb="6" eb="7">
      <t>カイ</t>
    </rPh>
    <rPh sb="7" eb="9">
      <t>トクベツ</t>
    </rPh>
    <rPh sb="9" eb="11">
      <t>カイケイ</t>
    </rPh>
    <phoneticPr fontId="30"/>
  </si>
  <si>
    <t>三重県後期高齢者医療広域連合</t>
  </si>
  <si>
    <t>　（一般会計）</t>
  </si>
  <si>
    <t>　（後期高齢者医療特別会計）</t>
  </si>
  <si>
    <t>三重地方税管理回収機構</t>
  </si>
  <si>
    <t>　（滞納整理拡充事業特別会計）</t>
  </si>
  <si>
    <t>三泗鈴亀農業共済事務組合</t>
  </si>
  <si>
    <t>朝明広域衛生組合</t>
  </si>
  <si>
    <t>三重県三重郡老人福祉施設組合</t>
  </si>
  <si>
    <t>　（介護サービス事業特別会計）</t>
  </si>
  <si>
    <t>朝日町・川越町組合立環境クリーンセンター</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</si>
  <si>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</si>
  <si>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</si>
  <si>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</si>
  <si>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</si>
  <si>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</si>
  <si>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</si>
  <si>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</si>
  <si>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</si>
  <si>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</si>
  <si>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</si>
  <si>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</si>
  <si>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27年度数値、平成28年度数値ともに類似団体内平均値を下回っているが、地方債の新規発行においては、中長期的な償還計画のものを必要最小限の発行に留めるとともに、算入公債費の高い、より有利なものに絞り込んで発行するなど、適切な起債管理を行い、実質公債費比率の改善に努める。</t>
    <phoneticPr fontId="2"/>
  </si>
  <si>
    <t>　平成27年度数値では将来負担比率と有形固定資産減価償却率ともに類似団体と比べて非常に低い数値である。有形固定資産減価償却率は上記分析のとおりであるが、将来負担比率については充当可能基金により類似団体よりも低い水準を保っていると考えられる。
　しかし、充当可能基金は公共施設整備のための基金が含まれているため、施設整備のため基金の取り崩しをすることによって、将来負担比率は悪化する可能性がある。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</si>
</sst>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106092</c:v>
                </c:pt>
                <c:pt idx="4">
                  <c:v>79466</c:v>
                </c:pt>
              </c:numCache>
            </c:numRef>
          </c:val>
          <c:smooth val="0"/>
          <c:extLst>
            <c:ext xmlns:c16="http://schemas.microsoft.com/office/drawing/2014/chart" uri="{C3380CC4-5D6E-409C-BE32-E72D297353CC}">
              <c16:uniqueId val="{00000000-6201-48B6-8A72-E4DD55BBD0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33304</c:v>
                </c:pt>
                <c:pt idx="1">
                  <c:v>19552</c:v>
                </c:pt>
                <c:pt idx="2">
                  <c:v>77723</c:v>
                </c:pt>
                <c:pt idx="3">
                  <c:v>43017</c:v>
                </c:pt>
                <c:pt idx="4">
                  <c:v>25087</c:v>
                </c:pt>
              </c:numCache>
            </c:numRef>
          </c:val>
          <c:smooth val="0"/>
          <c:extLst>
            <c:ext xmlns:c16="http://schemas.microsoft.com/office/drawing/2014/chart" uri="{C3380CC4-5D6E-409C-BE32-E72D297353CC}">
              <c16:uniqueId val="{00000001-6201-48B6-8A72-E4DD55BBD0F4}"/>
            </c:ext>
          </c:extLst>
        </c:ser>
        <c:dLbls>
          <c:showLegendKey val="0"/>
          <c:showVal val="0"/>
          <c:showCatName val="0"/>
          <c:showSerName val="0"/>
          <c:showPercent val="0"/>
          <c:showBubbleSize val="0"/>
        </c:dLbls>
        <c:marker val="1"/>
        <c:smooth val="0"/>
        <c:axId val="96682752"/>
        <c:axId val="96684672"/>
      </c:lineChart>
      <c:catAx>
        <c:axId val="9668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84672"/>
        <c:crosses val="autoZero"/>
        <c:auto val="1"/>
        <c:lblAlgn val="ctr"/>
        <c:lblOffset val="100"/>
        <c:tickLblSkip val="1"/>
        <c:tickMarkSkip val="1"/>
        <c:noMultiLvlLbl val="0"/>
      </c:catAx>
      <c:valAx>
        <c:axId val="96684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8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c:v>
                </c:pt>
                <c:pt idx="1">
                  <c:v>9.14</c:v>
                </c:pt>
                <c:pt idx="2">
                  <c:v>9.68</c:v>
                </c:pt>
                <c:pt idx="3">
                  <c:v>9.09</c:v>
                </c:pt>
                <c:pt idx="4">
                  <c:v>7.29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40.090000000000003</c:v>
                </c:pt>
                <c:pt idx="1">
                  <c:v>34.72</c:v>
                </c:pt>
                <c:pt idx="2">
                  <c:v>36.92</c:v>
                </c:pt>
                <c:pt idx="3">
                  <c:v>37.950000000000003</c:v>
                </c:pt>
                <c:pt idx="4">
                  <c:v>38.69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520640"/>
        <c:axId val="11552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c:v>
                </c:pt>
                <c:pt idx="1">
                  <c:v>-1.68</c:v>
                </c:pt>
                <c:pt idx="2">
                  <c:v>2.69</c:v>
                </c:pt>
                <c:pt idx="3">
                  <c:v>1.27</c:v>
                </c:pt>
                <c:pt idx="4">
                  <c:v>-0.73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520640"/>
        <c:axId val="115522560"/>
      </c:lineChart>
      <c:catAx>
        <c:axId val="1155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22560"/>
        <c:crosses val="autoZero"/>
        <c:auto val="1"/>
        <c:lblAlgn val="ctr"/>
        <c:lblOffset val="100"/>
        <c:tickLblSkip val="1"/>
        <c:tickMarkSkip val="1"/>
        <c:noMultiLvlLbl val="0"/>
      </c:catAx>
      <c:valAx>
        <c:axId val="1155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0.11</c:v>
                </c:pt>
                <c:pt idx="4">
                  <c:v>#N/A</c:v>
                </c:pt>
                <c:pt idx="5">
                  <c:v>0.08</c:v>
                </c:pt>
                <c:pt idx="6">
                  <c:v>#N/A</c:v>
                </c:pt>
                <c:pt idx="7">
                  <c:v>7.0000000000000007E-2</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0.22</c:v>
                </c:pt>
                <c:pt idx="4">
                  <c:v>#N/A</c:v>
                </c:pt>
                <c:pt idx="5">
                  <c:v>0.1</c:v>
                </c:pt>
                <c:pt idx="6">
                  <c:v>#N/A</c:v>
                </c:pt>
                <c:pt idx="7">
                  <c:v>0.21</c:v>
                </c:pt>
                <c:pt idx="8">
                  <c:v>#N/A</c:v>
                </c:pt>
                <c:pt idx="9">
                  <c:v>0.21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0.76</c:v>
                </c:pt>
                <c:pt idx="2">
                  <c:v>#N/A</c:v>
                </c:pt>
                <c:pt idx="3">
                  <c:v>0.89</c:v>
                </c:pt>
                <c:pt idx="4">
                  <c:v>#N/A</c:v>
                </c:pt>
                <c:pt idx="5">
                  <c:v>1.06</c:v>
                </c:pt>
                <c:pt idx="6">
                  <c:v>#N/A</c:v>
                </c:pt>
                <c:pt idx="7">
                  <c:v>0.48</c:v>
                </c:pt>
                <c:pt idx="8">
                  <c:v>#N/A</c:v>
                </c:pt>
                <c:pt idx="9">
                  <c:v>0.42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0.4</c:v>
                </c:pt>
                <c:pt idx="4">
                  <c:v>#N/A</c:v>
                </c:pt>
                <c:pt idx="5">
                  <c:v>0.87</c:v>
                </c:pt>
                <c:pt idx="6">
                  <c:v>#N/A</c:v>
                </c:pt>
                <c:pt idx="7">
                  <c:v>0.62</c:v>
                </c:pt>
                <c:pt idx="8">
                  <c:v>#N/A</c:v>
                </c:pt>
                <c:pt idx="9">
                  <c:v>1.28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3.56</c:v>
                </c:pt>
                <c:pt idx="2">
                  <c:v>#N/A</c:v>
                </c:pt>
                <c:pt idx="3">
                  <c:v>3.41</c:v>
                </c:pt>
                <c:pt idx="4">
                  <c:v>#N/A</c:v>
                </c:pt>
                <c:pt idx="5">
                  <c:v>3.83</c:v>
                </c:pt>
                <c:pt idx="6">
                  <c:v>#N/A</c:v>
                </c:pt>
                <c:pt idx="7">
                  <c:v>2.84</c:v>
                </c:pt>
                <c:pt idx="8">
                  <c:v>#N/A</c:v>
                </c:pt>
                <c:pt idx="9">
                  <c:v>1.83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6.61</c:v>
                </c:pt>
                <c:pt idx="2">
                  <c:v>#N/A</c:v>
                </c:pt>
                <c:pt idx="3">
                  <c:v>9.02</c:v>
                </c:pt>
                <c:pt idx="4">
                  <c:v>#N/A</c:v>
                </c:pt>
                <c:pt idx="5">
                  <c:v>9.59</c:v>
                </c:pt>
                <c:pt idx="6">
                  <c:v>#N/A</c:v>
                </c:pt>
                <c:pt idx="7">
                  <c:v>9.01</c:v>
                </c:pt>
                <c:pt idx="8">
                  <c:v>#N/A</c:v>
                </c:pt>
                <c:pt idx="9">
                  <c:v>7.15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9.6300000000000008</c:v>
                </c:pt>
                <c:pt idx="2">
                  <c:v>#N/A</c:v>
                </c:pt>
                <c:pt idx="3">
                  <c:v>8.5399999999999991</c:v>
                </c:pt>
                <c:pt idx="4">
                  <c:v>#N/A</c:v>
                </c:pt>
                <c:pt idx="5">
                  <c:v>8.1</c:v>
                </c:pt>
                <c:pt idx="6">
                  <c:v>#N/A</c:v>
                </c:pt>
                <c:pt idx="7">
                  <c:v>8.02</c:v>
                </c:pt>
                <c:pt idx="8">
                  <c:v>#N/A</c:v>
                </c:pt>
                <c:pt idx="9">
                  <c:v>7.95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238976"/>
        <c:axId val="116248960"/>
      </c:barChart>
      <c:catAx>
        <c:axId val="11623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48960"/>
        <c:crosses val="autoZero"/>
        <c:auto val="1"/>
        <c:lblAlgn val="ctr"/>
        <c:lblOffset val="100"/>
        <c:tickLblSkip val="1"/>
        <c:tickMarkSkip val="1"/>
        <c:noMultiLvlLbl val="0"/>
      </c:catAx>
      <c:valAx>
        <c:axId val="11624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3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c:v>
                </c:pt>
                <c:pt idx="5">
                  <c:v>362</c:v>
                </c:pt>
                <c:pt idx="8">
                  <c:v>375</c:v>
                </c:pt>
                <c:pt idx="11">
                  <c:v>364</c:v>
                </c:pt>
                <c:pt idx="14">
                  <c:v>372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261</c:v>
                </c:pt>
                <c:pt idx="3">
                  <c:v>253</c:v>
                </c:pt>
                <c:pt idx="6">
                  <c:v>261</c:v>
                </c:pt>
                <c:pt idx="9">
                  <c:v>220</c:v>
                </c:pt>
                <c:pt idx="12">
                  <c:v>258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272</c:v>
                </c:pt>
                <c:pt idx="3">
                  <c:v>278</c:v>
                </c:pt>
                <c:pt idx="6">
                  <c:v>284</c:v>
                </c:pt>
                <c:pt idx="9">
                  <c:v>279</c:v>
                </c:pt>
                <c:pt idx="12">
                  <c:v>290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906048"/>
        <c:axId val="11590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189</c:v>
                </c:pt>
                <c:pt idx="2">
                  <c:v>#N/A</c:v>
                </c:pt>
                <c:pt idx="3">
                  <c:v>#N/A</c:v>
                </c:pt>
                <c:pt idx="4">
                  <c:v>170</c:v>
                </c:pt>
                <c:pt idx="5">
                  <c:v>#N/A</c:v>
                </c:pt>
                <c:pt idx="6">
                  <c:v>#N/A</c:v>
                </c:pt>
                <c:pt idx="7">
                  <c:v>170</c:v>
                </c:pt>
                <c:pt idx="8">
                  <c:v>#N/A</c:v>
                </c:pt>
                <c:pt idx="9">
                  <c:v>#N/A</c:v>
                </c:pt>
                <c:pt idx="10">
                  <c:v>135</c:v>
                </c:pt>
                <c:pt idx="11">
                  <c:v>#N/A</c:v>
                </c:pt>
                <c:pt idx="12">
                  <c:v>#N/A</c:v>
                </c:pt>
                <c:pt idx="13">
                  <c:v>176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906048"/>
        <c:axId val="115907968"/>
      </c:lineChart>
      <c:catAx>
        <c:axId val="1159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07968"/>
        <c:crosses val="autoZero"/>
        <c:auto val="1"/>
        <c:lblAlgn val="ctr"/>
        <c:lblOffset val="100"/>
        <c:tickLblSkip val="1"/>
        <c:tickMarkSkip val="1"/>
        <c:noMultiLvlLbl val="0"/>
      </c:catAx>
      <c:valAx>
        <c:axId val="11590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0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4141</c:v>
                </c:pt>
                <c:pt idx="5">
                  <c:v>4151</c:v>
                </c:pt>
                <c:pt idx="8">
                  <c:v>4246</c:v>
                </c:pt>
                <c:pt idx="11">
                  <c:v>4344</c:v>
                </c:pt>
                <c:pt idx="14">
                  <c:v>4304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c:v>
                </c:pt>
                <c:pt idx="5">
                  <c:v>29</c:v>
                </c:pt>
                <c:pt idx="8">
                  <c:v>25</c:v>
                </c:pt>
                <c:pt idx="11">
                  <c:v>22</c:v>
                </c:pt>
                <c:pt idx="14">
                  <c:v>18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1931</c:v>
                </c:pt>
                <c:pt idx="5">
                  <c:v>1852</c:v>
                </c:pt>
                <c:pt idx="8">
                  <c:v>1842</c:v>
                </c:pt>
                <c:pt idx="11">
                  <c:v>1992</c:v>
                </c:pt>
                <c:pt idx="14">
                  <c:v>2112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c:v>
                </c:pt>
                <c:pt idx="3">
                  <c:v>179</c:v>
                </c:pt>
                <c:pt idx="6">
                  <c:v>126</c:v>
                </c:pt>
                <c:pt idx="9">
                  <c:v>98</c:v>
                </c:pt>
                <c:pt idx="12">
                  <c:v>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3</c:v>
                </c:pt>
                <c:pt idx="6">
                  <c:v>4</c:v>
                </c:pt>
                <c:pt idx="9">
                  <c:v>4</c:v>
                </c:pt>
                <c:pt idx="12">
                  <c:v>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2925</c:v>
                </c:pt>
                <c:pt idx="3">
                  <c:v>2760</c:v>
                </c:pt>
                <c:pt idx="6">
                  <c:v>2573</c:v>
                </c:pt>
                <c:pt idx="9">
                  <c:v>2363</c:v>
                </c:pt>
                <c:pt idx="12">
                  <c:v>2246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3330</c:v>
                </c:pt>
                <c:pt idx="3">
                  <c:v>3412</c:v>
                </c:pt>
                <c:pt idx="6">
                  <c:v>3852</c:v>
                </c:pt>
                <c:pt idx="9">
                  <c:v>4087</c:v>
                </c:pt>
                <c:pt idx="12">
                  <c:v>4100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23040"/>
        <c:axId val="9647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407</c:v>
                </c:pt>
                <c:pt idx="2">
                  <c:v>#N/A</c:v>
                </c:pt>
                <c:pt idx="3">
                  <c:v>#N/A</c:v>
                </c:pt>
                <c:pt idx="4">
                  <c:v>321</c:v>
                </c:pt>
                <c:pt idx="5">
                  <c:v>#N/A</c:v>
                </c:pt>
                <c:pt idx="6">
                  <c:v>#N/A</c:v>
                </c:pt>
                <c:pt idx="7">
                  <c:v>441</c:v>
                </c:pt>
                <c:pt idx="8">
                  <c:v>#N/A</c:v>
                </c:pt>
                <c:pt idx="9">
                  <c:v>#N/A</c:v>
                </c:pt>
                <c:pt idx="10">
                  <c:v>194</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23040"/>
        <c:axId val="96473472"/>
      </c:lineChart>
      <c:catAx>
        <c:axId val="2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473472"/>
        <c:crosses val="autoZero"/>
        <c:auto val="1"/>
        <c:lblAlgn val="ctr"/>
        <c:lblOffset val="100"/>
        <c:tickLblSkip val="1"/>
        <c:tickMarkSkip val="1"/>
        <c:noMultiLvlLbl val="0"/>
      </c:catAx>
      <c:valAx>
        <c:axId val="9647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{07A4346A-1E80-43FC-A427-3E60245BEF04}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C39-49EA-B1AF-D3DF87BE20A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{FC34317D-D55A-4F1E-9A7F-70AA570AE7C6}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C39-49EA-B1AF-D3DF87BE20A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{CCBE8E8F-E6C8-4267-A03F-C705FFDB873B}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C39-49EA-B1AF-D3DF87BE20A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{F863D5C6-64EC-451A-9F4D-DD3B0D82525B}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C39-49EA-B1AF-D3DF87BE20A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{82CDCCFD-BB08-45AC-81B9-0B7DA62A1B35}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C39-49EA-B1AF-D3DF87BE20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43.8</c:v>
                </c:pt>
              </c:numCache>
            </c:numRef>
          </c:xVal>
          <c:yVal>
            <c:numRef>
              <c:f>公会計指標分析・財政指標組合せ分析表!$K$51:$O$51</c:f>
              <c:numCache>
                <c:formatCode>#,##0.0;"▲ "#,##0.0</c:formatCode>
                <c:ptCount val="5"/>
                <c:pt idx="3">
                  <c:v>7.8</c:v>
                </c:pt>
              </c:numCache>
            </c:numRef>
          </c:yVal>
          <c:smooth val="0"/>
          <c:extLst>
            <c:ext xmlns:c16="http://schemas.microsoft.com/office/drawing/2014/chart" uri="{C3380CC4-5D6E-409C-BE32-E72D297353CC}">
              <c16:uniqueId val="{00000005-6C39-49EA-B1AF-D3DF87BE20A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{33DEF8E6-F559-4415-BEB5-B27DA7C6566C}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C39-49EA-B1AF-D3DF87BE20A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{BF2C9AA8-50A7-421C-B5ED-F659FA0F4803}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C39-49EA-B1AF-D3DF87BE20A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{7B3A1C42-EA98-480E-B275-2FCA29A112FD}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C39-49EA-B1AF-D3DF87BE20A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{1916555D-A23B-4B27-AFED-F8FA088E9F8F}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C39-49EA-B1AF-D3DF87BE20A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{6D05EDA4-D1C1-4F97-861B-F92F6E60BB8B}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C39-49EA-B1AF-D3DF87BE20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6C39-49EA-B1AF-D3DF87BE20A9}"/>
            </c:ext>
          </c:extLst>
        </c:ser>
        <c:dLbls>
          <c:showLegendKey val="0"/>
          <c:showVal val="0"/>
          <c:showCatName val="0"/>
          <c:showSerName val="0"/>
          <c:showPercent val="0"/>
          <c:showBubbleSize val="0"/>
        </c:dLbls>
        <c:axId val="72788992"/>
        <c:axId val="72836224"/>
      </c:scatterChart>
      <c:valAx>
        <c:axId val="72788992"/>
        <c:scaling>
          <c:orientation val="minMax"/>
          <c:max val="57"/>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6224"/>
        <c:crosses val="autoZero"/>
        <c:crossBetween val="midCat"/>
      </c:valAx>
      <c:valAx>
        <c:axId val="72836224"/>
        <c:scaling>
          <c:orientation val="minMax"/>
          <c:max val="2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8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{CEF09397-71CE-4B2D-97F9-419DAE02B4C1}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263-4EA0-B9CD-35F14B2B75A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{BF49F8F3-A9D3-481A-AACC-C958FF5D3B32}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263-4EA0-B9CD-35F14B2B75A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{9D193D13-AB50-4897-B925-3346CF8A8F4D}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263-4EA0-B9CD-35F14B2B75A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{67BFA27D-C23C-49AE-8A3D-7FD99D5C8383}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263-4EA0-B9CD-35F14B2B75A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{431BDEEC-0C3C-42FE-9BB7-A0834EC06C9B}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263-4EA0-B9CD-35F14B2B7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8.1</c:v>
                </c:pt>
                <c:pt idx="2">
                  <c:v>7.3</c:v>
                </c:pt>
                <c:pt idx="3">
                  <c:v>6.5</c:v>
                </c:pt>
                <c:pt idx="4">
                  <c:v>6.6</c:v>
                </c:pt>
              </c:numCache>
            </c:numRef>
          </c:xVal>
          <c:yVal>
            <c:numRef>
              <c:f>公会計指標分析・財政指標組合せ分析表!$K$73:$O$73</c:f>
              <c:numCache>
                <c:formatCode>#,##0.0;"▲ "#,##0.0</c:formatCode>
                <c:ptCount val="5"/>
                <c:pt idx="0">
                  <c:v>17.2</c:v>
                </c:pt>
                <c:pt idx="1">
                  <c:v>13.2</c:v>
                </c:pt>
                <c:pt idx="2">
                  <c:v>18.399999999999999</c:v>
                </c:pt>
                <c:pt idx="3">
                  <c:v>7.8</c:v>
                </c:pt>
              </c:numCache>
            </c:numRef>
          </c:yVal>
          <c:smooth val="0"/>
          <c:extLst>
            <c:ext xmlns:c16="http://schemas.microsoft.com/office/drawing/2014/chart" uri="{C3380CC4-5D6E-409C-BE32-E72D297353CC}">
              <c16:uniqueId val="{00000005-B263-4EA0-B9CD-35F14B2B75A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{3146B345-D29F-46C4-82BD-6F0414C9C173}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263-4EA0-B9CD-35F14B2B75A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{E32BFA4D-A888-4139-B7A4-4AAEF5E6E3F5}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263-4EA0-B9CD-35F14B2B75A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{358BED14-6395-4591-9C03-FD9E9D28FFFE}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263-4EA0-B9CD-35F14B2B75A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{C05BB119-E554-4B0E-A0D0-9B52020FE2D0}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263-4EA0-B9CD-35F14B2B75A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{C80AA427-8D0A-4290-9C2F-39BF54C77BF4}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263-4EA0-B9CD-35F14B2B7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9.3000000000000007</c:v>
                </c:pt>
                <c:pt idx="4">
                  <c:v>7.9</c:v>
                </c:pt>
              </c:numCache>
            </c:numRef>
          </c:xVal>
          <c:yVal>
            <c:numRef>
              <c:f>公会計指標分析・財政指標組合せ分析表!$K$77:$O$77</c:f>
              <c:numCache>
                <c:formatCode>#,##0.0;"▲ "#,##0.0</c:formatCode>
                <c:ptCount val="5"/>
                <c:pt idx="0">
                  <c:v>28.4</c:v>
                </c:pt>
                <c:pt idx="1">
                  <c:v>20.5</c:v>
                </c:pt>
                <c:pt idx="2">
                  <c:v>17.899999999999999</c:v>
                </c:pt>
                <c:pt idx="3">
                  <c:v>20.2</c:v>
                </c:pt>
                <c:pt idx="4">
                  <c:v>0</c:v>
                </c:pt>
              </c:numCache>
            </c:numRef>
          </c:yVal>
          <c:smooth val="0"/>
          <c:extLst>
            <c:ext xmlns:c16="http://schemas.microsoft.com/office/drawing/2014/chart" uri="{C3380CC4-5D6E-409C-BE32-E72D297353CC}">
              <c16:uniqueId val="{0000000B-B263-4EA0-B9CD-35F14B2B75AB}"/>
            </c:ext>
          </c:extLst>
        </c:ser>
        <c:dLbls>
          <c:showLegendKey val="0"/>
          <c:showVal val="0"/>
          <c:showCatName val="0"/>
          <c:showSerName val="0"/>
          <c:showPercent val="0"/>
          <c:showBubbleSize val="0"/>
        </c:dLbls>
        <c:axId val="72673920"/>
        <c:axId val="73155328"/>
      </c:scatterChart>
      <c:valAx>
        <c:axId val="72673920"/>
        <c:scaling>
          <c:orientation val="minMax"/>
          <c:max val="11.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5328"/>
        <c:crosses val="autoZero"/>
        <c:crossBetween val="midCat"/>
      </c:valAx>
      <c:valAx>
        <c:axId val="73155328"/>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7392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一般会計の元利償還金、公営企業債の元利償還金に対する繰入金の増加により実質公債費比率がの分子が増加している。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今後も地方債の新規発行においては、中長期的な償還計画のものを必要最小限の発行に留めるとともに、算入公債費の高い、より有利なものに絞り込んで発行するなど、適切な起債管理に努める。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の現在高は増加しているが、公営企業債等繰入見込額や特に退職手当負担見込額の減により将来負担額が減となり、対して充当可能基金の増により充当可能財源等が増加したことから将来負担額を上回り、将来負担比率の分子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の新規発行については、中長期的な償還計画のものを必要最小限の発行に留め、地方債現在高の上昇を抑制するとともに、財政調整基金を中心とした基金積み立てによる充当可能財源等の確保をし、引き続き数値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状況の有形固定資産減価償却率は類似団体と比べて非常に低い水準である。当町は公共施設が多くないが、児童の増加により耐用年数が長い小学校設備の増設等の整備を行っていることが要因であると考えられる。</a:t>
          </a:r>
          <a:endParaRPr lang="ja-JP" altLang="ja-JP">
            <a:effectLst/>
          </a:endParaRPr>
        </a:p>
        <a:p>
          <a:r>
            <a:rPr kumimoji="1" lang="ja-JP" altLang="ja-JP" sz="1100">
              <a:solidFill>
                <a:schemeClr val="dk1"/>
              </a:solidFill>
              <a:effectLst/>
              <a:latin typeface="+mn-lt"/>
              <a:ea typeface="+mn-ea"/>
              <a:cs typeface="+mn-cs"/>
            </a:rPr>
            <a:t>　しかしながら個々の公共施設を見ると建設から年数が経過しているものが多いため、公共施設等総合管理計画に基づいた施設整備が必要であると考えられる。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2" name="直線コネクタ 51"/>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3" name="テキスト ボックス 52"/>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4" name="直線コネクタ 53"/>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5" name="テキスト ボックス 54"/>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6" name="直線コネクタ 55"/>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7" name="テキスト ボックス 56"/>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8" name="直線コネクタ 57"/>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9" name="テキスト ボックス 58"/>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0" name="直線コネクタ 59"/>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1" name="テキスト ボックス 60"/>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2"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111506</xdr:rowOff>
    </xdr:from>
    <xdr:to>
      <xdr:col>3</xdr:col>
      <xdr:colOff>1170940</xdr:colOff>
      <xdr:row>34</xdr:row>
      <xdr:rowOff>762</xdr:rowOff>
    </xdr:to>
    <xdr:cxnSp macro="">
      <xdr:nvCxnSpPr>
        <xdr:cNvPr id="63" name="直線コネクタ 62"/>
        <xdr:cNvCxnSpPr/>
      </xdr:nvCxnSpPr>
      <xdr:spPr>
        <a:xfrm flipV="1">
          <a:off x="4760595" y="4569206"/>
          <a:ext cx="1270" cy="1260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4589</xdr:rowOff>
    </xdr:from>
    <xdr:ext cx="405111" cy="259045"/>
    <xdr:sp macro="" textlink="">
      <xdr:nvSpPr>
        <xdr:cNvPr id="64" name="有形固定資産減価償却率最小値テキスト"/>
        <xdr:cNvSpPr txBox="1"/>
      </xdr:nvSpPr>
      <xdr:spPr>
        <a:xfrm>
          <a:off x="48133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762</xdr:rowOff>
    </xdr:from>
    <xdr:to>
      <xdr:col>3</xdr:col>
      <xdr:colOff>1260475</xdr:colOff>
      <xdr:row>34</xdr:row>
      <xdr:rowOff>762</xdr:rowOff>
    </xdr:to>
    <xdr:cxnSp macro="">
      <xdr:nvCxnSpPr>
        <xdr:cNvPr id="65" name="直線コネクタ 64"/>
        <xdr:cNvCxnSpPr/>
      </xdr:nvCxnSpPr>
      <xdr:spPr>
        <a:xfrm>
          <a:off x="4673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58183</xdr:rowOff>
    </xdr:from>
    <xdr:ext cx="405111" cy="259045"/>
    <xdr:sp macro="" textlink="">
      <xdr:nvSpPr>
        <xdr:cNvPr id="66" name="有形固定資産減価償却率最大値テキスト"/>
        <xdr:cNvSpPr txBox="1"/>
      </xdr:nvSpPr>
      <xdr:spPr>
        <a:xfrm>
          <a:off x="4813300" y="434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111506</xdr:rowOff>
    </xdr:from>
    <xdr:to>
      <xdr:col>3</xdr:col>
      <xdr:colOff>1260475</xdr:colOff>
      <xdr:row>26</xdr:row>
      <xdr:rowOff>111506</xdr:rowOff>
    </xdr:to>
    <xdr:cxnSp macro="">
      <xdr:nvCxnSpPr>
        <xdr:cNvPr id="67" name="直線コネクタ 66"/>
        <xdr:cNvCxnSpPr/>
      </xdr:nvCxnSpPr>
      <xdr:spPr>
        <a:xfrm>
          <a:off x="4673600" y="45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77487</xdr:rowOff>
    </xdr:from>
    <xdr:ext cx="405111" cy="259045"/>
    <xdr:sp macro="" textlink="">
      <xdr:nvSpPr>
        <xdr:cNvPr id="68" name="有形固定資産減価償却率平均値テキスト"/>
        <xdr:cNvSpPr txBox="1"/>
      </xdr:nvSpPr>
      <xdr:spPr>
        <a:xfrm>
          <a:off x="4813300" y="504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99060</xdr:rowOff>
    </xdr:from>
    <xdr:to>
      <xdr:col>3</xdr:col>
      <xdr:colOff>1222375</xdr:colOff>
      <xdr:row>30</xdr:row>
      <xdr:rowOff>29210</xdr:rowOff>
    </xdr:to>
    <xdr:sp macro="" textlink="">
      <xdr:nvSpPr>
        <xdr:cNvPr id="69" name="フローチャート : 判断 68"/>
        <xdr:cNvSpPr/>
      </xdr:nvSpPr>
      <xdr:spPr>
        <a:xfrm>
          <a:off x="4711700" y="507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115062</xdr:rowOff>
    </xdr:from>
    <xdr:to>
      <xdr:col>3</xdr:col>
      <xdr:colOff>511175</xdr:colOff>
      <xdr:row>29</xdr:row>
      <xdr:rowOff>45212</xdr:rowOff>
    </xdr:to>
    <xdr:sp macro="" textlink="">
      <xdr:nvSpPr>
        <xdr:cNvPr id="70" name="フローチャート : 判断 69"/>
        <xdr:cNvSpPr/>
      </xdr:nvSpPr>
      <xdr:spPr>
        <a:xfrm>
          <a:off x="4000500" y="491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122682</xdr:rowOff>
    </xdr:from>
    <xdr:to>
      <xdr:col>3</xdr:col>
      <xdr:colOff>511175</xdr:colOff>
      <xdr:row>35</xdr:row>
      <xdr:rowOff>52832</xdr:rowOff>
    </xdr:to>
    <xdr:sp macro="" textlink="">
      <xdr:nvSpPr>
        <xdr:cNvPr id="76" name="円/楕円 75"/>
        <xdr:cNvSpPr/>
      </xdr:nvSpPr>
      <xdr:spPr>
        <a:xfrm>
          <a:off x="4000500" y="59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61739</xdr:rowOff>
    </xdr:from>
    <xdr:ext cx="405111" cy="259045"/>
    <xdr:sp macro="" textlink="">
      <xdr:nvSpPr>
        <xdr:cNvPr id="77" name="n_1aveValue有形固定資産減価償却率"/>
        <xdr:cNvSpPr txBox="1"/>
      </xdr:nvSpPr>
      <xdr:spPr>
        <a:xfrm>
          <a:off x="3836043" y="469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43959</xdr:rowOff>
    </xdr:from>
    <xdr:ext cx="405111" cy="259045"/>
    <xdr:sp macro="" textlink="">
      <xdr:nvSpPr>
        <xdr:cNvPr id="78" name="n_1mainValue有形固定資産減価償却率"/>
        <xdr:cNvSpPr txBox="1"/>
      </xdr:nvSpPr>
      <xdr:spPr>
        <a:xfrm>
          <a:off x="3836043" y="604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2" name="正方形/長方形 81"/>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3" name="正方形/長方形 82"/>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4" name="正方形/長方形 83"/>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5" name="テキスト ボックス 84"/>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6" name="正方形/長方形 85"/>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7" name="正方形/長方形 86"/>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8" name="正方形/長方形 87"/>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9" name="テキスト ボックス 88"/>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0" name="テキスト ボックス 89"/>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1" name="テキスト ボックス 90"/>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2" name="テキスト ボックス 91"/>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59690</xdr:rowOff>
    </xdr:from>
    <xdr:to>
      <xdr:col>5</xdr:col>
      <xdr:colOff>409575</xdr:colOff>
      <xdr:row>41</xdr:row>
      <xdr:rowOff>161290</xdr:rowOff>
    </xdr:to>
    <xdr:sp macro="" textlink="">
      <xdr:nvSpPr>
        <xdr:cNvPr id="68" name="円/楕円 67"/>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63517</xdr:rowOff>
    </xdr:from>
    <xdr:ext cx="405111" cy="259045"/>
    <xdr:sp macro="" textlink="">
      <xdr:nvSpPr>
        <xdr:cNvPr id="69"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152417</xdr:rowOff>
    </xdr:from>
    <xdr:ext cx="405111" cy="259045"/>
    <xdr:sp macro="" textlink="">
      <xdr:nvSpPr>
        <xdr:cNvPr id="70" name="n_1mainValue【道路】&#10;有形固定資産減価償却率"/>
        <xdr:cNvSpPr txBox="1"/>
      </xdr:nvSpPr>
      <xdr:spPr>
        <a:xfrm>
          <a:off x="3582043"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99" name="フローチャート : 判断 98"/>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133985</xdr:rowOff>
    </xdr:from>
    <xdr:to>
      <xdr:col>14</xdr:col>
      <xdr:colOff>79375</xdr:colOff>
      <xdr:row>40</xdr:row>
      <xdr:rowOff>64135</xdr:rowOff>
    </xdr:to>
    <xdr:sp macro="" textlink="">
      <xdr:nvSpPr>
        <xdr:cNvPr id="105" name="円/楕円 104"/>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63106</xdr:rowOff>
    </xdr:from>
    <xdr:ext cx="534377" cy="259045"/>
    <xdr:sp macro="" textlink="">
      <xdr:nvSpPr>
        <xdr:cNvPr id="106"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55262</xdr:rowOff>
    </xdr:from>
    <xdr:ext cx="469744" cy="259045"/>
    <xdr:sp macro="" textlink="">
      <xdr:nvSpPr>
        <xdr:cNvPr id="107" name="n_1mainValue【道路】&#10;一人当たり延長"/>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62</xdr:row>
      <xdr:rowOff>95250</xdr:rowOff>
    </xdr:to>
    <xdr:cxnSp macro="">
      <xdr:nvCxnSpPr>
        <xdr:cNvPr id="131" name="直線コネクタ 130"/>
        <xdr:cNvCxnSpPr/>
      </xdr:nvCxnSpPr>
      <xdr:spPr>
        <a:xfrm flipV="1">
          <a:off x="4634865" y="94869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99077</xdr:rowOff>
    </xdr:from>
    <xdr:ext cx="405111" cy="259045"/>
    <xdr:sp macro="" textlink="">
      <xdr:nvSpPr>
        <xdr:cNvPr id="132" name="【橋りょう・トンネル】&#10;有形固定資産減価償却率最小値テキスト"/>
        <xdr:cNvSpPr txBox="1"/>
      </xdr:nvSpPr>
      <xdr:spPr>
        <a:xfrm>
          <a:off x="47244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62</xdr:row>
      <xdr:rowOff>95250</xdr:rowOff>
    </xdr:from>
    <xdr:to>
      <xdr:col>6</xdr:col>
      <xdr:colOff>600075</xdr:colOff>
      <xdr:row>62</xdr:row>
      <xdr:rowOff>95250</xdr:rowOff>
    </xdr:to>
    <xdr:cxnSp macro="">
      <xdr:nvCxnSpPr>
        <xdr:cNvPr id="133" name="直線コネクタ 132"/>
        <xdr:cNvCxnSpPr/>
      </xdr:nvCxnSpPr>
      <xdr:spPr>
        <a:xfrm>
          <a:off x="4546600" y="1072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134" name="【橋りょう・トンネル】&#10;有形固定資産減価償却率最大値テキスト"/>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135" name="直線コネクタ 13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28592</xdr:rowOff>
    </xdr:from>
    <xdr:ext cx="405111" cy="259045"/>
    <xdr:sp macro="" textlink="">
      <xdr:nvSpPr>
        <xdr:cNvPr id="136" name="【橋りょう・トンネル】&#10;有形固定資産減価償却率平均値テキスト"/>
        <xdr:cNvSpPr txBox="1"/>
      </xdr:nvSpPr>
      <xdr:spPr>
        <a:xfrm>
          <a:off x="47244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50165</xdr:rowOff>
    </xdr:from>
    <xdr:to>
      <xdr:col>6</xdr:col>
      <xdr:colOff>561975</xdr:colOff>
      <xdr:row>59</xdr:row>
      <xdr:rowOff>151765</xdr:rowOff>
    </xdr:to>
    <xdr:sp macro="" textlink="">
      <xdr:nvSpPr>
        <xdr:cNvPr id="137" name="フローチャート : 判断 136"/>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145415</xdr:rowOff>
    </xdr:from>
    <xdr:to>
      <xdr:col>5</xdr:col>
      <xdr:colOff>409575</xdr:colOff>
      <xdr:row>58</xdr:row>
      <xdr:rowOff>75565</xdr:rowOff>
    </xdr:to>
    <xdr:sp macro="" textlink="">
      <xdr:nvSpPr>
        <xdr:cNvPr id="138" name="フローチャート : 判断 137"/>
        <xdr:cNvSpPr/>
      </xdr:nvSpPr>
      <xdr:spPr>
        <a:xfrm>
          <a:off x="3746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52070</xdr:rowOff>
    </xdr:from>
    <xdr:to>
      <xdr:col>5</xdr:col>
      <xdr:colOff>409575</xdr:colOff>
      <xdr:row>63</xdr:row>
      <xdr:rowOff>153670</xdr:rowOff>
    </xdr:to>
    <xdr:sp macro="" textlink="">
      <xdr:nvSpPr>
        <xdr:cNvPr id="144" name="円/楕円 143"/>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92092</xdr:rowOff>
    </xdr:from>
    <xdr:ext cx="405111" cy="259045"/>
    <xdr:sp macro="" textlink="">
      <xdr:nvSpPr>
        <xdr:cNvPr id="145" name="n_1aveValue【橋りょう・トンネル】&#10;有形固定資産減価償却率"/>
        <xdr:cNvSpPr txBox="1"/>
      </xdr:nvSpPr>
      <xdr:spPr>
        <a:xfrm>
          <a:off x="3582043"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175835</xdr:colOff>
      <xdr:row>63</xdr:row>
      <xdr:rowOff>144797</xdr:rowOff>
    </xdr:from>
    <xdr:ext cx="340478" cy="259045"/>
    <xdr:sp macro="" textlink="">
      <xdr:nvSpPr>
        <xdr:cNvPr id="146" name="n_1mainValue【橋りょう・トンネル】&#10;有形固定資産減価償却率"/>
        <xdr:cNvSpPr txBox="1"/>
      </xdr:nvSpPr>
      <xdr:spPr>
        <a:xfrm>
          <a:off x="3614360" y="10946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7" name="直線コネクタ 15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8" name="テキスト ボックス 15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9" name="直線コネクタ 15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0" name="テキスト ボックス 15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1" name="直線コネクタ 16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2" name="テキスト ボックス 16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3" name="直線コネクタ 16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4" name="テキスト ボックス 16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5" name="直線コネクタ 16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6" name="テキスト ボックス 16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7" name="直線コネクタ 16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8" name="テキスト ボックス 16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2" name="直線コネクタ 171"/>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3"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4" name="直線コネクタ 173"/>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5"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6" name="直線コネクタ 175"/>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7"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8" name="フローチャート : 判断 177"/>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117799</xdr:rowOff>
    </xdr:from>
    <xdr:to>
      <xdr:col>14</xdr:col>
      <xdr:colOff>79375</xdr:colOff>
      <xdr:row>62</xdr:row>
      <xdr:rowOff>47949</xdr:rowOff>
    </xdr:to>
    <xdr:sp macro="" textlink="">
      <xdr:nvSpPr>
        <xdr:cNvPr id="179" name="フローチャート : 判断 178"/>
        <xdr:cNvSpPr/>
      </xdr:nvSpPr>
      <xdr:spPr>
        <a:xfrm>
          <a:off x="9588500" y="105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59599</xdr:rowOff>
    </xdr:from>
    <xdr:to>
      <xdr:col>14</xdr:col>
      <xdr:colOff>79375</xdr:colOff>
      <xdr:row>64</xdr:row>
      <xdr:rowOff>161199</xdr:rowOff>
    </xdr:to>
    <xdr:sp macro="" textlink="">
      <xdr:nvSpPr>
        <xdr:cNvPr id="185" name="円/楕円 184"/>
        <xdr:cNvSpPr/>
      </xdr:nvSpPr>
      <xdr:spPr>
        <a:xfrm>
          <a:off x="9588500" y="110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64476</xdr:rowOff>
    </xdr:from>
    <xdr:ext cx="599010" cy="259045"/>
    <xdr:sp macro="" textlink="">
      <xdr:nvSpPr>
        <xdr:cNvPr id="186" name="n_1aveValue【橋りょう・トンネル】&#10;一人当たり有形固定資産（償却資産）額"/>
        <xdr:cNvSpPr txBox="1"/>
      </xdr:nvSpPr>
      <xdr:spPr>
        <a:xfrm>
          <a:off x="9327094" y="103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152326</xdr:rowOff>
    </xdr:from>
    <xdr:ext cx="534377" cy="259045"/>
    <xdr:sp macro="" textlink="">
      <xdr:nvSpPr>
        <xdr:cNvPr id="187" name="n_1mainValue【橋りょう・トンネル】&#10;一人当たり有形固定資産（償却資産）額"/>
        <xdr:cNvSpPr txBox="1"/>
      </xdr:nvSpPr>
      <xdr:spPr>
        <a:xfrm>
          <a:off x="9359411" y="111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2" name="直線コネクタ 211"/>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3"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4" name="直線コネクタ 213"/>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5"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6" name="直線コネクタ 215"/>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7"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8" name="フローチャート : 判断 217"/>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168275</xdr:rowOff>
    </xdr:from>
    <xdr:to>
      <xdr:col>5</xdr:col>
      <xdr:colOff>409575</xdr:colOff>
      <xdr:row>82</xdr:row>
      <xdr:rowOff>98425</xdr:rowOff>
    </xdr:to>
    <xdr:sp macro="" textlink="">
      <xdr:nvSpPr>
        <xdr:cNvPr id="219" name="フローチャート : 判断 218"/>
        <xdr:cNvSpPr/>
      </xdr:nvSpPr>
      <xdr:spPr>
        <a:xfrm>
          <a:off x="3746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19686</xdr:rowOff>
    </xdr:from>
    <xdr:to>
      <xdr:col>5</xdr:col>
      <xdr:colOff>409575</xdr:colOff>
      <xdr:row>84</xdr:row>
      <xdr:rowOff>121286</xdr:rowOff>
    </xdr:to>
    <xdr:sp macro="" textlink="">
      <xdr:nvSpPr>
        <xdr:cNvPr id="225" name="円/楕円 224"/>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114952</xdr:rowOff>
    </xdr:from>
    <xdr:ext cx="405111" cy="259045"/>
    <xdr:sp macro="" textlink="">
      <xdr:nvSpPr>
        <xdr:cNvPr id="226" name="n_1aveValue【公営住宅】&#10;有形固定資産減価償却率"/>
        <xdr:cNvSpPr txBox="1"/>
      </xdr:nvSpPr>
      <xdr:spPr>
        <a:xfrm>
          <a:off x="3582043"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112413</xdr:rowOff>
    </xdr:from>
    <xdr:ext cx="405111" cy="259045"/>
    <xdr:sp macro="" textlink="">
      <xdr:nvSpPr>
        <xdr:cNvPr id="227" name="n_1mainValue【公営住宅】&#10;有形固定資産減価償却率"/>
        <xdr:cNvSpPr txBox="1"/>
      </xdr:nvSpPr>
      <xdr:spPr>
        <a:xfrm>
          <a:off x="3582043"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49" name="直線コネクタ 248"/>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0"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1" name="直線コネクタ 250"/>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2"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3" name="直線コネクタ 252"/>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4"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5" name="フローチャート : 判断 254"/>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56" name="フローチャート : 判断 25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117602</xdr:rowOff>
    </xdr:from>
    <xdr:to>
      <xdr:col>14</xdr:col>
      <xdr:colOff>79375</xdr:colOff>
      <xdr:row>86</xdr:row>
      <xdr:rowOff>47752</xdr:rowOff>
    </xdr:to>
    <xdr:sp macro="" textlink="">
      <xdr:nvSpPr>
        <xdr:cNvPr id="262" name="円/楕円 2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3"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38879</xdr:rowOff>
    </xdr:from>
    <xdr:ext cx="469744" cy="259045"/>
    <xdr:sp macro="" textlink="">
      <xdr:nvSpPr>
        <xdr:cNvPr id="264" name="n_1mainValue【公営住宅】&#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89916</xdr:rowOff>
    </xdr:from>
    <xdr:to>
      <xdr:col>23</xdr:col>
      <xdr:colOff>516889</xdr:colOff>
      <xdr:row>37</xdr:row>
      <xdr:rowOff>169926</xdr:rowOff>
    </xdr:to>
    <xdr:cxnSp macro="">
      <xdr:nvCxnSpPr>
        <xdr:cNvPr id="303" name="直線コネクタ 302"/>
        <xdr:cNvCxnSpPr/>
      </xdr:nvCxnSpPr>
      <xdr:spPr>
        <a:xfrm flipV="1">
          <a:off x="16318864" y="5747766"/>
          <a:ext cx="0" cy="7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2303</xdr:rowOff>
    </xdr:from>
    <xdr:ext cx="405111" cy="259045"/>
    <xdr:sp macro="" textlink="">
      <xdr:nvSpPr>
        <xdr:cNvPr id="304" name="【認定こども園・幼稚園・保育所】&#10;有形固定資産減価償却率最小値テキスト"/>
        <xdr:cNvSpPr txBox="1"/>
      </xdr:nvSpPr>
      <xdr:spPr>
        <a:xfrm>
          <a:off x="16408400" y="65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37</xdr:row>
      <xdr:rowOff>169926</xdr:rowOff>
    </xdr:from>
    <xdr:to>
      <xdr:col>23</xdr:col>
      <xdr:colOff>606425</xdr:colOff>
      <xdr:row>37</xdr:row>
      <xdr:rowOff>169926</xdr:rowOff>
    </xdr:to>
    <xdr:cxnSp macro="">
      <xdr:nvCxnSpPr>
        <xdr:cNvPr id="305" name="直線コネクタ 304"/>
        <xdr:cNvCxnSpPr/>
      </xdr:nvCxnSpPr>
      <xdr:spPr>
        <a:xfrm>
          <a:off x="16230600" y="651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36593</xdr:rowOff>
    </xdr:from>
    <xdr:ext cx="405111" cy="259045"/>
    <xdr:sp macro="" textlink="">
      <xdr:nvSpPr>
        <xdr:cNvPr id="306" name="【認定こども園・幼稚園・保育所】&#10;有形固定資産減価償却率最大値テキスト"/>
        <xdr:cNvSpPr txBox="1"/>
      </xdr:nvSpPr>
      <xdr:spPr>
        <a:xfrm>
          <a:off x="16408400" y="552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89916</xdr:rowOff>
    </xdr:from>
    <xdr:to>
      <xdr:col>23</xdr:col>
      <xdr:colOff>606425</xdr:colOff>
      <xdr:row>33</xdr:row>
      <xdr:rowOff>89916</xdr:rowOff>
    </xdr:to>
    <xdr:cxnSp macro="">
      <xdr:nvCxnSpPr>
        <xdr:cNvPr id="307" name="直線コネクタ 306"/>
        <xdr:cNvCxnSpPr/>
      </xdr:nvCxnSpPr>
      <xdr:spPr>
        <a:xfrm>
          <a:off x="16230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70121</xdr:rowOff>
    </xdr:from>
    <xdr:ext cx="405111" cy="259045"/>
    <xdr:sp macro="" textlink="">
      <xdr:nvSpPr>
        <xdr:cNvPr id="308" name="【認定こども園・幼稚園・保育所】&#10;有形固定資産減価償却率平均値テキスト"/>
        <xdr:cNvSpPr txBox="1"/>
      </xdr:nvSpPr>
      <xdr:spPr>
        <a:xfrm>
          <a:off x="16408400" y="624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91694</xdr:rowOff>
    </xdr:from>
    <xdr:to>
      <xdr:col>23</xdr:col>
      <xdr:colOff>568325</xdr:colOff>
      <xdr:row>37</xdr:row>
      <xdr:rowOff>21844</xdr:rowOff>
    </xdr:to>
    <xdr:sp macro="" textlink="">
      <xdr:nvSpPr>
        <xdr:cNvPr id="309" name="フローチャート : 判断 308"/>
        <xdr:cNvSpPr/>
      </xdr:nvSpPr>
      <xdr:spPr>
        <a:xfrm>
          <a:off x="16268700" y="626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13970</xdr:rowOff>
    </xdr:from>
    <xdr:to>
      <xdr:col>22</xdr:col>
      <xdr:colOff>415925</xdr:colOff>
      <xdr:row>37</xdr:row>
      <xdr:rowOff>115570</xdr:rowOff>
    </xdr:to>
    <xdr:sp macro="" textlink="">
      <xdr:nvSpPr>
        <xdr:cNvPr id="310" name="フローチャート : 判断 309"/>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146558</xdr:rowOff>
    </xdr:from>
    <xdr:to>
      <xdr:col>22</xdr:col>
      <xdr:colOff>415925</xdr:colOff>
      <xdr:row>41</xdr:row>
      <xdr:rowOff>76708</xdr:rowOff>
    </xdr:to>
    <xdr:sp macro="" textlink="">
      <xdr:nvSpPr>
        <xdr:cNvPr id="316" name="円/楕円 315"/>
        <xdr:cNvSpPr/>
      </xdr:nvSpPr>
      <xdr:spPr>
        <a:xfrm>
          <a:off x="15430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132097</xdr:rowOff>
    </xdr:from>
    <xdr:ext cx="405111" cy="259045"/>
    <xdr:sp macro="" textlink="">
      <xdr:nvSpPr>
        <xdr:cNvPr id="317" name="n_1aveValue【認定こども園・幼稚園・保育所】&#10;有形固定資産減価償却率"/>
        <xdr:cNvSpPr txBox="1"/>
      </xdr:nvSpPr>
      <xdr:spPr>
        <a:xfrm>
          <a:off x="15266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67835</xdr:rowOff>
    </xdr:from>
    <xdr:ext cx="405111" cy="259045"/>
    <xdr:sp macro="" textlink="">
      <xdr:nvSpPr>
        <xdr:cNvPr id="318" name="n_1mainValue【認定こども園・幼稚園・保育所】&#10;有形固定資産減価償却率"/>
        <xdr:cNvSpPr txBox="1"/>
      </xdr:nvSpPr>
      <xdr:spPr>
        <a:xfrm>
          <a:off x="15266043"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9" name="テキスト ボックス 32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1" name="直線コネクタ 340"/>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2"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3" name="直線コネクタ 342"/>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4"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5" name="直線コネクタ 344"/>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6"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7" name="フローチャート : 判断 346"/>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20828</xdr:rowOff>
    </xdr:from>
    <xdr:to>
      <xdr:col>31</xdr:col>
      <xdr:colOff>85725</xdr:colOff>
      <xdr:row>38</xdr:row>
      <xdr:rowOff>122428</xdr:rowOff>
    </xdr:to>
    <xdr:sp macro="" textlink="">
      <xdr:nvSpPr>
        <xdr:cNvPr id="348" name="フローチャート : 判断 347"/>
        <xdr:cNvSpPr/>
      </xdr:nvSpPr>
      <xdr:spPr>
        <a:xfrm>
          <a:off x="21272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135128</xdr:rowOff>
    </xdr:from>
    <xdr:to>
      <xdr:col>31</xdr:col>
      <xdr:colOff>85725</xdr:colOff>
      <xdr:row>37</xdr:row>
      <xdr:rowOff>65278</xdr:rowOff>
    </xdr:to>
    <xdr:sp macro="" textlink="">
      <xdr:nvSpPr>
        <xdr:cNvPr id="354" name="円/楕円 353"/>
        <xdr:cNvSpPr/>
      </xdr:nvSpPr>
      <xdr:spPr>
        <a:xfrm>
          <a:off x="21272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113555</xdr:rowOff>
    </xdr:from>
    <xdr:ext cx="469744" cy="259045"/>
    <xdr:sp macro="" textlink="">
      <xdr:nvSpPr>
        <xdr:cNvPr id="355" name="n_1aveValue【認定こども園・幼稚園・保育所】&#10;一人当たり面積"/>
        <xdr:cNvSpPr txBox="1"/>
      </xdr:nvSpPr>
      <xdr:spPr>
        <a:xfrm>
          <a:off x="210757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81805</xdr:rowOff>
    </xdr:from>
    <xdr:ext cx="469744" cy="259045"/>
    <xdr:sp macro="" textlink="">
      <xdr:nvSpPr>
        <xdr:cNvPr id="356" name="n_1mainValue【認定こども園・幼稚園・保育所】&#10;一人当たり面積"/>
        <xdr:cNvSpPr txBox="1"/>
      </xdr:nvSpPr>
      <xdr:spPr>
        <a:xfrm>
          <a:off x="210757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8" name="テキスト ボックス 3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0" name="直線コネクタ 379"/>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1"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2" name="直線コネクタ 381"/>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3"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4" name="直線コネクタ 383"/>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5"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6" name="フローチャート : 判断 385"/>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387" name="フローチャート : 判断 386"/>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143510</xdr:rowOff>
    </xdr:from>
    <xdr:to>
      <xdr:col>22</xdr:col>
      <xdr:colOff>415925</xdr:colOff>
      <xdr:row>59</xdr:row>
      <xdr:rowOff>73660</xdr:rowOff>
    </xdr:to>
    <xdr:sp macro="" textlink="">
      <xdr:nvSpPr>
        <xdr:cNvPr id="393" name="円/楕円 392"/>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114952</xdr:rowOff>
    </xdr:from>
    <xdr:ext cx="405111" cy="259045"/>
    <xdr:sp macro="" textlink="">
      <xdr:nvSpPr>
        <xdr:cNvPr id="394" name="n_1aveValue【学校施設】&#10;有形固定資産減価償却率"/>
        <xdr:cNvSpPr txBox="1"/>
      </xdr:nvSpPr>
      <xdr:spPr>
        <a:xfrm>
          <a:off x="15266043"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64787</xdr:rowOff>
    </xdr:from>
    <xdr:ext cx="405111" cy="259045"/>
    <xdr:sp macro="" textlink="">
      <xdr:nvSpPr>
        <xdr:cNvPr id="395" name="n_1mainValue【学校施設】&#10;有形固定資産減価償却率"/>
        <xdr:cNvSpPr txBox="1"/>
      </xdr:nvSpPr>
      <xdr:spPr>
        <a:xfrm>
          <a:off x="15266043"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18" name="直線コネクタ 417"/>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19"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0" name="直線コネクタ 419"/>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1"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2" name="直線コネクタ 421"/>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3"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4" name="フローチャート : 判断 423"/>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425" name="フローチャート : 判断 424"/>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150368</xdr:rowOff>
    </xdr:from>
    <xdr:to>
      <xdr:col>31</xdr:col>
      <xdr:colOff>85725</xdr:colOff>
      <xdr:row>62</xdr:row>
      <xdr:rowOff>80518</xdr:rowOff>
    </xdr:to>
    <xdr:sp macro="" textlink="">
      <xdr:nvSpPr>
        <xdr:cNvPr id="431" name="円/楕円 430"/>
        <xdr:cNvSpPr/>
      </xdr:nvSpPr>
      <xdr:spPr>
        <a:xfrm>
          <a:off x="21272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113504</xdr:rowOff>
    </xdr:from>
    <xdr:ext cx="469744" cy="259045"/>
    <xdr:sp macro="" textlink="">
      <xdr:nvSpPr>
        <xdr:cNvPr id="432"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71645</xdr:rowOff>
    </xdr:from>
    <xdr:ext cx="469744" cy="259045"/>
    <xdr:sp macro="" textlink="">
      <xdr:nvSpPr>
        <xdr:cNvPr id="433" name="n_1mainValue【学校施設】&#10;一人当たり面積"/>
        <xdr:cNvSpPr txBox="1"/>
      </xdr:nvSpPr>
      <xdr:spPr>
        <a:xfrm>
          <a:off x="210757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4" name="直線コネクタ 4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5" name="テキスト ボックス 4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6" name="直線コネクタ 4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7" name="テキスト ボックス 4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8" name="直線コネクタ 4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9" name="テキスト ボックス 4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0" name="直線コネクタ 4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1" name="テキスト ボックス 4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2" name="直線コネクタ 4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3" name="テキスト ボックス 4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4" name="直線コネクタ 4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5" name="テキスト ボックス 4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6" name="直線コネクタ 4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7" name="テキスト ボックス 4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59" name="直線コネクタ 458"/>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60"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61" name="直線コネクタ 460"/>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2"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3" name="直線コネクタ 462"/>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64"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65" name="フローチャート : 判断 464"/>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126093</xdr:rowOff>
    </xdr:from>
    <xdr:to>
      <xdr:col>22</xdr:col>
      <xdr:colOff>415925</xdr:colOff>
      <xdr:row>82</xdr:row>
      <xdr:rowOff>56243</xdr:rowOff>
    </xdr:to>
    <xdr:sp macro="" textlink="">
      <xdr:nvSpPr>
        <xdr:cNvPr id="466" name="フローチャート : 判断 465"/>
        <xdr:cNvSpPr/>
      </xdr:nvSpPr>
      <xdr:spPr>
        <a:xfrm>
          <a:off x="1543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163649</xdr:rowOff>
    </xdr:from>
    <xdr:to>
      <xdr:col>22</xdr:col>
      <xdr:colOff>415925</xdr:colOff>
      <xdr:row>83</xdr:row>
      <xdr:rowOff>93799</xdr:rowOff>
    </xdr:to>
    <xdr:sp macro="" textlink="">
      <xdr:nvSpPr>
        <xdr:cNvPr id="472" name="円/楕円 471"/>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72770</xdr:rowOff>
    </xdr:from>
    <xdr:ext cx="405111" cy="259045"/>
    <xdr:sp macro="" textlink="">
      <xdr:nvSpPr>
        <xdr:cNvPr id="473" name="n_1aveValue【児童館】&#10;有形固定資産減価償却率"/>
        <xdr:cNvSpPr txBox="1"/>
      </xdr:nvSpPr>
      <xdr:spPr>
        <a:xfrm>
          <a:off x="15266043"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84926</xdr:rowOff>
    </xdr:from>
    <xdr:ext cx="405111" cy="259045"/>
    <xdr:sp macro="" textlink="">
      <xdr:nvSpPr>
        <xdr:cNvPr id="474" name="n_1mainValue【児童館】&#10;有形固定資産減価償却率"/>
        <xdr:cNvSpPr txBox="1"/>
      </xdr:nvSpPr>
      <xdr:spPr>
        <a:xfrm>
          <a:off x="15266043"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3" name="テキスト ボックス 4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5" name="テキスト ボックス 4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6" name="直線コネクタ 4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7" name="テキスト ボックス 4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8" name="直線コネクタ 4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9" name="テキスト ボックス 4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2" name="直線コネクタ 4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3" name="テキスト ボックス 4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4" name="直線コネクタ 4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5" name="テキスト ボックス 4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499" name="直線コネクタ 498"/>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00"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01" name="直線コネクタ 500"/>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2"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3" name="直線コネクタ 50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04"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05" name="フローチャート : 判断 50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506" name="フローチャート : 判断 5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12" name="円/楕円 511"/>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1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1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5" name="テキスト ボックス 5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5" name="テキスト ボックス 5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7" name="テキスト ボックス 5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39" name="直線コネクタ 538"/>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40"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41" name="直線コネクタ 540"/>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42"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43" name="直線コネクタ 542"/>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44"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45" name="フローチャート : 判断 544"/>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93980</xdr:rowOff>
    </xdr:from>
    <xdr:to>
      <xdr:col>22</xdr:col>
      <xdr:colOff>415925</xdr:colOff>
      <xdr:row>104</xdr:row>
      <xdr:rowOff>24130</xdr:rowOff>
    </xdr:to>
    <xdr:sp macro="" textlink="">
      <xdr:nvSpPr>
        <xdr:cNvPr id="546" name="フローチャート : 判断 545"/>
        <xdr:cNvSpPr/>
      </xdr:nvSpPr>
      <xdr:spPr>
        <a:xfrm>
          <a:off x="15430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113030</xdr:rowOff>
    </xdr:from>
    <xdr:to>
      <xdr:col>22</xdr:col>
      <xdr:colOff>415925</xdr:colOff>
      <xdr:row>105</xdr:row>
      <xdr:rowOff>43180</xdr:rowOff>
    </xdr:to>
    <xdr:sp macro="" textlink="">
      <xdr:nvSpPr>
        <xdr:cNvPr id="552" name="円/楕円 551"/>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40657</xdr:rowOff>
    </xdr:from>
    <xdr:ext cx="405111" cy="259045"/>
    <xdr:sp macro="" textlink="">
      <xdr:nvSpPr>
        <xdr:cNvPr id="553" name="n_1ave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34307</xdr:rowOff>
    </xdr:from>
    <xdr:ext cx="405111" cy="259045"/>
    <xdr:sp macro="" textlink="">
      <xdr:nvSpPr>
        <xdr:cNvPr id="554" name="n_1mainValue【公民館】&#10;有形固定資産減価償却率"/>
        <xdr:cNvSpPr txBox="1"/>
      </xdr:nvSpPr>
      <xdr:spPr>
        <a:xfrm>
          <a:off x="15266043"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65" name="直線コネクタ 56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66" name="テキスト ボックス 56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67" name="直線コネクタ 56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68" name="テキスト ボックス 56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69" name="直線コネクタ 56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70" name="テキスト ボックス 56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3" name="直線コネクタ 57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4" name="テキスト ボックス 57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5" name="直線コネクタ 57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6" name="テキスト ボックス 57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77" name="直線コネクタ 57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78" name="テキスト ボックス 57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82" name="直線コネクタ 581"/>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83"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84" name="直線コネクタ 583"/>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85"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86" name="直線コネクタ 585"/>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87"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88" name="フローチャート : 判断 587"/>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89" name="フローチャート : 判断 588"/>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148273</xdr:rowOff>
    </xdr:from>
    <xdr:to>
      <xdr:col>31</xdr:col>
      <xdr:colOff>85725</xdr:colOff>
      <xdr:row>105</xdr:row>
      <xdr:rowOff>78423</xdr:rowOff>
    </xdr:to>
    <xdr:sp macro="" textlink="">
      <xdr:nvSpPr>
        <xdr:cNvPr id="595" name="円/楕円 594"/>
        <xdr:cNvSpPr/>
      </xdr:nvSpPr>
      <xdr:spPr>
        <a:xfrm>
          <a:off x="21272500" y="17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596"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69550</xdr:rowOff>
    </xdr:from>
    <xdr:ext cx="469744" cy="259045"/>
    <xdr:sp macro="" textlink="">
      <xdr:nvSpPr>
        <xdr:cNvPr id="597" name="n_1mainValue【公民館】&#10;一人当たり面積"/>
        <xdr:cNvSpPr txBox="1"/>
      </xdr:nvSpPr>
      <xdr:spPr>
        <a:xfrm>
          <a:off x="21075727" y="1807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認定こども園・幼稚園・保育所の有形固定資産減価償却率が全国平均と比べて低いのは、現状町内に幼保一体化施設が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施設のみで、筑後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年経過していないからである。当町は人口に対する年少人口の割合が高く、学校施設においてもここ</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数年のうちに大規模な施設整備を行っているため有形固定資産減価償却率が低い。全国的に少子高齢化・人口減少が進んでいくため、引き続き人口推計を注視しながら施設整備を行う必要がある。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a:t>
          </a:r>
          <a:r>
            <a:rPr kumimoji="1" lang="en-US"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3" name="n_1aveValue【図書館】&#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66548</xdr:rowOff>
    </xdr:from>
    <xdr:to>
      <xdr:col>5</xdr:col>
      <xdr:colOff>409575</xdr:colOff>
      <xdr:row>39</xdr:row>
      <xdr:rowOff>168148</xdr:rowOff>
    </xdr:to>
    <xdr:sp macro="" textlink="">
      <xdr:nvSpPr>
        <xdr:cNvPr id="69" name="円/楕円 68"/>
        <xdr:cNvSpPr/>
      </xdr:nvSpPr>
      <xdr:spPr>
        <a:xfrm>
          <a:off x="3746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13225</xdr:rowOff>
    </xdr:from>
    <xdr:ext cx="405111" cy="259045"/>
    <xdr:sp macro="" textlink="">
      <xdr:nvSpPr>
        <xdr:cNvPr id="70" name="n_1mainValue【図書館】&#10;有形固定資産減価償却率"/>
        <xdr:cNvSpPr txBox="1"/>
      </xdr:nvSpPr>
      <xdr:spPr>
        <a:xfrm>
          <a:off x="3582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151130</xdr:rowOff>
    </xdr:from>
    <xdr:to>
      <xdr:col>14</xdr:col>
      <xdr:colOff>79375</xdr:colOff>
      <xdr:row>40</xdr:row>
      <xdr:rowOff>81280</xdr:rowOff>
    </xdr:to>
    <xdr:sp macro="" textlink="">
      <xdr:nvSpPr>
        <xdr:cNvPr id="101" name="フローチャート : 判断 100"/>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72407</xdr:rowOff>
    </xdr:from>
    <xdr:ext cx="469744" cy="259045"/>
    <xdr:sp macro="" textlink="">
      <xdr:nvSpPr>
        <xdr:cNvPr id="102" name="n_1ave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143510</xdr:rowOff>
    </xdr:from>
    <xdr:to>
      <xdr:col>14</xdr:col>
      <xdr:colOff>79375</xdr:colOff>
      <xdr:row>40</xdr:row>
      <xdr:rowOff>73660</xdr:rowOff>
    </xdr:to>
    <xdr:sp macro="" textlink="">
      <xdr:nvSpPr>
        <xdr:cNvPr id="108" name="円/楕円 107"/>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90187</xdr:rowOff>
    </xdr:from>
    <xdr:ext cx="469744" cy="259045"/>
    <xdr:sp macro="" textlink="">
      <xdr:nvSpPr>
        <xdr:cNvPr id="109" name="n_1mainValue【図書館】&#10;一人当たり面積"/>
        <xdr:cNvSpPr txBox="1"/>
      </xdr:nvSpPr>
      <xdr:spPr>
        <a:xfrm>
          <a:off x="93917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141" name="フローチャート : 判断 140"/>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131462</xdr:rowOff>
    </xdr:from>
    <xdr:ext cx="405111" cy="259045"/>
    <xdr:sp macro="" textlink="">
      <xdr:nvSpPr>
        <xdr:cNvPr id="142" name="n_1aveValue【体育館・プール】&#10;有形固定資産減価償却率"/>
        <xdr:cNvSpPr txBox="1"/>
      </xdr:nvSpPr>
      <xdr:spPr>
        <a:xfrm>
          <a:off x="3582043"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67310</xdr:rowOff>
    </xdr:from>
    <xdr:to>
      <xdr:col>5</xdr:col>
      <xdr:colOff>409575</xdr:colOff>
      <xdr:row>58</xdr:row>
      <xdr:rowOff>168910</xdr:rowOff>
    </xdr:to>
    <xdr:sp macro="" textlink="">
      <xdr:nvSpPr>
        <xdr:cNvPr id="148" name="円/楕円 147"/>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13987</xdr:rowOff>
    </xdr:from>
    <xdr:ext cx="405111" cy="259045"/>
    <xdr:sp macro="" textlink="">
      <xdr:nvSpPr>
        <xdr:cNvPr id="149" name="n_1mainValue【体育館・プール】&#10;有形固定資産減価償却率"/>
        <xdr:cNvSpPr txBox="1"/>
      </xdr:nvSpPr>
      <xdr:spPr>
        <a:xfrm>
          <a:off x="3582043"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104648</xdr:rowOff>
    </xdr:from>
    <xdr:to>
      <xdr:col>14</xdr:col>
      <xdr:colOff>79375</xdr:colOff>
      <xdr:row>62</xdr:row>
      <xdr:rowOff>34798</xdr:rowOff>
    </xdr:to>
    <xdr:sp macro="" textlink="">
      <xdr:nvSpPr>
        <xdr:cNvPr id="179" name="フローチャート : 判断 178"/>
        <xdr:cNvSpPr/>
      </xdr:nvSpPr>
      <xdr:spPr>
        <a:xfrm>
          <a:off x="9588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51325</xdr:rowOff>
    </xdr:from>
    <xdr:ext cx="469744" cy="259045"/>
    <xdr:sp macro="" textlink="">
      <xdr:nvSpPr>
        <xdr:cNvPr id="180" name="n_1aveValue【体育館・プール】&#10;一人当たり面積"/>
        <xdr:cNvSpPr txBox="1"/>
      </xdr:nvSpPr>
      <xdr:spPr>
        <a:xfrm>
          <a:off x="9391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79502</xdr:rowOff>
    </xdr:from>
    <xdr:to>
      <xdr:col>14</xdr:col>
      <xdr:colOff>79375</xdr:colOff>
      <xdr:row>64</xdr:row>
      <xdr:rowOff>9652</xdr:rowOff>
    </xdr:to>
    <xdr:sp macro="" textlink="">
      <xdr:nvSpPr>
        <xdr:cNvPr id="186" name="円/楕円 185"/>
        <xdr:cNvSpPr/>
      </xdr:nvSpPr>
      <xdr:spPr>
        <a:xfrm>
          <a:off x="9588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779</xdr:rowOff>
    </xdr:from>
    <xdr:ext cx="469744" cy="259045"/>
    <xdr:sp macro="" textlink="">
      <xdr:nvSpPr>
        <xdr:cNvPr id="187" name="n_1mainValue【体育館・プール】&#10;一人当たり面積"/>
        <xdr:cNvSpPr txBox="1"/>
      </xdr:nvSpPr>
      <xdr:spPr>
        <a:xfrm>
          <a:off x="9391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0" name="テキスト ボックス 19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0" name="テキスト ボックス 20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96882</xdr:rowOff>
    </xdr:from>
    <xdr:to>
      <xdr:col>6</xdr:col>
      <xdr:colOff>510540</xdr:colOff>
      <xdr:row>83</xdr:row>
      <xdr:rowOff>167095</xdr:rowOff>
    </xdr:to>
    <xdr:cxnSp macro="">
      <xdr:nvCxnSpPr>
        <xdr:cNvPr id="214" name="直線コネクタ 213"/>
        <xdr:cNvCxnSpPr/>
      </xdr:nvCxnSpPr>
      <xdr:spPr>
        <a:xfrm flipV="1">
          <a:off x="4634865" y="13469982"/>
          <a:ext cx="0" cy="92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170922</xdr:rowOff>
    </xdr:from>
    <xdr:ext cx="405111" cy="259045"/>
    <xdr:sp macro="" textlink="">
      <xdr:nvSpPr>
        <xdr:cNvPr id="215" name="【福祉施設】&#10;有形固定資産減価償却率最小値テキスト"/>
        <xdr:cNvSpPr txBox="1"/>
      </xdr:nvSpPr>
      <xdr:spPr>
        <a:xfrm>
          <a:off x="4724400"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83</xdr:row>
      <xdr:rowOff>167095</xdr:rowOff>
    </xdr:from>
    <xdr:to>
      <xdr:col>6</xdr:col>
      <xdr:colOff>600075</xdr:colOff>
      <xdr:row>83</xdr:row>
      <xdr:rowOff>167095</xdr:rowOff>
    </xdr:to>
    <xdr:cxnSp macro="">
      <xdr:nvCxnSpPr>
        <xdr:cNvPr id="216" name="直線コネクタ 215"/>
        <xdr:cNvCxnSpPr/>
      </xdr:nvCxnSpPr>
      <xdr:spPr>
        <a:xfrm>
          <a:off x="4546600" y="1439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43559</xdr:rowOff>
    </xdr:from>
    <xdr:ext cx="405111" cy="259045"/>
    <xdr:sp macro="" textlink="">
      <xdr:nvSpPr>
        <xdr:cNvPr id="217" name="【福祉施設】&#10;有形固定資産減価償却率最大値テキスト"/>
        <xdr:cNvSpPr txBox="1"/>
      </xdr:nvSpPr>
      <xdr:spPr>
        <a:xfrm>
          <a:off x="47244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78</xdr:row>
      <xdr:rowOff>96882</xdr:rowOff>
    </xdr:from>
    <xdr:to>
      <xdr:col>6</xdr:col>
      <xdr:colOff>600075</xdr:colOff>
      <xdr:row>78</xdr:row>
      <xdr:rowOff>96882</xdr:rowOff>
    </xdr:to>
    <xdr:cxnSp macro="">
      <xdr:nvCxnSpPr>
        <xdr:cNvPr id="218" name="直線コネクタ 217"/>
        <xdr:cNvCxnSpPr/>
      </xdr:nvCxnSpPr>
      <xdr:spPr>
        <a:xfrm>
          <a:off x="4546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9814</xdr:rowOff>
    </xdr:from>
    <xdr:ext cx="405111" cy="259045"/>
    <xdr:sp macro="" textlink="">
      <xdr:nvSpPr>
        <xdr:cNvPr id="219" name="【福祉施設】&#10;有形固定資産減価償却率平均値テキスト"/>
        <xdr:cNvSpPr txBox="1"/>
      </xdr:nvSpPr>
      <xdr:spPr>
        <a:xfrm>
          <a:off x="4724400" y="1424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31387</xdr:rowOff>
    </xdr:from>
    <xdr:to>
      <xdr:col>6</xdr:col>
      <xdr:colOff>561975</xdr:colOff>
      <xdr:row>83</xdr:row>
      <xdr:rowOff>132987</xdr:rowOff>
    </xdr:to>
    <xdr:sp macro="" textlink="">
      <xdr:nvSpPr>
        <xdr:cNvPr id="220" name="フローチャート : 判断 219"/>
        <xdr:cNvSpPr/>
      </xdr:nvSpPr>
      <xdr:spPr>
        <a:xfrm>
          <a:off x="4584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62412</xdr:rowOff>
    </xdr:from>
    <xdr:to>
      <xdr:col>5</xdr:col>
      <xdr:colOff>409575</xdr:colOff>
      <xdr:row>84</xdr:row>
      <xdr:rowOff>164012</xdr:rowOff>
    </xdr:to>
    <xdr:sp macro="" textlink="">
      <xdr:nvSpPr>
        <xdr:cNvPr id="221" name="フローチャート : 判断 220"/>
        <xdr:cNvSpPr/>
      </xdr:nvSpPr>
      <xdr:spPr>
        <a:xfrm>
          <a:off x="3746500" y="1446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9089</xdr:rowOff>
    </xdr:from>
    <xdr:ext cx="405111" cy="259045"/>
    <xdr:sp macro="" textlink="">
      <xdr:nvSpPr>
        <xdr:cNvPr id="222" name="n_1aveValue【福祉施設】&#10;有形固定資産減価償却率"/>
        <xdr:cNvSpPr txBox="1"/>
      </xdr:nvSpPr>
      <xdr:spPr>
        <a:xfrm>
          <a:off x="3582043" y="1423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78739</xdr:rowOff>
    </xdr:from>
    <xdr:to>
      <xdr:col>5</xdr:col>
      <xdr:colOff>409575</xdr:colOff>
      <xdr:row>87</xdr:row>
      <xdr:rowOff>8889</xdr:rowOff>
    </xdr:to>
    <xdr:sp macro="" textlink="">
      <xdr:nvSpPr>
        <xdr:cNvPr id="228" name="円/楕円 227"/>
        <xdr:cNvSpPr/>
      </xdr:nvSpPr>
      <xdr:spPr>
        <a:xfrm>
          <a:off x="3746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16</xdr:rowOff>
    </xdr:from>
    <xdr:ext cx="405111" cy="259045"/>
    <xdr:sp macro="" textlink="">
      <xdr:nvSpPr>
        <xdr:cNvPr id="229" name="n_1mainValue【福祉施設】&#10;有形固定資産減価償却率"/>
        <xdr:cNvSpPr txBox="1"/>
      </xdr:nvSpPr>
      <xdr:spPr>
        <a:xfrm>
          <a:off x="3582043"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1" name="直線コネクタ 250"/>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2"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3" name="直線コネクタ 252"/>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4"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5" name="直線コネクタ 254"/>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6"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7" name="フローチャート : 判断 256"/>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58" name="フローチャート : 判断 25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130319</xdr:rowOff>
    </xdr:from>
    <xdr:ext cx="469744" cy="259045"/>
    <xdr:sp macro="" textlink="">
      <xdr:nvSpPr>
        <xdr:cNvPr id="259" name="n_1aveValue【福祉施設】&#10;一人当たり面積"/>
        <xdr:cNvSpPr txBox="1"/>
      </xdr:nvSpPr>
      <xdr:spPr>
        <a:xfrm>
          <a:off x="93917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151892</xdr:rowOff>
    </xdr:from>
    <xdr:to>
      <xdr:col>14</xdr:col>
      <xdr:colOff>79375</xdr:colOff>
      <xdr:row>83</xdr:row>
      <xdr:rowOff>82042</xdr:rowOff>
    </xdr:to>
    <xdr:sp macro="" textlink="">
      <xdr:nvSpPr>
        <xdr:cNvPr id="265" name="円/楕円 264"/>
        <xdr:cNvSpPr/>
      </xdr:nvSpPr>
      <xdr:spPr>
        <a:xfrm>
          <a:off x="9588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98569</xdr:rowOff>
    </xdr:from>
    <xdr:ext cx="469744" cy="259045"/>
    <xdr:sp macro="" textlink="">
      <xdr:nvSpPr>
        <xdr:cNvPr id="266" name="n_1mainValue【福祉施設】&#10;一人当たり面積"/>
        <xdr:cNvSpPr txBox="1"/>
      </xdr:nvSpPr>
      <xdr:spPr>
        <a:xfrm>
          <a:off x="9391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6" name="テキスト ボックス 32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4" name="テキスト ボックス 3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38" name="直線コネクタ 337"/>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339"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40" name="直線コネクタ 33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341"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342" name="直線コネクタ 341"/>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343"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344" name="フローチャート : 判断 343"/>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105411</xdr:rowOff>
    </xdr:from>
    <xdr:to>
      <xdr:col>22</xdr:col>
      <xdr:colOff>415925</xdr:colOff>
      <xdr:row>80</xdr:row>
      <xdr:rowOff>35561</xdr:rowOff>
    </xdr:to>
    <xdr:sp macro="" textlink="">
      <xdr:nvSpPr>
        <xdr:cNvPr id="345" name="フローチャート : 判断 344"/>
        <xdr:cNvSpPr/>
      </xdr:nvSpPr>
      <xdr:spPr>
        <a:xfrm>
          <a:off x="15430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26688</xdr:rowOff>
    </xdr:from>
    <xdr:ext cx="405111" cy="259045"/>
    <xdr:sp macro="" textlink="">
      <xdr:nvSpPr>
        <xdr:cNvPr id="346" name="n_1aveValue【消防施設】&#10;有形固定資産減価償却率"/>
        <xdr:cNvSpPr txBox="1"/>
      </xdr:nvSpPr>
      <xdr:spPr>
        <a:xfrm>
          <a:off x="15266043" y="1374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57786</xdr:rowOff>
    </xdr:from>
    <xdr:to>
      <xdr:col>22</xdr:col>
      <xdr:colOff>415925</xdr:colOff>
      <xdr:row>77</xdr:row>
      <xdr:rowOff>159386</xdr:rowOff>
    </xdr:to>
    <xdr:sp macro="" textlink="">
      <xdr:nvSpPr>
        <xdr:cNvPr id="352" name="円/楕円 351"/>
        <xdr:cNvSpPr/>
      </xdr:nvSpPr>
      <xdr:spPr>
        <a:xfrm>
          <a:off x="15430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4463</xdr:rowOff>
    </xdr:from>
    <xdr:ext cx="405111" cy="259045"/>
    <xdr:sp macro="" textlink="">
      <xdr:nvSpPr>
        <xdr:cNvPr id="353" name="n_1mainValue【消防施設】&#10;有形固定資産減価償却率"/>
        <xdr:cNvSpPr txBox="1"/>
      </xdr:nvSpPr>
      <xdr:spPr>
        <a:xfrm>
          <a:off x="15266043"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4" name="直線コネクタ 3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5" name="テキスト ボックス 3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6" name="直線コネクタ 3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7" name="テキスト ボックス 3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8" name="直線コネクタ 3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9" name="テキスト ボックス 3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0" name="直線コネクタ 3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1" name="テキスト ボックス 3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2" name="直線コネクタ 3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3" name="テキスト ボックス 3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4" name="直線コネクタ 3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5" name="テキスト ボックス 3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79" name="直線コネクタ 378"/>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80"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81" name="直線コネクタ 380"/>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82"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83" name="直線コネクタ 382"/>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84"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85" name="フローチャート : 判断 384"/>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11249</xdr:rowOff>
    </xdr:from>
    <xdr:to>
      <xdr:col>31</xdr:col>
      <xdr:colOff>85725</xdr:colOff>
      <xdr:row>86</xdr:row>
      <xdr:rowOff>112849</xdr:rowOff>
    </xdr:to>
    <xdr:sp macro="" textlink="">
      <xdr:nvSpPr>
        <xdr:cNvPr id="386" name="フローチャート : 判断 385"/>
        <xdr:cNvSpPr/>
      </xdr:nvSpPr>
      <xdr:spPr>
        <a:xfrm>
          <a:off x="21272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129376</xdr:rowOff>
    </xdr:from>
    <xdr:ext cx="469744" cy="259045"/>
    <xdr:sp macro="" textlink="">
      <xdr:nvSpPr>
        <xdr:cNvPr id="387" name="n_1aveValue【消防施設】&#10;一人当たり面積"/>
        <xdr:cNvSpPr txBox="1"/>
      </xdr:nvSpPr>
      <xdr:spPr>
        <a:xfrm>
          <a:off x="210757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85271</xdr:rowOff>
    </xdr:from>
    <xdr:to>
      <xdr:col>31</xdr:col>
      <xdr:colOff>85725</xdr:colOff>
      <xdr:row>87</xdr:row>
      <xdr:rowOff>15421</xdr:rowOff>
    </xdr:to>
    <xdr:sp macro="" textlink="">
      <xdr:nvSpPr>
        <xdr:cNvPr id="393" name="円/楕円 392"/>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6548</xdr:rowOff>
    </xdr:from>
    <xdr:ext cx="469744" cy="259045"/>
    <xdr:sp macro="" textlink="">
      <xdr:nvSpPr>
        <xdr:cNvPr id="394" name="n_1mainValue【消防施設】&#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21" name="直線コネクタ 420"/>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22"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23" name="直線コネクタ 422"/>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24"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25" name="直線コネクタ 424"/>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26"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27" name="フローチャート : 判断 426"/>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31931</xdr:rowOff>
    </xdr:from>
    <xdr:to>
      <xdr:col>22</xdr:col>
      <xdr:colOff>415925</xdr:colOff>
      <xdr:row>106</xdr:row>
      <xdr:rowOff>133531</xdr:rowOff>
    </xdr:to>
    <xdr:sp macro="" textlink="">
      <xdr:nvSpPr>
        <xdr:cNvPr id="428" name="フローチャート : 判断 427"/>
        <xdr:cNvSpPr/>
      </xdr:nvSpPr>
      <xdr:spPr>
        <a:xfrm>
          <a:off x="15430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124658</xdr:rowOff>
    </xdr:from>
    <xdr:ext cx="405111" cy="259045"/>
    <xdr:sp macro="" textlink="">
      <xdr:nvSpPr>
        <xdr:cNvPr id="429" name="n_1aveValue【庁舎】&#10;有形固定資産減価償却率"/>
        <xdr:cNvSpPr txBox="1"/>
      </xdr:nvSpPr>
      <xdr:spPr>
        <a:xfrm>
          <a:off x="15266043"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46627</xdr:rowOff>
    </xdr:from>
    <xdr:to>
      <xdr:col>22</xdr:col>
      <xdr:colOff>415925</xdr:colOff>
      <xdr:row>101</xdr:row>
      <xdr:rowOff>148227</xdr:rowOff>
    </xdr:to>
    <xdr:sp macro="" textlink="">
      <xdr:nvSpPr>
        <xdr:cNvPr id="435" name="円/楕円 434"/>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164754</xdr:rowOff>
    </xdr:from>
    <xdr:ext cx="405111" cy="259045"/>
    <xdr:sp macro="" textlink="">
      <xdr:nvSpPr>
        <xdr:cNvPr id="436" name="n_1mainValue【庁舎】&#10;有形固定資産減価償却率"/>
        <xdr:cNvSpPr txBox="1"/>
      </xdr:nvSpPr>
      <xdr:spPr>
        <a:xfrm>
          <a:off x="15266043"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63" name="直線コネクタ 462"/>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64"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65" name="直線コネクタ 464"/>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6"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7" name="直線コネクタ 466"/>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68"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69" name="フローチャート : 判断 468"/>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470" name="フローチャート : 判断 469"/>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130464</xdr:rowOff>
    </xdr:from>
    <xdr:ext cx="469744" cy="259045"/>
    <xdr:sp macro="" textlink="">
      <xdr:nvSpPr>
        <xdr:cNvPr id="471" name="n_1aveValue【庁舎】&#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20501</xdr:rowOff>
    </xdr:from>
    <xdr:to>
      <xdr:col>31</xdr:col>
      <xdr:colOff>85725</xdr:colOff>
      <xdr:row>109</xdr:row>
      <xdr:rowOff>122101</xdr:rowOff>
    </xdr:to>
    <xdr:sp macro="" textlink="">
      <xdr:nvSpPr>
        <xdr:cNvPr id="477" name="円/楕円 476"/>
        <xdr:cNvSpPr/>
      </xdr:nvSpPr>
      <xdr:spPr>
        <a:xfrm>
          <a:off x="21272500" y="187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113228</xdr:rowOff>
    </xdr:from>
    <xdr:ext cx="469744" cy="259045"/>
    <xdr:sp macro="" textlink="">
      <xdr:nvSpPr>
        <xdr:cNvPr id="478" name="n_1mainValue【庁舎】&#10;一人当たり面積"/>
        <xdr:cNvSpPr txBox="1"/>
      </xdr:nvSpPr>
      <xdr:spPr>
        <a:xfrm>
          <a:off x="21075727" y="188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上記分析表の中で庁舎の有形固定資産減価償却率が類似団体と比較して圧倒的に高い。庁舎は当初建設した主要部分が昭和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年建築であり、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年以上経過しているためである。また、一人当たり面積も類似団体比較で低い水準である。老朽化対策及び行政需要に対する適切な執務場所の確保のため、庁舎建設について検討をする必要がある。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年度数値</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財政力指数は昨年度から微減したものの、順位</a:t>
          </a:r>
          <a:r>
            <a:rPr kumimoji="1" lang="en-US" altLang="ja-JP" sz="1300">
              <a:latin typeface="ＭＳ Ｐゴシック"/>
            </a:rPr>
            <a:t>4</a:t>
          </a:r>
          <a:r>
            <a:rPr kumimoji="1" lang="ja-JP" altLang="en-US" sz="1300">
              <a:latin typeface="ＭＳ Ｐゴシック"/>
            </a:rPr>
            <a:t>位と類似団体と比べて高い数値を保っている。</a:t>
          </a:r>
          <a:endParaRPr kumimoji="1" lang="en-US" altLang="ja-JP" sz="1300">
            <a:latin typeface="ＭＳ Ｐゴシック"/>
          </a:endParaRPr>
        </a:p>
        <a:p>
          <a:r>
            <a:rPr kumimoji="1" lang="ja-JP" altLang="en-US" sz="1300">
              <a:latin typeface="ＭＳ Ｐゴシック"/>
            </a:rPr>
            <a:t>　要因としては宅地開発による労働者人口増による個人住民税収や企業の償却資産を中心とした固定資産税収であるが、ふるさと納税制度の浸透による寄付金控除により個人住民税収が徐々に減少傾向にあるため、税収の安定確保、返礼品の導入などによる寄附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92528</xdr:rowOff>
    </xdr:to>
    <xdr:cxnSp macro="">
      <xdr:nvCxnSpPr>
        <xdr:cNvPr id="69" name="直線コネクタ 68"/>
        <xdr:cNvCxnSpPr/>
      </xdr:nvCxnSpPr>
      <xdr:spPr>
        <a:xfrm>
          <a:off x="4114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81038</xdr:rowOff>
    </xdr:to>
    <xdr:cxnSp macro="">
      <xdr:nvCxnSpPr>
        <xdr:cNvPr id="72" name="直線コネクタ 71"/>
        <xdr:cNvCxnSpPr/>
      </xdr:nvCxnSpPr>
      <xdr:spPr>
        <a:xfrm>
          <a:off x="3225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58057</xdr:rowOff>
    </xdr:to>
    <xdr:cxnSp macro="">
      <xdr:nvCxnSpPr>
        <xdr:cNvPr id="75" name="直線コネクタ 74"/>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69548</xdr:rowOff>
    </xdr:to>
    <xdr:cxnSp macro="">
      <xdr:nvCxnSpPr>
        <xdr:cNvPr id="78" name="直線コネクタ 77"/>
        <xdr:cNvCxnSpPr/>
      </xdr:nvCxnSpPr>
      <xdr:spPr>
        <a:xfrm flipV="1">
          <a:off x="1447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30238</xdr:rowOff>
    </xdr:from>
    <xdr:to>
      <xdr:col>6</xdr:col>
      <xdr:colOff>50800</xdr:colOff>
      <xdr:row>40</xdr:row>
      <xdr:rowOff>131838</xdr:rowOff>
    </xdr:to>
    <xdr:sp macro="" textlink="">
      <xdr:nvSpPr>
        <xdr:cNvPr id="90" name="円/楕円 89"/>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142015</xdr:rowOff>
    </xdr:from>
    <xdr:ext cx="736600" cy="259045"/>
    <xdr:sp macro="" textlink="">
      <xdr:nvSpPr>
        <xdr:cNvPr id="91" name="テキスト ボックス 90"/>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18748</xdr:rowOff>
    </xdr:from>
    <xdr:to>
      <xdr:col>2</xdr:col>
      <xdr:colOff>127000</xdr:colOff>
      <xdr:row>40</xdr:row>
      <xdr:rowOff>120348</xdr:rowOff>
    </xdr:to>
    <xdr:sp macro="" textlink="">
      <xdr:nvSpPr>
        <xdr:cNvPr id="96" name="円/楕円 95"/>
        <xdr:cNvSpPr/>
      </xdr:nvSpPr>
      <xdr:spPr>
        <a:xfrm>
          <a:off x="1397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130525</xdr:rowOff>
    </xdr:from>
    <xdr:ext cx="762000" cy="259045"/>
    <xdr:sp macro="" textlink="">
      <xdr:nvSpPr>
        <xdr:cNvPr id="97" name="テキスト ボックス 96"/>
        <xdr:cNvSpPr txBox="1"/>
      </xdr:nvSpPr>
      <xdr:spPr>
        <a:xfrm>
          <a:off x="1066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も経常収支比率数値は悪化している。要因としては年少人口増加に伴う保育士・幼稚園教諭の増による人件費・物件費の増加によるもので、財政健全化のために今後は物件費を中心とした経費削減、地方債発行の抑制による公債費の削減など、より一層の経常的経費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112014</xdr:rowOff>
    </xdr:to>
    <xdr:cxnSp macro="">
      <xdr:nvCxnSpPr>
        <xdr:cNvPr id="130" name="直線コネクタ 129"/>
        <xdr:cNvCxnSpPr/>
      </xdr:nvCxnSpPr>
      <xdr:spPr>
        <a:xfrm>
          <a:off x="4114800" y="1060678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116840</xdr:rowOff>
    </xdr:to>
    <xdr:cxnSp macro="">
      <xdr:nvCxnSpPr>
        <xdr:cNvPr id="133" name="直線コネクタ 132"/>
        <xdr:cNvCxnSpPr/>
      </xdr:nvCxnSpPr>
      <xdr:spPr>
        <a:xfrm flipV="1">
          <a:off x="3225800" y="106067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5" name="テキスト ボックス 134"/>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119126</xdr:rowOff>
    </xdr:to>
    <xdr:cxnSp macro="">
      <xdr:nvCxnSpPr>
        <xdr:cNvPr id="136" name="直線コネクタ 135"/>
        <xdr:cNvCxnSpPr/>
      </xdr:nvCxnSpPr>
      <xdr:spPr>
        <a:xfrm flipV="1">
          <a:off x="2336800" y="1074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63</xdr:row>
      <xdr:rowOff>119126</xdr:rowOff>
    </xdr:to>
    <xdr:cxnSp macro="">
      <xdr:nvCxnSpPr>
        <xdr:cNvPr id="139" name="直線コネクタ 138"/>
        <xdr:cNvCxnSpPr/>
      </xdr:nvCxnSpPr>
      <xdr:spPr>
        <a:xfrm>
          <a:off x="1447800" y="10515092"/>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50"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1" name="円/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7" name="円/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[154,823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類似団体内平均と比較しては数値が少ないが、町人口増加に伴う職員数の増などにより増加傾向にある。この状況は継続すると予想される。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83672</xdr:rowOff>
    </xdr:from>
    <xdr:to>
      <xdr:col>7</xdr:col>
      <xdr:colOff>152400</xdr:colOff>
      <xdr:row>82</xdr:row>
      <xdr:rowOff>86776</xdr:rowOff>
    </xdr:to>
    <xdr:cxnSp macro="">
      <xdr:nvCxnSpPr>
        <xdr:cNvPr id="191" name="直線コネクタ 190"/>
        <xdr:cNvCxnSpPr/>
      </xdr:nvCxnSpPr>
      <xdr:spPr>
        <a:xfrm>
          <a:off x="4114800" y="14142572"/>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48588</xdr:rowOff>
    </xdr:from>
    <xdr:to>
      <xdr:col>6</xdr:col>
      <xdr:colOff>0</xdr:colOff>
      <xdr:row>82</xdr:row>
      <xdr:rowOff>83672</xdr:rowOff>
    </xdr:to>
    <xdr:cxnSp macro="">
      <xdr:nvCxnSpPr>
        <xdr:cNvPr id="194" name="直線コネクタ 193"/>
        <xdr:cNvCxnSpPr/>
      </xdr:nvCxnSpPr>
      <xdr:spPr>
        <a:xfrm>
          <a:off x="3225800" y="14107488"/>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5057</xdr:rowOff>
    </xdr:from>
    <xdr:to>
      <xdr:col>4</xdr:col>
      <xdr:colOff>482600</xdr:colOff>
      <xdr:row>82</xdr:row>
      <xdr:rowOff>48588</xdr:rowOff>
    </xdr:to>
    <xdr:cxnSp macro="">
      <xdr:nvCxnSpPr>
        <xdr:cNvPr id="197" name="直線コネクタ 196"/>
        <xdr:cNvCxnSpPr/>
      </xdr:nvCxnSpPr>
      <xdr:spPr>
        <a:xfrm>
          <a:off x="2336800" y="14063957"/>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162758</xdr:rowOff>
    </xdr:from>
    <xdr:to>
      <xdr:col>4</xdr:col>
      <xdr:colOff>533400</xdr:colOff>
      <xdr:row>84</xdr:row>
      <xdr:rowOff>92908</xdr:rowOff>
    </xdr:to>
    <xdr:sp macro="" textlink="">
      <xdr:nvSpPr>
        <xdr:cNvPr id="198" name="フローチャート : 判断 197"/>
        <xdr:cNvSpPr/>
      </xdr:nvSpPr>
      <xdr:spPr>
        <a:xfrm>
          <a:off x="3175000" y="1439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77685</xdr:rowOff>
    </xdr:from>
    <xdr:ext cx="762000" cy="259045"/>
    <xdr:sp macro="" textlink="">
      <xdr:nvSpPr>
        <xdr:cNvPr id="199" name="テキスト ボックス 198"/>
        <xdr:cNvSpPr txBox="1"/>
      </xdr:nvSpPr>
      <xdr:spPr>
        <a:xfrm>
          <a:off x="2844800" y="1447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127195</xdr:rowOff>
    </xdr:from>
    <xdr:to>
      <xdr:col>3</xdr:col>
      <xdr:colOff>279400</xdr:colOff>
      <xdr:row>82</xdr:row>
      <xdr:rowOff>5057</xdr:rowOff>
    </xdr:to>
    <xdr:cxnSp macro="">
      <xdr:nvCxnSpPr>
        <xdr:cNvPr id="200" name="直線コネクタ 199"/>
        <xdr:cNvCxnSpPr/>
      </xdr:nvCxnSpPr>
      <xdr:spPr>
        <a:xfrm>
          <a:off x="1447800" y="14014645"/>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82068</xdr:rowOff>
    </xdr:from>
    <xdr:to>
      <xdr:col>3</xdr:col>
      <xdr:colOff>330200</xdr:colOff>
      <xdr:row>84</xdr:row>
      <xdr:rowOff>12218</xdr:rowOff>
    </xdr:to>
    <xdr:sp macro="" textlink="">
      <xdr:nvSpPr>
        <xdr:cNvPr id="201" name="フローチャート : 判断 200"/>
        <xdr:cNvSpPr/>
      </xdr:nvSpPr>
      <xdr:spPr>
        <a:xfrm>
          <a:off x="2286000" y="1431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168445</xdr:rowOff>
    </xdr:from>
    <xdr:ext cx="762000" cy="259045"/>
    <xdr:sp macro="" textlink="">
      <xdr:nvSpPr>
        <xdr:cNvPr id="202" name="テキスト ボックス 201"/>
        <xdr:cNvSpPr txBox="1"/>
      </xdr:nvSpPr>
      <xdr:spPr>
        <a:xfrm>
          <a:off x="1955800" y="1439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125930</xdr:rowOff>
    </xdr:from>
    <xdr:to>
      <xdr:col>2</xdr:col>
      <xdr:colOff>127000</xdr:colOff>
      <xdr:row>84</xdr:row>
      <xdr:rowOff>56080</xdr:rowOff>
    </xdr:to>
    <xdr:sp macro="" textlink="">
      <xdr:nvSpPr>
        <xdr:cNvPr id="203" name="フローチャート : 判断 202"/>
        <xdr:cNvSpPr/>
      </xdr:nvSpPr>
      <xdr:spPr>
        <a:xfrm>
          <a:off x="1397000" y="143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40857</xdr:rowOff>
    </xdr:from>
    <xdr:ext cx="762000" cy="259045"/>
    <xdr:sp macro="" textlink="">
      <xdr:nvSpPr>
        <xdr:cNvPr id="204" name="テキスト ボックス 203"/>
        <xdr:cNvSpPr txBox="1"/>
      </xdr:nvSpPr>
      <xdr:spPr>
        <a:xfrm>
          <a:off x="1066800" y="1444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35976</xdr:rowOff>
    </xdr:from>
    <xdr:to>
      <xdr:col>7</xdr:col>
      <xdr:colOff>203200</xdr:colOff>
      <xdr:row>82</xdr:row>
      <xdr:rowOff>137576</xdr:rowOff>
    </xdr:to>
    <xdr:sp macro="" textlink="">
      <xdr:nvSpPr>
        <xdr:cNvPr id="210" name="円/楕円 209"/>
        <xdr:cNvSpPr/>
      </xdr:nvSpPr>
      <xdr:spPr>
        <a:xfrm>
          <a:off x="4902200" y="1409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52503</xdr:rowOff>
    </xdr:from>
    <xdr:ext cx="762000" cy="259045"/>
    <xdr:sp macro="" textlink="">
      <xdr:nvSpPr>
        <xdr:cNvPr id="211" name="人件費・物件費等の状況該当値テキスト"/>
        <xdr:cNvSpPr txBox="1"/>
      </xdr:nvSpPr>
      <xdr:spPr>
        <a:xfrm>
          <a:off x="5041900" y="139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32872</xdr:rowOff>
    </xdr:from>
    <xdr:to>
      <xdr:col>6</xdr:col>
      <xdr:colOff>50800</xdr:colOff>
      <xdr:row>82</xdr:row>
      <xdr:rowOff>134472</xdr:rowOff>
    </xdr:to>
    <xdr:sp macro="" textlink="">
      <xdr:nvSpPr>
        <xdr:cNvPr id="212" name="円/楕円 211"/>
        <xdr:cNvSpPr/>
      </xdr:nvSpPr>
      <xdr:spPr>
        <a:xfrm>
          <a:off x="4064000" y="140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144649</xdr:rowOff>
    </xdr:from>
    <xdr:ext cx="736600" cy="259045"/>
    <xdr:sp macro="" textlink="">
      <xdr:nvSpPr>
        <xdr:cNvPr id="213" name="テキスト ボックス 212"/>
        <xdr:cNvSpPr txBox="1"/>
      </xdr:nvSpPr>
      <xdr:spPr>
        <a:xfrm>
          <a:off x="3733800" y="1386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169238</xdr:rowOff>
    </xdr:from>
    <xdr:to>
      <xdr:col>4</xdr:col>
      <xdr:colOff>533400</xdr:colOff>
      <xdr:row>82</xdr:row>
      <xdr:rowOff>99388</xdr:rowOff>
    </xdr:to>
    <xdr:sp macro="" textlink="">
      <xdr:nvSpPr>
        <xdr:cNvPr id="214" name="円/楕円 213"/>
        <xdr:cNvSpPr/>
      </xdr:nvSpPr>
      <xdr:spPr>
        <a:xfrm>
          <a:off x="3175000" y="140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109565</xdr:rowOff>
    </xdr:from>
    <xdr:ext cx="762000" cy="259045"/>
    <xdr:sp macro="" textlink="">
      <xdr:nvSpPr>
        <xdr:cNvPr id="215" name="テキスト ボックス 214"/>
        <xdr:cNvSpPr txBox="1"/>
      </xdr:nvSpPr>
      <xdr:spPr>
        <a:xfrm>
          <a:off x="2844800" y="1382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125707</xdr:rowOff>
    </xdr:from>
    <xdr:to>
      <xdr:col>3</xdr:col>
      <xdr:colOff>330200</xdr:colOff>
      <xdr:row>82</xdr:row>
      <xdr:rowOff>55857</xdr:rowOff>
    </xdr:to>
    <xdr:sp macro="" textlink="">
      <xdr:nvSpPr>
        <xdr:cNvPr id="216" name="円/楕円 215"/>
        <xdr:cNvSpPr/>
      </xdr:nvSpPr>
      <xdr:spPr>
        <a:xfrm>
          <a:off x="2286000" y="140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66034</xdr:rowOff>
    </xdr:from>
    <xdr:ext cx="762000" cy="259045"/>
    <xdr:sp macro="" textlink="">
      <xdr:nvSpPr>
        <xdr:cNvPr id="217" name="テキスト ボックス 216"/>
        <xdr:cNvSpPr txBox="1"/>
      </xdr:nvSpPr>
      <xdr:spPr>
        <a:xfrm>
          <a:off x="1955800" y="137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76395</xdr:rowOff>
    </xdr:from>
    <xdr:to>
      <xdr:col>2</xdr:col>
      <xdr:colOff>127000</xdr:colOff>
      <xdr:row>82</xdr:row>
      <xdr:rowOff>6545</xdr:rowOff>
    </xdr:to>
    <xdr:sp macro="" textlink="">
      <xdr:nvSpPr>
        <xdr:cNvPr id="218" name="円/楕円 217"/>
        <xdr:cNvSpPr/>
      </xdr:nvSpPr>
      <xdr:spPr>
        <a:xfrm>
          <a:off x="1397000" y="139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16722</xdr:rowOff>
    </xdr:from>
    <xdr:ext cx="762000" cy="259045"/>
    <xdr:sp macro="" textlink="">
      <xdr:nvSpPr>
        <xdr:cNvPr id="219" name="テキスト ボックス 218"/>
        <xdr:cNvSpPr txBox="1"/>
      </xdr:nvSpPr>
      <xdr:spPr>
        <a:xfrm>
          <a:off x="1066800" y="1373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a:t>
          </a:r>
          <a:r>
            <a:rPr kumimoji="1" lang="en-US" altLang="ja-JP" sz="1300">
              <a:latin typeface="ＭＳ Ｐゴシック"/>
            </a:rPr>
            <a:t>4.2</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当町は三重県内でも愛知県の中核市に近い位置にあるため、人事院勧告や三重県人事委員会勧告だけでなく、近隣市町の動向・民間企業等の経済情勢・地域の実情を反映しつつ、適正な給与水準の設定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67945</xdr:rowOff>
    </xdr:from>
    <xdr:to>
      <xdr:col>24</xdr:col>
      <xdr:colOff>558800</xdr:colOff>
      <xdr:row>85</xdr:row>
      <xdr:rowOff>67945</xdr:rowOff>
    </xdr:to>
    <xdr:cxnSp macro="">
      <xdr:nvCxnSpPr>
        <xdr:cNvPr id="249" name="直線コネクタ 248"/>
        <xdr:cNvCxnSpPr/>
      </xdr:nvCxnSpPr>
      <xdr:spPr>
        <a:xfrm>
          <a:off x="16179800" y="1464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67945</xdr:rowOff>
    </xdr:to>
    <xdr:cxnSp macro="">
      <xdr:nvCxnSpPr>
        <xdr:cNvPr id="252" name="直線コネクタ 251"/>
        <xdr:cNvCxnSpPr/>
      </xdr:nvCxnSpPr>
      <xdr:spPr>
        <a:xfrm>
          <a:off x="15290800" y="146170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86043</xdr:rowOff>
    </xdr:to>
    <xdr:cxnSp macro="">
      <xdr:nvCxnSpPr>
        <xdr:cNvPr id="255" name="直線コネクタ 254"/>
        <xdr:cNvCxnSpPr/>
      </xdr:nvCxnSpPr>
      <xdr:spPr>
        <a:xfrm flipV="1">
          <a:off x="14401800" y="146170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28257</xdr:rowOff>
    </xdr:from>
    <xdr:to>
      <xdr:col>22</xdr:col>
      <xdr:colOff>254000</xdr:colOff>
      <xdr:row>83</xdr:row>
      <xdr:rowOff>129857</xdr:rowOff>
    </xdr:to>
    <xdr:sp macro="" textlink="">
      <xdr:nvSpPr>
        <xdr:cNvPr id="256" name="フローチャート : 判断 255"/>
        <xdr:cNvSpPr/>
      </xdr:nvSpPr>
      <xdr:spPr>
        <a:xfrm>
          <a:off x="15240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140034</xdr:rowOff>
    </xdr:from>
    <xdr:ext cx="762000" cy="259045"/>
    <xdr:sp macro="" textlink="">
      <xdr:nvSpPr>
        <xdr:cNvPr id="257" name="テキスト ボックス 256"/>
        <xdr:cNvSpPr txBox="1"/>
      </xdr:nvSpPr>
      <xdr:spPr>
        <a:xfrm>
          <a:off x="14909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88</xdr:row>
      <xdr:rowOff>42227</xdr:rowOff>
    </xdr:to>
    <xdr:cxnSp macro="">
      <xdr:nvCxnSpPr>
        <xdr:cNvPr id="258" name="直線コネクタ 257"/>
        <xdr:cNvCxnSpPr/>
      </xdr:nvCxnSpPr>
      <xdr:spPr>
        <a:xfrm flipV="1">
          <a:off x="13512800" y="14659293"/>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16193</xdr:rowOff>
    </xdr:from>
    <xdr:to>
      <xdr:col>21</xdr:col>
      <xdr:colOff>50800</xdr:colOff>
      <xdr:row>83</xdr:row>
      <xdr:rowOff>117793</xdr:rowOff>
    </xdr:to>
    <xdr:sp macro="" textlink="">
      <xdr:nvSpPr>
        <xdr:cNvPr id="259" name="フローチャート : 判断 258"/>
        <xdr:cNvSpPr/>
      </xdr:nvSpPr>
      <xdr:spPr>
        <a:xfrm>
          <a:off x="14351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127970</xdr:rowOff>
    </xdr:from>
    <xdr:ext cx="762000" cy="259045"/>
    <xdr:sp macro="" textlink="">
      <xdr:nvSpPr>
        <xdr:cNvPr id="260" name="テキスト ボックス 259"/>
        <xdr:cNvSpPr txBox="1"/>
      </xdr:nvSpPr>
      <xdr:spPr>
        <a:xfrm>
          <a:off x="14020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61" name="フローチャート : 判断 260"/>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62" name="テキスト ボックス 261"/>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68" name="円/楕円 267"/>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84472</xdr:rowOff>
    </xdr:from>
    <xdr:ext cx="762000" cy="259045"/>
    <xdr:sp macro="" textlink="">
      <xdr:nvSpPr>
        <xdr:cNvPr id="269" name="給与水準   （国との比較）該当値テキスト"/>
        <xdr:cNvSpPr txBox="1"/>
      </xdr:nvSpPr>
      <xdr:spPr>
        <a:xfrm>
          <a:off x="17106900" y="144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17145</xdr:rowOff>
    </xdr:from>
    <xdr:to>
      <xdr:col>23</xdr:col>
      <xdr:colOff>457200</xdr:colOff>
      <xdr:row>85</xdr:row>
      <xdr:rowOff>118745</xdr:rowOff>
    </xdr:to>
    <xdr:sp macro="" textlink="">
      <xdr:nvSpPr>
        <xdr:cNvPr id="270" name="円/楕円 269"/>
        <xdr:cNvSpPr/>
      </xdr:nvSpPr>
      <xdr:spPr>
        <a:xfrm>
          <a:off x="16129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103522</xdr:rowOff>
    </xdr:from>
    <xdr:ext cx="736600" cy="259045"/>
    <xdr:sp macro="" textlink="">
      <xdr:nvSpPr>
        <xdr:cNvPr id="271" name="テキスト ボックス 270"/>
        <xdr:cNvSpPr txBox="1"/>
      </xdr:nvSpPr>
      <xdr:spPr>
        <a:xfrm>
          <a:off x="15798800" y="1467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2" name="円/楕円 271"/>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3" name="テキスト ボックス 272"/>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35243</xdr:rowOff>
    </xdr:from>
    <xdr:to>
      <xdr:col>21</xdr:col>
      <xdr:colOff>50800</xdr:colOff>
      <xdr:row>85</xdr:row>
      <xdr:rowOff>136843</xdr:rowOff>
    </xdr:to>
    <xdr:sp macro="" textlink="">
      <xdr:nvSpPr>
        <xdr:cNvPr id="274" name="円/楕円 273"/>
        <xdr:cNvSpPr/>
      </xdr:nvSpPr>
      <xdr:spPr>
        <a:xfrm>
          <a:off x="14351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121620</xdr:rowOff>
    </xdr:from>
    <xdr:ext cx="762000" cy="259045"/>
    <xdr:sp macro="" textlink="">
      <xdr:nvSpPr>
        <xdr:cNvPr id="275" name="テキスト ボックス 274"/>
        <xdr:cNvSpPr txBox="1"/>
      </xdr:nvSpPr>
      <xdr:spPr>
        <a:xfrm>
          <a:off x="14020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76" name="円/楕円 275"/>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77" name="テキスト ボックス 276"/>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に伴い保育士・幼稚園教諭を中心に職員数が増となったことにより数値が上昇傾向にある。また、一般職においても人口増による行政需要への対応等のため、退職者数と比較して新規採用者数を多くしているため、今後しばらく増加傾向にあると考えられ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31547</xdr:rowOff>
    </xdr:from>
    <xdr:to>
      <xdr:col>24</xdr:col>
      <xdr:colOff>558800</xdr:colOff>
      <xdr:row>61</xdr:row>
      <xdr:rowOff>43612</xdr:rowOff>
    </xdr:to>
    <xdr:cxnSp macro="">
      <xdr:nvCxnSpPr>
        <xdr:cNvPr id="309" name="直線コネクタ 308"/>
        <xdr:cNvCxnSpPr/>
      </xdr:nvCxnSpPr>
      <xdr:spPr>
        <a:xfrm>
          <a:off x="16179800" y="1048999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0"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25273</xdr:rowOff>
    </xdr:from>
    <xdr:to>
      <xdr:col>23</xdr:col>
      <xdr:colOff>406400</xdr:colOff>
      <xdr:row>61</xdr:row>
      <xdr:rowOff>31547</xdr:rowOff>
    </xdr:to>
    <xdr:cxnSp macro="">
      <xdr:nvCxnSpPr>
        <xdr:cNvPr id="312" name="直線コネクタ 311"/>
        <xdr:cNvCxnSpPr/>
      </xdr:nvCxnSpPr>
      <xdr:spPr>
        <a:xfrm>
          <a:off x="15290800" y="104837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3" name="フローチャート : 判断 312"/>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14" name="テキスト ボックス 313"/>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15621</xdr:rowOff>
    </xdr:from>
    <xdr:to>
      <xdr:col>22</xdr:col>
      <xdr:colOff>203200</xdr:colOff>
      <xdr:row>61</xdr:row>
      <xdr:rowOff>25273</xdr:rowOff>
    </xdr:to>
    <xdr:cxnSp macro="">
      <xdr:nvCxnSpPr>
        <xdr:cNvPr id="315" name="直線コネクタ 314"/>
        <xdr:cNvCxnSpPr/>
      </xdr:nvCxnSpPr>
      <xdr:spPr>
        <a:xfrm>
          <a:off x="14401800" y="1047407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162204</xdr:rowOff>
    </xdr:from>
    <xdr:to>
      <xdr:col>22</xdr:col>
      <xdr:colOff>254000</xdr:colOff>
      <xdr:row>62</xdr:row>
      <xdr:rowOff>92354</xdr:rowOff>
    </xdr:to>
    <xdr:sp macro="" textlink="">
      <xdr:nvSpPr>
        <xdr:cNvPr id="316" name="フローチャート : 判断 315"/>
        <xdr:cNvSpPr/>
      </xdr:nvSpPr>
      <xdr:spPr>
        <a:xfrm>
          <a:off x="15240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77131</xdr:rowOff>
    </xdr:from>
    <xdr:ext cx="762000" cy="259045"/>
    <xdr:sp macro="" textlink="">
      <xdr:nvSpPr>
        <xdr:cNvPr id="317" name="テキスト ボックス 316"/>
        <xdr:cNvSpPr txBox="1"/>
      </xdr:nvSpPr>
      <xdr:spPr>
        <a:xfrm>
          <a:off x="14909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8865</xdr:rowOff>
    </xdr:from>
    <xdr:to>
      <xdr:col>21</xdr:col>
      <xdr:colOff>0</xdr:colOff>
      <xdr:row>61</xdr:row>
      <xdr:rowOff>15621</xdr:rowOff>
    </xdr:to>
    <xdr:cxnSp macro="">
      <xdr:nvCxnSpPr>
        <xdr:cNvPr id="318" name="直線コネクタ 317"/>
        <xdr:cNvCxnSpPr/>
      </xdr:nvCxnSpPr>
      <xdr:spPr>
        <a:xfrm>
          <a:off x="13512800" y="1046731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153518</xdr:rowOff>
    </xdr:from>
    <xdr:to>
      <xdr:col>21</xdr:col>
      <xdr:colOff>50800</xdr:colOff>
      <xdr:row>62</xdr:row>
      <xdr:rowOff>83668</xdr:rowOff>
    </xdr:to>
    <xdr:sp macro="" textlink="">
      <xdr:nvSpPr>
        <xdr:cNvPr id="319" name="フローチャート : 判断 318"/>
        <xdr:cNvSpPr/>
      </xdr:nvSpPr>
      <xdr:spPr>
        <a:xfrm>
          <a:off x="14351000" y="106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68445</xdr:rowOff>
    </xdr:from>
    <xdr:ext cx="762000" cy="259045"/>
    <xdr:sp macro="" textlink="">
      <xdr:nvSpPr>
        <xdr:cNvPr id="320" name="テキスト ボックス 319"/>
        <xdr:cNvSpPr txBox="1"/>
      </xdr:nvSpPr>
      <xdr:spPr>
        <a:xfrm>
          <a:off x="14020800" y="106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151105</xdr:rowOff>
    </xdr:from>
    <xdr:to>
      <xdr:col>19</xdr:col>
      <xdr:colOff>533400</xdr:colOff>
      <xdr:row>62</xdr:row>
      <xdr:rowOff>81255</xdr:rowOff>
    </xdr:to>
    <xdr:sp macro="" textlink="">
      <xdr:nvSpPr>
        <xdr:cNvPr id="321" name="フローチャート : 判断 320"/>
        <xdr:cNvSpPr/>
      </xdr:nvSpPr>
      <xdr:spPr>
        <a:xfrm>
          <a:off x="13462000" y="106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66032</xdr:rowOff>
    </xdr:from>
    <xdr:ext cx="762000" cy="259045"/>
    <xdr:sp macro="" textlink="">
      <xdr:nvSpPr>
        <xdr:cNvPr id="322" name="テキスト ボックス 321"/>
        <xdr:cNvSpPr txBox="1"/>
      </xdr:nvSpPr>
      <xdr:spPr>
        <a:xfrm>
          <a:off x="13131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164262</xdr:rowOff>
    </xdr:from>
    <xdr:to>
      <xdr:col>24</xdr:col>
      <xdr:colOff>609600</xdr:colOff>
      <xdr:row>61</xdr:row>
      <xdr:rowOff>94412</xdr:rowOff>
    </xdr:to>
    <xdr:sp macro="" textlink="">
      <xdr:nvSpPr>
        <xdr:cNvPr id="328" name="円/楕円 327"/>
        <xdr:cNvSpPr/>
      </xdr:nvSpPr>
      <xdr:spPr>
        <a:xfrm>
          <a:off x="16967200" y="104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9339</xdr:rowOff>
    </xdr:from>
    <xdr:ext cx="762000" cy="259045"/>
    <xdr:sp macro="" textlink="">
      <xdr:nvSpPr>
        <xdr:cNvPr id="329" name="定員管理の状況該当値テキスト"/>
        <xdr:cNvSpPr txBox="1"/>
      </xdr:nvSpPr>
      <xdr:spPr>
        <a:xfrm>
          <a:off x="17106900" y="1029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152197</xdr:rowOff>
    </xdr:from>
    <xdr:to>
      <xdr:col>23</xdr:col>
      <xdr:colOff>457200</xdr:colOff>
      <xdr:row>61</xdr:row>
      <xdr:rowOff>82347</xdr:rowOff>
    </xdr:to>
    <xdr:sp macro="" textlink="">
      <xdr:nvSpPr>
        <xdr:cNvPr id="330" name="円/楕円 329"/>
        <xdr:cNvSpPr/>
      </xdr:nvSpPr>
      <xdr:spPr>
        <a:xfrm>
          <a:off x="16129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92524</xdr:rowOff>
    </xdr:from>
    <xdr:ext cx="736600" cy="259045"/>
    <xdr:sp macro="" textlink="">
      <xdr:nvSpPr>
        <xdr:cNvPr id="331" name="テキスト ボックス 330"/>
        <xdr:cNvSpPr txBox="1"/>
      </xdr:nvSpPr>
      <xdr:spPr>
        <a:xfrm>
          <a:off x="15798800" y="1020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145923</xdr:rowOff>
    </xdr:from>
    <xdr:to>
      <xdr:col>22</xdr:col>
      <xdr:colOff>254000</xdr:colOff>
      <xdr:row>61</xdr:row>
      <xdr:rowOff>76073</xdr:rowOff>
    </xdr:to>
    <xdr:sp macro="" textlink="">
      <xdr:nvSpPr>
        <xdr:cNvPr id="332" name="円/楕円 331"/>
        <xdr:cNvSpPr/>
      </xdr:nvSpPr>
      <xdr:spPr>
        <a:xfrm>
          <a:off x="15240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86250</xdr:rowOff>
    </xdr:from>
    <xdr:ext cx="762000" cy="259045"/>
    <xdr:sp macro="" textlink="">
      <xdr:nvSpPr>
        <xdr:cNvPr id="333" name="テキスト ボックス 332"/>
        <xdr:cNvSpPr txBox="1"/>
      </xdr:nvSpPr>
      <xdr:spPr>
        <a:xfrm>
          <a:off x="14909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136271</xdr:rowOff>
    </xdr:from>
    <xdr:to>
      <xdr:col>21</xdr:col>
      <xdr:colOff>50800</xdr:colOff>
      <xdr:row>61</xdr:row>
      <xdr:rowOff>66421</xdr:rowOff>
    </xdr:to>
    <xdr:sp macro="" textlink="">
      <xdr:nvSpPr>
        <xdr:cNvPr id="334" name="円/楕円 333"/>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76598</xdr:rowOff>
    </xdr:from>
    <xdr:ext cx="762000" cy="259045"/>
    <xdr:sp macro="" textlink="">
      <xdr:nvSpPr>
        <xdr:cNvPr id="335" name="テキスト ボックス 334"/>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129515</xdr:rowOff>
    </xdr:from>
    <xdr:to>
      <xdr:col>19</xdr:col>
      <xdr:colOff>533400</xdr:colOff>
      <xdr:row>61</xdr:row>
      <xdr:rowOff>59665</xdr:rowOff>
    </xdr:to>
    <xdr:sp macro="" textlink="">
      <xdr:nvSpPr>
        <xdr:cNvPr id="336" name="円/楕円 335"/>
        <xdr:cNvSpPr/>
      </xdr:nvSpPr>
      <xdr:spPr>
        <a:xfrm>
          <a:off x="13462000" y="104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69842</xdr:rowOff>
    </xdr:from>
    <xdr:ext cx="762000" cy="259045"/>
    <xdr:sp macro="" textlink="">
      <xdr:nvSpPr>
        <xdr:cNvPr id="337" name="テキスト ボックス 336"/>
        <xdr:cNvSpPr txBox="1"/>
      </xdr:nvSpPr>
      <xdr:spPr>
        <a:xfrm>
          <a:off x="13131800" y="1018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年度に発行した臨時財政対策債の償還が開始したことにより元利償還金が増加し、数値が</a:t>
          </a:r>
          <a:r>
            <a:rPr kumimoji="1" lang="en-US" altLang="ja-JP" sz="1300">
              <a:latin typeface="ＭＳ Ｐゴシック"/>
            </a:rPr>
            <a:t>0.1%</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年度からは過去に発行した大規模事業の元金償還が開始するため、今後は増加傾向になる見通しである。</a:t>
          </a:r>
          <a:endParaRPr kumimoji="1" lang="en-US" altLang="ja-JP" sz="1300">
            <a:latin typeface="ＭＳ Ｐゴシック"/>
          </a:endParaRPr>
        </a:p>
        <a:p>
          <a:r>
            <a:rPr kumimoji="1" lang="ja-JP" altLang="en-US" sz="1300">
              <a:latin typeface="ＭＳ Ｐゴシック"/>
            </a:rPr>
            <a:t>　臨時財政対策債の発行できる限り抑制するなど、地方債新規発行の適切な対応に努める。</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4" name="直線コネクタ 363"/>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66" name="直線コネクタ 36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40132</xdr:rowOff>
    </xdr:to>
    <xdr:cxnSp macro="">
      <xdr:nvCxnSpPr>
        <xdr:cNvPr id="369" name="直線コネクタ 368"/>
        <xdr:cNvCxnSpPr/>
      </xdr:nvCxnSpPr>
      <xdr:spPr>
        <a:xfrm>
          <a:off x="16179800" y="68884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0"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1" name="フローチャート : 判断 370"/>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107696</xdr:rowOff>
    </xdr:to>
    <xdr:cxnSp macro="">
      <xdr:nvCxnSpPr>
        <xdr:cNvPr id="372" name="直線コネクタ 371"/>
        <xdr:cNvCxnSpPr/>
      </xdr:nvCxnSpPr>
      <xdr:spPr>
        <a:xfrm flipV="1">
          <a:off x="15290800" y="688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3" name="フローチャート : 判断 372"/>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4" name="テキスト ボックス 373"/>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13462</xdr:rowOff>
    </xdr:to>
    <xdr:cxnSp macro="">
      <xdr:nvCxnSpPr>
        <xdr:cNvPr id="375" name="直線コネクタ 374"/>
        <xdr:cNvCxnSpPr/>
      </xdr:nvCxnSpPr>
      <xdr:spPr>
        <a:xfrm flipV="1">
          <a:off x="14401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76" name="フローチャート : 判断 37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77" name="テキスト ボックス 37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119634</xdr:rowOff>
    </xdr:to>
    <xdr:cxnSp macro="">
      <xdr:nvCxnSpPr>
        <xdr:cNvPr id="378" name="直線コネクタ 377"/>
        <xdr:cNvCxnSpPr/>
      </xdr:nvCxnSpPr>
      <xdr:spPr>
        <a:xfrm flipV="1">
          <a:off x="13512800" y="704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79" name="フローチャート : 判断 37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0" name="テキスト ボックス 37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1" name="フローチャート : 判断 380"/>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82" name="テキスト ボックス 381"/>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388" name="円/楕円 387"/>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389"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0" name="円/楕円 389"/>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1" name="テキスト ボックス 390"/>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392" name="円/楕円 391"/>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3" name="テキスト ボックス 392"/>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4" name="円/楕円 393"/>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5" name="テキスト ボックス 394"/>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6" name="円/楕円 395"/>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7" name="テキスト ボックス 396"/>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地方債残高は前年度よりも増加しているが、償還元金よりも地方債発行額が</a:t>
          </a:r>
          <a:r>
            <a:rPr kumimoji="1" lang="en-US" altLang="ja-JP" sz="1300">
              <a:latin typeface="ＭＳ Ｐゴシック"/>
            </a:rPr>
            <a:t>1</a:t>
          </a:r>
          <a:r>
            <a:rPr kumimoji="1" lang="ja-JP" altLang="en-US" sz="1300">
              <a:latin typeface="ＭＳ Ｐゴシック"/>
            </a:rPr>
            <a:t>千万円程度多かったことにより微増している程度であることや、基金残高が前年度より</a:t>
          </a:r>
          <a:r>
            <a:rPr kumimoji="1" lang="en-US" altLang="ja-JP" sz="1300">
              <a:latin typeface="ＭＳ Ｐゴシック"/>
            </a:rPr>
            <a:t>1.2</a:t>
          </a:r>
          <a:r>
            <a:rPr kumimoji="1" lang="ja-JP" altLang="en-US" sz="1300">
              <a:latin typeface="ＭＳ Ｐゴシック"/>
            </a:rPr>
            <a:t>億円増となり充当可能財源が増えたことにより将来負担比率が</a:t>
          </a:r>
          <a:r>
            <a:rPr kumimoji="1" lang="en-US" altLang="ja-JP" sz="1300">
              <a:latin typeface="ＭＳ Ｐゴシック"/>
            </a:rPr>
            <a:t>0</a:t>
          </a:r>
          <a:r>
            <a:rPr kumimoji="1" lang="ja-JP" altLang="en-US" sz="1300">
              <a:latin typeface="ＭＳ Ｐゴシック"/>
            </a:rPr>
            <a:t>となった。平成</a:t>
          </a:r>
          <a:r>
            <a:rPr kumimoji="1" lang="en-US" altLang="ja-JP" sz="1300">
              <a:latin typeface="ＭＳ Ｐゴシック"/>
            </a:rPr>
            <a:t>29</a:t>
          </a:r>
          <a:r>
            <a:rPr kumimoji="1" lang="ja-JP" altLang="en-US" sz="1300">
              <a:latin typeface="ＭＳ Ｐゴシック"/>
            </a:rPr>
            <a:t>年度には平成</a:t>
          </a:r>
          <a:r>
            <a:rPr kumimoji="1" lang="en-US" altLang="ja-JP" sz="1300">
              <a:latin typeface="ＭＳ Ｐゴシック"/>
            </a:rPr>
            <a:t>28</a:t>
          </a:r>
          <a:r>
            <a:rPr kumimoji="1" lang="ja-JP" altLang="en-US" sz="1300">
              <a:latin typeface="ＭＳ Ｐゴシック"/>
            </a:rPr>
            <a:t>年度繰越事業における地方債発行額の増加が見込まれ数値の悪化が懸念されるが、今後もできる限りの地方債発行を抑制し、良好な数値を維持できるように努める。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算定誤りによる数値訂正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 ： （誤）</a:t>
          </a:r>
          <a:r>
            <a:rPr kumimoji="1" lang="en-US" altLang="ja-JP" sz="1300">
              <a:solidFill>
                <a:schemeClr val="dk1"/>
              </a:solidFill>
              <a:effectLst/>
              <a:latin typeface="+mn-lt"/>
              <a:ea typeface="+mn-ea"/>
              <a:cs typeface="+mn-cs"/>
            </a:rPr>
            <a:t>17.2%</a:t>
          </a:r>
          <a:r>
            <a:rPr kumimoji="1" lang="ja-JP" altLang="ja-JP" sz="1300">
              <a:solidFill>
                <a:schemeClr val="dk1"/>
              </a:solidFill>
              <a:effectLst/>
              <a:latin typeface="+mn-lt"/>
              <a:ea typeface="+mn-ea"/>
              <a:cs typeface="+mn-cs"/>
            </a:rPr>
            <a:t>　→　（正）</a:t>
          </a:r>
          <a:r>
            <a:rPr kumimoji="1" lang="en-US" altLang="ja-JP" sz="1300">
              <a:solidFill>
                <a:schemeClr val="dk1"/>
              </a:solidFill>
              <a:effectLst/>
              <a:latin typeface="+mn-lt"/>
              <a:ea typeface="+mn-ea"/>
              <a:cs typeface="+mn-cs"/>
            </a:rPr>
            <a:t>17.5% 】</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en-US" sz="1300" baseline="0">
              <a:solidFill>
                <a:schemeClr val="dk1"/>
              </a:solidFill>
              <a:effectLst/>
              <a:latin typeface="ＭＳ Ｐゴシック"/>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 ： （誤）</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　→　（正）</a:t>
          </a:r>
          <a:r>
            <a:rPr kumimoji="1" lang="en-US" altLang="ja-JP" sz="1300">
              <a:solidFill>
                <a:schemeClr val="dk1"/>
              </a:solidFill>
              <a:effectLst/>
              <a:latin typeface="+mn-lt"/>
              <a:ea typeface="+mn-ea"/>
              <a:cs typeface="+mn-cs"/>
            </a:rPr>
            <a:t>13.8%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6" name="直線コネクタ 425"/>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7"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28" name="直線コネクタ 427"/>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33105</xdr:rowOff>
    </xdr:from>
    <xdr:to>
      <xdr:col>23</xdr:col>
      <xdr:colOff>406400</xdr:colOff>
      <xdr:row>14</xdr:row>
      <xdr:rowOff>118364</xdr:rowOff>
    </xdr:to>
    <xdr:cxnSp macro="">
      <xdr:nvCxnSpPr>
        <xdr:cNvPr id="431" name="直線コネクタ 430"/>
        <xdr:cNvCxnSpPr/>
      </xdr:nvCxnSpPr>
      <xdr:spPr>
        <a:xfrm flipV="1">
          <a:off x="15290800" y="243340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3" name="フローチャート :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76539</xdr:rowOff>
    </xdr:from>
    <xdr:to>
      <xdr:col>22</xdr:col>
      <xdr:colOff>203200</xdr:colOff>
      <xdr:row>14</xdr:row>
      <xdr:rowOff>118364</xdr:rowOff>
    </xdr:to>
    <xdr:cxnSp macro="">
      <xdr:nvCxnSpPr>
        <xdr:cNvPr id="434" name="直線コネクタ 433"/>
        <xdr:cNvCxnSpPr/>
      </xdr:nvCxnSpPr>
      <xdr:spPr>
        <a:xfrm>
          <a:off x="14401800" y="247683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5" name="フローチャート : 判断 434"/>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168419</xdr:rowOff>
    </xdr:from>
    <xdr:ext cx="736600" cy="259045"/>
    <xdr:sp macro="" textlink="">
      <xdr:nvSpPr>
        <xdr:cNvPr id="436" name="テキスト ボックス 435"/>
        <xdr:cNvSpPr txBox="1"/>
      </xdr:nvSpPr>
      <xdr:spPr>
        <a:xfrm>
          <a:off x="15798800" y="256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76539</xdr:rowOff>
    </xdr:from>
    <xdr:to>
      <xdr:col>21</xdr:col>
      <xdr:colOff>0</xdr:colOff>
      <xdr:row>14</xdr:row>
      <xdr:rowOff>108712</xdr:rowOff>
    </xdr:to>
    <xdr:cxnSp macro="">
      <xdr:nvCxnSpPr>
        <xdr:cNvPr id="437" name="直線コネクタ 436"/>
        <xdr:cNvCxnSpPr/>
      </xdr:nvCxnSpPr>
      <xdr:spPr>
        <a:xfrm flipV="1">
          <a:off x="13512800" y="247683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38" name="フローチャート : 判断 437"/>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39" name="テキスト ボックス 438"/>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0" name="フローチャート : 判断 439"/>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170832</xdr:rowOff>
    </xdr:from>
    <xdr:ext cx="762000" cy="259045"/>
    <xdr:sp macro="" textlink="">
      <xdr:nvSpPr>
        <xdr:cNvPr id="441" name="テキスト ボックス 440"/>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42" name="フローチャート : 判断 441"/>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62924</xdr:rowOff>
    </xdr:from>
    <xdr:ext cx="762000" cy="259045"/>
    <xdr:sp macro="" textlink="">
      <xdr:nvSpPr>
        <xdr:cNvPr id="443" name="テキスト ボックス 442"/>
        <xdr:cNvSpPr txBox="1"/>
      </xdr:nvSpPr>
      <xdr:spPr>
        <a:xfrm>
          <a:off x="13131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153755</xdr:rowOff>
    </xdr:from>
    <xdr:to>
      <xdr:col>23</xdr:col>
      <xdr:colOff>457200</xdr:colOff>
      <xdr:row>14</xdr:row>
      <xdr:rowOff>83905</xdr:rowOff>
    </xdr:to>
    <xdr:sp macro="" textlink="">
      <xdr:nvSpPr>
        <xdr:cNvPr id="449" name="円/楕円 448"/>
        <xdr:cNvSpPr/>
      </xdr:nvSpPr>
      <xdr:spPr>
        <a:xfrm>
          <a:off x="16129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94082</xdr:rowOff>
    </xdr:from>
    <xdr:ext cx="736600" cy="259045"/>
    <xdr:sp macro="" textlink="">
      <xdr:nvSpPr>
        <xdr:cNvPr id="450" name="テキスト ボックス 449"/>
        <xdr:cNvSpPr txBox="1"/>
      </xdr:nvSpPr>
      <xdr:spPr>
        <a:xfrm>
          <a:off x="15798800" y="215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67564</xdr:rowOff>
    </xdr:from>
    <xdr:to>
      <xdr:col>22</xdr:col>
      <xdr:colOff>254000</xdr:colOff>
      <xdr:row>14</xdr:row>
      <xdr:rowOff>169164</xdr:rowOff>
    </xdr:to>
    <xdr:sp macro="" textlink="">
      <xdr:nvSpPr>
        <xdr:cNvPr id="451" name="円/楕円 450"/>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153941</xdr:rowOff>
    </xdr:from>
    <xdr:ext cx="762000" cy="259045"/>
    <xdr:sp macro="" textlink="">
      <xdr:nvSpPr>
        <xdr:cNvPr id="452" name="テキスト ボックス 451"/>
        <xdr:cNvSpPr txBox="1"/>
      </xdr:nvSpPr>
      <xdr:spPr>
        <a:xfrm>
          <a:off x="14909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25739</xdr:rowOff>
    </xdr:from>
    <xdr:to>
      <xdr:col>21</xdr:col>
      <xdr:colOff>50800</xdr:colOff>
      <xdr:row>14</xdr:row>
      <xdr:rowOff>127339</xdr:rowOff>
    </xdr:to>
    <xdr:sp macro="" textlink="">
      <xdr:nvSpPr>
        <xdr:cNvPr id="453" name="円/楕円 452"/>
        <xdr:cNvSpPr/>
      </xdr:nvSpPr>
      <xdr:spPr>
        <a:xfrm>
          <a:off x="14351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137516</xdr:rowOff>
    </xdr:from>
    <xdr:ext cx="762000" cy="259045"/>
    <xdr:sp macro="" textlink="">
      <xdr:nvSpPr>
        <xdr:cNvPr id="454" name="テキスト ボックス 453"/>
        <xdr:cNvSpPr txBox="1"/>
      </xdr:nvSpPr>
      <xdr:spPr>
        <a:xfrm>
          <a:off x="14020800" y="219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57912</xdr:rowOff>
    </xdr:from>
    <xdr:to>
      <xdr:col>19</xdr:col>
      <xdr:colOff>533400</xdr:colOff>
      <xdr:row>14</xdr:row>
      <xdr:rowOff>159512</xdr:rowOff>
    </xdr:to>
    <xdr:sp macro="" textlink="">
      <xdr:nvSpPr>
        <xdr:cNvPr id="455" name="円/楕円 454"/>
        <xdr:cNvSpPr/>
      </xdr:nvSpPr>
      <xdr:spPr>
        <a:xfrm>
          <a:off x="1346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169689</xdr:rowOff>
    </xdr:from>
    <xdr:ext cx="762000" cy="259045"/>
    <xdr:sp macro="" textlink="">
      <xdr:nvSpPr>
        <xdr:cNvPr id="456" name="テキスト ボックス 455"/>
        <xdr:cNvSpPr txBox="1"/>
      </xdr:nvSpPr>
      <xdr:spPr>
        <a:xfrm>
          <a:off x="1313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年少人口の増加に伴う保育士・幼稚園教諭の増、更に人口増による急激な行政需要の増加によって給料が増加するなどによって比率が高まっている。</a:t>
          </a:r>
          <a:endParaRPr kumimoji="1" lang="en-US" altLang="ja-JP" sz="1300">
            <a:latin typeface="ＭＳ Ｐゴシック"/>
          </a:endParaRPr>
        </a:p>
        <a:p>
          <a:r>
            <a:rPr kumimoji="1" lang="ja-JP" altLang="en-US" sz="1300">
              <a:latin typeface="ＭＳ Ｐゴシック"/>
            </a:rPr>
            <a:t>　職員数の適正な確保・職員の適正配置などによって改善を図っていく。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88138</xdr:rowOff>
    </xdr:to>
    <xdr:cxnSp macro="">
      <xdr:nvCxnSpPr>
        <xdr:cNvPr id="64" name="直線コネクタ 63"/>
        <xdr:cNvCxnSpPr/>
      </xdr:nvCxnSpPr>
      <xdr:spPr>
        <a:xfrm>
          <a:off x="3987800" y="6386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42418</xdr:rowOff>
    </xdr:to>
    <xdr:cxnSp macro="">
      <xdr:nvCxnSpPr>
        <xdr:cNvPr id="67" name="直線コネクタ 66"/>
        <xdr:cNvCxnSpPr/>
      </xdr:nvCxnSpPr>
      <xdr:spPr>
        <a:xfrm>
          <a:off x="3098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69" name="テキスト ボックス 68"/>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10414</xdr:rowOff>
    </xdr:to>
    <xdr:cxnSp macro="">
      <xdr:nvCxnSpPr>
        <xdr:cNvPr id="70" name="直線コネクタ 69"/>
        <xdr:cNvCxnSpPr/>
      </xdr:nvCxnSpPr>
      <xdr:spPr>
        <a:xfrm>
          <a:off x="2209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37</xdr:row>
      <xdr:rowOff>1270</xdr:rowOff>
    </xdr:to>
    <xdr:cxnSp macro="">
      <xdr:nvCxnSpPr>
        <xdr:cNvPr id="73" name="直線コネクタ 72"/>
        <xdr:cNvCxnSpPr/>
      </xdr:nvCxnSpPr>
      <xdr:spPr>
        <a:xfrm>
          <a:off x="1320800" y="6184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3" name="円/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5" name="円/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年少人口の増加に伴う保育士・幼稚園教諭等の賃金や人材派遣委託料などが要因となり物件費の増と共に比率も高くなっている。</a:t>
          </a:r>
          <a:endParaRPr kumimoji="1" lang="en-US" altLang="ja-JP" sz="1300">
            <a:latin typeface="ＭＳ Ｐゴシック"/>
          </a:endParaRPr>
        </a:p>
        <a:p>
          <a:r>
            <a:rPr kumimoji="1" lang="ja-JP" altLang="en-US" sz="1300">
              <a:latin typeface="ＭＳ Ｐゴシック"/>
            </a:rPr>
            <a:t>　賃金以外の物件費抑制に努め、水準の回復に努める。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43180</xdr:rowOff>
    </xdr:from>
    <xdr:to>
      <xdr:col>24</xdr:col>
      <xdr:colOff>31750</xdr:colOff>
      <xdr:row>18</xdr:row>
      <xdr:rowOff>127000</xdr:rowOff>
    </xdr:to>
    <xdr:cxnSp macro="">
      <xdr:nvCxnSpPr>
        <xdr:cNvPr id="125" name="直線コネクタ 124"/>
        <xdr:cNvCxnSpPr/>
      </xdr:nvCxnSpPr>
      <xdr:spPr>
        <a:xfrm>
          <a:off x="15671800" y="3129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18</xdr:row>
      <xdr:rowOff>165100</xdr:rowOff>
    </xdr:to>
    <xdr:cxnSp macro="">
      <xdr:nvCxnSpPr>
        <xdr:cNvPr id="128" name="直線コネクタ 127"/>
        <xdr:cNvCxnSpPr/>
      </xdr:nvCxnSpPr>
      <xdr:spPr>
        <a:xfrm flipV="1">
          <a:off x="14782800" y="312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0" name="テキスト ボックス 129"/>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92710</xdr:rowOff>
    </xdr:to>
    <xdr:cxnSp macro="">
      <xdr:nvCxnSpPr>
        <xdr:cNvPr id="131" name="直線コネクタ 130"/>
        <xdr:cNvCxnSpPr/>
      </xdr:nvCxnSpPr>
      <xdr:spPr>
        <a:xfrm flipV="1">
          <a:off x="13893800" y="3251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68580</xdr:rowOff>
    </xdr:from>
    <xdr:to>
      <xdr:col>21</xdr:col>
      <xdr:colOff>412750</xdr:colOff>
      <xdr:row>16</xdr:row>
      <xdr:rowOff>170180</xdr:rowOff>
    </xdr:to>
    <xdr:sp macro="" textlink="">
      <xdr:nvSpPr>
        <xdr:cNvPr id="132" name="フローチャート : 判断 131"/>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33" name="テキスト ボックス 132"/>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157480</xdr:rowOff>
    </xdr:from>
    <xdr:to>
      <xdr:col>20</xdr:col>
      <xdr:colOff>158750</xdr:colOff>
      <xdr:row>19</xdr:row>
      <xdr:rowOff>92710</xdr:rowOff>
    </xdr:to>
    <xdr:cxnSp macro="">
      <xdr:nvCxnSpPr>
        <xdr:cNvPr id="134" name="直線コネクタ 133"/>
        <xdr:cNvCxnSpPr/>
      </xdr:nvCxnSpPr>
      <xdr:spPr>
        <a:xfrm>
          <a:off x="13004800" y="3243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38" name="テキスト ボックス 137"/>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4" name="円/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163830</xdr:rowOff>
    </xdr:from>
    <xdr:to>
      <xdr:col>22</xdr:col>
      <xdr:colOff>615950</xdr:colOff>
      <xdr:row>18</xdr:row>
      <xdr:rowOff>93980</xdr:rowOff>
    </xdr:to>
    <xdr:sp macro="" textlink="">
      <xdr:nvSpPr>
        <xdr:cNvPr id="146" name="円/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50" name="円/楕円 149"/>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51" name="テキスト ボックス 150"/>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106680</xdr:rowOff>
    </xdr:from>
    <xdr:to>
      <xdr:col>19</xdr:col>
      <xdr:colOff>6350</xdr:colOff>
      <xdr:row>19</xdr:row>
      <xdr:rowOff>36830</xdr:rowOff>
    </xdr:to>
    <xdr:sp macro="" textlink="">
      <xdr:nvSpPr>
        <xdr:cNvPr id="152" name="円/楕円 151"/>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21607</xdr:rowOff>
    </xdr:from>
    <xdr:ext cx="762000" cy="259045"/>
    <xdr:sp macro="" textlink="">
      <xdr:nvSpPr>
        <xdr:cNvPr id="153" name="テキスト ボックス 152"/>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昨年度と比較して扶助費が増加しており、要因としては社会福祉費に係る扶助費が増加していることによる。</a:t>
          </a:r>
          <a:endParaRPr kumimoji="1" lang="en-US" altLang="ja-JP" sz="1300">
            <a:latin typeface="ＭＳ Ｐゴシック"/>
          </a:endParaRPr>
        </a:p>
        <a:p>
          <a:r>
            <a:rPr kumimoji="1" lang="ja-JP" altLang="en-US" sz="1300">
              <a:latin typeface="ＭＳ Ｐゴシック"/>
            </a:rPr>
            <a:t>　昨年度よりも扶助費全体における児童福祉費の比率は減少しているが、その比率は約</a:t>
          </a:r>
          <a:r>
            <a:rPr kumimoji="1" lang="en-US" altLang="ja-JP" sz="1300">
              <a:latin typeface="ＭＳ Ｐゴシック"/>
            </a:rPr>
            <a:t>7</a:t>
          </a:r>
          <a:r>
            <a:rPr kumimoji="1" lang="ja-JP" altLang="en-US" sz="1300">
              <a:latin typeface="ＭＳ Ｐゴシック"/>
            </a:rPr>
            <a:t>割であり、これは年少人口が極めて高い</a:t>
          </a:r>
          <a:r>
            <a:rPr kumimoji="1" lang="en-US" altLang="ja-JP" sz="1300">
              <a:latin typeface="ＭＳ Ｐゴシック"/>
            </a:rPr>
            <a:t>(</a:t>
          </a:r>
          <a:r>
            <a:rPr kumimoji="1" lang="ja-JP" altLang="en-US" sz="1300">
              <a:latin typeface="ＭＳ Ｐゴシック"/>
            </a:rPr>
            <a:t>前回国勢調査において年少人口全国</a:t>
          </a:r>
          <a:r>
            <a:rPr kumimoji="1" lang="en-US" altLang="ja-JP" sz="1300">
              <a:latin typeface="ＭＳ Ｐゴシック"/>
            </a:rPr>
            <a:t>1</a:t>
          </a:r>
          <a:r>
            <a:rPr kumimoji="1" lang="ja-JP" altLang="en-US" sz="1300">
              <a:latin typeface="ＭＳ Ｐゴシック"/>
            </a:rPr>
            <a:t>位</a:t>
          </a:r>
          <a:r>
            <a:rPr kumimoji="1" lang="en-US" altLang="ja-JP" sz="1300">
              <a:latin typeface="ＭＳ Ｐゴシック"/>
            </a:rPr>
            <a:t>)</a:t>
          </a:r>
          <a:r>
            <a:rPr kumimoji="1" lang="ja-JP" altLang="en-US" sz="1300">
              <a:latin typeface="ＭＳ Ｐゴシック"/>
            </a:rPr>
            <a:t>当町の特徴であると言える。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37193</xdr:rowOff>
    </xdr:to>
    <xdr:cxnSp macro="">
      <xdr:nvCxnSpPr>
        <xdr:cNvPr id="188" name="直線コネクタ 187"/>
        <xdr:cNvCxnSpPr/>
      </xdr:nvCxnSpPr>
      <xdr:spPr>
        <a:xfrm>
          <a:off x="3987800" y="9319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55</xdr:row>
      <xdr:rowOff>20865</xdr:rowOff>
    </xdr:to>
    <xdr:cxnSp macro="">
      <xdr:nvCxnSpPr>
        <xdr:cNvPr id="191" name="直線コネクタ 190"/>
        <xdr:cNvCxnSpPr/>
      </xdr:nvCxnSpPr>
      <xdr:spPr>
        <a:xfrm flipV="1">
          <a:off x="3098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3" name="テキスト ボックス 192"/>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4" name="直線コネクタ 193"/>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108857</xdr:rowOff>
    </xdr:from>
    <xdr:to>
      <xdr:col>4</xdr:col>
      <xdr:colOff>396875</xdr:colOff>
      <xdr:row>55</xdr:row>
      <xdr:rowOff>39007</xdr:rowOff>
    </xdr:to>
    <xdr:sp macro="" textlink="">
      <xdr:nvSpPr>
        <xdr:cNvPr id="195" name="フローチャート :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197" name="直線コネクタ 196"/>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59872</xdr:rowOff>
    </xdr:from>
    <xdr:to>
      <xdr:col>3</xdr:col>
      <xdr:colOff>193675</xdr:colOff>
      <xdr:row>54</xdr:row>
      <xdr:rowOff>161472</xdr:rowOff>
    </xdr:to>
    <xdr:sp macro="" textlink="">
      <xdr:nvSpPr>
        <xdr:cNvPr id="198" name="フローチャート : 判断 197"/>
        <xdr:cNvSpPr/>
      </xdr:nvSpPr>
      <xdr:spPr>
        <a:xfrm>
          <a:off x="2159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199" name="テキスト ボックス 198"/>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00" name="フローチャート : 判断 199"/>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01" name="テキスト ボックス 200"/>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7" name="円/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9" name="円/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1" name="円/楕円 210"/>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2" name="テキスト ボックス 21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4" name="テキスト ボックス 213"/>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5" name="円/楕円 214"/>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16" name="テキスト ボックス 215"/>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他会計繰出金が増加したことなどにより数値が増加しており、法定分負担金を中心とした介護保険特別会計繰出金の増が主な要因である。</a:t>
          </a:r>
          <a:r>
            <a:rPr kumimoji="1" lang="en-US" altLang="ja-JP" sz="1300">
              <a:solidFill>
                <a:schemeClr val="tx1"/>
              </a:solidFill>
              <a:latin typeface="ＭＳ Ｐゴシック"/>
            </a:rPr>
            <a:t>(</a:t>
          </a:r>
          <a:r>
            <a:rPr kumimoji="1" lang="ja-JP" altLang="en-US" sz="1300">
              <a:solidFill>
                <a:schemeClr val="tx1"/>
              </a:solidFill>
              <a:latin typeface="ＭＳ Ｐゴシック"/>
            </a:rPr>
            <a:t>基金繰入金を除く</a:t>
          </a:r>
          <a:r>
            <a:rPr kumimoji="1" lang="en-US" altLang="ja-JP" sz="1300">
              <a:solidFill>
                <a:schemeClr val="tx1"/>
              </a:solidFill>
              <a:latin typeface="ＭＳ Ｐゴシック"/>
            </a:rPr>
            <a:t>)</a:t>
          </a:r>
        </a:p>
        <a:p>
          <a:r>
            <a:rPr kumimoji="1" lang="ja-JP" altLang="en-US" sz="1300">
              <a:latin typeface="ＭＳ Ｐゴシック"/>
            </a:rPr>
            <a:t>　引き続き各特別会計の財政運営の適正化に努める。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167005</xdr:rowOff>
    </xdr:from>
    <xdr:to>
      <xdr:col>24</xdr:col>
      <xdr:colOff>31750</xdr:colOff>
      <xdr:row>59</xdr:row>
      <xdr:rowOff>35560</xdr:rowOff>
    </xdr:to>
    <xdr:cxnSp macro="">
      <xdr:nvCxnSpPr>
        <xdr:cNvPr id="244" name="直線コネクタ 243"/>
        <xdr:cNvCxnSpPr/>
      </xdr:nvCxnSpPr>
      <xdr:spPr>
        <a:xfrm>
          <a:off x="15671800" y="101111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12700</xdr:rowOff>
    </xdr:to>
    <xdr:cxnSp macro="">
      <xdr:nvCxnSpPr>
        <xdr:cNvPr id="247" name="直線コネクタ 246"/>
        <xdr:cNvCxnSpPr/>
      </xdr:nvCxnSpPr>
      <xdr:spPr>
        <a:xfrm flipV="1">
          <a:off x="14782800" y="10111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50817</xdr:rowOff>
    </xdr:from>
    <xdr:ext cx="736600" cy="259045"/>
    <xdr:sp macro="" textlink="">
      <xdr:nvSpPr>
        <xdr:cNvPr id="249" name="テキスト ボックス 248"/>
        <xdr:cNvSpPr txBox="1"/>
      </xdr:nvSpPr>
      <xdr:spPr>
        <a:xfrm>
          <a:off x="15290800" y="982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132715</xdr:rowOff>
    </xdr:to>
    <xdr:cxnSp macro="">
      <xdr:nvCxnSpPr>
        <xdr:cNvPr id="250" name="直線コネクタ 249"/>
        <xdr:cNvCxnSpPr/>
      </xdr:nvCxnSpPr>
      <xdr:spPr>
        <a:xfrm flipV="1">
          <a:off x="13893800" y="101282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47625</xdr:rowOff>
    </xdr:from>
    <xdr:to>
      <xdr:col>21</xdr:col>
      <xdr:colOff>412750</xdr:colOff>
      <xdr:row>58</xdr:row>
      <xdr:rowOff>149225</xdr:rowOff>
    </xdr:to>
    <xdr:sp macro="" textlink="">
      <xdr:nvSpPr>
        <xdr:cNvPr id="251" name="フローチャート : 判断 250"/>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159402</xdr:rowOff>
    </xdr:from>
    <xdr:ext cx="762000" cy="259045"/>
    <xdr:sp macro="" textlink="">
      <xdr:nvSpPr>
        <xdr:cNvPr id="252" name="テキスト ボックス 251"/>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xdr:rowOff>
    </xdr:from>
    <xdr:to>
      <xdr:col>20</xdr:col>
      <xdr:colOff>158750</xdr:colOff>
      <xdr:row>59</xdr:row>
      <xdr:rowOff>132715</xdr:rowOff>
    </xdr:to>
    <xdr:cxnSp macro="">
      <xdr:nvCxnSpPr>
        <xdr:cNvPr id="253" name="直線コネクタ 252"/>
        <xdr:cNvCxnSpPr/>
      </xdr:nvCxnSpPr>
      <xdr:spPr>
        <a:xfrm>
          <a:off x="13004800" y="1012253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54" name="フローチャート : 判断 253"/>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55" name="テキスト ボックス 254"/>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56" name="フローチャート : 判断 255"/>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57" name="テキスト ボックス 256"/>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156210</xdr:rowOff>
    </xdr:from>
    <xdr:to>
      <xdr:col>24</xdr:col>
      <xdr:colOff>82550</xdr:colOff>
      <xdr:row>59</xdr:row>
      <xdr:rowOff>86360</xdr:rowOff>
    </xdr:to>
    <xdr:sp macro="" textlink="">
      <xdr:nvSpPr>
        <xdr:cNvPr id="263" name="円/楕円 262"/>
        <xdr:cNvSpPr/>
      </xdr:nvSpPr>
      <xdr:spPr>
        <a:xfrm>
          <a:off x="164592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128287</xdr:rowOff>
    </xdr:from>
    <xdr:ext cx="762000" cy="259045"/>
    <xdr:sp macro="" textlink="">
      <xdr:nvSpPr>
        <xdr:cNvPr id="264" name="その他該当値テキスト"/>
        <xdr:cNvSpPr txBox="1"/>
      </xdr:nvSpPr>
      <xdr:spPr>
        <a:xfrm>
          <a:off x="165989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65" name="円/楕円 264"/>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6" name="テキスト ボックス 265"/>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7" name="円/楕円 266"/>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8" name="テキスト ボックス 267"/>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81915</xdr:rowOff>
    </xdr:from>
    <xdr:to>
      <xdr:col>20</xdr:col>
      <xdr:colOff>209550</xdr:colOff>
      <xdr:row>60</xdr:row>
      <xdr:rowOff>12065</xdr:rowOff>
    </xdr:to>
    <xdr:sp macro="" textlink="">
      <xdr:nvSpPr>
        <xdr:cNvPr id="269" name="円/楕円 268"/>
        <xdr:cNvSpPr/>
      </xdr:nvSpPr>
      <xdr:spPr>
        <a:xfrm>
          <a:off x="13843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168292</xdr:rowOff>
    </xdr:from>
    <xdr:ext cx="762000" cy="259045"/>
    <xdr:sp macro="" textlink="">
      <xdr:nvSpPr>
        <xdr:cNvPr id="270" name="テキスト ボックス 269"/>
        <xdr:cNvSpPr txBox="1"/>
      </xdr:nvSpPr>
      <xdr:spPr>
        <a:xfrm>
          <a:off x="13512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127635</xdr:rowOff>
    </xdr:from>
    <xdr:to>
      <xdr:col>19</xdr:col>
      <xdr:colOff>6350</xdr:colOff>
      <xdr:row>59</xdr:row>
      <xdr:rowOff>57785</xdr:rowOff>
    </xdr:to>
    <xdr:sp macro="" textlink="">
      <xdr:nvSpPr>
        <xdr:cNvPr id="271" name="円/楕円 270"/>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42562</xdr:rowOff>
    </xdr:from>
    <xdr:ext cx="762000" cy="259045"/>
    <xdr:sp macro="" textlink="">
      <xdr:nvSpPr>
        <xdr:cNvPr id="272" name="テキスト ボックス 271"/>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補助費等の決算額が減少していることもあり、比率としても減少している。類似団体と比較して補助費の比率は低いため、今後も引き続き低い水準を維持できるよう補助事業の見直し等、検討を行っていく。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85852</xdr:rowOff>
    </xdr:to>
    <xdr:cxnSp macro="">
      <xdr:nvCxnSpPr>
        <xdr:cNvPr id="302" name="直線コネクタ 301"/>
        <xdr:cNvCxnSpPr/>
      </xdr:nvCxnSpPr>
      <xdr:spPr>
        <a:xfrm flipV="1">
          <a:off x="15671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117856</xdr:rowOff>
    </xdr:to>
    <xdr:cxnSp macro="">
      <xdr:nvCxnSpPr>
        <xdr:cNvPr id="305" name="直線コネクタ 304"/>
        <xdr:cNvCxnSpPr/>
      </xdr:nvCxnSpPr>
      <xdr:spPr>
        <a:xfrm flipV="1">
          <a:off x="14782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117856</xdr:rowOff>
    </xdr:to>
    <xdr:cxnSp macro="">
      <xdr:nvCxnSpPr>
        <xdr:cNvPr id="308" name="直線コネクタ 307"/>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9" name="フローチャート : 判断 308"/>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0" name="テキスト ボックス 309"/>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1" name="直線コネクタ 310"/>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2" name="フローチャート : 判断 311"/>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3" name="テキスト ボックス 312"/>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1" name="円/楕円 32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3" name="円/楕円 322"/>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4" name="テキスト ボックス 323"/>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5" name="円/楕円 324"/>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26" name="テキスト ボックス 325"/>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7" name="円/楕円 326"/>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28" name="テキスト ボックス 327"/>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9" name="円/楕円 328"/>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0" name="テキスト ボックス 32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公債費は前年度と比較して微増しており、比率としても微増している。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年度より大規模事業の元金償還が開始され、比率が上昇することが見込まれるため、今後の公債費水準を見通しながら地方債の新規発行について適切な対応を行っていく。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3556</xdr:rowOff>
    </xdr:to>
    <xdr:cxnSp macro="">
      <xdr:nvCxnSpPr>
        <xdr:cNvPr id="360" name="直線コネクタ 359"/>
        <xdr:cNvCxnSpPr/>
      </xdr:nvCxnSpPr>
      <xdr:spPr>
        <a:xfrm>
          <a:off x="3987800" y="13029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8128</xdr:rowOff>
    </xdr:to>
    <xdr:cxnSp macro="">
      <xdr:nvCxnSpPr>
        <xdr:cNvPr id="363" name="直線コネクタ 362"/>
        <xdr:cNvCxnSpPr/>
      </xdr:nvCxnSpPr>
      <xdr:spPr>
        <a:xfrm flipV="1">
          <a:off x="3098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26415</xdr:rowOff>
    </xdr:to>
    <xdr:cxnSp macro="">
      <xdr:nvCxnSpPr>
        <xdr:cNvPr id="366" name="直線コネクタ 365"/>
        <xdr:cNvCxnSpPr/>
      </xdr:nvCxnSpPr>
      <xdr:spPr>
        <a:xfrm flipV="1">
          <a:off x="2209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67" name="フローチャート : 判断 366"/>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68" name="テキスト ボックス 367"/>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76</xdr:row>
      <xdr:rowOff>26415</xdr:rowOff>
    </xdr:to>
    <xdr:cxnSp macro="">
      <xdr:nvCxnSpPr>
        <xdr:cNvPr id="369" name="直線コネクタ 368"/>
        <xdr:cNvCxnSpPr/>
      </xdr:nvCxnSpPr>
      <xdr:spPr>
        <a:xfrm>
          <a:off x="1320800" y="130154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0" name="フローチャート : 判断 369"/>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1" name="テキスト ボックス 370"/>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2" name="フローチャート : 判断 371"/>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73" name="テキスト ボックス 372"/>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79" name="円/楕円 378"/>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0"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1" name="円/楕円 380"/>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2" name="テキスト ボックス 381"/>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128778</xdr:rowOff>
    </xdr:from>
    <xdr:to>
      <xdr:col>4</xdr:col>
      <xdr:colOff>396875</xdr:colOff>
      <xdr:row>76</xdr:row>
      <xdr:rowOff>58928</xdr:rowOff>
    </xdr:to>
    <xdr:sp macro="" textlink="">
      <xdr:nvSpPr>
        <xdr:cNvPr id="383" name="円/楕円 382"/>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69105</xdr:rowOff>
    </xdr:from>
    <xdr:ext cx="762000" cy="259045"/>
    <xdr:sp macro="" textlink="">
      <xdr:nvSpPr>
        <xdr:cNvPr id="384" name="テキスト ボックス 383"/>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5" name="円/楕円 384"/>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6" name="テキスト ボックス 385"/>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105918</xdr:rowOff>
    </xdr:from>
    <xdr:to>
      <xdr:col>1</xdr:col>
      <xdr:colOff>676275</xdr:colOff>
      <xdr:row>76</xdr:row>
      <xdr:rowOff>36069</xdr:rowOff>
    </xdr:to>
    <xdr:sp macro="" textlink="">
      <xdr:nvSpPr>
        <xdr:cNvPr id="387" name="円/楕円 386"/>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46245</xdr:rowOff>
    </xdr:from>
    <xdr:ext cx="762000" cy="259045"/>
    <xdr:sp macro="" textlink="">
      <xdr:nvSpPr>
        <xdr:cNvPr id="388" name="テキスト ボックス 387"/>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類似団体内順位が低いのは公債費の比率が類似団体と比較して低いことが要因であると考えられる。　今後も社会保障経費の増加による扶助費を中心とした経費の増加が見込まれるため、引き続き全体的な経費削減に努める。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77</xdr:row>
      <xdr:rowOff>28702</xdr:rowOff>
    </xdr:to>
    <xdr:cxnSp macro="">
      <xdr:nvCxnSpPr>
        <xdr:cNvPr id="419" name="直線コネクタ 418"/>
        <xdr:cNvCxnSpPr/>
      </xdr:nvCxnSpPr>
      <xdr:spPr>
        <a:xfrm>
          <a:off x="15671800" y="131069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77</xdr:row>
      <xdr:rowOff>28702</xdr:rowOff>
    </xdr:to>
    <xdr:cxnSp macro="">
      <xdr:nvCxnSpPr>
        <xdr:cNvPr id="422" name="直線コネクタ 421"/>
        <xdr:cNvCxnSpPr/>
      </xdr:nvCxnSpPr>
      <xdr:spPr>
        <a:xfrm flipV="1">
          <a:off x="14782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78</xdr:row>
      <xdr:rowOff>3556</xdr:rowOff>
    </xdr:to>
    <xdr:cxnSp macro="">
      <xdr:nvCxnSpPr>
        <xdr:cNvPr id="425" name="直線コネクタ 424"/>
        <xdr:cNvCxnSpPr/>
      </xdr:nvCxnSpPr>
      <xdr:spPr>
        <a:xfrm flipV="1">
          <a:off x="13893800" y="132303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78</xdr:row>
      <xdr:rowOff>3556</xdr:rowOff>
    </xdr:to>
    <xdr:cxnSp macro="">
      <xdr:nvCxnSpPr>
        <xdr:cNvPr id="428" name="直線コネクタ 427"/>
        <xdr:cNvCxnSpPr/>
      </xdr:nvCxnSpPr>
      <xdr:spPr>
        <a:xfrm>
          <a:off x="13004800" y="13033756"/>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29" name="フローチャート : 判断 428"/>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0" name="テキスト ボックス 429"/>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1" name="フローチャート : 判断 430"/>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2" name="テキスト ボックス 431"/>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8" name="円/楕円 43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121429</xdr:rowOff>
    </xdr:from>
    <xdr:ext cx="762000" cy="259045"/>
    <xdr:sp macro="" textlink="">
      <xdr:nvSpPr>
        <xdr:cNvPr id="439"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25908</xdr:rowOff>
    </xdr:from>
    <xdr:to>
      <xdr:col>22</xdr:col>
      <xdr:colOff>615950</xdr:colOff>
      <xdr:row>76</xdr:row>
      <xdr:rowOff>127508</xdr:rowOff>
    </xdr:to>
    <xdr:sp macro="" textlink="">
      <xdr:nvSpPr>
        <xdr:cNvPr id="440" name="円/楕円 439"/>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41" name="テキスト ボックス 440"/>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149352</xdr:rowOff>
    </xdr:from>
    <xdr:to>
      <xdr:col>21</xdr:col>
      <xdr:colOff>412750</xdr:colOff>
      <xdr:row>77</xdr:row>
      <xdr:rowOff>79502</xdr:rowOff>
    </xdr:to>
    <xdr:sp macro="" textlink="">
      <xdr:nvSpPr>
        <xdr:cNvPr id="442" name="円/楕円 441"/>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64279</xdr:rowOff>
    </xdr:from>
    <xdr:ext cx="762000" cy="259045"/>
    <xdr:sp macro="" textlink="">
      <xdr:nvSpPr>
        <xdr:cNvPr id="443" name="テキスト ボックス 442"/>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44" name="円/楕円 44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45" name="テキスト ボックス 44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6" name="円/楕円 44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7" name="テキスト ボックス 446"/>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64943</xdr:rowOff>
    </xdr:from>
    <xdr:to>
      <xdr:col>4</xdr:col>
      <xdr:colOff>1117600</xdr:colOff>
      <xdr:row>18</xdr:row>
      <xdr:rowOff>69370</xdr:rowOff>
    </xdr:to>
    <xdr:cxnSp macro="">
      <xdr:nvCxnSpPr>
        <xdr:cNvPr id="50" name="直線コネクタ 49"/>
        <xdr:cNvCxnSpPr/>
      </xdr:nvCxnSpPr>
      <xdr:spPr bwMode="auto">
        <a:xfrm flipV="1">
          <a:off x="5003800" y="3198668"/>
          <a:ext cx="647700" cy="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69370</xdr:rowOff>
    </xdr:from>
    <xdr:to>
      <xdr:col>4</xdr:col>
      <xdr:colOff>469900</xdr:colOff>
      <xdr:row>18</xdr:row>
      <xdr:rowOff>78605</xdr:rowOff>
    </xdr:to>
    <xdr:cxnSp macro="">
      <xdr:nvCxnSpPr>
        <xdr:cNvPr id="53" name="直線コネクタ 52"/>
        <xdr:cNvCxnSpPr/>
      </xdr:nvCxnSpPr>
      <xdr:spPr bwMode="auto">
        <a:xfrm flipV="1">
          <a:off x="4305300" y="3203095"/>
          <a:ext cx="698500" cy="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78605</xdr:rowOff>
    </xdr:from>
    <xdr:to>
      <xdr:col>3</xdr:col>
      <xdr:colOff>904875</xdr:colOff>
      <xdr:row>18</xdr:row>
      <xdr:rowOff>117269</xdr:rowOff>
    </xdr:to>
    <xdr:cxnSp macro="">
      <xdr:nvCxnSpPr>
        <xdr:cNvPr id="56" name="直線コネクタ 55"/>
        <xdr:cNvCxnSpPr/>
      </xdr:nvCxnSpPr>
      <xdr:spPr bwMode="auto">
        <a:xfrm flipV="1">
          <a:off x="3606800" y="3212330"/>
          <a:ext cx="698500" cy="3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117269</xdr:rowOff>
    </xdr:from>
    <xdr:to>
      <xdr:col>3</xdr:col>
      <xdr:colOff>206375</xdr:colOff>
      <xdr:row>18</xdr:row>
      <xdr:rowOff>166258</xdr:rowOff>
    </xdr:to>
    <xdr:cxnSp macro="">
      <xdr:nvCxnSpPr>
        <xdr:cNvPr id="59" name="直線コネクタ 58"/>
        <xdr:cNvCxnSpPr/>
      </xdr:nvCxnSpPr>
      <xdr:spPr bwMode="auto">
        <a:xfrm flipV="1">
          <a:off x="2908300" y="3250994"/>
          <a:ext cx="698500" cy="4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14143</xdr:rowOff>
    </xdr:from>
    <xdr:to>
      <xdr:col>5</xdr:col>
      <xdr:colOff>34925</xdr:colOff>
      <xdr:row>18</xdr:row>
      <xdr:rowOff>115743</xdr:rowOff>
    </xdr:to>
    <xdr:sp macro="" textlink="">
      <xdr:nvSpPr>
        <xdr:cNvPr id="69" name="円/楕円 68"/>
        <xdr:cNvSpPr/>
      </xdr:nvSpPr>
      <xdr:spPr bwMode="auto">
        <a:xfrm>
          <a:off x="5600700" y="31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157670</xdr:rowOff>
    </xdr:from>
    <xdr:ext cx="762000" cy="259045"/>
    <xdr:sp macro="" textlink="">
      <xdr:nvSpPr>
        <xdr:cNvPr id="70" name="人口1人当たり決算額の推移該当値テキスト130"/>
        <xdr:cNvSpPr txBox="1"/>
      </xdr:nvSpPr>
      <xdr:spPr>
        <a:xfrm>
          <a:off x="5740400" y="311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18570</xdr:rowOff>
    </xdr:from>
    <xdr:to>
      <xdr:col>4</xdr:col>
      <xdr:colOff>520700</xdr:colOff>
      <xdr:row>18</xdr:row>
      <xdr:rowOff>120170</xdr:rowOff>
    </xdr:to>
    <xdr:sp macro="" textlink="">
      <xdr:nvSpPr>
        <xdr:cNvPr id="71" name="円/楕円 70"/>
        <xdr:cNvSpPr/>
      </xdr:nvSpPr>
      <xdr:spPr bwMode="auto">
        <a:xfrm>
          <a:off x="4953000" y="315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104947</xdr:rowOff>
    </xdr:from>
    <xdr:ext cx="736600" cy="259045"/>
    <xdr:sp macro="" textlink="">
      <xdr:nvSpPr>
        <xdr:cNvPr id="72" name="テキスト ボックス 71"/>
        <xdr:cNvSpPr txBox="1"/>
      </xdr:nvSpPr>
      <xdr:spPr>
        <a:xfrm>
          <a:off x="4622800" y="323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27805</xdr:rowOff>
    </xdr:from>
    <xdr:to>
      <xdr:col>3</xdr:col>
      <xdr:colOff>955675</xdr:colOff>
      <xdr:row>18</xdr:row>
      <xdr:rowOff>129405</xdr:rowOff>
    </xdr:to>
    <xdr:sp macro="" textlink="">
      <xdr:nvSpPr>
        <xdr:cNvPr id="73" name="円/楕円 72"/>
        <xdr:cNvSpPr/>
      </xdr:nvSpPr>
      <xdr:spPr bwMode="auto">
        <a:xfrm>
          <a:off x="4254500" y="316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114182</xdr:rowOff>
    </xdr:from>
    <xdr:ext cx="762000" cy="259045"/>
    <xdr:sp macro="" textlink="">
      <xdr:nvSpPr>
        <xdr:cNvPr id="74" name="テキスト ボックス 73"/>
        <xdr:cNvSpPr txBox="1"/>
      </xdr:nvSpPr>
      <xdr:spPr>
        <a:xfrm>
          <a:off x="3924300" y="324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66469</xdr:rowOff>
    </xdr:from>
    <xdr:to>
      <xdr:col>3</xdr:col>
      <xdr:colOff>257175</xdr:colOff>
      <xdr:row>18</xdr:row>
      <xdr:rowOff>168069</xdr:rowOff>
    </xdr:to>
    <xdr:sp macro="" textlink="">
      <xdr:nvSpPr>
        <xdr:cNvPr id="75" name="円/楕円 74"/>
        <xdr:cNvSpPr/>
      </xdr:nvSpPr>
      <xdr:spPr bwMode="auto">
        <a:xfrm>
          <a:off x="3556000" y="320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152846</xdr:rowOff>
    </xdr:from>
    <xdr:ext cx="762000" cy="259045"/>
    <xdr:sp macro="" textlink="">
      <xdr:nvSpPr>
        <xdr:cNvPr id="76" name="テキスト ボックス 75"/>
        <xdr:cNvSpPr txBox="1"/>
      </xdr:nvSpPr>
      <xdr:spPr>
        <a:xfrm>
          <a:off x="3225800" y="328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115458</xdr:rowOff>
    </xdr:from>
    <xdr:to>
      <xdr:col>2</xdr:col>
      <xdr:colOff>692150</xdr:colOff>
      <xdr:row>19</xdr:row>
      <xdr:rowOff>45608</xdr:rowOff>
    </xdr:to>
    <xdr:sp macro="" textlink="">
      <xdr:nvSpPr>
        <xdr:cNvPr id="77" name="円/楕円 76"/>
        <xdr:cNvSpPr/>
      </xdr:nvSpPr>
      <xdr:spPr bwMode="auto">
        <a:xfrm>
          <a:off x="2857500" y="324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30385</xdr:rowOff>
    </xdr:from>
    <xdr:ext cx="762000" cy="259045"/>
    <xdr:sp macro="" textlink="">
      <xdr:nvSpPr>
        <xdr:cNvPr id="78" name="テキスト ボックス 77"/>
        <xdr:cNvSpPr txBox="1"/>
      </xdr:nvSpPr>
      <xdr:spPr>
        <a:xfrm>
          <a:off x="2527300" y="333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144602</xdr:rowOff>
    </xdr:from>
    <xdr:to>
      <xdr:col>4</xdr:col>
      <xdr:colOff>1117600</xdr:colOff>
      <xdr:row>37</xdr:row>
      <xdr:rowOff>62398</xdr:rowOff>
    </xdr:to>
    <xdr:cxnSp macro="">
      <xdr:nvCxnSpPr>
        <xdr:cNvPr id="110" name="直線コネクタ 109"/>
        <xdr:cNvCxnSpPr/>
      </xdr:nvCxnSpPr>
      <xdr:spPr bwMode="auto">
        <a:xfrm flipV="1">
          <a:off x="5003800" y="7097852"/>
          <a:ext cx="647700" cy="89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147254</xdr:rowOff>
    </xdr:from>
    <xdr:to>
      <xdr:col>4</xdr:col>
      <xdr:colOff>469900</xdr:colOff>
      <xdr:row>37</xdr:row>
      <xdr:rowOff>62398</xdr:rowOff>
    </xdr:to>
    <xdr:cxnSp macro="">
      <xdr:nvCxnSpPr>
        <xdr:cNvPr id="113" name="直線コネクタ 112"/>
        <xdr:cNvCxnSpPr/>
      </xdr:nvCxnSpPr>
      <xdr:spPr bwMode="auto">
        <a:xfrm>
          <a:off x="4305300" y="7100504"/>
          <a:ext cx="698500" cy="8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27019</xdr:rowOff>
    </xdr:from>
    <xdr:ext cx="736600" cy="259045"/>
    <xdr:sp macro="" textlink="">
      <xdr:nvSpPr>
        <xdr:cNvPr id="115" name="テキスト ボックス 114"/>
        <xdr:cNvSpPr txBox="1"/>
      </xdr:nvSpPr>
      <xdr:spPr>
        <a:xfrm>
          <a:off x="4622800" y="663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146591</xdr:rowOff>
    </xdr:from>
    <xdr:to>
      <xdr:col>3</xdr:col>
      <xdr:colOff>904875</xdr:colOff>
      <xdr:row>36</xdr:row>
      <xdr:rowOff>147254</xdr:rowOff>
    </xdr:to>
    <xdr:cxnSp macro="">
      <xdr:nvCxnSpPr>
        <xdr:cNvPr id="116" name="直線コネクタ 115"/>
        <xdr:cNvCxnSpPr/>
      </xdr:nvCxnSpPr>
      <xdr:spPr bwMode="auto">
        <a:xfrm>
          <a:off x="3606800" y="7099841"/>
          <a:ext cx="698500" cy="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177584</xdr:rowOff>
    </xdr:from>
    <xdr:to>
      <xdr:col>3</xdr:col>
      <xdr:colOff>955675</xdr:colOff>
      <xdr:row>35</xdr:row>
      <xdr:rowOff>279184</xdr:rowOff>
    </xdr:to>
    <xdr:sp macro="" textlink="">
      <xdr:nvSpPr>
        <xdr:cNvPr id="117" name="フローチャート : 判断 116"/>
        <xdr:cNvSpPr/>
      </xdr:nvSpPr>
      <xdr:spPr bwMode="auto">
        <a:xfrm>
          <a:off x="42545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289361</xdr:rowOff>
    </xdr:from>
    <xdr:ext cx="762000" cy="259045"/>
    <xdr:sp macro="" textlink="">
      <xdr:nvSpPr>
        <xdr:cNvPr id="118" name="テキスト ボックス 117"/>
        <xdr:cNvSpPr txBox="1"/>
      </xdr:nvSpPr>
      <xdr:spPr>
        <a:xfrm>
          <a:off x="39243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95705</xdr:rowOff>
    </xdr:from>
    <xdr:to>
      <xdr:col>3</xdr:col>
      <xdr:colOff>206375</xdr:colOff>
      <xdr:row>36</xdr:row>
      <xdr:rowOff>146591</xdr:rowOff>
    </xdr:to>
    <xdr:cxnSp macro="">
      <xdr:nvCxnSpPr>
        <xdr:cNvPr id="119" name="直線コネクタ 118"/>
        <xdr:cNvCxnSpPr/>
      </xdr:nvCxnSpPr>
      <xdr:spPr bwMode="auto">
        <a:xfrm>
          <a:off x="2908300" y="7048955"/>
          <a:ext cx="698500" cy="5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102855</xdr:rowOff>
    </xdr:from>
    <xdr:to>
      <xdr:col>3</xdr:col>
      <xdr:colOff>257175</xdr:colOff>
      <xdr:row>35</xdr:row>
      <xdr:rowOff>204455</xdr:rowOff>
    </xdr:to>
    <xdr:sp macro="" textlink="">
      <xdr:nvSpPr>
        <xdr:cNvPr id="120" name="フローチャート : 判断 119"/>
        <xdr:cNvSpPr/>
      </xdr:nvSpPr>
      <xdr:spPr bwMode="auto">
        <a:xfrm>
          <a:off x="35560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214632</xdr:rowOff>
    </xdr:from>
    <xdr:ext cx="762000" cy="259045"/>
    <xdr:sp macro="" textlink="">
      <xdr:nvSpPr>
        <xdr:cNvPr id="121" name="テキスト ボックス 120"/>
        <xdr:cNvSpPr txBox="1"/>
      </xdr:nvSpPr>
      <xdr:spPr>
        <a:xfrm>
          <a:off x="32258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45339</xdr:rowOff>
    </xdr:from>
    <xdr:to>
      <xdr:col>2</xdr:col>
      <xdr:colOff>692150</xdr:colOff>
      <xdr:row>35</xdr:row>
      <xdr:rowOff>146939</xdr:rowOff>
    </xdr:to>
    <xdr:sp macro="" textlink="">
      <xdr:nvSpPr>
        <xdr:cNvPr id="122" name="フローチャート : 判断 121"/>
        <xdr:cNvSpPr/>
      </xdr:nvSpPr>
      <xdr:spPr bwMode="auto">
        <a:xfrm>
          <a:off x="28575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157116</xdr:rowOff>
    </xdr:from>
    <xdr:ext cx="762000" cy="259045"/>
    <xdr:sp macro="" textlink="">
      <xdr:nvSpPr>
        <xdr:cNvPr id="123" name="テキスト ボックス 122"/>
        <xdr:cNvSpPr txBox="1"/>
      </xdr:nvSpPr>
      <xdr:spPr>
        <a:xfrm>
          <a:off x="25273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93802</xdr:rowOff>
    </xdr:from>
    <xdr:to>
      <xdr:col>5</xdr:col>
      <xdr:colOff>34925</xdr:colOff>
      <xdr:row>37</xdr:row>
      <xdr:rowOff>23952</xdr:rowOff>
    </xdr:to>
    <xdr:sp macro="" textlink="">
      <xdr:nvSpPr>
        <xdr:cNvPr id="129" name="円/楕円 128"/>
        <xdr:cNvSpPr/>
      </xdr:nvSpPr>
      <xdr:spPr bwMode="auto">
        <a:xfrm>
          <a:off x="5600700" y="704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65879</xdr:rowOff>
    </xdr:from>
    <xdr:ext cx="762000" cy="259045"/>
    <xdr:sp macro="" textlink="">
      <xdr:nvSpPr>
        <xdr:cNvPr id="130" name="人口1人当たり決算額の推移該当値テキスト445"/>
        <xdr:cNvSpPr txBox="1"/>
      </xdr:nvSpPr>
      <xdr:spPr>
        <a:xfrm>
          <a:off x="5740400" y="70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11598</xdr:rowOff>
    </xdr:from>
    <xdr:to>
      <xdr:col>4</xdr:col>
      <xdr:colOff>520700</xdr:colOff>
      <xdr:row>37</xdr:row>
      <xdr:rowOff>113198</xdr:rowOff>
    </xdr:to>
    <xdr:sp macro="" textlink="">
      <xdr:nvSpPr>
        <xdr:cNvPr id="131" name="円/楕円 130"/>
        <xdr:cNvSpPr/>
      </xdr:nvSpPr>
      <xdr:spPr bwMode="auto">
        <a:xfrm>
          <a:off x="4953000" y="71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97975</xdr:rowOff>
    </xdr:from>
    <xdr:ext cx="736600" cy="259045"/>
    <xdr:sp macro="" textlink="">
      <xdr:nvSpPr>
        <xdr:cNvPr id="132" name="テキスト ボックス 131"/>
        <xdr:cNvSpPr txBox="1"/>
      </xdr:nvSpPr>
      <xdr:spPr>
        <a:xfrm>
          <a:off x="4622800" y="722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96454</xdr:rowOff>
    </xdr:from>
    <xdr:to>
      <xdr:col>3</xdr:col>
      <xdr:colOff>955675</xdr:colOff>
      <xdr:row>37</xdr:row>
      <xdr:rowOff>26604</xdr:rowOff>
    </xdr:to>
    <xdr:sp macro="" textlink="">
      <xdr:nvSpPr>
        <xdr:cNvPr id="133" name="円/楕円 132"/>
        <xdr:cNvSpPr/>
      </xdr:nvSpPr>
      <xdr:spPr bwMode="auto">
        <a:xfrm>
          <a:off x="4254500" y="7049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11381</xdr:rowOff>
    </xdr:from>
    <xdr:ext cx="762000" cy="259045"/>
    <xdr:sp macro="" textlink="">
      <xdr:nvSpPr>
        <xdr:cNvPr id="134" name="テキスト ボックス 133"/>
        <xdr:cNvSpPr txBox="1"/>
      </xdr:nvSpPr>
      <xdr:spPr>
        <a:xfrm>
          <a:off x="3924300" y="713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95791</xdr:rowOff>
    </xdr:from>
    <xdr:to>
      <xdr:col>3</xdr:col>
      <xdr:colOff>257175</xdr:colOff>
      <xdr:row>37</xdr:row>
      <xdr:rowOff>25941</xdr:rowOff>
    </xdr:to>
    <xdr:sp macro="" textlink="">
      <xdr:nvSpPr>
        <xdr:cNvPr id="135" name="円/楕円 134"/>
        <xdr:cNvSpPr/>
      </xdr:nvSpPr>
      <xdr:spPr bwMode="auto">
        <a:xfrm>
          <a:off x="3556000" y="70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10718</xdr:rowOff>
    </xdr:from>
    <xdr:ext cx="762000" cy="259045"/>
    <xdr:sp macro="" textlink="">
      <xdr:nvSpPr>
        <xdr:cNvPr id="136" name="テキスト ボックス 135"/>
        <xdr:cNvSpPr txBox="1"/>
      </xdr:nvSpPr>
      <xdr:spPr>
        <a:xfrm>
          <a:off x="3225800" y="713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44905</xdr:rowOff>
    </xdr:from>
    <xdr:to>
      <xdr:col>2</xdr:col>
      <xdr:colOff>692150</xdr:colOff>
      <xdr:row>36</xdr:row>
      <xdr:rowOff>146505</xdr:rowOff>
    </xdr:to>
    <xdr:sp macro="" textlink="">
      <xdr:nvSpPr>
        <xdr:cNvPr id="137" name="円/楕円 136"/>
        <xdr:cNvSpPr/>
      </xdr:nvSpPr>
      <xdr:spPr bwMode="auto">
        <a:xfrm>
          <a:off x="2857500" y="699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131282</xdr:rowOff>
    </xdr:from>
    <xdr:ext cx="762000" cy="259045"/>
    <xdr:sp macro="" textlink="">
      <xdr:nvSpPr>
        <xdr:cNvPr id="138" name="テキスト ボックス 137"/>
        <xdr:cNvSpPr txBox="1"/>
      </xdr:nvSpPr>
      <xdr:spPr>
        <a:xfrm>
          <a:off x="2527300" y="708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8003</xdr:rowOff>
    </xdr:from>
    <xdr:to>
      <xdr:col>6</xdr:col>
      <xdr:colOff>511175</xdr:colOff>
      <xdr:row>38</xdr:row>
      <xdr:rowOff>17429</xdr:rowOff>
    </xdr:to>
    <xdr:cxnSp macro="">
      <xdr:nvCxnSpPr>
        <xdr:cNvPr id="61" name="直線コネクタ 60"/>
        <xdr:cNvCxnSpPr/>
      </xdr:nvCxnSpPr>
      <xdr:spPr>
        <a:xfrm flipV="1">
          <a:off x="3797300" y="6523103"/>
          <a:ext cx="8382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17429</xdr:rowOff>
    </xdr:from>
    <xdr:to>
      <xdr:col>5</xdr:col>
      <xdr:colOff>358775</xdr:colOff>
      <xdr:row>38</xdr:row>
      <xdr:rowOff>34186</xdr:rowOff>
    </xdr:to>
    <xdr:cxnSp macro="">
      <xdr:nvCxnSpPr>
        <xdr:cNvPr id="64" name="直線コネクタ 63"/>
        <xdr:cNvCxnSpPr/>
      </xdr:nvCxnSpPr>
      <xdr:spPr>
        <a:xfrm flipV="1">
          <a:off x="2908300" y="6532529"/>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24612</xdr:rowOff>
    </xdr:from>
    <xdr:ext cx="534377" cy="259045"/>
    <xdr:sp macro="" textlink="">
      <xdr:nvSpPr>
        <xdr:cNvPr id="66" name="テキスト ボックス 65"/>
        <xdr:cNvSpPr txBox="1"/>
      </xdr:nvSpPr>
      <xdr:spPr>
        <a:xfrm>
          <a:off x="3530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34186</xdr:rowOff>
    </xdr:from>
    <xdr:to>
      <xdr:col>4</xdr:col>
      <xdr:colOff>155575</xdr:colOff>
      <xdr:row>38</xdr:row>
      <xdr:rowOff>69848</xdr:rowOff>
    </xdr:to>
    <xdr:cxnSp macro="">
      <xdr:nvCxnSpPr>
        <xdr:cNvPr id="67" name="直線コネクタ 66"/>
        <xdr:cNvCxnSpPr/>
      </xdr:nvCxnSpPr>
      <xdr:spPr>
        <a:xfrm flipV="1">
          <a:off x="2019300" y="6549286"/>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49276</xdr:rowOff>
    </xdr:from>
    <xdr:to>
      <xdr:col>4</xdr:col>
      <xdr:colOff>206375</xdr:colOff>
      <xdr:row>36</xdr:row>
      <xdr:rowOff>150876</xdr:rowOff>
    </xdr:to>
    <xdr:sp macro="" textlink="">
      <xdr:nvSpPr>
        <xdr:cNvPr id="68" name="フローチャート : 判断 67"/>
        <xdr:cNvSpPr/>
      </xdr:nvSpPr>
      <xdr:spPr>
        <a:xfrm>
          <a:off x="2857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167403</xdr:rowOff>
    </xdr:from>
    <xdr:ext cx="599010" cy="259045"/>
    <xdr:sp macro="" textlink="">
      <xdr:nvSpPr>
        <xdr:cNvPr id="69" name="テキスト ボックス 68"/>
        <xdr:cNvSpPr txBox="1"/>
      </xdr:nvSpPr>
      <xdr:spPr>
        <a:xfrm>
          <a:off x="2608794"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69848</xdr:rowOff>
    </xdr:from>
    <xdr:to>
      <xdr:col>2</xdr:col>
      <xdr:colOff>638175</xdr:colOff>
      <xdr:row>38</xdr:row>
      <xdr:rowOff>104427</xdr:rowOff>
    </xdr:to>
    <xdr:cxnSp macro="">
      <xdr:nvCxnSpPr>
        <xdr:cNvPr id="70" name="直線コネクタ 69"/>
        <xdr:cNvCxnSpPr/>
      </xdr:nvCxnSpPr>
      <xdr:spPr>
        <a:xfrm flipV="1">
          <a:off x="1130300" y="6584948"/>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67107</xdr:rowOff>
    </xdr:from>
    <xdr:to>
      <xdr:col>3</xdr:col>
      <xdr:colOff>3175</xdr:colOff>
      <xdr:row>36</xdr:row>
      <xdr:rowOff>168707</xdr:rowOff>
    </xdr:to>
    <xdr:sp macro="" textlink="">
      <xdr:nvSpPr>
        <xdr:cNvPr id="71" name="フローチャート : 判断 70"/>
        <xdr:cNvSpPr/>
      </xdr:nvSpPr>
      <xdr:spPr>
        <a:xfrm>
          <a:off x="1968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13784</xdr:rowOff>
    </xdr:from>
    <xdr:ext cx="599010" cy="259045"/>
    <xdr:sp macro="" textlink="">
      <xdr:nvSpPr>
        <xdr:cNvPr id="72" name="テキスト ボックス 71"/>
        <xdr:cNvSpPr txBox="1"/>
      </xdr:nvSpPr>
      <xdr:spPr>
        <a:xfrm>
          <a:off x="1719794"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62840</xdr:rowOff>
    </xdr:from>
    <xdr:to>
      <xdr:col>1</xdr:col>
      <xdr:colOff>485775</xdr:colOff>
      <xdr:row>36</xdr:row>
      <xdr:rowOff>164440</xdr:rowOff>
    </xdr:to>
    <xdr:sp macro="" textlink="">
      <xdr:nvSpPr>
        <xdr:cNvPr id="73" name="フローチャート : 判断 72"/>
        <xdr:cNvSpPr/>
      </xdr:nvSpPr>
      <xdr:spPr>
        <a:xfrm>
          <a:off x="107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9517</xdr:rowOff>
    </xdr:from>
    <xdr:ext cx="599010" cy="259045"/>
    <xdr:sp macro="" textlink="">
      <xdr:nvSpPr>
        <xdr:cNvPr id="74" name="テキスト ボックス 73"/>
        <xdr:cNvSpPr txBox="1"/>
      </xdr:nvSpPr>
      <xdr:spPr>
        <a:xfrm>
          <a:off x="830794" y="601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128653</xdr:rowOff>
    </xdr:from>
    <xdr:to>
      <xdr:col>6</xdr:col>
      <xdr:colOff>561975</xdr:colOff>
      <xdr:row>38</xdr:row>
      <xdr:rowOff>58803</xdr:rowOff>
    </xdr:to>
    <xdr:sp macro="" textlink="">
      <xdr:nvSpPr>
        <xdr:cNvPr id="80" name="円/楕円 79"/>
        <xdr:cNvSpPr/>
      </xdr:nvSpPr>
      <xdr:spPr>
        <a:xfrm>
          <a:off x="4584700" y="6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107080</xdr:rowOff>
    </xdr:from>
    <xdr:ext cx="534377" cy="259045"/>
    <xdr:sp macro="" textlink="">
      <xdr:nvSpPr>
        <xdr:cNvPr id="81" name="人件費該当値テキスト"/>
        <xdr:cNvSpPr txBox="1"/>
      </xdr:nvSpPr>
      <xdr:spPr>
        <a:xfrm>
          <a:off x="4686300" y="64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138080</xdr:rowOff>
    </xdr:from>
    <xdr:to>
      <xdr:col>5</xdr:col>
      <xdr:colOff>409575</xdr:colOff>
      <xdr:row>38</xdr:row>
      <xdr:rowOff>68230</xdr:rowOff>
    </xdr:to>
    <xdr:sp macro="" textlink="">
      <xdr:nvSpPr>
        <xdr:cNvPr id="82" name="円/楕円 81"/>
        <xdr:cNvSpPr/>
      </xdr:nvSpPr>
      <xdr:spPr>
        <a:xfrm>
          <a:off x="3746500" y="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59356</xdr:rowOff>
    </xdr:from>
    <xdr:ext cx="534377" cy="259045"/>
    <xdr:sp macro="" textlink="">
      <xdr:nvSpPr>
        <xdr:cNvPr id="83" name="テキスト ボックス 82"/>
        <xdr:cNvSpPr txBox="1"/>
      </xdr:nvSpPr>
      <xdr:spPr>
        <a:xfrm>
          <a:off x="3530111" y="65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154836</xdr:rowOff>
    </xdr:from>
    <xdr:to>
      <xdr:col>4</xdr:col>
      <xdr:colOff>206375</xdr:colOff>
      <xdr:row>38</xdr:row>
      <xdr:rowOff>84986</xdr:rowOff>
    </xdr:to>
    <xdr:sp macro="" textlink="">
      <xdr:nvSpPr>
        <xdr:cNvPr id="84" name="円/楕円 83"/>
        <xdr:cNvSpPr/>
      </xdr:nvSpPr>
      <xdr:spPr>
        <a:xfrm>
          <a:off x="2857500" y="64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76113</xdr:rowOff>
    </xdr:from>
    <xdr:ext cx="534377" cy="259045"/>
    <xdr:sp macro="" textlink="">
      <xdr:nvSpPr>
        <xdr:cNvPr id="85" name="テキスト ボックス 84"/>
        <xdr:cNvSpPr txBox="1"/>
      </xdr:nvSpPr>
      <xdr:spPr>
        <a:xfrm>
          <a:off x="2641111" y="65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19048</xdr:rowOff>
    </xdr:from>
    <xdr:to>
      <xdr:col>3</xdr:col>
      <xdr:colOff>3175</xdr:colOff>
      <xdr:row>38</xdr:row>
      <xdr:rowOff>120648</xdr:rowOff>
    </xdr:to>
    <xdr:sp macro="" textlink="">
      <xdr:nvSpPr>
        <xdr:cNvPr id="86" name="円/楕円 85"/>
        <xdr:cNvSpPr/>
      </xdr:nvSpPr>
      <xdr:spPr>
        <a:xfrm>
          <a:off x="1968500" y="65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111775</xdr:rowOff>
    </xdr:from>
    <xdr:ext cx="534377" cy="259045"/>
    <xdr:sp macro="" textlink="">
      <xdr:nvSpPr>
        <xdr:cNvPr id="87" name="テキスト ボックス 86"/>
        <xdr:cNvSpPr txBox="1"/>
      </xdr:nvSpPr>
      <xdr:spPr>
        <a:xfrm>
          <a:off x="1752111" y="66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53627</xdr:rowOff>
    </xdr:from>
    <xdr:to>
      <xdr:col>1</xdr:col>
      <xdr:colOff>485775</xdr:colOff>
      <xdr:row>38</xdr:row>
      <xdr:rowOff>155227</xdr:rowOff>
    </xdr:to>
    <xdr:sp macro="" textlink="">
      <xdr:nvSpPr>
        <xdr:cNvPr id="88" name="円/楕円 87"/>
        <xdr:cNvSpPr/>
      </xdr:nvSpPr>
      <xdr:spPr>
        <a:xfrm>
          <a:off x="1079500" y="6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146354</xdr:rowOff>
    </xdr:from>
    <xdr:ext cx="534377" cy="259045"/>
    <xdr:sp macro="" textlink="">
      <xdr:nvSpPr>
        <xdr:cNvPr id="89" name="テキスト ボックス 88"/>
        <xdr:cNvSpPr txBox="1"/>
      </xdr:nvSpPr>
      <xdr:spPr>
        <a:xfrm>
          <a:off x="863111" y="66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116566</xdr:rowOff>
    </xdr:from>
    <xdr:to>
      <xdr:col>6</xdr:col>
      <xdr:colOff>511175</xdr:colOff>
      <xdr:row>56</xdr:row>
      <xdr:rowOff>122413</xdr:rowOff>
    </xdr:to>
    <xdr:cxnSp macro="">
      <xdr:nvCxnSpPr>
        <xdr:cNvPr id="116" name="直線コネクタ 115"/>
        <xdr:cNvCxnSpPr/>
      </xdr:nvCxnSpPr>
      <xdr:spPr>
        <a:xfrm flipV="1">
          <a:off x="3797300" y="9717766"/>
          <a:ext cx="8382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122413</xdr:rowOff>
    </xdr:from>
    <xdr:to>
      <xdr:col>5</xdr:col>
      <xdr:colOff>358775</xdr:colOff>
      <xdr:row>56</xdr:row>
      <xdr:rowOff>142229</xdr:rowOff>
    </xdr:to>
    <xdr:cxnSp macro="">
      <xdr:nvCxnSpPr>
        <xdr:cNvPr id="119" name="直線コネクタ 118"/>
        <xdr:cNvCxnSpPr/>
      </xdr:nvCxnSpPr>
      <xdr:spPr>
        <a:xfrm flipV="1">
          <a:off x="2908300" y="9723613"/>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142229</xdr:rowOff>
    </xdr:from>
    <xdr:to>
      <xdr:col>4</xdr:col>
      <xdr:colOff>155575</xdr:colOff>
      <xdr:row>56</xdr:row>
      <xdr:rowOff>160855</xdr:rowOff>
    </xdr:to>
    <xdr:cxnSp macro="">
      <xdr:nvCxnSpPr>
        <xdr:cNvPr id="122" name="直線コネクタ 121"/>
        <xdr:cNvCxnSpPr/>
      </xdr:nvCxnSpPr>
      <xdr:spPr>
        <a:xfrm flipV="1">
          <a:off x="2019300" y="9743429"/>
          <a:ext cx="8890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3" name="フローチャート : 判断 122"/>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4" name="テキスト ボックス 123"/>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160855</xdr:rowOff>
    </xdr:from>
    <xdr:to>
      <xdr:col>2</xdr:col>
      <xdr:colOff>638175</xdr:colOff>
      <xdr:row>57</xdr:row>
      <xdr:rowOff>19219</xdr:rowOff>
    </xdr:to>
    <xdr:cxnSp macro="">
      <xdr:nvCxnSpPr>
        <xdr:cNvPr id="125" name="直線コネクタ 124"/>
        <xdr:cNvCxnSpPr/>
      </xdr:nvCxnSpPr>
      <xdr:spPr>
        <a:xfrm flipV="1">
          <a:off x="1130300" y="9762055"/>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6" name="フローチャート : 判断 125"/>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7" name="テキスト ボックス 126"/>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28" name="フローチャート : 判断 127"/>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29" name="テキスト ボックス 128"/>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65766</xdr:rowOff>
    </xdr:from>
    <xdr:to>
      <xdr:col>6</xdr:col>
      <xdr:colOff>561975</xdr:colOff>
      <xdr:row>56</xdr:row>
      <xdr:rowOff>167366</xdr:rowOff>
    </xdr:to>
    <xdr:sp macro="" textlink="">
      <xdr:nvSpPr>
        <xdr:cNvPr id="135" name="円/楕円 134"/>
        <xdr:cNvSpPr/>
      </xdr:nvSpPr>
      <xdr:spPr>
        <a:xfrm>
          <a:off x="45847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44193</xdr:rowOff>
    </xdr:from>
    <xdr:ext cx="534377" cy="259045"/>
    <xdr:sp macro="" textlink="">
      <xdr:nvSpPr>
        <xdr:cNvPr id="136" name="物件費該当値テキスト"/>
        <xdr:cNvSpPr txBox="1"/>
      </xdr:nvSpPr>
      <xdr:spPr>
        <a:xfrm>
          <a:off x="4686300" y="96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71613</xdr:rowOff>
    </xdr:from>
    <xdr:to>
      <xdr:col>5</xdr:col>
      <xdr:colOff>409575</xdr:colOff>
      <xdr:row>57</xdr:row>
      <xdr:rowOff>1763</xdr:rowOff>
    </xdr:to>
    <xdr:sp macro="" textlink="">
      <xdr:nvSpPr>
        <xdr:cNvPr id="137" name="円/楕円 136"/>
        <xdr:cNvSpPr/>
      </xdr:nvSpPr>
      <xdr:spPr>
        <a:xfrm>
          <a:off x="3746500" y="9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164340</xdr:rowOff>
    </xdr:from>
    <xdr:ext cx="534377" cy="259045"/>
    <xdr:sp macro="" textlink="">
      <xdr:nvSpPr>
        <xdr:cNvPr id="138" name="テキスト ボックス 137"/>
        <xdr:cNvSpPr txBox="1"/>
      </xdr:nvSpPr>
      <xdr:spPr>
        <a:xfrm>
          <a:off x="3530111" y="97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91429</xdr:rowOff>
    </xdr:from>
    <xdr:to>
      <xdr:col>4</xdr:col>
      <xdr:colOff>206375</xdr:colOff>
      <xdr:row>57</xdr:row>
      <xdr:rowOff>21579</xdr:rowOff>
    </xdr:to>
    <xdr:sp macro="" textlink="">
      <xdr:nvSpPr>
        <xdr:cNvPr id="139" name="円/楕円 138"/>
        <xdr:cNvSpPr/>
      </xdr:nvSpPr>
      <xdr:spPr>
        <a:xfrm>
          <a:off x="2857500" y="96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12706</xdr:rowOff>
    </xdr:from>
    <xdr:ext cx="534377" cy="259045"/>
    <xdr:sp macro="" textlink="">
      <xdr:nvSpPr>
        <xdr:cNvPr id="140" name="テキスト ボックス 139"/>
        <xdr:cNvSpPr txBox="1"/>
      </xdr:nvSpPr>
      <xdr:spPr>
        <a:xfrm>
          <a:off x="2641111" y="97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110055</xdr:rowOff>
    </xdr:from>
    <xdr:to>
      <xdr:col>3</xdr:col>
      <xdr:colOff>3175</xdr:colOff>
      <xdr:row>57</xdr:row>
      <xdr:rowOff>40205</xdr:rowOff>
    </xdr:to>
    <xdr:sp macro="" textlink="">
      <xdr:nvSpPr>
        <xdr:cNvPr id="141" name="円/楕円 140"/>
        <xdr:cNvSpPr/>
      </xdr:nvSpPr>
      <xdr:spPr>
        <a:xfrm>
          <a:off x="1968500" y="97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31332</xdr:rowOff>
    </xdr:from>
    <xdr:ext cx="534377" cy="259045"/>
    <xdr:sp macro="" textlink="">
      <xdr:nvSpPr>
        <xdr:cNvPr id="142" name="テキスト ボックス 141"/>
        <xdr:cNvSpPr txBox="1"/>
      </xdr:nvSpPr>
      <xdr:spPr>
        <a:xfrm>
          <a:off x="1752111" y="980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139869</xdr:rowOff>
    </xdr:from>
    <xdr:to>
      <xdr:col>1</xdr:col>
      <xdr:colOff>485775</xdr:colOff>
      <xdr:row>57</xdr:row>
      <xdr:rowOff>70019</xdr:rowOff>
    </xdr:to>
    <xdr:sp macro="" textlink="">
      <xdr:nvSpPr>
        <xdr:cNvPr id="143" name="円/楕円 142"/>
        <xdr:cNvSpPr/>
      </xdr:nvSpPr>
      <xdr:spPr>
        <a:xfrm>
          <a:off x="1079500" y="97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61146</xdr:rowOff>
    </xdr:from>
    <xdr:ext cx="534377" cy="259045"/>
    <xdr:sp macro="" textlink="">
      <xdr:nvSpPr>
        <xdr:cNvPr id="144" name="テキスト ボックス 143"/>
        <xdr:cNvSpPr txBox="1"/>
      </xdr:nvSpPr>
      <xdr:spPr>
        <a:xfrm>
          <a:off x="863111" y="983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161646</xdr:rowOff>
    </xdr:from>
    <xdr:to>
      <xdr:col>6</xdr:col>
      <xdr:colOff>511175</xdr:colOff>
      <xdr:row>78</xdr:row>
      <xdr:rowOff>11136</xdr:rowOff>
    </xdr:to>
    <xdr:cxnSp macro="">
      <xdr:nvCxnSpPr>
        <xdr:cNvPr id="171" name="直線コネクタ 170"/>
        <xdr:cNvCxnSpPr/>
      </xdr:nvCxnSpPr>
      <xdr:spPr>
        <a:xfrm>
          <a:off x="3797300" y="13363296"/>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161646</xdr:rowOff>
    </xdr:from>
    <xdr:to>
      <xdr:col>5</xdr:col>
      <xdr:colOff>358775</xdr:colOff>
      <xdr:row>78</xdr:row>
      <xdr:rowOff>27229</xdr:rowOff>
    </xdr:to>
    <xdr:cxnSp macro="">
      <xdr:nvCxnSpPr>
        <xdr:cNvPr id="174" name="直線コネクタ 173"/>
        <xdr:cNvCxnSpPr/>
      </xdr:nvCxnSpPr>
      <xdr:spPr>
        <a:xfrm flipV="1">
          <a:off x="2908300" y="1336329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27229</xdr:rowOff>
    </xdr:from>
    <xdr:to>
      <xdr:col>4</xdr:col>
      <xdr:colOff>155575</xdr:colOff>
      <xdr:row>78</xdr:row>
      <xdr:rowOff>34407</xdr:rowOff>
    </xdr:to>
    <xdr:cxnSp macro="">
      <xdr:nvCxnSpPr>
        <xdr:cNvPr id="177" name="直線コネクタ 176"/>
        <xdr:cNvCxnSpPr/>
      </xdr:nvCxnSpPr>
      <xdr:spPr>
        <a:xfrm flipV="1">
          <a:off x="2019300" y="1340032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76693</xdr:rowOff>
    </xdr:from>
    <xdr:to>
      <xdr:col>4</xdr:col>
      <xdr:colOff>206375</xdr:colOff>
      <xdr:row>77</xdr:row>
      <xdr:rowOff>6843</xdr:rowOff>
    </xdr:to>
    <xdr:sp macro="" textlink="">
      <xdr:nvSpPr>
        <xdr:cNvPr id="178" name="フローチャート : 判断 177"/>
        <xdr:cNvSpPr/>
      </xdr:nvSpPr>
      <xdr:spPr>
        <a:xfrm>
          <a:off x="2857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23370</xdr:rowOff>
    </xdr:from>
    <xdr:ext cx="469744" cy="259045"/>
    <xdr:sp macro="" textlink="">
      <xdr:nvSpPr>
        <xdr:cNvPr id="179" name="テキスト ボックス 178"/>
        <xdr:cNvSpPr txBox="1"/>
      </xdr:nvSpPr>
      <xdr:spPr>
        <a:xfrm>
          <a:off x="2673427"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1626</xdr:rowOff>
    </xdr:from>
    <xdr:to>
      <xdr:col>2</xdr:col>
      <xdr:colOff>638175</xdr:colOff>
      <xdr:row>78</xdr:row>
      <xdr:rowOff>34407</xdr:rowOff>
    </xdr:to>
    <xdr:cxnSp macro="">
      <xdr:nvCxnSpPr>
        <xdr:cNvPr id="180" name="直線コネクタ 179"/>
        <xdr:cNvCxnSpPr/>
      </xdr:nvCxnSpPr>
      <xdr:spPr>
        <a:xfrm>
          <a:off x="1130300" y="13374726"/>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103164</xdr:rowOff>
    </xdr:from>
    <xdr:to>
      <xdr:col>3</xdr:col>
      <xdr:colOff>3175</xdr:colOff>
      <xdr:row>77</xdr:row>
      <xdr:rowOff>33314</xdr:rowOff>
    </xdr:to>
    <xdr:sp macro="" textlink="">
      <xdr:nvSpPr>
        <xdr:cNvPr id="181" name="フローチャート : 判断 180"/>
        <xdr:cNvSpPr/>
      </xdr:nvSpPr>
      <xdr:spPr>
        <a:xfrm>
          <a:off x="1968500" y="131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49842</xdr:rowOff>
    </xdr:from>
    <xdr:ext cx="469744" cy="259045"/>
    <xdr:sp macro="" textlink="">
      <xdr:nvSpPr>
        <xdr:cNvPr id="182" name="テキスト ボックス 181"/>
        <xdr:cNvSpPr txBox="1"/>
      </xdr:nvSpPr>
      <xdr:spPr>
        <a:xfrm>
          <a:off x="1784427" y="12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102753</xdr:rowOff>
    </xdr:from>
    <xdr:to>
      <xdr:col>1</xdr:col>
      <xdr:colOff>485775</xdr:colOff>
      <xdr:row>77</xdr:row>
      <xdr:rowOff>32903</xdr:rowOff>
    </xdr:to>
    <xdr:sp macro="" textlink="">
      <xdr:nvSpPr>
        <xdr:cNvPr id="183" name="フローチャート : 判断 182"/>
        <xdr:cNvSpPr/>
      </xdr:nvSpPr>
      <xdr:spPr>
        <a:xfrm>
          <a:off x="1079500" y="1313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49430</xdr:rowOff>
    </xdr:from>
    <xdr:ext cx="469744" cy="259045"/>
    <xdr:sp macro="" textlink="">
      <xdr:nvSpPr>
        <xdr:cNvPr id="184" name="テキスト ボックス 183"/>
        <xdr:cNvSpPr txBox="1"/>
      </xdr:nvSpPr>
      <xdr:spPr>
        <a:xfrm>
          <a:off x="895427" y="1290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131786</xdr:rowOff>
    </xdr:from>
    <xdr:to>
      <xdr:col>6</xdr:col>
      <xdr:colOff>561975</xdr:colOff>
      <xdr:row>78</xdr:row>
      <xdr:rowOff>61936</xdr:rowOff>
    </xdr:to>
    <xdr:sp macro="" textlink="">
      <xdr:nvSpPr>
        <xdr:cNvPr id="190" name="円/楕円 189"/>
        <xdr:cNvSpPr/>
      </xdr:nvSpPr>
      <xdr:spPr>
        <a:xfrm>
          <a:off x="45847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46713</xdr:rowOff>
    </xdr:from>
    <xdr:ext cx="469744" cy="259045"/>
    <xdr:sp macro="" textlink="">
      <xdr:nvSpPr>
        <xdr:cNvPr id="191" name="維持補修費該当値テキスト"/>
        <xdr:cNvSpPr txBox="1"/>
      </xdr:nvSpPr>
      <xdr:spPr>
        <a:xfrm>
          <a:off x="4686300" y="1324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110846</xdr:rowOff>
    </xdr:from>
    <xdr:to>
      <xdr:col>5</xdr:col>
      <xdr:colOff>409575</xdr:colOff>
      <xdr:row>78</xdr:row>
      <xdr:rowOff>40996</xdr:rowOff>
    </xdr:to>
    <xdr:sp macro="" textlink="">
      <xdr:nvSpPr>
        <xdr:cNvPr id="192" name="円/楕円 191"/>
        <xdr:cNvSpPr/>
      </xdr:nvSpPr>
      <xdr:spPr>
        <a:xfrm>
          <a:off x="3746500" y="133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32123</xdr:rowOff>
    </xdr:from>
    <xdr:ext cx="469744" cy="259045"/>
    <xdr:sp macro="" textlink="">
      <xdr:nvSpPr>
        <xdr:cNvPr id="193" name="テキスト ボックス 192"/>
        <xdr:cNvSpPr txBox="1"/>
      </xdr:nvSpPr>
      <xdr:spPr>
        <a:xfrm>
          <a:off x="3562427" y="134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147879</xdr:rowOff>
    </xdr:from>
    <xdr:to>
      <xdr:col>4</xdr:col>
      <xdr:colOff>206375</xdr:colOff>
      <xdr:row>78</xdr:row>
      <xdr:rowOff>78029</xdr:rowOff>
    </xdr:to>
    <xdr:sp macro="" textlink="">
      <xdr:nvSpPr>
        <xdr:cNvPr id="194" name="円/楕円 193"/>
        <xdr:cNvSpPr/>
      </xdr:nvSpPr>
      <xdr:spPr>
        <a:xfrm>
          <a:off x="2857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69156</xdr:rowOff>
    </xdr:from>
    <xdr:ext cx="469744" cy="259045"/>
    <xdr:sp macro="" textlink="">
      <xdr:nvSpPr>
        <xdr:cNvPr id="195" name="テキスト ボックス 194"/>
        <xdr:cNvSpPr txBox="1"/>
      </xdr:nvSpPr>
      <xdr:spPr>
        <a:xfrm>
          <a:off x="2673427"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155057</xdr:rowOff>
    </xdr:from>
    <xdr:to>
      <xdr:col>3</xdr:col>
      <xdr:colOff>3175</xdr:colOff>
      <xdr:row>78</xdr:row>
      <xdr:rowOff>85207</xdr:rowOff>
    </xdr:to>
    <xdr:sp macro="" textlink="">
      <xdr:nvSpPr>
        <xdr:cNvPr id="196" name="円/楕円 195"/>
        <xdr:cNvSpPr/>
      </xdr:nvSpPr>
      <xdr:spPr>
        <a:xfrm>
          <a:off x="19685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76334</xdr:rowOff>
    </xdr:from>
    <xdr:ext cx="469744" cy="259045"/>
    <xdr:sp macro="" textlink="">
      <xdr:nvSpPr>
        <xdr:cNvPr id="197" name="テキスト ボックス 196"/>
        <xdr:cNvSpPr txBox="1"/>
      </xdr:nvSpPr>
      <xdr:spPr>
        <a:xfrm>
          <a:off x="1784427" y="134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122276</xdr:rowOff>
    </xdr:from>
    <xdr:to>
      <xdr:col>1</xdr:col>
      <xdr:colOff>485775</xdr:colOff>
      <xdr:row>78</xdr:row>
      <xdr:rowOff>52426</xdr:rowOff>
    </xdr:to>
    <xdr:sp macro="" textlink="">
      <xdr:nvSpPr>
        <xdr:cNvPr id="198" name="円/楕円 197"/>
        <xdr:cNvSpPr/>
      </xdr:nvSpPr>
      <xdr:spPr>
        <a:xfrm>
          <a:off x="1079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43553</xdr:rowOff>
    </xdr:from>
    <xdr:ext cx="469744" cy="259045"/>
    <xdr:sp macro="" textlink="">
      <xdr:nvSpPr>
        <xdr:cNvPr id="199" name="テキスト ボックス 198"/>
        <xdr:cNvSpPr txBox="1"/>
      </xdr:nvSpPr>
      <xdr:spPr>
        <a:xfrm>
          <a:off x="895427"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9463</xdr:rowOff>
    </xdr:from>
    <xdr:to>
      <xdr:col>6</xdr:col>
      <xdr:colOff>511175</xdr:colOff>
      <xdr:row>97</xdr:row>
      <xdr:rowOff>32552</xdr:rowOff>
    </xdr:to>
    <xdr:cxnSp macro="">
      <xdr:nvCxnSpPr>
        <xdr:cNvPr id="231" name="直線コネクタ 230"/>
        <xdr:cNvCxnSpPr/>
      </xdr:nvCxnSpPr>
      <xdr:spPr>
        <a:xfrm flipV="1">
          <a:off x="3797300" y="1664011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547</xdr:rowOff>
    </xdr:from>
    <xdr:to>
      <xdr:col>5</xdr:col>
      <xdr:colOff>358775</xdr:colOff>
      <xdr:row>97</xdr:row>
      <xdr:rowOff>32552</xdr:rowOff>
    </xdr:to>
    <xdr:cxnSp macro="">
      <xdr:nvCxnSpPr>
        <xdr:cNvPr id="234" name="直線コネクタ 233"/>
        <xdr:cNvCxnSpPr/>
      </xdr:nvCxnSpPr>
      <xdr:spPr>
        <a:xfrm>
          <a:off x="2908300" y="1663119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69051</xdr:rowOff>
    </xdr:from>
    <xdr:ext cx="534377" cy="259045"/>
    <xdr:sp macro="" textlink="">
      <xdr:nvSpPr>
        <xdr:cNvPr id="236" name="テキスト ボックス 235"/>
        <xdr:cNvSpPr txBox="1"/>
      </xdr:nvSpPr>
      <xdr:spPr>
        <a:xfrm>
          <a:off x="3530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547</xdr:rowOff>
    </xdr:from>
    <xdr:to>
      <xdr:col>4</xdr:col>
      <xdr:colOff>155575</xdr:colOff>
      <xdr:row>97</xdr:row>
      <xdr:rowOff>53600</xdr:rowOff>
    </xdr:to>
    <xdr:cxnSp macro="">
      <xdr:nvCxnSpPr>
        <xdr:cNvPr id="237" name="直線コネクタ 236"/>
        <xdr:cNvCxnSpPr/>
      </xdr:nvCxnSpPr>
      <xdr:spPr>
        <a:xfrm flipV="1">
          <a:off x="2019300" y="16631197"/>
          <a:ext cx="889000" cy="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38" name="フローチャート : 判断 237"/>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39" name="テキスト ボックス 238"/>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53600</xdr:rowOff>
    </xdr:from>
    <xdr:to>
      <xdr:col>2</xdr:col>
      <xdr:colOff>638175</xdr:colOff>
      <xdr:row>97</xdr:row>
      <xdr:rowOff>63396</xdr:rowOff>
    </xdr:to>
    <xdr:cxnSp macro="">
      <xdr:nvCxnSpPr>
        <xdr:cNvPr id="240" name="直線コネクタ 239"/>
        <xdr:cNvCxnSpPr/>
      </xdr:nvCxnSpPr>
      <xdr:spPr>
        <a:xfrm flipV="1">
          <a:off x="1130300" y="16684250"/>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1" name="フローチャート : 判断 240"/>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2" name="テキスト ボックス 241"/>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3" name="フローチャート : 判断 242"/>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44" name="テキスト ボックス 243"/>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130113</xdr:rowOff>
    </xdr:from>
    <xdr:to>
      <xdr:col>6</xdr:col>
      <xdr:colOff>561975</xdr:colOff>
      <xdr:row>97</xdr:row>
      <xdr:rowOff>60263</xdr:rowOff>
    </xdr:to>
    <xdr:sp macro="" textlink="">
      <xdr:nvSpPr>
        <xdr:cNvPr id="250" name="円/楕円 249"/>
        <xdr:cNvSpPr/>
      </xdr:nvSpPr>
      <xdr:spPr>
        <a:xfrm>
          <a:off x="45847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108540</xdr:rowOff>
    </xdr:from>
    <xdr:ext cx="534377" cy="259045"/>
    <xdr:sp macro="" textlink="">
      <xdr:nvSpPr>
        <xdr:cNvPr id="251" name="扶助費該当値テキスト"/>
        <xdr:cNvSpPr txBox="1"/>
      </xdr:nvSpPr>
      <xdr:spPr>
        <a:xfrm>
          <a:off x="4686300" y="1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153202</xdr:rowOff>
    </xdr:from>
    <xdr:to>
      <xdr:col>5</xdr:col>
      <xdr:colOff>409575</xdr:colOff>
      <xdr:row>97</xdr:row>
      <xdr:rowOff>83352</xdr:rowOff>
    </xdr:to>
    <xdr:sp macro="" textlink="">
      <xdr:nvSpPr>
        <xdr:cNvPr id="252" name="円/楕円 251"/>
        <xdr:cNvSpPr/>
      </xdr:nvSpPr>
      <xdr:spPr>
        <a:xfrm>
          <a:off x="3746500" y="16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74479</xdr:rowOff>
    </xdr:from>
    <xdr:ext cx="534377" cy="259045"/>
    <xdr:sp macro="" textlink="">
      <xdr:nvSpPr>
        <xdr:cNvPr id="253" name="テキスト ボックス 252"/>
        <xdr:cNvSpPr txBox="1"/>
      </xdr:nvSpPr>
      <xdr:spPr>
        <a:xfrm>
          <a:off x="3530111" y="167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121197</xdr:rowOff>
    </xdr:from>
    <xdr:to>
      <xdr:col>4</xdr:col>
      <xdr:colOff>206375</xdr:colOff>
      <xdr:row>97</xdr:row>
      <xdr:rowOff>51347</xdr:rowOff>
    </xdr:to>
    <xdr:sp macro="" textlink="">
      <xdr:nvSpPr>
        <xdr:cNvPr id="254" name="円/楕円 253"/>
        <xdr:cNvSpPr/>
      </xdr:nvSpPr>
      <xdr:spPr>
        <a:xfrm>
          <a:off x="2857500" y="165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42474</xdr:rowOff>
    </xdr:from>
    <xdr:ext cx="534377" cy="259045"/>
    <xdr:sp macro="" textlink="">
      <xdr:nvSpPr>
        <xdr:cNvPr id="255" name="テキスト ボックス 254"/>
        <xdr:cNvSpPr txBox="1"/>
      </xdr:nvSpPr>
      <xdr:spPr>
        <a:xfrm>
          <a:off x="2641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2800</xdr:rowOff>
    </xdr:from>
    <xdr:to>
      <xdr:col>3</xdr:col>
      <xdr:colOff>3175</xdr:colOff>
      <xdr:row>97</xdr:row>
      <xdr:rowOff>104400</xdr:rowOff>
    </xdr:to>
    <xdr:sp macro="" textlink="">
      <xdr:nvSpPr>
        <xdr:cNvPr id="256" name="円/楕円 255"/>
        <xdr:cNvSpPr/>
      </xdr:nvSpPr>
      <xdr:spPr>
        <a:xfrm>
          <a:off x="1968500" y="16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95527</xdr:rowOff>
    </xdr:from>
    <xdr:ext cx="534377" cy="259045"/>
    <xdr:sp macro="" textlink="">
      <xdr:nvSpPr>
        <xdr:cNvPr id="257" name="テキスト ボックス 256"/>
        <xdr:cNvSpPr txBox="1"/>
      </xdr:nvSpPr>
      <xdr:spPr>
        <a:xfrm>
          <a:off x="1752111" y="167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12596</xdr:rowOff>
    </xdr:from>
    <xdr:to>
      <xdr:col>1</xdr:col>
      <xdr:colOff>485775</xdr:colOff>
      <xdr:row>97</xdr:row>
      <xdr:rowOff>114196</xdr:rowOff>
    </xdr:to>
    <xdr:sp macro="" textlink="">
      <xdr:nvSpPr>
        <xdr:cNvPr id="258" name="円/楕円 257"/>
        <xdr:cNvSpPr/>
      </xdr:nvSpPr>
      <xdr:spPr>
        <a:xfrm>
          <a:off x="1079500" y="166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105323</xdr:rowOff>
    </xdr:from>
    <xdr:ext cx="534377" cy="259045"/>
    <xdr:sp macro="" textlink="">
      <xdr:nvSpPr>
        <xdr:cNvPr id="259" name="テキスト ボックス 258"/>
        <xdr:cNvSpPr txBox="1"/>
      </xdr:nvSpPr>
      <xdr:spPr>
        <a:xfrm>
          <a:off x="863111" y="167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26321</xdr:rowOff>
    </xdr:from>
    <xdr:to>
      <xdr:col>15</xdr:col>
      <xdr:colOff>180975</xdr:colOff>
      <xdr:row>38</xdr:row>
      <xdr:rowOff>35994</xdr:rowOff>
    </xdr:to>
    <xdr:cxnSp macro="">
      <xdr:nvCxnSpPr>
        <xdr:cNvPr id="290" name="直線コネクタ 289"/>
        <xdr:cNvCxnSpPr/>
      </xdr:nvCxnSpPr>
      <xdr:spPr>
        <a:xfrm>
          <a:off x="9639300" y="6541421"/>
          <a:ext cx="8382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26321</xdr:rowOff>
    </xdr:from>
    <xdr:to>
      <xdr:col>14</xdr:col>
      <xdr:colOff>28575</xdr:colOff>
      <xdr:row>38</xdr:row>
      <xdr:rowOff>31579</xdr:rowOff>
    </xdr:to>
    <xdr:cxnSp macro="">
      <xdr:nvCxnSpPr>
        <xdr:cNvPr id="293" name="直線コネクタ 292"/>
        <xdr:cNvCxnSpPr/>
      </xdr:nvCxnSpPr>
      <xdr:spPr>
        <a:xfrm flipV="1">
          <a:off x="8750300" y="654142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169667</xdr:rowOff>
    </xdr:from>
    <xdr:ext cx="534377" cy="259045"/>
    <xdr:sp macro="" textlink="">
      <xdr:nvSpPr>
        <xdr:cNvPr id="295" name="テキスト ボックス 294"/>
        <xdr:cNvSpPr txBox="1"/>
      </xdr:nvSpPr>
      <xdr:spPr>
        <a:xfrm>
          <a:off x="9372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156120</xdr:rowOff>
    </xdr:from>
    <xdr:to>
      <xdr:col>12</xdr:col>
      <xdr:colOff>511175</xdr:colOff>
      <xdr:row>38</xdr:row>
      <xdr:rowOff>31579</xdr:rowOff>
    </xdr:to>
    <xdr:cxnSp macro="">
      <xdr:nvCxnSpPr>
        <xdr:cNvPr id="296" name="直線コネクタ 295"/>
        <xdr:cNvCxnSpPr/>
      </xdr:nvCxnSpPr>
      <xdr:spPr>
        <a:xfrm>
          <a:off x="7861300" y="6499770"/>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138519</xdr:rowOff>
    </xdr:from>
    <xdr:to>
      <xdr:col>12</xdr:col>
      <xdr:colOff>561975</xdr:colOff>
      <xdr:row>36</xdr:row>
      <xdr:rowOff>68669</xdr:rowOff>
    </xdr:to>
    <xdr:sp macro="" textlink="">
      <xdr:nvSpPr>
        <xdr:cNvPr id="297" name="フローチャート : 判断 296"/>
        <xdr:cNvSpPr/>
      </xdr:nvSpPr>
      <xdr:spPr>
        <a:xfrm>
          <a:off x="8699500" y="61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85196</xdr:rowOff>
    </xdr:from>
    <xdr:ext cx="534377" cy="259045"/>
    <xdr:sp macro="" textlink="">
      <xdr:nvSpPr>
        <xdr:cNvPr id="298" name="テキスト ボックス 297"/>
        <xdr:cNvSpPr txBox="1"/>
      </xdr:nvSpPr>
      <xdr:spPr>
        <a:xfrm>
          <a:off x="8483111" y="59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156120</xdr:rowOff>
    </xdr:from>
    <xdr:to>
      <xdr:col>11</xdr:col>
      <xdr:colOff>307975</xdr:colOff>
      <xdr:row>38</xdr:row>
      <xdr:rowOff>30997</xdr:rowOff>
    </xdr:to>
    <xdr:cxnSp macro="">
      <xdr:nvCxnSpPr>
        <xdr:cNvPr id="299" name="直線コネクタ 298"/>
        <xdr:cNvCxnSpPr/>
      </xdr:nvCxnSpPr>
      <xdr:spPr>
        <a:xfrm flipV="1">
          <a:off x="6972300" y="6499770"/>
          <a:ext cx="889000" cy="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2790</xdr:rowOff>
    </xdr:from>
    <xdr:to>
      <xdr:col>11</xdr:col>
      <xdr:colOff>358775</xdr:colOff>
      <xdr:row>36</xdr:row>
      <xdr:rowOff>104390</xdr:rowOff>
    </xdr:to>
    <xdr:sp macro="" textlink="">
      <xdr:nvSpPr>
        <xdr:cNvPr id="300" name="フローチャート : 判断 299"/>
        <xdr:cNvSpPr/>
      </xdr:nvSpPr>
      <xdr:spPr>
        <a:xfrm>
          <a:off x="7810500" y="617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120917</xdr:rowOff>
    </xdr:from>
    <xdr:ext cx="534377" cy="259045"/>
    <xdr:sp macro="" textlink="">
      <xdr:nvSpPr>
        <xdr:cNvPr id="301" name="テキスト ボックス 300"/>
        <xdr:cNvSpPr txBox="1"/>
      </xdr:nvSpPr>
      <xdr:spPr>
        <a:xfrm>
          <a:off x="7594111" y="595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15298</xdr:rowOff>
    </xdr:from>
    <xdr:to>
      <xdr:col>10</xdr:col>
      <xdr:colOff>155575</xdr:colOff>
      <xdr:row>36</xdr:row>
      <xdr:rowOff>116898</xdr:rowOff>
    </xdr:to>
    <xdr:sp macro="" textlink="">
      <xdr:nvSpPr>
        <xdr:cNvPr id="302" name="フローチャート : 判断 301"/>
        <xdr:cNvSpPr/>
      </xdr:nvSpPr>
      <xdr:spPr>
        <a:xfrm>
          <a:off x="6921500" y="618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133425</xdr:rowOff>
    </xdr:from>
    <xdr:ext cx="534377" cy="259045"/>
    <xdr:sp macro="" textlink="">
      <xdr:nvSpPr>
        <xdr:cNvPr id="303" name="テキスト ボックス 302"/>
        <xdr:cNvSpPr txBox="1"/>
      </xdr:nvSpPr>
      <xdr:spPr>
        <a:xfrm>
          <a:off x="6705111" y="59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156644</xdr:rowOff>
    </xdr:from>
    <xdr:to>
      <xdr:col>15</xdr:col>
      <xdr:colOff>231775</xdr:colOff>
      <xdr:row>38</xdr:row>
      <xdr:rowOff>86794</xdr:rowOff>
    </xdr:to>
    <xdr:sp macro="" textlink="">
      <xdr:nvSpPr>
        <xdr:cNvPr id="309" name="円/楕円 308"/>
        <xdr:cNvSpPr/>
      </xdr:nvSpPr>
      <xdr:spPr>
        <a:xfrm>
          <a:off x="10426700" y="6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71571</xdr:rowOff>
    </xdr:from>
    <xdr:ext cx="534377" cy="259045"/>
    <xdr:sp macro="" textlink="">
      <xdr:nvSpPr>
        <xdr:cNvPr id="310" name="補助費等該当値テキスト"/>
        <xdr:cNvSpPr txBox="1"/>
      </xdr:nvSpPr>
      <xdr:spPr>
        <a:xfrm>
          <a:off x="10528300" y="64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146971</xdr:rowOff>
    </xdr:from>
    <xdr:to>
      <xdr:col>14</xdr:col>
      <xdr:colOff>79375</xdr:colOff>
      <xdr:row>38</xdr:row>
      <xdr:rowOff>77121</xdr:rowOff>
    </xdr:to>
    <xdr:sp macro="" textlink="">
      <xdr:nvSpPr>
        <xdr:cNvPr id="311" name="円/楕円 310"/>
        <xdr:cNvSpPr/>
      </xdr:nvSpPr>
      <xdr:spPr>
        <a:xfrm>
          <a:off x="9588500" y="64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68248</xdr:rowOff>
    </xdr:from>
    <xdr:ext cx="534377" cy="259045"/>
    <xdr:sp macro="" textlink="">
      <xdr:nvSpPr>
        <xdr:cNvPr id="312" name="テキスト ボックス 311"/>
        <xdr:cNvSpPr txBox="1"/>
      </xdr:nvSpPr>
      <xdr:spPr>
        <a:xfrm>
          <a:off x="9372111" y="65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152229</xdr:rowOff>
    </xdr:from>
    <xdr:to>
      <xdr:col>12</xdr:col>
      <xdr:colOff>561975</xdr:colOff>
      <xdr:row>38</xdr:row>
      <xdr:rowOff>82379</xdr:rowOff>
    </xdr:to>
    <xdr:sp macro="" textlink="">
      <xdr:nvSpPr>
        <xdr:cNvPr id="313" name="円/楕円 312"/>
        <xdr:cNvSpPr/>
      </xdr:nvSpPr>
      <xdr:spPr>
        <a:xfrm>
          <a:off x="8699500" y="64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73506</xdr:rowOff>
    </xdr:from>
    <xdr:ext cx="534377" cy="259045"/>
    <xdr:sp macro="" textlink="">
      <xdr:nvSpPr>
        <xdr:cNvPr id="314" name="テキスト ボックス 313"/>
        <xdr:cNvSpPr txBox="1"/>
      </xdr:nvSpPr>
      <xdr:spPr>
        <a:xfrm>
          <a:off x="8483111" y="658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105320</xdr:rowOff>
    </xdr:from>
    <xdr:to>
      <xdr:col>11</xdr:col>
      <xdr:colOff>358775</xdr:colOff>
      <xdr:row>38</xdr:row>
      <xdr:rowOff>35470</xdr:rowOff>
    </xdr:to>
    <xdr:sp macro="" textlink="">
      <xdr:nvSpPr>
        <xdr:cNvPr id="315" name="円/楕円 314"/>
        <xdr:cNvSpPr/>
      </xdr:nvSpPr>
      <xdr:spPr>
        <a:xfrm>
          <a:off x="7810500" y="6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26597</xdr:rowOff>
    </xdr:from>
    <xdr:ext cx="534377" cy="259045"/>
    <xdr:sp macro="" textlink="">
      <xdr:nvSpPr>
        <xdr:cNvPr id="316" name="テキスト ボックス 315"/>
        <xdr:cNvSpPr txBox="1"/>
      </xdr:nvSpPr>
      <xdr:spPr>
        <a:xfrm>
          <a:off x="7594111" y="65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151647</xdr:rowOff>
    </xdr:from>
    <xdr:to>
      <xdr:col>10</xdr:col>
      <xdr:colOff>155575</xdr:colOff>
      <xdr:row>38</xdr:row>
      <xdr:rowOff>81797</xdr:rowOff>
    </xdr:to>
    <xdr:sp macro="" textlink="">
      <xdr:nvSpPr>
        <xdr:cNvPr id="317" name="円/楕円 316"/>
        <xdr:cNvSpPr/>
      </xdr:nvSpPr>
      <xdr:spPr>
        <a:xfrm>
          <a:off x="6921500" y="64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72924</xdr:rowOff>
    </xdr:from>
    <xdr:ext cx="534377" cy="259045"/>
    <xdr:sp macro="" textlink="">
      <xdr:nvSpPr>
        <xdr:cNvPr id="318" name="テキスト ボックス 317"/>
        <xdr:cNvSpPr txBox="1"/>
      </xdr:nvSpPr>
      <xdr:spPr>
        <a:xfrm>
          <a:off x="6705111" y="65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133952</xdr:rowOff>
    </xdr:from>
    <xdr:to>
      <xdr:col>15</xdr:col>
      <xdr:colOff>180975</xdr:colOff>
      <xdr:row>58</xdr:row>
      <xdr:rowOff>168109</xdr:rowOff>
    </xdr:to>
    <xdr:cxnSp macro="">
      <xdr:nvCxnSpPr>
        <xdr:cNvPr id="347" name="直線コネクタ 346"/>
        <xdr:cNvCxnSpPr/>
      </xdr:nvCxnSpPr>
      <xdr:spPr>
        <a:xfrm>
          <a:off x="9639300" y="10078052"/>
          <a:ext cx="8382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67838</xdr:rowOff>
    </xdr:from>
    <xdr:to>
      <xdr:col>14</xdr:col>
      <xdr:colOff>28575</xdr:colOff>
      <xdr:row>58</xdr:row>
      <xdr:rowOff>133952</xdr:rowOff>
    </xdr:to>
    <xdr:cxnSp macro="">
      <xdr:nvCxnSpPr>
        <xdr:cNvPr id="350" name="直線コネクタ 349"/>
        <xdr:cNvCxnSpPr/>
      </xdr:nvCxnSpPr>
      <xdr:spPr>
        <a:xfrm>
          <a:off x="8750300" y="10011938"/>
          <a:ext cx="889000" cy="6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67838</xdr:rowOff>
    </xdr:from>
    <xdr:to>
      <xdr:col>12</xdr:col>
      <xdr:colOff>511175</xdr:colOff>
      <xdr:row>59</xdr:row>
      <xdr:rowOff>7203</xdr:rowOff>
    </xdr:to>
    <xdr:cxnSp macro="">
      <xdr:nvCxnSpPr>
        <xdr:cNvPr id="353" name="直線コネクタ 352"/>
        <xdr:cNvCxnSpPr/>
      </xdr:nvCxnSpPr>
      <xdr:spPr>
        <a:xfrm flipV="1">
          <a:off x="7861300" y="10011938"/>
          <a:ext cx="889000" cy="1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108550</xdr:rowOff>
    </xdr:from>
    <xdr:to>
      <xdr:col>12</xdr:col>
      <xdr:colOff>561975</xdr:colOff>
      <xdr:row>58</xdr:row>
      <xdr:rowOff>38700</xdr:rowOff>
    </xdr:to>
    <xdr:sp macro="" textlink="">
      <xdr:nvSpPr>
        <xdr:cNvPr id="354" name="フローチャート : 判断 353"/>
        <xdr:cNvSpPr/>
      </xdr:nvSpPr>
      <xdr:spPr>
        <a:xfrm>
          <a:off x="8699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55227</xdr:rowOff>
    </xdr:from>
    <xdr:ext cx="599010" cy="259045"/>
    <xdr:sp macro="" textlink="">
      <xdr:nvSpPr>
        <xdr:cNvPr id="355" name="テキスト ボックス 354"/>
        <xdr:cNvSpPr txBox="1"/>
      </xdr:nvSpPr>
      <xdr:spPr>
        <a:xfrm>
          <a:off x="8450794"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152456</xdr:rowOff>
    </xdr:from>
    <xdr:to>
      <xdr:col>11</xdr:col>
      <xdr:colOff>307975</xdr:colOff>
      <xdr:row>59</xdr:row>
      <xdr:rowOff>7203</xdr:rowOff>
    </xdr:to>
    <xdr:cxnSp macro="">
      <xdr:nvCxnSpPr>
        <xdr:cNvPr id="356" name="直線コネクタ 355"/>
        <xdr:cNvCxnSpPr/>
      </xdr:nvCxnSpPr>
      <xdr:spPr>
        <a:xfrm>
          <a:off x="6972300" y="10096556"/>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108571</xdr:rowOff>
    </xdr:from>
    <xdr:to>
      <xdr:col>11</xdr:col>
      <xdr:colOff>358775</xdr:colOff>
      <xdr:row>58</xdr:row>
      <xdr:rowOff>38721</xdr:rowOff>
    </xdr:to>
    <xdr:sp macro="" textlink="">
      <xdr:nvSpPr>
        <xdr:cNvPr id="357" name="フローチャート : 判断 356"/>
        <xdr:cNvSpPr/>
      </xdr:nvSpPr>
      <xdr:spPr>
        <a:xfrm>
          <a:off x="7810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55248</xdr:rowOff>
    </xdr:from>
    <xdr:ext cx="599010" cy="259045"/>
    <xdr:sp macro="" textlink="">
      <xdr:nvSpPr>
        <xdr:cNvPr id="358" name="テキスト ボックス 357"/>
        <xdr:cNvSpPr txBox="1"/>
      </xdr:nvSpPr>
      <xdr:spPr>
        <a:xfrm>
          <a:off x="7561794"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155903</xdr:rowOff>
    </xdr:from>
    <xdr:to>
      <xdr:col>10</xdr:col>
      <xdr:colOff>155575</xdr:colOff>
      <xdr:row>58</xdr:row>
      <xdr:rowOff>86053</xdr:rowOff>
    </xdr:to>
    <xdr:sp macro="" textlink="">
      <xdr:nvSpPr>
        <xdr:cNvPr id="359" name="フローチャート : 判断 358"/>
        <xdr:cNvSpPr/>
      </xdr:nvSpPr>
      <xdr:spPr>
        <a:xfrm>
          <a:off x="6921500" y="992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102580</xdr:rowOff>
    </xdr:from>
    <xdr:ext cx="534377" cy="259045"/>
    <xdr:sp macro="" textlink="">
      <xdr:nvSpPr>
        <xdr:cNvPr id="360" name="テキスト ボックス 359"/>
        <xdr:cNvSpPr txBox="1"/>
      </xdr:nvSpPr>
      <xdr:spPr>
        <a:xfrm>
          <a:off x="6705111" y="97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117309</xdr:rowOff>
    </xdr:from>
    <xdr:to>
      <xdr:col>15</xdr:col>
      <xdr:colOff>231775</xdr:colOff>
      <xdr:row>59</xdr:row>
      <xdr:rowOff>47459</xdr:rowOff>
    </xdr:to>
    <xdr:sp macro="" textlink="">
      <xdr:nvSpPr>
        <xdr:cNvPr id="366" name="円/楕円 365"/>
        <xdr:cNvSpPr/>
      </xdr:nvSpPr>
      <xdr:spPr>
        <a:xfrm>
          <a:off x="10426700" y="100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32236</xdr:rowOff>
    </xdr:from>
    <xdr:ext cx="534377" cy="259045"/>
    <xdr:sp macro="" textlink="">
      <xdr:nvSpPr>
        <xdr:cNvPr id="367" name="普通建設事業費該当値テキスト"/>
        <xdr:cNvSpPr txBox="1"/>
      </xdr:nvSpPr>
      <xdr:spPr>
        <a:xfrm>
          <a:off x="10528300" y="99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83152</xdr:rowOff>
    </xdr:from>
    <xdr:to>
      <xdr:col>14</xdr:col>
      <xdr:colOff>79375</xdr:colOff>
      <xdr:row>59</xdr:row>
      <xdr:rowOff>13302</xdr:rowOff>
    </xdr:to>
    <xdr:sp macro="" textlink="">
      <xdr:nvSpPr>
        <xdr:cNvPr id="368" name="円/楕円 367"/>
        <xdr:cNvSpPr/>
      </xdr:nvSpPr>
      <xdr:spPr>
        <a:xfrm>
          <a:off x="9588500" y="100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4429</xdr:rowOff>
    </xdr:from>
    <xdr:ext cx="534377" cy="259045"/>
    <xdr:sp macro="" textlink="">
      <xdr:nvSpPr>
        <xdr:cNvPr id="369" name="テキスト ボックス 368"/>
        <xdr:cNvSpPr txBox="1"/>
      </xdr:nvSpPr>
      <xdr:spPr>
        <a:xfrm>
          <a:off x="9372111" y="101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17038</xdr:rowOff>
    </xdr:from>
    <xdr:to>
      <xdr:col>12</xdr:col>
      <xdr:colOff>561975</xdr:colOff>
      <xdr:row>58</xdr:row>
      <xdr:rowOff>118638</xdr:rowOff>
    </xdr:to>
    <xdr:sp macro="" textlink="">
      <xdr:nvSpPr>
        <xdr:cNvPr id="370" name="円/楕円 369"/>
        <xdr:cNvSpPr/>
      </xdr:nvSpPr>
      <xdr:spPr>
        <a:xfrm>
          <a:off x="8699500" y="9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109765</xdr:rowOff>
    </xdr:from>
    <xdr:ext cx="534377" cy="259045"/>
    <xdr:sp macro="" textlink="">
      <xdr:nvSpPr>
        <xdr:cNvPr id="371" name="テキスト ボックス 370"/>
        <xdr:cNvSpPr txBox="1"/>
      </xdr:nvSpPr>
      <xdr:spPr>
        <a:xfrm>
          <a:off x="8483111" y="100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127853</xdr:rowOff>
    </xdr:from>
    <xdr:to>
      <xdr:col>11</xdr:col>
      <xdr:colOff>358775</xdr:colOff>
      <xdr:row>59</xdr:row>
      <xdr:rowOff>58003</xdr:rowOff>
    </xdr:to>
    <xdr:sp macro="" textlink="">
      <xdr:nvSpPr>
        <xdr:cNvPr id="372" name="円/楕円 371"/>
        <xdr:cNvSpPr/>
      </xdr:nvSpPr>
      <xdr:spPr>
        <a:xfrm>
          <a:off x="7810500" y="100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49130</xdr:rowOff>
    </xdr:from>
    <xdr:ext cx="534377" cy="259045"/>
    <xdr:sp macro="" textlink="">
      <xdr:nvSpPr>
        <xdr:cNvPr id="373" name="テキスト ボックス 372"/>
        <xdr:cNvSpPr txBox="1"/>
      </xdr:nvSpPr>
      <xdr:spPr>
        <a:xfrm>
          <a:off x="7594111" y="101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101656</xdr:rowOff>
    </xdr:from>
    <xdr:to>
      <xdr:col>10</xdr:col>
      <xdr:colOff>155575</xdr:colOff>
      <xdr:row>59</xdr:row>
      <xdr:rowOff>31806</xdr:rowOff>
    </xdr:to>
    <xdr:sp macro="" textlink="">
      <xdr:nvSpPr>
        <xdr:cNvPr id="374" name="円/楕円 373"/>
        <xdr:cNvSpPr/>
      </xdr:nvSpPr>
      <xdr:spPr>
        <a:xfrm>
          <a:off x="6921500" y="100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22933</xdr:rowOff>
    </xdr:from>
    <xdr:ext cx="534377" cy="259045"/>
    <xdr:sp macro="" textlink="">
      <xdr:nvSpPr>
        <xdr:cNvPr id="375" name="テキスト ボックス 374"/>
        <xdr:cNvSpPr txBox="1"/>
      </xdr:nvSpPr>
      <xdr:spPr>
        <a:xfrm>
          <a:off x="6705111" y="101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133133</xdr:rowOff>
    </xdr:from>
    <xdr:to>
      <xdr:col>15</xdr:col>
      <xdr:colOff>180975</xdr:colOff>
      <xdr:row>77</xdr:row>
      <xdr:rowOff>147775</xdr:rowOff>
    </xdr:to>
    <xdr:cxnSp macro="">
      <xdr:nvCxnSpPr>
        <xdr:cNvPr id="400" name="直線コネクタ 399"/>
        <xdr:cNvCxnSpPr/>
      </xdr:nvCxnSpPr>
      <xdr:spPr>
        <a:xfrm flipV="1">
          <a:off x="9639300" y="13334783"/>
          <a:ext cx="8382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16456</xdr:rowOff>
    </xdr:from>
    <xdr:to>
      <xdr:col>14</xdr:col>
      <xdr:colOff>28575</xdr:colOff>
      <xdr:row>77</xdr:row>
      <xdr:rowOff>147775</xdr:rowOff>
    </xdr:to>
    <xdr:cxnSp macro="">
      <xdr:nvCxnSpPr>
        <xdr:cNvPr id="403" name="直線コネクタ 402"/>
        <xdr:cNvCxnSpPr/>
      </xdr:nvCxnSpPr>
      <xdr:spPr>
        <a:xfrm>
          <a:off x="8750300" y="13046656"/>
          <a:ext cx="889000" cy="3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9234</xdr:rowOff>
    </xdr:from>
    <xdr:to>
      <xdr:col>12</xdr:col>
      <xdr:colOff>561975</xdr:colOff>
      <xdr:row>76</xdr:row>
      <xdr:rowOff>110834</xdr:rowOff>
    </xdr:to>
    <xdr:sp macro="" textlink="">
      <xdr:nvSpPr>
        <xdr:cNvPr id="406" name="フローチャート : 判断 405"/>
        <xdr:cNvSpPr/>
      </xdr:nvSpPr>
      <xdr:spPr>
        <a:xfrm>
          <a:off x="8699500" y="1303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101961</xdr:rowOff>
    </xdr:from>
    <xdr:ext cx="534377" cy="259045"/>
    <xdr:sp macro="" textlink="">
      <xdr:nvSpPr>
        <xdr:cNvPr id="407" name="テキスト ボックス 406"/>
        <xdr:cNvSpPr txBox="1"/>
      </xdr:nvSpPr>
      <xdr:spPr>
        <a:xfrm>
          <a:off x="8483111" y="131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82333</xdr:rowOff>
    </xdr:from>
    <xdr:to>
      <xdr:col>15</xdr:col>
      <xdr:colOff>231775</xdr:colOff>
      <xdr:row>78</xdr:row>
      <xdr:rowOff>12483</xdr:rowOff>
    </xdr:to>
    <xdr:sp macro="" textlink="">
      <xdr:nvSpPr>
        <xdr:cNvPr id="413" name="円/楕円 412"/>
        <xdr:cNvSpPr/>
      </xdr:nvSpPr>
      <xdr:spPr>
        <a:xfrm>
          <a:off x="10426700" y="132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168710</xdr:rowOff>
    </xdr:from>
    <xdr:ext cx="534377" cy="259045"/>
    <xdr:sp macro="" textlink="">
      <xdr:nvSpPr>
        <xdr:cNvPr id="414" name="普通建設事業費 （ うち新規整備　）該当値テキスト"/>
        <xdr:cNvSpPr txBox="1"/>
      </xdr:nvSpPr>
      <xdr:spPr>
        <a:xfrm>
          <a:off x="10528300" y="131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96975</xdr:rowOff>
    </xdr:from>
    <xdr:to>
      <xdr:col>14</xdr:col>
      <xdr:colOff>79375</xdr:colOff>
      <xdr:row>78</xdr:row>
      <xdr:rowOff>27125</xdr:rowOff>
    </xdr:to>
    <xdr:sp macro="" textlink="">
      <xdr:nvSpPr>
        <xdr:cNvPr id="415" name="円/楕円 414"/>
        <xdr:cNvSpPr/>
      </xdr:nvSpPr>
      <xdr:spPr>
        <a:xfrm>
          <a:off x="9588500" y="132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18252</xdr:rowOff>
    </xdr:from>
    <xdr:ext cx="469744" cy="259045"/>
    <xdr:sp macro="" textlink="">
      <xdr:nvSpPr>
        <xdr:cNvPr id="416" name="テキスト ボックス 415"/>
        <xdr:cNvSpPr txBox="1"/>
      </xdr:nvSpPr>
      <xdr:spPr>
        <a:xfrm>
          <a:off x="9404427" y="133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137106</xdr:rowOff>
    </xdr:from>
    <xdr:to>
      <xdr:col>12</xdr:col>
      <xdr:colOff>561975</xdr:colOff>
      <xdr:row>76</xdr:row>
      <xdr:rowOff>67256</xdr:rowOff>
    </xdr:to>
    <xdr:sp macro="" textlink="">
      <xdr:nvSpPr>
        <xdr:cNvPr id="417" name="円/楕円 416"/>
        <xdr:cNvSpPr/>
      </xdr:nvSpPr>
      <xdr:spPr>
        <a:xfrm>
          <a:off x="8699500" y="129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83783</xdr:rowOff>
    </xdr:from>
    <xdr:ext cx="534377" cy="259045"/>
    <xdr:sp macro="" textlink="">
      <xdr:nvSpPr>
        <xdr:cNvPr id="418" name="テキスト ボックス 417"/>
        <xdr:cNvSpPr txBox="1"/>
      </xdr:nvSpPr>
      <xdr:spPr>
        <a:xfrm>
          <a:off x="8483111" y="12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108913</xdr:rowOff>
    </xdr:from>
    <xdr:to>
      <xdr:col>15</xdr:col>
      <xdr:colOff>180975</xdr:colOff>
      <xdr:row>98</xdr:row>
      <xdr:rowOff>126867</xdr:rowOff>
    </xdr:to>
    <xdr:cxnSp macro="">
      <xdr:nvCxnSpPr>
        <xdr:cNvPr id="445" name="直線コネクタ 444"/>
        <xdr:cNvCxnSpPr/>
      </xdr:nvCxnSpPr>
      <xdr:spPr>
        <a:xfrm flipV="1">
          <a:off x="9639300" y="16911013"/>
          <a:ext cx="8382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126867</xdr:rowOff>
    </xdr:from>
    <xdr:to>
      <xdr:col>14</xdr:col>
      <xdr:colOff>28575</xdr:colOff>
      <xdr:row>98</xdr:row>
      <xdr:rowOff>134217</xdr:rowOff>
    </xdr:to>
    <xdr:cxnSp macro="">
      <xdr:nvCxnSpPr>
        <xdr:cNvPr id="448" name="直線コネクタ 447"/>
        <xdr:cNvCxnSpPr/>
      </xdr:nvCxnSpPr>
      <xdr:spPr>
        <a:xfrm flipV="1">
          <a:off x="8750300" y="16928967"/>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148405</xdr:rowOff>
    </xdr:from>
    <xdr:to>
      <xdr:col>12</xdr:col>
      <xdr:colOff>561975</xdr:colOff>
      <xdr:row>98</xdr:row>
      <xdr:rowOff>78555</xdr:rowOff>
    </xdr:to>
    <xdr:sp macro="" textlink="">
      <xdr:nvSpPr>
        <xdr:cNvPr id="451" name="フローチャート : 判断 450"/>
        <xdr:cNvSpPr/>
      </xdr:nvSpPr>
      <xdr:spPr>
        <a:xfrm>
          <a:off x="8699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95082</xdr:rowOff>
    </xdr:from>
    <xdr:ext cx="534377" cy="259045"/>
    <xdr:sp macro="" textlink="">
      <xdr:nvSpPr>
        <xdr:cNvPr id="452" name="テキスト ボックス 451"/>
        <xdr:cNvSpPr txBox="1"/>
      </xdr:nvSpPr>
      <xdr:spPr>
        <a:xfrm>
          <a:off x="8483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58113</xdr:rowOff>
    </xdr:from>
    <xdr:to>
      <xdr:col>15</xdr:col>
      <xdr:colOff>231775</xdr:colOff>
      <xdr:row>98</xdr:row>
      <xdr:rowOff>159713</xdr:rowOff>
    </xdr:to>
    <xdr:sp macro="" textlink="">
      <xdr:nvSpPr>
        <xdr:cNvPr id="458" name="円/楕円 457"/>
        <xdr:cNvSpPr/>
      </xdr:nvSpPr>
      <xdr:spPr>
        <a:xfrm>
          <a:off x="10426700" y="168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144490</xdr:rowOff>
    </xdr:from>
    <xdr:ext cx="534377" cy="259045"/>
    <xdr:sp macro="" textlink="">
      <xdr:nvSpPr>
        <xdr:cNvPr id="459" name="普通建設事業費 （ うち更新整備　）該当値テキスト"/>
        <xdr:cNvSpPr txBox="1"/>
      </xdr:nvSpPr>
      <xdr:spPr>
        <a:xfrm>
          <a:off x="10528300" y="167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76067</xdr:rowOff>
    </xdr:from>
    <xdr:to>
      <xdr:col>14</xdr:col>
      <xdr:colOff>79375</xdr:colOff>
      <xdr:row>99</xdr:row>
      <xdr:rowOff>6217</xdr:rowOff>
    </xdr:to>
    <xdr:sp macro="" textlink="">
      <xdr:nvSpPr>
        <xdr:cNvPr id="460" name="円/楕円 459"/>
        <xdr:cNvSpPr/>
      </xdr:nvSpPr>
      <xdr:spPr>
        <a:xfrm>
          <a:off x="9588500" y="168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168794</xdr:rowOff>
    </xdr:from>
    <xdr:ext cx="469744" cy="259045"/>
    <xdr:sp macro="" textlink="">
      <xdr:nvSpPr>
        <xdr:cNvPr id="461" name="テキスト ボックス 460"/>
        <xdr:cNvSpPr txBox="1"/>
      </xdr:nvSpPr>
      <xdr:spPr>
        <a:xfrm>
          <a:off x="9404427" y="1697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83417</xdr:rowOff>
    </xdr:from>
    <xdr:to>
      <xdr:col>12</xdr:col>
      <xdr:colOff>561975</xdr:colOff>
      <xdr:row>99</xdr:row>
      <xdr:rowOff>13567</xdr:rowOff>
    </xdr:to>
    <xdr:sp macro="" textlink="">
      <xdr:nvSpPr>
        <xdr:cNvPr id="462" name="円/楕円 461"/>
        <xdr:cNvSpPr/>
      </xdr:nvSpPr>
      <xdr:spPr>
        <a:xfrm>
          <a:off x="8699500" y="16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4694</xdr:rowOff>
    </xdr:from>
    <xdr:ext cx="469744" cy="259045"/>
    <xdr:sp macro="" textlink="">
      <xdr:nvSpPr>
        <xdr:cNvPr id="463" name="テキスト ボックス 462"/>
        <xdr:cNvSpPr txBox="1"/>
      </xdr:nvSpPr>
      <xdr:spPr>
        <a:xfrm>
          <a:off x="8515427" y="1697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10065</xdr:rowOff>
    </xdr:from>
    <xdr:to>
      <xdr:col>23</xdr:col>
      <xdr:colOff>517525</xdr:colOff>
      <xdr:row>39</xdr:row>
      <xdr:rowOff>44259</xdr:rowOff>
    </xdr:to>
    <xdr:cxnSp macro="">
      <xdr:nvCxnSpPr>
        <xdr:cNvPr id="492" name="直線コネクタ 491"/>
        <xdr:cNvCxnSpPr/>
      </xdr:nvCxnSpPr>
      <xdr:spPr>
        <a:xfrm flipV="1">
          <a:off x="15481300" y="6696615"/>
          <a:ext cx="8382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44164</xdr:rowOff>
    </xdr:from>
    <xdr:to>
      <xdr:col>22</xdr:col>
      <xdr:colOff>365125</xdr:colOff>
      <xdr:row>39</xdr:row>
      <xdr:rowOff>44259</xdr:rowOff>
    </xdr:to>
    <xdr:cxnSp macro="">
      <xdr:nvCxnSpPr>
        <xdr:cNvPr id="495" name="直線コネクタ 494"/>
        <xdr:cNvCxnSpPr/>
      </xdr:nvCxnSpPr>
      <xdr:spPr>
        <a:xfrm>
          <a:off x="14592300" y="673071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44164</xdr:rowOff>
    </xdr:from>
    <xdr:to>
      <xdr:col>21</xdr:col>
      <xdr:colOff>161925</xdr:colOff>
      <xdr:row>39</xdr:row>
      <xdr:rowOff>44450</xdr:rowOff>
    </xdr:to>
    <xdr:cxnSp macro="">
      <xdr:nvCxnSpPr>
        <xdr:cNvPr id="498" name="直線コネクタ 497"/>
        <xdr:cNvCxnSpPr/>
      </xdr:nvCxnSpPr>
      <xdr:spPr>
        <a:xfrm flipV="1">
          <a:off x="13703300" y="673071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102863</xdr:rowOff>
    </xdr:from>
    <xdr:to>
      <xdr:col>21</xdr:col>
      <xdr:colOff>212725</xdr:colOff>
      <xdr:row>38</xdr:row>
      <xdr:rowOff>33013</xdr:rowOff>
    </xdr:to>
    <xdr:sp macro="" textlink="">
      <xdr:nvSpPr>
        <xdr:cNvPr id="499" name="フローチャート : 判断 498"/>
        <xdr:cNvSpPr/>
      </xdr:nvSpPr>
      <xdr:spPr>
        <a:xfrm>
          <a:off x="14541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49540</xdr:rowOff>
    </xdr:from>
    <xdr:ext cx="534377" cy="259045"/>
    <xdr:sp macro="" textlink="">
      <xdr:nvSpPr>
        <xdr:cNvPr id="500" name="テキスト ボックス 499"/>
        <xdr:cNvSpPr txBox="1"/>
      </xdr:nvSpPr>
      <xdr:spPr>
        <a:xfrm>
          <a:off x="14325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161499</xdr:rowOff>
    </xdr:from>
    <xdr:to>
      <xdr:col>20</xdr:col>
      <xdr:colOff>9525</xdr:colOff>
      <xdr:row>38</xdr:row>
      <xdr:rowOff>91649</xdr:rowOff>
    </xdr:to>
    <xdr:sp macro="" textlink="">
      <xdr:nvSpPr>
        <xdr:cNvPr id="502" name="フローチャート : 判断 501"/>
        <xdr:cNvSpPr/>
      </xdr:nvSpPr>
      <xdr:spPr>
        <a:xfrm>
          <a:off x="13652500" y="650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108176</xdr:rowOff>
    </xdr:from>
    <xdr:ext cx="469744" cy="259045"/>
    <xdr:sp macro="" textlink="">
      <xdr:nvSpPr>
        <xdr:cNvPr id="503" name="テキスト ボックス 502"/>
        <xdr:cNvSpPr txBox="1"/>
      </xdr:nvSpPr>
      <xdr:spPr>
        <a:xfrm>
          <a:off x="13468427" y="628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158528</xdr:rowOff>
    </xdr:from>
    <xdr:to>
      <xdr:col>18</xdr:col>
      <xdr:colOff>492125</xdr:colOff>
      <xdr:row>38</xdr:row>
      <xdr:rowOff>88678</xdr:rowOff>
    </xdr:to>
    <xdr:sp macro="" textlink="">
      <xdr:nvSpPr>
        <xdr:cNvPr id="504" name="フローチャート : 判断 503"/>
        <xdr:cNvSpPr/>
      </xdr:nvSpPr>
      <xdr:spPr>
        <a:xfrm>
          <a:off x="12763500" y="650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105205</xdr:rowOff>
    </xdr:from>
    <xdr:ext cx="469744" cy="259045"/>
    <xdr:sp macro="" textlink="">
      <xdr:nvSpPr>
        <xdr:cNvPr id="505" name="テキスト ボックス 504"/>
        <xdr:cNvSpPr txBox="1"/>
      </xdr:nvSpPr>
      <xdr:spPr>
        <a:xfrm>
          <a:off x="12579427" y="627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130715</xdr:rowOff>
    </xdr:from>
    <xdr:to>
      <xdr:col>23</xdr:col>
      <xdr:colOff>568325</xdr:colOff>
      <xdr:row>39</xdr:row>
      <xdr:rowOff>60865</xdr:rowOff>
    </xdr:to>
    <xdr:sp macro="" textlink="">
      <xdr:nvSpPr>
        <xdr:cNvPr id="511" name="円/楕円 510"/>
        <xdr:cNvSpPr/>
      </xdr:nvSpPr>
      <xdr:spPr>
        <a:xfrm>
          <a:off x="16268700" y="66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469744" cy="259045"/>
    <xdr:sp macro="" textlink="">
      <xdr:nvSpPr>
        <xdr:cNvPr id="512" name="災害復旧事業費該当値テキスト"/>
        <xdr:cNvSpPr txBox="1"/>
      </xdr:nvSpPr>
      <xdr:spPr>
        <a:xfrm>
          <a:off x="16370300"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164909</xdr:rowOff>
    </xdr:from>
    <xdr:to>
      <xdr:col>22</xdr:col>
      <xdr:colOff>415925</xdr:colOff>
      <xdr:row>39</xdr:row>
      <xdr:rowOff>95059</xdr:rowOff>
    </xdr:to>
    <xdr:sp macro="" textlink="">
      <xdr:nvSpPr>
        <xdr:cNvPr id="513" name="円/楕円 512"/>
        <xdr:cNvSpPr/>
      </xdr:nvSpPr>
      <xdr:spPr>
        <a:xfrm>
          <a:off x="1543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86186</xdr:rowOff>
    </xdr:from>
    <xdr:ext cx="313932" cy="259045"/>
    <xdr:sp macro="" textlink="">
      <xdr:nvSpPr>
        <xdr:cNvPr id="514" name="テキスト ボックス 513"/>
        <xdr:cNvSpPr txBox="1"/>
      </xdr:nvSpPr>
      <xdr:spPr>
        <a:xfrm>
          <a:off x="15324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164814</xdr:rowOff>
    </xdr:from>
    <xdr:to>
      <xdr:col>21</xdr:col>
      <xdr:colOff>212725</xdr:colOff>
      <xdr:row>39</xdr:row>
      <xdr:rowOff>94964</xdr:rowOff>
    </xdr:to>
    <xdr:sp macro="" textlink="">
      <xdr:nvSpPr>
        <xdr:cNvPr id="515" name="円/楕円 514"/>
        <xdr:cNvSpPr/>
      </xdr:nvSpPr>
      <xdr:spPr>
        <a:xfrm>
          <a:off x="14541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86091</xdr:rowOff>
    </xdr:from>
    <xdr:ext cx="313932" cy="259045"/>
    <xdr:sp macro="" textlink="">
      <xdr:nvSpPr>
        <xdr:cNvPr id="516" name="テキスト ボックス 515"/>
        <xdr:cNvSpPr txBox="1"/>
      </xdr:nvSpPr>
      <xdr:spPr>
        <a:xfrm>
          <a:off x="14435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6845</xdr:rowOff>
    </xdr:from>
    <xdr:to>
      <xdr:col>23</xdr:col>
      <xdr:colOff>517525</xdr:colOff>
      <xdr:row>78</xdr:row>
      <xdr:rowOff>7821</xdr:rowOff>
    </xdr:to>
    <xdr:cxnSp macro="">
      <xdr:nvCxnSpPr>
        <xdr:cNvPr id="598" name="直線コネクタ 597"/>
        <xdr:cNvCxnSpPr/>
      </xdr:nvCxnSpPr>
      <xdr:spPr>
        <a:xfrm>
          <a:off x="15481300" y="13379945"/>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5352</xdr:rowOff>
    </xdr:from>
    <xdr:to>
      <xdr:col>22</xdr:col>
      <xdr:colOff>365125</xdr:colOff>
      <xdr:row>78</xdr:row>
      <xdr:rowOff>6845</xdr:rowOff>
    </xdr:to>
    <xdr:cxnSp macro="">
      <xdr:nvCxnSpPr>
        <xdr:cNvPr id="601" name="直線コネクタ 600"/>
        <xdr:cNvCxnSpPr/>
      </xdr:nvCxnSpPr>
      <xdr:spPr>
        <a:xfrm>
          <a:off x="14592300" y="13378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3" name="テキスト ボックス 602"/>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5352</xdr:rowOff>
    </xdr:from>
    <xdr:to>
      <xdr:col>21</xdr:col>
      <xdr:colOff>161925</xdr:colOff>
      <xdr:row>78</xdr:row>
      <xdr:rowOff>7531</xdr:rowOff>
    </xdr:to>
    <xdr:cxnSp macro="">
      <xdr:nvCxnSpPr>
        <xdr:cNvPr id="604" name="直線コネクタ 603"/>
        <xdr:cNvCxnSpPr/>
      </xdr:nvCxnSpPr>
      <xdr:spPr>
        <a:xfrm flipV="1">
          <a:off x="13703300" y="1337845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137462</xdr:rowOff>
    </xdr:from>
    <xdr:to>
      <xdr:col>21</xdr:col>
      <xdr:colOff>212725</xdr:colOff>
      <xdr:row>76</xdr:row>
      <xdr:rowOff>67611</xdr:rowOff>
    </xdr:to>
    <xdr:sp macro="" textlink="">
      <xdr:nvSpPr>
        <xdr:cNvPr id="605" name="フローチャート : 判断 604"/>
        <xdr:cNvSpPr/>
      </xdr:nvSpPr>
      <xdr:spPr>
        <a:xfrm>
          <a:off x="14541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84139</xdr:rowOff>
    </xdr:from>
    <xdr:ext cx="534377" cy="259045"/>
    <xdr:sp macro="" textlink="">
      <xdr:nvSpPr>
        <xdr:cNvPr id="606" name="テキスト ボックス 605"/>
        <xdr:cNvSpPr txBox="1"/>
      </xdr:nvSpPr>
      <xdr:spPr>
        <a:xfrm>
          <a:off x="14325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7531</xdr:rowOff>
    </xdr:from>
    <xdr:to>
      <xdr:col>19</xdr:col>
      <xdr:colOff>644525</xdr:colOff>
      <xdr:row>78</xdr:row>
      <xdr:rowOff>8438</xdr:rowOff>
    </xdr:to>
    <xdr:cxnSp macro="">
      <xdr:nvCxnSpPr>
        <xdr:cNvPr id="607" name="直線コネクタ 606"/>
        <xdr:cNvCxnSpPr/>
      </xdr:nvCxnSpPr>
      <xdr:spPr>
        <a:xfrm flipV="1">
          <a:off x="12814300" y="13380631"/>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119990</xdr:rowOff>
    </xdr:from>
    <xdr:to>
      <xdr:col>20</xdr:col>
      <xdr:colOff>9525</xdr:colOff>
      <xdr:row>76</xdr:row>
      <xdr:rowOff>50140</xdr:rowOff>
    </xdr:to>
    <xdr:sp macro="" textlink="">
      <xdr:nvSpPr>
        <xdr:cNvPr id="608" name="フローチャート : 判断 607"/>
        <xdr:cNvSpPr/>
      </xdr:nvSpPr>
      <xdr:spPr>
        <a:xfrm>
          <a:off x="13652500" y="129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66667</xdr:rowOff>
    </xdr:from>
    <xdr:ext cx="534377" cy="259045"/>
    <xdr:sp macro="" textlink="">
      <xdr:nvSpPr>
        <xdr:cNvPr id="609" name="テキスト ボックス 608"/>
        <xdr:cNvSpPr txBox="1"/>
      </xdr:nvSpPr>
      <xdr:spPr>
        <a:xfrm>
          <a:off x="13436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103165</xdr:rowOff>
    </xdr:from>
    <xdr:to>
      <xdr:col>18</xdr:col>
      <xdr:colOff>492125</xdr:colOff>
      <xdr:row>76</xdr:row>
      <xdr:rowOff>33316</xdr:rowOff>
    </xdr:to>
    <xdr:sp macro="" textlink="">
      <xdr:nvSpPr>
        <xdr:cNvPr id="610" name="フローチャート : 判断 609"/>
        <xdr:cNvSpPr/>
      </xdr:nvSpPr>
      <xdr:spPr>
        <a:xfrm>
          <a:off x="12763500" y="1296191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49842</xdr:rowOff>
    </xdr:from>
    <xdr:ext cx="534377" cy="259045"/>
    <xdr:sp macro="" textlink="">
      <xdr:nvSpPr>
        <xdr:cNvPr id="611" name="テキスト ボックス 610"/>
        <xdr:cNvSpPr txBox="1"/>
      </xdr:nvSpPr>
      <xdr:spPr>
        <a:xfrm>
          <a:off x="12547111" y="127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128471</xdr:rowOff>
    </xdr:from>
    <xdr:to>
      <xdr:col>23</xdr:col>
      <xdr:colOff>568325</xdr:colOff>
      <xdr:row>78</xdr:row>
      <xdr:rowOff>58621</xdr:rowOff>
    </xdr:to>
    <xdr:sp macro="" textlink="">
      <xdr:nvSpPr>
        <xdr:cNvPr id="617" name="円/楕円 616"/>
        <xdr:cNvSpPr/>
      </xdr:nvSpPr>
      <xdr:spPr>
        <a:xfrm>
          <a:off x="16268700" y="13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106898</xdr:rowOff>
    </xdr:from>
    <xdr:ext cx="534377" cy="259045"/>
    <xdr:sp macro="" textlink="">
      <xdr:nvSpPr>
        <xdr:cNvPr id="618" name="公債費該当値テキスト"/>
        <xdr:cNvSpPr txBox="1"/>
      </xdr:nvSpPr>
      <xdr:spPr>
        <a:xfrm>
          <a:off x="16370300" y="133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127495</xdr:rowOff>
    </xdr:from>
    <xdr:to>
      <xdr:col>22</xdr:col>
      <xdr:colOff>415925</xdr:colOff>
      <xdr:row>78</xdr:row>
      <xdr:rowOff>57645</xdr:rowOff>
    </xdr:to>
    <xdr:sp macro="" textlink="">
      <xdr:nvSpPr>
        <xdr:cNvPr id="619" name="円/楕円 618"/>
        <xdr:cNvSpPr/>
      </xdr:nvSpPr>
      <xdr:spPr>
        <a:xfrm>
          <a:off x="15430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48772</xdr:rowOff>
    </xdr:from>
    <xdr:ext cx="534377" cy="259045"/>
    <xdr:sp macro="" textlink="">
      <xdr:nvSpPr>
        <xdr:cNvPr id="620" name="テキスト ボックス 619"/>
        <xdr:cNvSpPr txBox="1"/>
      </xdr:nvSpPr>
      <xdr:spPr>
        <a:xfrm>
          <a:off x="15214111" y="134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126002</xdr:rowOff>
    </xdr:from>
    <xdr:to>
      <xdr:col>21</xdr:col>
      <xdr:colOff>212725</xdr:colOff>
      <xdr:row>78</xdr:row>
      <xdr:rowOff>56152</xdr:rowOff>
    </xdr:to>
    <xdr:sp macro="" textlink="">
      <xdr:nvSpPr>
        <xdr:cNvPr id="621" name="円/楕円 620"/>
        <xdr:cNvSpPr/>
      </xdr:nvSpPr>
      <xdr:spPr>
        <a:xfrm>
          <a:off x="14541500" y="133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47279</xdr:rowOff>
    </xdr:from>
    <xdr:ext cx="534377" cy="259045"/>
    <xdr:sp macro="" textlink="">
      <xdr:nvSpPr>
        <xdr:cNvPr id="622" name="テキスト ボックス 621"/>
        <xdr:cNvSpPr txBox="1"/>
      </xdr:nvSpPr>
      <xdr:spPr>
        <a:xfrm>
          <a:off x="14325111" y="1342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128181</xdr:rowOff>
    </xdr:from>
    <xdr:to>
      <xdr:col>20</xdr:col>
      <xdr:colOff>9525</xdr:colOff>
      <xdr:row>78</xdr:row>
      <xdr:rowOff>58331</xdr:rowOff>
    </xdr:to>
    <xdr:sp macro="" textlink="">
      <xdr:nvSpPr>
        <xdr:cNvPr id="623" name="円/楕円 622"/>
        <xdr:cNvSpPr/>
      </xdr:nvSpPr>
      <xdr:spPr>
        <a:xfrm>
          <a:off x="13652500" y="133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49458</xdr:rowOff>
    </xdr:from>
    <xdr:ext cx="534377" cy="259045"/>
    <xdr:sp macro="" textlink="">
      <xdr:nvSpPr>
        <xdr:cNvPr id="624" name="テキスト ボックス 623"/>
        <xdr:cNvSpPr txBox="1"/>
      </xdr:nvSpPr>
      <xdr:spPr>
        <a:xfrm>
          <a:off x="13436111" y="134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129088</xdr:rowOff>
    </xdr:from>
    <xdr:to>
      <xdr:col>18</xdr:col>
      <xdr:colOff>492125</xdr:colOff>
      <xdr:row>78</xdr:row>
      <xdr:rowOff>59238</xdr:rowOff>
    </xdr:to>
    <xdr:sp macro="" textlink="">
      <xdr:nvSpPr>
        <xdr:cNvPr id="625" name="円/楕円 624"/>
        <xdr:cNvSpPr/>
      </xdr:nvSpPr>
      <xdr:spPr>
        <a:xfrm>
          <a:off x="12763500" y="13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50365</xdr:rowOff>
    </xdr:from>
    <xdr:ext cx="534377" cy="259045"/>
    <xdr:sp macro="" textlink="">
      <xdr:nvSpPr>
        <xdr:cNvPr id="626" name="テキスト ボックス 625"/>
        <xdr:cNvSpPr txBox="1"/>
      </xdr:nvSpPr>
      <xdr:spPr>
        <a:xfrm>
          <a:off x="12547111" y="134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0" name="直線コネクタ 649"/>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1"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52" name="直線コネクタ 651"/>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53"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54" name="直線コネクタ 653"/>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56668</xdr:rowOff>
    </xdr:from>
    <xdr:to>
      <xdr:col>23</xdr:col>
      <xdr:colOff>517525</xdr:colOff>
      <xdr:row>95</xdr:row>
      <xdr:rowOff>146355</xdr:rowOff>
    </xdr:to>
    <xdr:cxnSp macro="">
      <xdr:nvCxnSpPr>
        <xdr:cNvPr id="655" name="直線コネクタ 654"/>
        <xdr:cNvCxnSpPr/>
      </xdr:nvCxnSpPr>
      <xdr:spPr>
        <a:xfrm>
          <a:off x="15481300" y="16344418"/>
          <a:ext cx="8382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31259</xdr:rowOff>
    </xdr:from>
    <xdr:ext cx="534377" cy="259045"/>
    <xdr:sp macro="" textlink="">
      <xdr:nvSpPr>
        <xdr:cNvPr id="656" name="積立金平均値テキスト"/>
        <xdr:cNvSpPr txBox="1"/>
      </xdr:nvSpPr>
      <xdr:spPr>
        <a:xfrm>
          <a:off x="16370300" y="1666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57" name="フローチャート : 判断 656"/>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31166</xdr:rowOff>
    </xdr:from>
    <xdr:to>
      <xdr:col>22</xdr:col>
      <xdr:colOff>365125</xdr:colOff>
      <xdr:row>95</xdr:row>
      <xdr:rowOff>56668</xdr:rowOff>
    </xdr:to>
    <xdr:cxnSp macro="">
      <xdr:nvCxnSpPr>
        <xdr:cNvPr id="658" name="直線コネクタ 657"/>
        <xdr:cNvCxnSpPr/>
      </xdr:nvCxnSpPr>
      <xdr:spPr>
        <a:xfrm>
          <a:off x="14592300" y="16318916"/>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149924</xdr:rowOff>
    </xdr:from>
    <xdr:to>
      <xdr:col>22</xdr:col>
      <xdr:colOff>415925</xdr:colOff>
      <xdr:row>95</xdr:row>
      <xdr:rowOff>80074</xdr:rowOff>
    </xdr:to>
    <xdr:sp macro="" textlink="">
      <xdr:nvSpPr>
        <xdr:cNvPr id="659" name="フローチャート : 判断 658"/>
        <xdr:cNvSpPr/>
      </xdr:nvSpPr>
      <xdr:spPr>
        <a:xfrm>
          <a:off x="15430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96601</xdr:rowOff>
    </xdr:from>
    <xdr:ext cx="534377" cy="259045"/>
    <xdr:sp macro="" textlink="">
      <xdr:nvSpPr>
        <xdr:cNvPr id="660" name="テキスト ボックス 659"/>
        <xdr:cNvSpPr txBox="1"/>
      </xdr:nvSpPr>
      <xdr:spPr>
        <a:xfrm>
          <a:off x="15214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31166</xdr:rowOff>
    </xdr:from>
    <xdr:to>
      <xdr:col>21</xdr:col>
      <xdr:colOff>161925</xdr:colOff>
      <xdr:row>96</xdr:row>
      <xdr:rowOff>166002</xdr:rowOff>
    </xdr:to>
    <xdr:cxnSp macro="">
      <xdr:nvCxnSpPr>
        <xdr:cNvPr id="661" name="直線コネクタ 660"/>
        <xdr:cNvCxnSpPr/>
      </xdr:nvCxnSpPr>
      <xdr:spPr>
        <a:xfrm flipV="1">
          <a:off x="13703300" y="16318916"/>
          <a:ext cx="889000" cy="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69101</xdr:rowOff>
    </xdr:from>
    <xdr:to>
      <xdr:col>21</xdr:col>
      <xdr:colOff>212725</xdr:colOff>
      <xdr:row>91</xdr:row>
      <xdr:rowOff>170701</xdr:rowOff>
    </xdr:to>
    <xdr:sp macro="" textlink="">
      <xdr:nvSpPr>
        <xdr:cNvPr id="662" name="フローチャート : 判断 661"/>
        <xdr:cNvSpPr/>
      </xdr:nvSpPr>
      <xdr:spPr>
        <a:xfrm>
          <a:off x="14541500" y="156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15778</xdr:rowOff>
    </xdr:from>
    <xdr:ext cx="599010" cy="259045"/>
    <xdr:sp macro="" textlink="">
      <xdr:nvSpPr>
        <xdr:cNvPr id="663" name="テキスト ボックス 662"/>
        <xdr:cNvSpPr txBox="1"/>
      </xdr:nvSpPr>
      <xdr:spPr>
        <a:xfrm>
          <a:off x="14292794" y="1544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124383</xdr:rowOff>
    </xdr:from>
    <xdr:to>
      <xdr:col>19</xdr:col>
      <xdr:colOff>644525</xdr:colOff>
      <xdr:row>96</xdr:row>
      <xdr:rowOff>166002</xdr:rowOff>
    </xdr:to>
    <xdr:cxnSp macro="">
      <xdr:nvCxnSpPr>
        <xdr:cNvPr id="664" name="直線コネクタ 663"/>
        <xdr:cNvCxnSpPr/>
      </xdr:nvCxnSpPr>
      <xdr:spPr>
        <a:xfrm>
          <a:off x="12814300" y="16240683"/>
          <a:ext cx="889000" cy="38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159677</xdr:rowOff>
    </xdr:from>
    <xdr:to>
      <xdr:col>20</xdr:col>
      <xdr:colOff>9525</xdr:colOff>
      <xdr:row>96</xdr:row>
      <xdr:rowOff>89827</xdr:rowOff>
    </xdr:to>
    <xdr:sp macro="" textlink="">
      <xdr:nvSpPr>
        <xdr:cNvPr id="665" name="フローチャート : 判断 664"/>
        <xdr:cNvSpPr/>
      </xdr:nvSpPr>
      <xdr:spPr>
        <a:xfrm>
          <a:off x="13652500" y="1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106354</xdr:rowOff>
    </xdr:from>
    <xdr:ext cx="534377" cy="259045"/>
    <xdr:sp macro="" textlink="">
      <xdr:nvSpPr>
        <xdr:cNvPr id="666" name="テキスト ボックス 665"/>
        <xdr:cNvSpPr txBox="1"/>
      </xdr:nvSpPr>
      <xdr:spPr>
        <a:xfrm>
          <a:off x="13436111" y="162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166663</xdr:rowOff>
    </xdr:from>
    <xdr:to>
      <xdr:col>18</xdr:col>
      <xdr:colOff>492125</xdr:colOff>
      <xdr:row>96</xdr:row>
      <xdr:rowOff>96813</xdr:rowOff>
    </xdr:to>
    <xdr:sp macro="" textlink="">
      <xdr:nvSpPr>
        <xdr:cNvPr id="667" name="フローチャート : 判断 666"/>
        <xdr:cNvSpPr/>
      </xdr:nvSpPr>
      <xdr:spPr>
        <a:xfrm>
          <a:off x="12763500" y="164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87940</xdr:rowOff>
    </xdr:from>
    <xdr:ext cx="534377" cy="259045"/>
    <xdr:sp macro="" textlink="">
      <xdr:nvSpPr>
        <xdr:cNvPr id="668" name="テキスト ボックス 667"/>
        <xdr:cNvSpPr txBox="1"/>
      </xdr:nvSpPr>
      <xdr:spPr>
        <a:xfrm>
          <a:off x="12547111" y="165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95555</xdr:rowOff>
    </xdr:from>
    <xdr:to>
      <xdr:col>23</xdr:col>
      <xdr:colOff>568325</xdr:colOff>
      <xdr:row>96</xdr:row>
      <xdr:rowOff>25705</xdr:rowOff>
    </xdr:to>
    <xdr:sp macro="" textlink="">
      <xdr:nvSpPr>
        <xdr:cNvPr id="674" name="円/楕円 673"/>
        <xdr:cNvSpPr/>
      </xdr:nvSpPr>
      <xdr:spPr>
        <a:xfrm>
          <a:off x="16268700" y="163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118432</xdr:rowOff>
    </xdr:from>
    <xdr:ext cx="534377" cy="259045"/>
    <xdr:sp macro="" textlink="">
      <xdr:nvSpPr>
        <xdr:cNvPr id="675" name="積立金該当値テキスト"/>
        <xdr:cNvSpPr txBox="1"/>
      </xdr:nvSpPr>
      <xdr:spPr>
        <a:xfrm>
          <a:off x="16370300" y="162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5868</xdr:rowOff>
    </xdr:from>
    <xdr:to>
      <xdr:col>22</xdr:col>
      <xdr:colOff>415925</xdr:colOff>
      <xdr:row>95</xdr:row>
      <xdr:rowOff>107468</xdr:rowOff>
    </xdr:to>
    <xdr:sp macro="" textlink="">
      <xdr:nvSpPr>
        <xdr:cNvPr id="676" name="円/楕円 675"/>
        <xdr:cNvSpPr/>
      </xdr:nvSpPr>
      <xdr:spPr>
        <a:xfrm>
          <a:off x="15430500" y="162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98595</xdr:rowOff>
    </xdr:from>
    <xdr:ext cx="534377" cy="259045"/>
    <xdr:sp macro="" textlink="">
      <xdr:nvSpPr>
        <xdr:cNvPr id="677" name="テキスト ボックス 676"/>
        <xdr:cNvSpPr txBox="1"/>
      </xdr:nvSpPr>
      <xdr:spPr>
        <a:xfrm>
          <a:off x="15214111" y="163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151816</xdr:rowOff>
    </xdr:from>
    <xdr:to>
      <xdr:col>21</xdr:col>
      <xdr:colOff>212725</xdr:colOff>
      <xdr:row>95</xdr:row>
      <xdr:rowOff>81966</xdr:rowOff>
    </xdr:to>
    <xdr:sp macro="" textlink="">
      <xdr:nvSpPr>
        <xdr:cNvPr id="678" name="円/楕円 677"/>
        <xdr:cNvSpPr/>
      </xdr:nvSpPr>
      <xdr:spPr>
        <a:xfrm>
          <a:off x="14541500" y="162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73093</xdr:rowOff>
    </xdr:from>
    <xdr:ext cx="534377" cy="259045"/>
    <xdr:sp macro="" textlink="">
      <xdr:nvSpPr>
        <xdr:cNvPr id="679" name="テキスト ボックス 678"/>
        <xdr:cNvSpPr txBox="1"/>
      </xdr:nvSpPr>
      <xdr:spPr>
        <a:xfrm>
          <a:off x="14325111" y="163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115202</xdr:rowOff>
    </xdr:from>
    <xdr:to>
      <xdr:col>20</xdr:col>
      <xdr:colOff>9525</xdr:colOff>
      <xdr:row>97</xdr:row>
      <xdr:rowOff>45352</xdr:rowOff>
    </xdr:to>
    <xdr:sp macro="" textlink="">
      <xdr:nvSpPr>
        <xdr:cNvPr id="680" name="円/楕円 679"/>
        <xdr:cNvSpPr/>
      </xdr:nvSpPr>
      <xdr:spPr>
        <a:xfrm>
          <a:off x="13652500" y="165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36479</xdr:rowOff>
    </xdr:from>
    <xdr:ext cx="534377" cy="259045"/>
    <xdr:sp macro="" textlink="">
      <xdr:nvSpPr>
        <xdr:cNvPr id="681" name="テキスト ボックス 680"/>
        <xdr:cNvSpPr txBox="1"/>
      </xdr:nvSpPr>
      <xdr:spPr>
        <a:xfrm>
          <a:off x="13436111" y="166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73583</xdr:rowOff>
    </xdr:from>
    <xdr:to>
      <xdr:col>18</xdr:col>
      <xdr:colOff>492125</xdr:colOff>
      <xdr:row>95</xdr:row>
      <xdr:rowOff>3733</xdr:rowOff>
    </xdr:to>
    <xdr:sp macro="" textlink="">
      <xdr:nvSpPr>
        <xdr:cNvPr id="682" name="円/楕円 681"/>
        <xdr:cNvSpPr/>
      </xdr:nvSpPr>
      <xdr:spPr>
        <a:xfrm>
          <a:off x="12763500" y="161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20260</xdr:rowOff>
    </xdr:from>
    <xdr:ext cx="534377" cy="259045"/>
    <xdr:sp macro="" textlink="">
      <xdr:nvSpPr>
        <xdr:cNvPr id="683" name="テキスト ボックス 682"/>
        <xdr:cNvSpPr txBox="1"/>
      </xdr:nvSpPr>
      <xdr:spPr>
        <a:xfrm>
          <a:off x="12547111" y="159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70485</xdr:rowOff>
    </xdr:from>
    <xdr:to>
      <xdr:col>31</xdr:col>
      <xdr:colOff>85725</xdr:colOff>
      <xdr:row>38</xdr:row>
      <xdr:rowOff>635</xdr:rowOff>
    </xdr:to>
    <xdr:sp macro="" textlink="">
      <xdr:nvSpPr>
        <xdr:cNvPr id="716" name="フローチャート : 判断 715"/>
        <xdr:cNvSpPr/>
      </xdr:nvSpPr>
      <xdr:spPr>
        <a:xfrm>
          <a:off x="21272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17162</xdr:rowOff>
    </xdr:from>
    <xdr:ext cx="469744" cy="259045"/>
    <xdr:sp macro="" textlink="">
      <xdr:nvSpPr>
        <xdr:cNvPr id="717" name="テキスト ボックス 716"/>
        <xdr:cNvSpPr txBox="1"/>
      </xdr:nvSpPr>
      <xdr:spPr>
        <a:xfrm>
          <a:off x="210884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6" name="テキスト ボックス 775"/>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124660</xdr:rowOff>
    </xdr:from>
    <xdr:to>
      <xdr:col>29</xdr:col>
      <xdr:colOff>568325</xdr:colOff>
      <xdr:row>59</xdr:row>
      <xdr:rowOff>54810</xdr:rowOff>
    </xdr:to>
    <xdr:sp macro="" textlink="">
      <xdr:nvSpPr>
        <xdr:cNvPr id="778" name="フローチャート : 判断 777"/>
        <xdr:cNvSpPr/>
      </xdr:nvSpPr>
      <xdr:spPr>
        <a:xfrm>
          <a:off x="20383500" y="10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71337</xdr:rowOff>
    </xdr:from>
    <xdr:ext cx="469744" cy="259045"/>
    <xdr:sp macro="" textlink="">
      <xdr:nvSpPr>
        <xdr:cNvPr id="779" name="テキスト ボックス 778"/>
        <xdr:cNvSpPr txBox="1"/>
      </xdr:nvSpPr>
      <xdr:spPr>
        <a:xfrm>
          <a:off x="20199427" y="984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98095</xdr:rowOff>
    </xdr:from>
    <xdr:to>
      <xdr:col>28</xdr:col>
      <xdr:colOff>314325</xdr:colOff>
      <xdr:row>59</xdr:row>
      <xdr:rowOff>98878</xdr:rowOff>
    </xdr:to>
    <xdr:cxnSp macro="">
      <xdr:nvCxnSpPr>
        <xdr:cNvPr id="780" name="直線コネクタ 779"/>
        <xdr:cNvCxnSpPr/>
      </xdr:nvCxnSpPr>
      <xdr:spPr>
        <a:xfrm>
          <a:off x="18656300" y="1021364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123386</xdr:rowOff>
    </xdr:from>
    <xdr:to>
      <xdr:col>28</xdr:col>
      <xdr:colOff>365125</xdr:colOff>
      <xdr:row>59</xdr:row>
      <xdr:rowOff>53536</xdr:rowOff>
    </xdr:to>
    <xdr:sp macro="" textlink="">
      <xdr:nvSpPr>
        <xdr:cNvPr id="781" name="フローチャート : 判断 780"/>
        <xdr:cNvSpPr/>
      </xdr:nvSpPr>
      <xdr:spPr>
        <a:xfrm>
          <a:off x="19494500" y="1006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70063</xdr:rowOff>
    </xdr:from>
    <xdr:ext cx="469744" cy="259045"/>
    <xdr:sp macro="" textlink="">
      <xdr:nvSpPr>
        <xdr:cNvPr id="782" name="テキスト ボックス 781"/>
        <xdr:cNvSpPr txBox="1"/>
      </xdr:nvSpPr>
      <xdr:spPr>
        <a:xfrm>
          <a:off x="19310427" y="98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111009</xdr:rowOff>
    </xdr:from>
    <xdr:to>
      <xdr:col>27</xdr:col>
      <xdr:colOff>161925</xdr:colOff>
      <xdr:row>59</xdr:row>
      <xdr:rowOff>41159</xdr:rowOff>
    </xdr:to>
    <xdr:sp macro="" textlink="">
      <xdr:nvSpPr>
        <xdr:cNvPr id="783" name="フローチャート : 判断 782"/>
        <xdr:cNvSpPr/>
      </xdr:nvSpPr>
      <xdr:spPr>
        <a:xfrm>
          <a:off x="18605500" y="100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57686</xdr:rowOff>
    </xdr:from>
    <xdr:ext cx="469744" cy="259045"/>
    <xdr:sp macro="" textlink="">
      <xdr:nvSpPr>
        <xdr:cNvPr id="784" name="テキスト ボックス 783"/>
        <xdr:cNvSpPr txBox="1"/>
      </xdr:nvSpPr>
      <xdr:spPr>
        <a:xfrm>
          <a:off x="18421427" y="98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47295</xdr:rowOff>
    </xdr:from>
    <xdr:to>
      <xdr:col>27</xdr:col>
      <xdr:colOff>161925</xdr:colOff>
      <xdr:row>59</xdr:row>
      <xdr:rowOff>148895</xdr:rowOff>
    </xdr:to>
    <xdr:sp macro="" textlink="">
      <xdr:nvSpPr>
        <xdr:cNvPr id="798" name="円/楕円 797"/>
        <xdr:cNvSpPr/>
      </xdr:nvSpPr>
      <xdr:spPr>
        <a:xfrm>
          <a:off x="18605500" y="101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140022</xdr:rowOff>
    </xdr:from>
    <xdr:ext cx="313932" cy="259045"/>
    <xdr:sp macro="" textlink="">
      <xdr:nvSpPr>
        <xdr:cNvPr id="799" name="テキスト ボックス 798"/>
        <xdr:cNvSpPr txBox="1"/>
      </xdr:nvSpPr>
      <xdr:spPr>
        <a:xfrm>
          <a:off x="18499333" y="10255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120056</xdr:rowOff>
    </xdr:from>
    <xdr:to>
      <xdr:col>32</xdr:col>
      <xdr:colOff>187325</xdr:colOff>
      <xdr:row>76</xdr:row>
      <xdr:rowOff>121138</xdr:rowOff>
    </xdr:to>
    <xdr:cxnSp macro="">
      <xdr:nvCxnSpPr>
        <xdr:cNvPr id="828" name="直線コネクタ 827"/>
        <xdr:cNvCxnSpPr/>
      </xdr:nvCxnSpPr>
      <xdr:spPr>
        <a:xfrm>
          <a:off x="21323300" y="13150256"/>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120056</xdr:rowOff>
    </xdr:from>
    <xdr:to>
      <xdr:col>31</xdr:col>
      <xdr:colOff>34925</xdr:colOff>
      <xdr:row>76</xdr:row>
      <xdr:rowOff>126617</xdr:rowOff>
    </xdr:to>
    <xdr:cxnSp macro="">
      <xdr:nvCxnSpPr>
        <xdr:cNvPr id="831" name="直線コネクタ 830"/>
        <xdr:cNvCxnSpPr/>
      </xdr:nvCxnSpPr>
      <xdr:spPr>
        <a:xfrm flipV="1">
          <a:off x="20434300" y="13150256"/>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2" name="フローチャート : 判断 83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122941</xdr:rowOff>
    </xdr:from>
    <xdr:ext cx="534377" cy="259045"/>
    <xdr:sp macro="" textlink="">
      <xdr:nvSpPr>
        <xdr:cNvPr id="833" name="テキスト ボックス 832"/>
        <xdr:cNvSpPr txBox="1"/>
      </xdr:nvSpPr>
      <xdr:spPr>
        <a:xfrm>
          <a:off x="21056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126617</xdr:rowOff>
    </xdr:from>
    <xdr:to>
      <xdr:col>29</xdr:col>
      <xdr:colOff>517525</xdr:colOff>
      <xdr:row>76</xdr:row>
      <xdr:rowOff>131981</xdr:rowOff>
    </xdr:to>
    <xdr:cxnSp macro="">
      <xdr:nvCxnSpPr>
        <xdr:cNvPr id="834" name="直線コネクタ 833"/>
        <xdr:cNvCxnSpPr/>
      </xdr:nvCxnSpPr>
      <xdr:spPr>
        <a:xfrm flipV="1">
          <a:off x="19545300" y="13156817"/>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5" name="フローチャート : 判断 834"/>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91432</xdr:rowOff>
    </xdr:from>
    <xdr:ext cx="534377" cy="259045"/>
    <xdr:sp macro="" textlink="">
      <xdr:nvSpPr>
        <xdr:cNvPr id="836" name="テキスト ボックス 835"/>
        <xdr:cNvSpPr txBox="1"/>
      </xdr:nvSpPr>
      <xdr:spPr>
        <a:xfrm>
          <a:off x="20167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122982</xdr:rowOff>
    </xdr:from>
    <xdr:to>
      <xdr:col>28</xdr:col>
      <xdr:colOff>314325</xdr:colOff>
      <xdr:row>76</xdr:row>
      <xdr:rowOff>131981</xdr:rowOff>
    </xdr:to>
    <xdr:cxnSp macro="">
      <xdr:nvCxnSpPr>
        <xdr:cNvPr id="837" name="直線コネクタ 836"/>
        <xdr:cNvCxnSpPr/>
      </xdr:nvCxnSpPr>
      <xdr:spPr>
        <a:xfrm>
          <a:off x="18656300" y="13153182"/>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38" name="フローチャート : 判断 837"/>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108752</xdr:rowOff>
    </xdr:from>
    <xdr:ext cx="534377" cy="259045"/>
    <xdr:sp macro="" textlink="">
      <xdr:nvSpPr>
        <xdr:cNvPr id="839" name="テキスト ボックス 838"/>
        <xdr:cNvSpPr txBox="1"/>
      </xdr:nvSpPr>
      <xdr:spPr>
        <a:xfrm>
          <a:off x="19278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40" name="フローチャート : 判断 839"/>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115206</xdr:rowOff>
    </xdr:from>
    <xdr:ext cx="534377" cy="259045"/>
    <xdr:sp macro="" textlink="">
      <xdr:nvSpPr>
        <xdr:cNvPr id="841" name="テキスト ボックス 840"/>
        <xdr:cNvSpPr txBox="1"/>
      </xdr:nvSpPr>
      <xdr:spPr>
        <a:xfrm>
          <a:off x="18389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70338</xdr:rowOff>
    </xdr:from>
    <xdr:to>
      <xdr:col>32</xdr:col>
      <xdr:colOff>238125</xdr:colOff>
      <xdr:row>77</xdr:row>
      <xdr:rowOff>488</xdr:rowOff>
    </xdr:to>
    <xdr:sp macro="" textlink="">
      <xdr:nvSpPr>
        <xdr:cNvPr id="847" name="円/楕円 846"/>
        <xdr:cNvSpPr/>
      </xdr:nvSpPr>
      <xdr:spPr>
        <a:xfrm>
          <a:off x="22110700" y="131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48765</xdr:rowOff>
    </xdr:from>
    <xdr:ext cx="534377" cy="259045"/>
    <xdr:sp macro="" textlink="">
      <xdr:nvSpPr>
        <xdr:cNvPr id="848" name="繰出金該当値テキスト"/>
        <xdr:cNvSpPr txBox="1"/>
      </xdr:nvSpPr>
      <xdr:spPr>
        <a:xfrm>
          <a:off x="22212300" y="130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69256</xdr:rowOff>
    </xdr:from>
    <xdr:to>
      <xdr:col>31</xdr:col>
      <xdr:colOff>85725</xdr:colOff>
      <xdr:row>76</xdr:row>
      <xdr:rowOff>170856</xdr:rowOff>
    </xdr:to>
    <xdr:sp macro="" textlink="">
      <xdr:nvSpPr>
        <xdr:cNvPr id="849" name="円/楕円 848"/>
        <xdr:cNvSpPr/>
      </xdr:nvSpPr>
      <xdr:spPr>
        <a:xfrm>
          <a:off x="21272500" y="130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161983</xdr:rowOff>
    </xdr:from>
    <xdr:ext cx="534377" cy="259045"/>
    <xdr:sp macro="" textlink="">
      <xdr:nvSpPr>
        <xdr:cNvPr id="850" name="テキスト ボックス 849"/>
        <xdr:cNvSpPr txBox="1"/>
      </xdr:nvSpPr>
      <xdr:spPr>
        <a:xfrm>
          <a:off x="21056111" y="131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75817</xdr:rowOff>
    </xdr:from>
    <xdr:to>
      <xdr:col>29</xdr:col>
      <xdr:colOff>568325</xdr:colOff>
      <xdr:row>77</xdr:row>
      <xdr:rowOff>5967</xdr:rowOff>
    </xdr:to>
    <xdr:sp macro="" textlink="">
      <xdr:nvSpPr>
        <xdr:cNvPr id="851" name="円/楕円 850"/>
        <xdr:cNvSpPr/>
      </xdr:nvSpPr>
      <xdr:spPr>
        <a:xfrm>
          <a:off x="20383500" y="131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168544</xdr:rowOff>
    </xdr:from>
    <xdr:ext cx="534377" cy="259045"/>
    <xdr:sp macro="" textlink="">
      <xdr:nvSpPr>
        <xdr:cNvPr id="852" name="テキスト ボックス 851"/>
        <xdr:cNvSpPr txBox="1"/>
      </xdr:nvSpPr>
      <xdr:spPr>
        <a:xfrm>
          <a:off x="20167111" y="131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81181</xdr:rowOff>
    </xdr:from>
    <xdr:to>
      <xdr:col>28</xdr:col>
      <xdr:colOff>365125</xdr:colOff>
      <xdr:row>77</xdr:row>
      <xdr:rowOff>11331</xdr:rowOff>
    </xdr:to>
    <xdr:sp macro="" textlink="">
      <xdr:nvSpPr>
        <xdr:cNvPr id="853" name="円/楕円 852"/>
        <xdr:cNvSpPr/>
      </xdr:nvSpPr>
      <xdr:spPr>
        <a:xfrm>
          <a:off x="19494500" y="131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2458</xdr:rowOff>
    </xdr:from>
    <xdr:ext cx="534377" cy="259045"/>
    <xdr:sp macro="" textlink="">
      <xdr:nvSpPr>
        <xdr:cNvPr id="854" name="テキスト ボックス 853"/>
        <xdr:cNvSpPr txBox="1"/>
      </xdr:nvSpPr>
      <xdr:spPr>
        <a:xfrm>
          <a:off x="19278111" y="132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72182</xdr:rowOff>
    </xdr:from>
    <xdr:to>
      <xdr:col>27</xdr:col>
      <xdr:colOff>161925</xdr:colOff>
      <xdr:row>77</xdr:row>
      <xdr:rowOff>2332</xdr:rowOff>
    </xdr:to>
    <xdr:sp macro="" textlink="">
      <xdr:nvSpPr>
        <xdr:cNvPr id="855" name="円/楕円 854"/>
        <xdr:cNvSpPr/>
      </xdr:nvSpPr>
      <xdr:spPr>
        <a:xfrm>
          <a:off x="18605500" y="131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164909</xdr:rowOff>
    </xdr:from>
    <xdr:ext cx="534377" cy="259045"/>
    <xdr:sp macro="" textlink="">
      <xdr:nvSpPr>
        <xdr:cNvPr id="856" name="テキスト ボックス 855"/>
        <xdr:cNvSpPr txBox="1"/>
      </xdr:nvSpPr>
      <xdr:spPr>
        <a:xfrm>
          <a:off x="18389111" y="131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性質別歳出の主たる特徴として一人あたりの普通建設事業費（うち更新整備）の数値が類似団体平均・全国平均・三重県平均と比較して低い数値となっている。当町では築</a:t>
          </a:r>
          <a:r>
            <a:rPr kumimoji="1" lang="en-US" altLang="ja-JP" sz="1300">
              <a:latin typeface="ＭＳ Ｐゴシック"/>
            </a:rPr>
            <a:t>50</a:t>
          </a:r>
          <a:r>
            <a:rPr kumimoji="1" lang="ja-JP" altLang="en-US" sz="1300">
              <a:latin typeface="ＭＳ Ｐゴシック"/>
            </a:rPr>
            <a:t>年以上となる役場庁舎をはじめ老朽化している公共施設が多いため、今後は公共施設等総合管理計画に基づき効率的に施設の更新整備を行っていく必要がある。</a:t>
          </a:r>
          <a:endParaRPr kumimoji="1" lang="en-US" altLang="ja-JP" sz="1300">
            <a:latin typeface="ＭＳ Ｐゴシック"/>
          </a:endParaRPr>
        </a:p>
        <a:p>
          <a:r>
            <a:rPr kumimoji="1" lang="ja-JP" altLang="en-US" sz="1300">
              <a:latin typeface="ＭＳ Ｐゴシック"/>
            </a:rPr>
            <a:t>　また、もう一つの特徴として一人あたりの積立金の数値が類似団体平均と比較して</a:t>
          </a:r>
          <a:r>
            <a:rPr kumimoji="1" lang="en-US" altLang="ja-JP" sz="1300">
              <a:latin typeface="ＭＳ Ｐゴシック"/>
            </a:rPr>
            <a:t>2倍程度、全国平均や三重県平均と比較して極めて高い数値となっているのは庁舎建設に向けた基金の積み立てを行っていることによるものである。</a:t>
          </a: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10,634
10,493
5.99
4,471,691
4,254,865
206,777
2,837,471
4,100,033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138366</xdr:rowOff>
    </xdr:from>
    <xdr:to>
      <xdr:col>6</xdr:col>
      <xdr:colOff>511175</xdr:colOff>
      <xdr:row>34</xdr:row>
      <xdr:rowOff>138557</xdr:rowOff>
    </xdr:to>
    <xdr:cxnSp macro="">
      <xdr:nvCxnSpPr>
        <xdr:cNvPr id="61" name="直線コネクタ 60"/>
        <xdr:cNvCxnSpPr/>
      </xdr:nvCxnSpPr>
      <xdr:spPr>
        <a:xfrm flipV="1">
          <a:off x="3797300" y="596766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138557</xdr:rowOff>
    </xdr:from>
    <xdr:to>
      <xdr:col>5</xdr:col>
      <xdr:colOff>358775</xdr:colOff>
      <xdr:row>34</xdr:row>
      <xdr:rowOff>158941</xdr:rowOff>
    </xdr:to>
    <xdr:cxnSp macro="">
      <xdr:nvCxnSpPr>
        <xdr:cNvPr id="64" name="直線コネクタ 63"/>
        <xdr:cNvCxnSpPr/>
      </xdr:nvCxnSpPr>
      <xdr:spPr>
        <a:xfrm flipV="1">
          <a:off x="2908300" y="596785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12844</xdr:rowOff>
    </xdr:from>
    <xdr:ext cx="469744" cy="259045"/>
    <xdr:sp macro="" textlink="">
      <xdr:nvSpPr>
        <xdr:cNvPr id="66" name="テキスト ボックス 65"/>
        <xdr:cNvSpPr txBox="1"/>
      </xdr:nvSpPr>
      <xdr:spPr>
        <a:xfrm>
          <a:off x="3562427"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158941</xdr:rowOff>
    </xdr:from>
    <xdr:to>
      <xdr:col>4</xdr:col>
      <xdr:colOff>155575</xdr:colOff>
      <xdr:row>35</xdr:row>
      <xdr:rowOff>11113</xdr:rowOff>
    </xdr:to>
    <xdr:cxnSp macro="">
      <xdr:nvCxnSpPr>
        <xdr:cNvPr id="67" name="直線コネクタ 66"/>
        <xdr:cNvCxnSpPr/>
      </xdr:nvCxnSpPr>
      <xdr:spPr>
        <a:xfrm flipV="1">
          <a:off x="2019300" y="5988241"/>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76517</xdr:rowOff>
    </xdr:from>
    <xdr:to>
      <xdr:col>4</xdr:col>
      <xdr:colOff>206375</xdr:colOff>
      <xdr:row>33</xdr:row>
      <xdr:rowOff>6667</xdr:rowOff>
    </xdr:to>
    <xdr:sp macro="" textlink="">
      <xdr:nvSpPr>
        <xdr:cNvPr id="68" name="フローチャート : 判断 67"/>
        <xdr:cNvSpPr/>
      </xdr:nvSpPr>
      <xdr:spPr>
        <a:xfrm>
          <a:off x="2857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23194</xdr:rowOff>
    </xdr:from>
    <xdr:ext cx="469744" cy="259045"/>
    <xdr:sp macro="" textlink="">
      <xdr:nvSpPr>
        <xdr:cNvPr id="69" name="テキスト ボックス 68"/>
        <xdr:cNvSpPr txBox="1"/>
      </xdr:nvSpPr>
      <xdr:spPr>
        <a:xfrm>
          <a:off x="2673427"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150749</xdr:rowOff>
    </xdr:from>
    <xdr:to>
      <xdr:col>2</xdr:col>
      <xdr:colOff>638175</xdr:colOff>
      <xdr:row>35</xdr:row>
      <xdr:rowOff>11113</xdr:rowOff>
    </xdr:to>
    <xdr:cxnSp macro="">
      <xdr:nvCxnSpPr>
        <xdr:cNvPr id="70" name="直線コネクタ 69"/>
        <xdr:cNvCxnSpPr/>
      </xdr:nvCxnSpPr>
      <xdr:spPr>
        <a:xfrm>
          <a:off x="1130300" y="598004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127381</xdr:rowOff>
    </xdr:from>
    <xdr:to>
      <xdr:col>3</xdr:col>
      <xdr:colOff>3175</xdr:colOff>
      <xdr:row>33</xdr:row>
      <xdr:rowOff>57531</xdr:rowOff>
    </xdr:to>
    <xdr:sp macro="" textlink="">
      <xdr:nvSpPr>
        <xdr:cNvPr id="71" name="フローチャート : 判断 70"/>
        <xdr:cNvSpPr/>
      </xdr:nvSpPr>
      <xdr:spPr>
        <a:xfrm>
          <a:off x="1968500" y="561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74058</xdr:rowOff>
    </xdr:from>
    <xdr:ext cx="469744" cy="259045"/>
    <xdr:sp macro="" textlink="">
      <xdr:nvSpPr>
        <xdr:cNvPr id="72" name="テキスト ボックス 71"/>
        <xdr:cNvSpPr txBox="1"/>
      </xdr:nvSpPr>
      <xdr:spPr>
        <a:xfrm>
          <a:off x="1784427"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83185</xdr:rowOff>
    </xdr:from>
    <xdr:to>
      <xdr:col>1</xdr:col>
      <xdr:colOff>485775</xdr:colOff>
      <xdr:row>33</xdr:row>
      <xdr:rowOff>13335</xdr:rowOff>
    </xdr:to>
    <xdr:sp macro="" textlink="">
      <xdr:nvSpPr>
        <xdr:cNvPr id="73" name="フローチャート : 判断 72"/>
        <xdr:cNvSpPr/>
      </xdr:nvSpPr>
      <xdr:spPr>
        <a:xfrm>
          <a:off x="1079500" y="55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29862</xdr:rowOff>
    </xdr:from>
    <xdr:ext cx="469744" cy="259045"/>
    <xdr:sp macro="" textlink="">
      <xdr:nvSpPr>
        <xdr:cNvPr id="74" name="テキスト ボックス 73"/>
        <xdr:cNvSpPr txBox="1"/>
      </xdr:nvSpPr>
      <xdr:spPr>
        <a:xfrm>
          <a:off x="895427" y="53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87566</xdr:rowOff>
    </xdr:from>
    <xdr:to>
      <xdr:col>6</xdr:col>
      <xdr:colOff>561975</xdr:colOff>
      <xdr:row>35</xdr:row>
      <xdr:rowOff>17716</xdr:rowOff>
    </xdr:to>
    <xdr:sp macro="" textlink="">
      <xdr:nvSpPr>
        <xdr:cNvPr id="80" name="円/楕円 79"/>
        <xdr:cNvSpPr/>
      </xdr:nvSpPr>
      <xdr:spPr>
        <a:xfrm>
          <a:off x="4584700" y="59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110443</xdr:rowOff>
    </xdr:from>
    <xdr:ext cx="469744" cy="259045"/>
    <xdr:sp macro="" textlink="">
      <xdr:nvSpPr>
        <xdr:cNvPr id="81" name="議会費該当値テキスト"/>
        <xdr:cNvSpPr txBox="1"/>
      </xdr:nvSpPr>
      <xdr:spPr>
        <a:xfrm>
          <a:off x="4686300" y="576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87757</xdr:rowOff>
    </xdr:from>
    <xdr:to>
      <xdr:col>5</xdr:col>
      <xdr:colOff>409575</xdr:colOff>
      <xdr:row>35</xdr:row>
      <xdr:rowOff>17907</xdr:rowOff>
    </xdr:to>
    <xdr:sp macro="" textlink="">
      <xdr:nvSpPr>
        <xdr:cNvPr id="82" name="円/楕円 81"/>
        <xdr:cNvSpPr/>
      </xdr:nvSpPr>
      <xdr:spPr>
        <a:xfrm>
          <a:off x="3746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34434</xdr:rowOff>
    </xdr:from>
    <xdr:ext cx="469744" cy="259045"/>
    <xdr:sp macro="" textlink="">
      <xdr:nvSpPr>
        <xdr:cNvPr id="83" name="テキスト ボックス 82"/>
        <xdr:cNvSpPr txBox="1"/>
      </xdr:nvSpPr>
      <xdr:spPr>
        <a:xfrm>
          <a:off x="3562427" y="56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108141</xdr:rowOff>
    </xdr:from>
    <xdr:to>
      <xdr:col>4</xdr:col>
      <xdr:colOff>206375</xdr:colOff>
      <xdr:row>35</xdr:row>
      <xdr:rowOff>38291</xdr:rowOff>
    </xdr:to>
    <xdr:sp macro="" textlink="">
      <xdr:nvSpPr>
        <xdr:cNvPr id="84" name="円/楕円 83"/>
        <xdr:cNvSpPr/>
      </xdr:nvSpPr>
      <xdr:spPr>
        <a:xfrm>
          <a:off x="2857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29418</xdr:rowOff>
    </xdr:from>
    <xdr:ext cx="469744" cy="259045"/>
    <xdr:sp macro="" textlink="">
      <xdr:nvSpPr>
        <xdr:cNvPr id="85" name="テキスト ボックス 84"/>
        <xdr:cNvSpPr txBox="1"/>
      </xdr:nvSpPr>
      <xdr:spPr>
        <a:xfrm>
          <a:off x="2673427" y="603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131763</xdr:rowOff>
    </xdr:from>
    <xdr:to>
      <xdr:col>3</xdr:col>
      <xdr:colOff>3175</xdr:colOff>
      <xdr:row>35</xdr:row>
      <xdr:rowOff>61913</xdr:rowOff>
    </xdr:to>
    <xdr:sp macro="" textlink="">
      <xdr:nvSpPr>
        <xdr:cNvPr id="86" name="円/楕円 85"/>
        <xdr:cNvSpPr/>
      </xdr:nvSpPr>
      <xdr:spPr>
        <a:xfrm>
          <a:off x="1968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53040</xdr:rowOff>
    </xdr:from>
    <xdr:ext cx="469744" cy="259045"/>
    <xdr:sp macro="" textlink="">
      <xdr:nvSpPr>
        <xdr:cNvPr id="87" name="テキスト ボックス 86"/>
        <xdr:cNvSpPr txBox="1"/>
      </xdr:nvSpPr>
      <xdr:spPr>
        <a:xfrm>
          <a:off x="1784427" y="605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99949</xdr:rowOff>
    </xdr:from>
    <xdr:to>
      <xdr:col>1</xdr:col>
      <xdr:colOff>485775</xdr:colOff>
      <xdr:row>35</xdr:row>
      <xdr:rowOff>30099</xdr:rowOff>
    </xdr:to>
    <xdr:sp macro="" textlink="">
      <xdr:nvSpPr>
        <xdr:cNvPr id="88" name="円/楕円 87"/>
        <xdr:cNvSpPr/>
      </xdr:nvSpPr>
      <xdr:spPr>
        <a:xfrm>
          <a:off x="10795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21226</xdr:rowOff>
    </xdr:from>
    <xdr:ext cx="469744" cy="259045"/>
    <xdr:sp macro="" textlink="">
      <xdr:nvSpPr>
        <xdr:cNvPr id="89" name="テキスト ボックス 88"/>
        <xdr:cNvSpPr txBox="1"/>
      </xdr:nvSpPr>
      <xdr:spPr>
        <a:xfrm>
          <a:off x="895427" y="60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10235</xdr:rowOff>
    </xdr:from>
    <xdr:to>
      <xdr:col>6</xdr:col>
      <xdr:colOff>511175</xdr:colOff>
      <xdr:row>56</xdr:row>
      <xdr:rowOff>48370</xdr:rowOff>
    </xdr:to>
    <xdr:cxnSp macro="">
      <xdr:nvCxnSpPr>
        <xdr:cNvPr id="116" name="直線コネクタ 115"/>
        <xdr:cNvCxnSpPr/>
      </xdr:nvCxnSpPr>
      <xdr:spPr>
        <a:xfrm>
          <a:off x="3797300" y="9611435"/>
          <a:ext cx="838200" cy="3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10235</xdr:rowOff>
    </xdr:from>
    <xdr:to>
      <xdr:col>5</xdr:col>
      <xdr:colOff>358775</xdr:colOff>
      <xdr:row>56</xdr:row>
      <xdr:rowOff>40515</xdr:rowOff>
    </xdr:to>
    <xdr:cxnSp macro="">
      <xdr:nvCxnSpPr>
        <xdr:cNvPr id="119" name="直線コネクタ 118"/>
        <xdr:cNvCxnSpPr/>
      </xdr:nvCxnSpPr>
      <xdr:spPr>
        <a:xfrm flipV="1">
          <a:off x="2908300" y="9611435"/>
          <a:ext cx="889000" cy="3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40515</xdr:rowOff>
    </xdr:from>
    <xdr:to>
      <xdr:col>4</xdr:col>
      <xdr:colOff>155575</xdr:colOff>
      <xdr:row>56</xdr:row>
      <xdr:rowOff>158011</xdr:rowOff>
    </xdr:to>
    <xdr:cxnSp macro="">
      <xdr:nvCxnSpPr>
        <xdr:cNvPr id="122" name="直線コネクタ 121"/>
        <xdr:cNvCxnSpPr/>
      </xdr:nvCxnSpPr>
      <xdr:spPr>
        <a:xfrm flipV="1">
          <a:off x="2019300" y="9641715"/>
          <a:ext cx="889000" cy="1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71604</xdr:rowOff>
    </xdr:from>
    <xdr:to>
      <xdr:col>4</xdr:col>
      <xdr:colOff>206375</xdr:colOff>
      <xdr:row>54</xdr:row>
      <xdr:rowOff>1754</xdr:rowOff>
    </xdr:to>
    <xdr:sp macro="" textlink="">
      <xdr:nvSpPr>
        <xdr:cNvPr id="123" name="フローチャート : 判断 122"/>
        <xdr:cNvSpPr/>
      </xdr:nvSpPr>
      <xdr:spPr>
        <a:xfrm>
          <a:off x="2857500" y="91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18281</xdr:rowOff>
    </xdr:from>
    <xdr:ext cx="599010" cy="259045"/>
    <xdr:sp macro="" textlink="">
      <xdr:nvSpPr>
        <xdr:cNvPr id="124" name="テキスト ボックス 123"/>
        <xdr:cNvSpPr txBox="1"/>
      </xdr:nvSpPr>
      <xdr:spPr>
        <a:xfrm>
          <a:off x="2608794" y="893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75481</xdr:rowOff>
    </xdr:from>
    <xdr:to>
      <xdr:col>2</xdr:col>
      <xdr:colOff>638175</xdr:colOff>
      <xdr:row>56</xdr:row>
      <xdr:rowOff>158011</xdr:rowOff>
    </xdr:to>
    <xdr:cxnSp macro="">
      <xdr:nvCxnSpPr>
        <xdr:cNvPr id="125" name="直線コネクタ 124"/>
        <xdr:cNvCxnSpPr/>
      </xdr:nvCxnSpPr>
      <xdr:spPr>
        <a:xfrm>
          <a:off x="1130300" y="9676681"/>
          <a:ext cx="889000" cy="8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25989</xdr:rowOff>
    </xdr:from>
    <xdr:to>
      <xdr:col>3</xdr:col>
      <xdr:colOff>3175</xdr:colOff>
      <xdr:row>55</xdr:row>
      <xdr:rowOff>127589</xdr:rowOff>
    </xdr:to>
    <xdr:sp macro="" textlink="">
      <xdr:nvSpPr>
        <xdr:cNvPr id="126" name="フローチャート : 判断 125"/>
        <xdr:cNvSpPr/>
      </xdr:nvSpPr>
      <xdr:spPr>
        <a:xfrm>
          <a:off x="1968500" y="945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144116</xdr:rowOff>
    </xdr:from>
    <xdr:ext cx="599010" cy="259045"/>
    <xdr:sp macro="" textlink="">
      <xdr:nvSpPr>
        <xdr:cNvPr id="127" name="テキスト ボックス 126"/>
        <xdr:cNvSpPr txBox="1"/>
      </xdr:nvSpPr>
      <xdr:spPr>
        <a:xfrm>
          <a:off x="1719794" y="923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43852</xdr:rowOff>
    </xdr:from>
    <xdr:to>
      <xdr:col>1</xdr:col>
      <xdr:colOff>485775</xdr:colOff>
      <xdr:row>55</xdr:row>
      <xdr:rowOff>145452</xdr:rowOff>
    </xdr:to>
    <xdr:sp macro="" textlink="">
      <xdr:nvSpPr>
        <xdr:cNvPr id="128" name="フローチャート : 判断 127"/>
        <xdr:cNvSpPr/>
      </xdr:nvSpPr>
      <xdr:spPr>
        <a:xfrm>
          <a:off x="1079500" y="947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161979</xdr:rowOff>
    </xdr:from>
    <xdr:ext cx="599010" cy="259045"/>
    <xdr:sp macro="" textlink="">
      <xdr:nvSpPr>
        <xdr:cNvPr id="129" name="テキスト ボックス 128"/>
        <xdr:cNvSpPr txBox="1"/>
      </xdr:nvSpPr>
      <xdr:spPr>
        <a:xfrm>
          <a:off x="830794" y="924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169020</xdr:rowOff>
    </xdr:from>
    <xdr:to>
      <xdr:col>6</xdr:col>
      <xdr:colOff>561975</xdr:colOff>
      <xdr:row>56</xdr:row>
      <xdr:rowOff>99170</xdr:rowOff>
    </xdr:to>
    <xdr:sp macro="" textlink="">
      <xdr:nvSpPr>
        <xdr:cNvPr id="135" name="円/楕円 134"/>
        <xdr:cNvSpPr/>
      </xdr:nvSpPr>
      <xdr:spPr>
        <a:xfrm>
          <a:off x="4584700" y="95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147447</xdr:rowOff>
    </xdr:from>
    <xdr:ext cx="534377" cy="259045"/>
    <xdr:sp macro="" textlink="">
      <xdr:nvSpPr>
        <xdr:cNvPr id="136" name="総務費該当値テキスト"/>
        <xdr:cNvSpPr txBox="1"/>
      </xdr:nvSpPr>
      <xdr:spPr>
        <a:xfrm>
          <a:off x="4686300" y="95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130885</xdr:rowOff>
    </xdr:from>
    <xdr:to>
      <xdr:col>5</xdr:col>
      <xdr:colOff>409575</xdr:colOff>
      <xdr:row>56</xdr:row>
      <xdr:rowOff>61035</xdr:rowOff>
    </xdr:to>
    <xdr:sp macro="" textlink="">
      <xdr:nvSpPr>
        <xdr:cNvPr id="137" name="円/楕円 136"/>
        <xdr:cNvSpPr/>
      </xdr:nvSpPr>
      <xdr:spPr>
        <a:xfrm>
          <a:off x="3746500" y="95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52162</xdr:rowOff>
    </xdr:from>
    <xdr:ext cx="599010" cy="259045"/>
    <xdr:sp macro="" textlink="">
      <xdr:nvSpPr>
        <xdr:cNvPr id="138" name="テキスト ボックス 137"/>
        <xdr:cNvSpPr txBox="1"/>
      </xdr:nvSpPr>
      <xdr:spPr>
        <a:xfrm>
          <a:off x="3497794" y="96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161165</xdr:rowOff>
    </xdr:from>
    <xdr:to>
      <xdr:col>4</xdr:col>
      <xdr:colOff>206375</xdr:colOff>
      <xdr:row>56</xdr:row>
      <xdr:rowOff>91315</xdr:rowOff>
    </xdr:to>
    <xdr:sp macro="" textlink="">
      <xdr:nvSpPr>
        <xdr:cNvPr id="139" name="円/楕円 138"/>
        <xdr:cNvSpPr/>
      </xdr:nvSpPr>
      <xdr:spPr>
        <a:xfrm>
          <a:off x="2857500" y="95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82442</xdr:rowOff>
    </xdr:from>
    <xdr:ext cx="534377" cy="259045"/>
    <xdr:sp macro="" textlink="">
      <xdr:nvSpPr>
        <xdr:cNvPr id="140" name="テキスト ボックス 139"/>
        <xdr:cNvSpPr txBox="1"/>
      </xdr:nvSpPr>
      <xdr:spPr>
        <a:xfrm>
          <a:off x="2641111" y="96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107211</xdr:rowOff>
    </xdr:from>
    <xdr:to>
      <xdr:col>3</xdr:col>
      <xdr:colOff>3175</xdr:colOff>
      <xdr:row>57</xdr:row>
      <xdr:rowOff>37361</xdr:rowOff>
    </xdr:to>
    <xdr:sp macro="" textlink="">
      <xdr:nvSpPr>
        <xdr:cNvPr id="141" name="円/楕円 140"/>
        <xdr:cNvSpPr/>
      </xdr:nvSpPr>
      <xdr:spPr>
        <a:xfrm>
          <a:off x="1968500" y="97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28488</xdr:rowOff>
    </xdr:from>
    <xdr:ext cx="534377" cy="259045"/>
    <xdr:sp macro="" textlink="">
      <xdr:nvSpPr>
        <xdr:cNvPr id="142" name="テキスト ボックス 141"/>
        <xdr:cNvSpPr txBox="1"/>
      </xdr:nvSpPr>
      <xdr:spPr>
        <a:xfrm>
          <a:off x="1752111" y="98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24681</xdr:rowOff>
    </xdr:from>
    <xdr:to>
      <xdr:col>1</xdr:col>
      <xdr:colOff>485775</xdr:colOff>
      <xdr:row>56</xdr:row>
      <xdr:rowOff>126281</xdr:rowOff>
    </xdr:to>
    <xdr:sp macro="" textlink="">
      <xdr:nvSpPr>
        <xdr:cNvPr id="143" name="円/楕円 142"/>
        <xdr:cNvSpPr/>
      </xdr:nvSpPr>
      <xdr:spPr>
        <a:xfrm>
          <a:off x="1079500" y="9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117408</xdr:rowOff>
    </xdr:from>
    <xdr:ext cx="534377" cy="259045"/>
    <xdr:sp macro="" textlink="">
      <xdr:nvSpPr>
        <xdr:cNvPr id="144" name="テキスト ボックス 143"/>
        <xdr:cNvSpPr txBox="1"/>
      </xdr:nvSpPr>
      <xdr:spPr>
        <a:xfrm>
          <a:off x="863111" y="9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133463</xdr:rowOff>
    </xdr:from>
    <xdr:to>
      <xdr:col>6</xdr:col>
      <xdr:colOff>511175</xdr:colOff>
      <xdr:row>77</xdr:row>
      <xdr:rowOff>140643</xdr:rowOff>
    </xdr:to>
    <xdr:cxnSp macro="">
      <xdr:nvCxnSpPr>
        <xdr:cNvPr id="172" name="直線コネクタ 171"/>
        <xdr:cNvCxnSpPr/>
      </xdr:nvCxnSpPr>
      <xdr:spPr>
        <a:xfrm flipV="1">
          <a:off x="3797300" y="13335113"/>
          <a:ext cx="8382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140643</xdr:rowOff>
    </xdr:from>
    <xdr:to>
      <xdr:col>5</xdr:col>
      <xdr:colOff>358775</xdr:colOff>
      <xdr:row>77</xdr:row>
      <xdr:rowOff>156169</xdr:rowOff>
    </xdr:to>
    <xdr:cxnSp macro="">
      <xdr:nvCxnSpPr>
        <xdr:cNvPr id="175" name="直線コネクタ 174"/>
        <xdr:cNvCxnSpPr/>
      </xdr:nvCxnSpPr>
      <xdr:spPr>
        <a:xfrm flipV="1">
          <a:off x="2908300" y="13342293"/>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88621</xdr:rowOff>
    </xdr:from>
    <xdr:ext cx="599010" cy="259045"/>
    <xdr:sp macro="" textlink="">
      <xdr:nvSpPr>
        <xdr:cNvPr id="177" name="テキスト ボックス 176"/>
        <xdr:cNvSpPr txBox="1"/>
      </xdr:nvSpPr>
      <xdr:spPr>
        <a:xfrm>
          <a:off x="3497794"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156169</xdr:rowOff>
    </xdr:from>
    <xdr:to>
      <xdr:col>4</xdr:col>
      <xdr:colOff>155575</xdr:colOff>
      <xdr:row>78</xdr:row>
      <xdr:rowOff>47273</xdr:rowOff>
    </xdr:to>
    <xdr:cxnSp macro="">
      <xdr:nvCxnSpPr>
        <xdr:cNvPr id="178" name="直線コネクタ 177"/>
        <xdr:cNvCxnSpPr/>
      </xdr:nvCxnSpPr>
      <xdr:spPr>
        <a:xfrm flipV="1">
          <a:off x="2019300" y="13357819"/>
          <a:ext cx="889000" cy="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124964</xdr:rowOff>
    </xdr:from>
    <xdr:to>
      <xdr:col>4</xdr:col>
      <xdr:colOff>206375</xdr:colOff>
      <xdr:row>76</xdr:row>
      <xdr:rowOff>55113</xdr:rowOff>
    </xdr:to>
    <xdr:sp macro="" textlink="">
      <xdr:nvSpPr>
        <xdr:cNvPr id="179" name="フローチャート : 判断 178"/>
        <xdr:cNvSpPr/>
      </xdr:nvSpPr>
      <xdr:spPr>
        <a:xfrm>
          <a:off x="2857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71641</xdr:rowOff>
    </xdr:from>
    <xdr:ext cx="599010" cy="259045"/>
    <xdr:sp macro="" textlink="">
      <xdr:nvSpPr>
        <xdr:cNvPr id="180" name="テキスト ボックス 179"/>
        <xdr:cNvSpPr txBox="1"/>
      </xdr:nvSpPr>
      <xdr:spPr>
        <a:xfrm>
          <a:off x="2608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47273</xdr:rowOff>
    </xdr:from>
    <xdr:to>
      <xdr:col>2</xdr:col>
      <xdr:colOff>638175</xdr:colOff>
      <xdr:row>78</xdr:row>
      <xdr:rowOff>103591</xdr:rowOff>
    </xdr:to>
    <xdr:cxnSp macro="">
      <xdr:nvCxnSpPr>
        <xdr:cNvPr id="181" name="直線コネクタ 180"/>
        <xdr:cNvCxnSpPr/>
      </xdr:nvCxnSpPr>
      <xdr:spPr>
        <a:xfrm flipV="1">
          <a:off x="1130300" y="13420373"/>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84685</xdr:rowOff>
    </xdr:from>
    <xdr:to>
      <xdr:col>3</xdr:col>
      <xdr:colOff>3175</xdr:colOff>
      <xdr:row>77</xdr:row>
      <xdr:rowOff>14835</xdr:rowOff>
    </xdr:to>
    <xdr:sp macro="" textlink="">
      <xdr:nvSpPr>
        <xdr:cNvPr id="182" name="フローチャート : 判断 181"/>
        <xdr:cNvSpPr/>
      </xdr:nvSpPr>
      <xdr:spPr>
        <a:xfrm>
          <a:off x="1968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31362</xdr:rowOff>
    </xdr:from>
    <xdr:ext cx="599010" cy="259045"/>
    <xdr:sp macro="" textlink="">
      <xdr:nvSpPr>
        <xdr:cNvPr id="183" name="テキスト ボックス 182"/>
        <xdr:cNvSpPr txBox="1"/>
      </xdr:nvSpPr>
      <xdr:spPr>
        <a:xfrm>
          <a:off x="1719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163671</xdr:rowOff>
    </xdr:from>
    <xdr:to>
      <xdr:col>1</xdr:col>
      <xdr:colOff>485775</xdr:colOff>
      <xdr:row>76</xdr:row>
      <xdr:rowOff>93821</xdr:rowOff>
    </xdr:to>
    <xdr:sp macro="" textlink="">
      <xdr:nvSpPr>
        <xdr:cNvPr id="184" name="フローチャート : 判断 183"/>
        <xdr:cNvSpPr/>
      </xdr:nvSpPr>
      <xdr:spPr>
        <a:xfrm>
          <a:off x="1079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110348</xdr:rowOff>
    </xdr:from>
    <xdr:ext cx="599010" cy="259045"/>
    <xdr:sp macro="" textlink="">
      <xdr:nvSpPr>
        <xdr:cNvPr id="185" name="テキスト ボックス 184"/>
        <xdr:cNvSpPr txBox="1"/>
      </xdr:nvSpPr>
      <xdr:spPr>
        <a:xfrm>
          <a:off x="830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82663</xdr:rowOff>
    </xdr:from>
    <xdr:to>
      <xdr:col>6</xdr:col>
      <xdr:colOff>561975</xdr:colOff>
      <xdr:row>78</xdr:row>
      <xdr:rowOff>12813</xdr:rowOff>
    </xdr:to>
    <xdr:sp macro="" textlink="">
      <xdr:nvSpPr>
        <xdr:cNvPr id="191" name="円/楕円 190"/>
        <xdr:cNvSpPr/>
      </xdr:nvSpPr>
      <xdr:spPr>
        <a:xfrm>
          <a:off x="4584700" y="132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61090</xdr:rowOff>
    </xdr:from>
    <xdr:ext cx="599010" cy="259045"/>
    <xdr:sp macro="" textlink="">
      <xdr:nvSpPr>
        <xdr:cNvPr id="192" name="民生費該当値テキスト"/>
        <xdr:cNvSpPr txBox="1"/>
      </xdr:nvSpPr>
      <xdr:spPr>
        <a:xfrm>
          <a:off x="4686300" y="132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89843</xdr:rowOff>
    </xdr:from>
    <xdr:to>
      <xdr:col>5</xdr:col>
      <xdr:colOff>409575</xdr:colOff>
      <xdr:row>78</xdr:row>
      <xdr:rowOff>19993</xdr:rowOff>
    </xdr:to>
    <xdr:sp macro="" textlink="">
      <xdr:nvSpPr>
        <xdr:cNvPr id="193" name="円/楕円 192"/>
        <xdr:cNvSpPr/>
      </xdr:nvSpPr>
      <xdr:spPr>
        <a:xfrm>
          <a:off x="3746500" y="132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11120</xdr:rowOff>
    </xdr:from>
    <xdr:ext cx="599010" cy="259045"/>
    <xdr:sp macro="" textlink="">
      <xdr:nvSpPr>
        <xdr:cNvPr id="194" name="テキスト ボックス 193"/>
        <xdr:cNvSpPr txBox="1"/>
      </xdr:nvSpPr>
      <xdr:spPr>
        <a:xfrm>
          <a:off x="3497794" y="133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105369</xdr:rowOff>
    </xdr:from>
    <xdr:to>
      <xdr:col>4</xdr:col>
      <xdr:colOff>206375</xdr:colOff>
      <xdr:row>78</xdr:row>
      <xdr:rowOff>35519</xdr:rowOff>
    </xdr:to>
    <xdr:sp macro="" textlink="">
      <xdr:nvSpPr>
        <xdr:cNvPr id="195" name="円/楕円 194"/>
        <xdr:cNvSpPr/>
      </xdr:nvSpPr>
      <xdr:spPr>
        <a:xfrm>
          <a:off x="2857500" y="13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26646</xdr:rowOff>
    </xdr:from>
    <xdr:ext cx="599010" cy="259045"/>
    <xdr:sp macro="" textlink="">
      <xdr:nvSpPr>
        <xdr:cNvPr id="196" name="テキスト ボックス 195"/>
        <xdr:cNvSpPr txBox="1"/>
      </xdr:nvSpPr>
      <xdr:spPr>
        <a:xfrm>
          <a:off x="2608794" y="1339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167923</xdr:rowOff>
    </xdr:from>
    <xdr:to>
      <xdr:col>3</xdr:col>
      <xdr:colOff>3175</xdr:colOff>
      <xdr:row>78</xdr:row>
      <xdr:rowOff>98073</xdr:rowOff>
    </xdr:to>
    <xdr:sp macro="" textlink="">
      <xdr:nvSpPr>
        <xdr:cNvPr id="197" name="円/楕円 196"/>
        <xdr:cNvSpPr/>
      </xdr:nvSpPr>
      <xdr:spPr>
        <a:xfrm>
          <a:off x="1968500" y="133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89200</xdr:rowOff>
    </xdr:from>
    <xdr:ext cx="599010" cy="259045"/>
    <xdr:sp macro="" textlink="">
      <xdr:nvSpPr>
        <xdr:cNvPr id="198" name="テキスト ボックス 197"/>
        <xdr:cNvSpPr txBox="1"/>
      </xdr:nvSpPr>
      <xdr:spPr>
        <a:xfrm>
          <a:off x="1719794" y="1346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52791</xdr:rowOff>
    </xdr:from>
    <xdr:to>
      <xdr:col>1</xdr:col>
      <xdr:colOff>485775</xdr:colOff>
      <xdr:row>78</xdr:row>
      <xdr:rowOff>154391</xdr:rowOff>
    </xdr:to>
    <xdr:sp macro="" textlink="">
      <xdr:nvSpPr>
        <xdr:cNvPr id="199" name="円/楕円 198"/>
        <xdr:cNvSpPr/>
      </xdr:nvSpPr>
      <xdr:spPr>
        <a:xfrm>
          <a:off x="1079500" y="134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145518</xdr:rowOff>
    </xdr:from>
    <xdr:ext cx="599010" cy="259045"/>
    <xdr:sp macro="" textlink="">
      <xdr:nvSpPr>
        <xdr:cNvPr id="200" name="テキスト ボックス 199"/>
        <xdr:cNvSpPr txBox="1"/>
      </xdr:nvSpPr>
      <xdr:spPr>
        <a:xfrm>
          <a:off x="830794" y="1351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109465</xdr:rowOff>
    </xdr:from>
    <xdr:to>
      <xdr:col>6</xdr:col>
      <xdr:colOff>511175</xdr:colOff>
      <xdr:row>98</xdr:row>
      <xdr:rowOff>35815</xdr:rowOff>
    </xdr:to>
    <xdr:cxnSp macro="">
      <xdr:nvCxnSpPr>
        <xdr:cNvPr id="227" name="直線コネクタ 226"/>
        <xdr:cNvCxnSpPr/>
      </xdr:nvCxnSpPr>
      <xdr:spPr>
        <a:xfrm>
          <a:off x="3797300" y="16740115"/>
          <a:ext cx="838200" cy="9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109465</xdr:rowOff>
    </xdr:from>
    <xdr:to>
      <xdr:col>5</xdr:col>
      <xdr:colOff>358775</xdr:colOff>
      <xdr:row>97</xdr:row>
      <xdr:rowOff>170886</xdr:rowOff>
    </xdr:to>
    <xdr:cxnSp macro="">
      <xdr:nvCxnSpPr>
        <xdr:cNvPr id="230" name="直線コネクタ 229"/>
        <xdr:cNvCxnSpPr/>
      </xdr:nvCxnSpPr>
      <xdr:spPr>
        <a:xfrm flipV="1">
          <a:off x="2908300" y="16740115"/>
          <a:ext cx="8890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169775</xdr:rowOff>
    </xdr:from>
    <xdr:ext cx="534377" cy="259045"/>
    <xdr:sp macro="" textlink="">
      <xdr:nvSpPr>
        <xdr:cNvPr id="232" name="テキスト ボックス 231"/>
        <xdr:cNvSpPr txBox="1"/>
      </xdr:nvSpPr>
      <xdr:spPr>
        <a:xfrm>
          <a:off x="3530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170886</xdr:rowOff>
    </xdr:from>
    <xdr:to>
      <xdr:col>4</xdr:col>
      <xdr:colOff>155575</xdr:colOff>
      <xdr:row>98</xdr:row>
      <xdr:rowOff>149</xdr:rowOff>
    </xdr:to>
    <xdr:cxnSp macro="">
      <xdr:nvCxnSpPr>
        <xdr:cNvPr id="233" name="直線コネクタ 232"/>
        <xdr:cNvCxnSpPr/>
      </xdr:nvCxnSpPr>
      <xdr:spPr>
        <a:xfrm flipV="1">
          <a:off x="2019300" y="16801536"/>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34" name="フローチャート : 判断 233"/>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35" name="テキスト ボックス 234"/>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149</xdr:rowOff>
    </xdr:from>
    <xdr:to>
      <xdr:col>2</xdr:col>
      <xdr:colOff>638175</xdr:colOff>
      <xdr:row>98</xdr:row>
      <xdr:rowOff>30223</xdr:rowOff>
    </xdr:to>
    <xdr:cxnSp macro="">
      <xdr:nvCxnSpPr>
        <xdr:cNvPr id="236" name="直線コネクタ 235"/>
        <xdr:cNvCxnSpPr/>
      </xdr:nvCxnSpPr>
      <xdr:spPr>
        <a:xfrm flipV="1">
          <a:off x="1130300" y="16802249"/>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37" name="フローチャート : 判断 236"/>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38" name="テキスト ボックス 237"/>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39" name="フローチャート : 判断 238"/>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0" name="テキスト ボックス 239"/>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156465</xdr:rowOff>
    </xdr:from>
    <xdr:to>
      <xdr:col>6</xdr:col>
      <xdr:colOff>561975</xdr:colOff>
      <xdr:row>98</xdr:row>
      <xdr:rowOff>86615</xdr:rowOff>
    </xdr:to>
    <xdr:sp macro="" textlink="">
      <xdr:nvSpPr>
        <xdr:cNvPr id="246" name="円/楕円 245"/>
        <xdr:cNvSpPr/>
      </xdr:nvSpPr>
      <xdr:spPr>
        <a:xfrm>
          <a:off x="4584700" y="167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71392</xdr:rowOff>
    </xdr:from>
    <xdr:ext cx="534377" cy="259045"/>
    <xdr:sp macro="" textlink="">
      <xdr:nvSpPr>
        <xdr:cNvPr id="247" name="衛生費該当値テキスト"/>
        <xdr:cNvSpPr txBox="1"/>
      </xdr:nvSpPr>
      <xdr:spPr>
        <a:xfrm>
          <a:off x="4686300" y="16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58665</xdr:rowOff>
    </xdr:from>
    <xdr:to>
      <xdr:col>5</xdr:col>
      <xdr:colOff>409575</xdr:colOff>
      <xdr:row>97</xdr:row>
      <xdr:rowOff>160265</xdr:rowOff>
    </xdr:to>
    <xdr:sp macro="" textlink="">
      <xdr:nvSpPr>
        <xdr:cNvPr id="248" name="円/楕円 247"/>
        <xdr:cNvSpPr/>
      </xdr:nvSpPr>
      <xdr:spPr>
        <a:xfrm>
          <a:off x="3746500" y="166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151392</xdr:rowOff>
    </xdr:from>
    <xdr:ext cx="534377" cy="259045"/>
    <xdr:sp macro="" textlink="">
      <xdr:nvSpPr>
        <xdr:cNvPr id="249" name="テキスト ボックス 248"/>
        <xdr:cNvSpPr txBox="1"/>
      </xdr:nvSpPr>
      <xdr:spPr>
        <a:xfrm>
          <a:off x="3530111" y="167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120086</xdr:rowOff>
    </xdr:from>
    <xdr:to>
      <xdr:col>4</xdr:col>
      <xdr:colOff>206375</xdr:colOff>
      <xdr:row>98</xdr:row>
      <xdr:rowOff>50236</xdr:rowOff>
    </xdr:to>
    <xdr:sp macro="" textlink="">
      <xdr:nvSpPr>
        <xdr:cNvPr id="250" name="円/楕円 249"/>
        <xdr:cNvSpPr/>
      </xdr:nvSpPr>
      <xdr:spPr>
        <a:xfrm>
          <a:off x="2857500" y="16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41363</xdr:rowOff>
    </xdr:from>
    <xdr:ext cx="534377" cy="259045"/>
    <xdr:sp macro="" textlink="">
      <xdr:nvSpPr>
        <xdr:cNvPr id="251" name="テキスト ボックス 250"/>
        <xdr:cNvSpPr txBox="1"/>
      </xdr:nvSpPr>
      <xdr:spPr>
        <a:xfrm>
          <a:off x="2641111" y="168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120799</xdr:rowOff>
    </xdr:from>
    <xdr:to>
      <xdr:col>3</xdr:col>
      <xdr:colOff>3175</xdr:colOff>
      <xdr:row>98</xdr:row>
      <xdr:rowOff>50949</xdr:rowOff>
    </xdr:to>
    <xdr:sp macro="" textlink="">
      <xdr:nvSpPr>
        <xdr:cNvPr id="252" name="円/楕円 251"/>
        <xdr:cNvSpPr/>
      </xdr:nvSpPr>
      <xdr:spPr>
        <a:xfrm>
          <a:off x="1968500" y="167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42076</xdr:rowOff>
    </xdr:from>
    <xdr:ext cx="534377" cy="259045"/>
    <xdr:sp macro="" textlink="">
      <xdr:nvSpPr>
        <xdr:cNvPr id="253" name="テキスト ボックス 252"/>
        <xdr:cNvSpPr txBox="1"/>
      </xdr:nvSpPr>
      <xdr:spPr>
        <a:xfrm>
          <a:off x="1752111" y="168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150873</xdr:rowOff>
    </xdr:from>
    <xdr:to>
      <xdr:col>1</xdr:col>
      <xdr:colOff>485775</xdr:colOff>
      <xdr:row>98</xdr:row>
      <xdr:rowOff>81023</xdr:rowOff>
    </xdr:to>
    <xdr:sp macro="" textlink="">
      <xdr:nvSpPr>
        <xdr:cNvPr id="254" name="円/楕円 253"/>
        <xdr:cNvSpPr/>
      </xdr:nvSpPr>
      <xdr:spPr>
        <a:xfrm>
          <a:off x="1079500" y="16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72150</xdr:rowOff>
    </xdr:from>
    <xdr:ext cx="534377" cy="259045"/>
    <xdr:sp macro="" textlink="">
      <xdr:nvSpPr>
        <xdr:cNvPr id="255" name="テキスト ボックス 254"/>
        <xdr:cNvSpPr txBox="1"/>
      </xdr:nvSpPr>
      <xdr:spPr>
        <a:xfrm>
          <a:off x="863111" y="168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32638</xdr:rowOff>
    </xdr:from>
    <xdr:ext cx="378565" cy="259045"/>
    <xdr:sp macro="" textlink="">
      <xdr:nvSpPr>
        <xdr:cNvPr id="291" name="テキスト ボックス 290"/>
        <xdr:cNvSpPr txBox="1"/>
      </xdr:nvSpPr>
      <xdr:spPr>
        <a:xfrm>
          <a:off x="9450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70285</xdr:rowOff>
    </xdr:from>
    <xdr:to>
      <xdr:col>12</xdr:col>
      <xdr:colOff>561975</xdr:colOff>
      <xdr:row>35</xdr:row>
      <xdr:rowOff>435</xdr:rowOff>
    </xdr:to>
    <xdr:sp macro="" textlink="">
      <xdr:nvSpPr>
        <xdr:cNvPr id="293" name="フローチャート : 判断 292"/>
        <xdr:cNvSpPr/>
      </xdr:nvSpPr>
      <xdr:spPr>
        <a:xfrm>
          <a:off x="8699500" y="58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16962</xdr:rowOff>
    </xdr:from>
    <xdr:ext cx="469744" cy="259045"/>
    <xdr:sp macro="" textlink="">
      <xdr:nvSpPr>
        <xdr:cNvPr id="294" name="テキスト ボックス 293"/>
        <xdr:cNvSpPr txBox="1"/>
      </xdr:nvSpPr>
      <xdr:spPr>
        <a:xfrm>
          <a:off x="8515427" y="56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114372</xdr:rowOff>
    </xdr:from>
    <xdr:to>
      <xdr:col>11</xdr:col>
      <xdr:colOff>358775</xdr:colOff>
      <xdr:row>34</xdr:row>
      <xdr:rowOff>44522</xdr:rowOff>
    </xdr:to>
    <xdr:sp macro="" textlink="">
      <xdr:nvSpPr>
        <xdr:cNvPr id="296" name="フローチャート : 判断 295"/>
        <xdr:cNvSpPr/>
      </xdr:nvSpPr>
      <xdr:spPr>
        <a:xfrm>
          <a:off x="7810500" y="577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61049</xdr:rowOff>
    </xdr:from>
    <xdr:ext cx="469744" cy="259045"/>
    <xdr:sp macro="" textlink="">
      <xdr:nvSpPr>
        <xdr:cNvPr id="297" name="テキスト ボックス 296"/>
        <xdr:cNvSpPr txBox="1"/>
      </xdr:nvSpPr>
      <xdr:spPr>
        <a:xfrm>
          <a:off x="7626427" y="55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26851</xdr:rowOff>
    </xdr:from>
    <xdr:to>
      <xdr:col>10</xdr:col>
      <xdr:colOff>155575</xdr:colOff>
      <xdr:row>33</xdr:row>
      <xdr:rowOff>128451</xdr:rowOff>
    </xdr:to>
    <xdr:sp macro="" textlink="">
      <xdr:nvSpPr>
        <xdr:cNvPr id="298" name="フローチャート : 判断 297"/>
        <xdr:cNvSpPr/>
      </xdr:nvSpPr>
      <xdr:spPr>
        <a:xfrm>
          <a:off x="6921500" y="56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144978</xdr:rowOff>
    </xdr:from>
    <xdr:ext cx="469744" cy="259045"/>
    <xdr:sp macro="" textlink="">
      <xdr:nvSpPr>
        <xdr:cNvPr id="299" name="テキスト ボックス 298"/>
        <xdr:cNvSpPr txBox="1"/>
      </xdr:nvSpPr>
      <xdr:spPr>
        <a:xfrm>
          <a:off x="6737427" y="5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149964</xdr:rowOff>
    </xdr:from>
    <xdr:to>
      <xdr:col>15</xdr:col>
      <xdr:colOff>180975</xdr:colOff>
      <xdr:row>59</xdr:row>
      <xdr:rowOff>9238</xdr:rowOff>
    </xdr:to>
    <xdr:cxnSp macro="">
      <xdr:nvCxnSpPr>
        <xdr:cNvPr id="343" name="直線コネクタ 342"/>
        <xdr:cNvCxnSpPr/>
      </xdr:nvCxnSpPr>
      <xdr:spPr>
        <a:xfrm>
          <a:off x="9639300" y="10094064"/>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149964</xdr:rowOff>
    </xdr:from>
    <xdr:to>
      <xdr:col>14</xdr:col>
      <xdr:colOff>28575</xdr:colOff>
      <xdr:row>59</xdr:row>
      <xdr:rowOff>5893</xdr:rowOff>
    </xdr:to>
    <xdr:cxnSp macro="">
      <xdr:nvCxnSpPr>
        <xdr:cNvPr id="346" name="直線コネクタ 345"/>
        <xdr:cNvCxnSpPr/>
      </xdr:nvCxnSpPr>
      <xdr:spPr>
        <a:xfrm flipV="1">
          <a:off x="8750300" y="10094064"/>
          <a:ext cx="889000" cy="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5893</xdr:rowOff>
    </xdr:from>
    <xdr:to>
      <xdr:col>12</xdr:col>
      <xdr:colOff>511175</xdr:colOff>
      <xdr:row>59</xdr:row>
      <xdr:rowOff>22123</xdr:rowOff>
    </xdr:to>
    <xdr:cxnSp macro="">
      <xdr:nvCxnSpPr>
        <xdr:cNvPr id="349" name="直線コネクタ 348"/>
        <xdr:cNvCxnSpPr/>
      </xdr:nvCxnSpPr>
      <xdr:spPr>
        <a:xfrm flipV="1">
          <a:off x="7861300" y="1012144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43935</xdr:rowOff>
    </xdr:from>
    <xdr:to>
      <xdr:col>12</xdr:col>
      <xdr:colOff>561975</xdr:colOff>
      <xdr:row>57</xdr:row>
      <xdr:rowOff>145535</xdr:rowOff>
    </xdr:to>
    <xdr:sp macro="" textlink="">
      <xdr:nvSpPr>
        <xdr:cNvPr id="350" name="フローチャート : 判断 349"/>
        <xdr:cNvSpPr/>
      </xdr:nvSpPr>
      <xdr:spPr>
        <a:xfrm>
          <a:off x="8699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162062</xdr:rowOff>
    </xdr:from>
    <xdr:ext cx="534377" cy="259045"/>
    <xdr:sp macro="" textlink="">
      <xdr:nvSpPr>
        <xdr:cNvPr id="351" name="テキスト ボックス 350"/>
        <xdr:cNvSpPr txBox="1"/>
      </xdr:nvSpPr>
      <xdr:spPr>
        <a:xfrm>
          <a:off x="8483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22123</xdr:rowOff>
    </xdr:from>
    <xdr:to>
      <xdr:col>11</xdr:col>
      <xdr:colOff>307975</xdr:colOff>
      <xdr:row>59</xdr:row>
      <xdr:rowOff>23464</xdr:rowOff>
    </xdr:to>
    <xdr:cxnSp macro="">
      <xdr:nvCxnSpPr>
        <xdr:cNvPr id="352" name="直線コネクタ 351"/>
        <xdr:cNvCxnSpPr/>
      </xdr:nvCxnSpPr>
      <xdr:spPr>
        <a:xfrm flipV="1">
          <a:off x="6972300" y="1013767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39926</xdr:rowOff>
    </xdr:from>
    <xdr:to>
      <xdr:col>11</xdr:col>
      <xdr:colOff>358775</xdr:colOff>
      <xdr:row>57</xdr:row>
      <xdr:rowOff>141526</xdr:rowOff>
    </xdr:to>
    <xdr:sp macro="" textlink="">
      <xdr:nvSpPr>
        <xdr:cNvPr id="353" name="フローチャート : 判断 352"/>
        <xdr:cNvSpPr/>
      </xdr:nvSpPr>
      <xdr:spPr>
        <a:xfrm>
          <a:off x="7810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158053</xdr:rowOff>
    </xdr:from>
    <xdr:ext cx="534377" cy="259045"/>
    <xdr:sp macro="" textlink="">
      <xdr:nvSpPr>
        <xdr:cNvPr id="354" name="テキスト ボックス 353"/>
        <xdr:cNvSpPr txBox="1"/>
      </xdr:nvSpPr>
      <xdr:spPr>
        <a:xfrm>
          <a:off x="7594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68493</xdr:rowOff>
    </xdr:from>
    <xdr:to>
      <xdr:col>10</xdr:col>
      <xdr:colOff>155575</xdr:colOff>
      <xdr:row>57</xdr:row>
      <xdr:rowOff>170093</xdr:rowOff>
    </xdr:to>
    <xdr:sp macro="" textlink="">
      <xdr:nvSpPr>
        <xdr:cNvPr id="355" name="フローチャート : 判断 354"/>
        <xdr:cNvSpPr/>
      </xdr:nvSpPr>
      <xdr:spPr>
        <a:xfrm>
          <a:off x="6921500" y="98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15170</xdr:rowOff>
    </xdr:from>
    <xdr:ext cx="534377" cy="259045"/>
    <xdr:sp macro="" textlink="">
      <xdr:nvSpPr>
        <xdr:cNvPr id="356" name="テキスト ボックス 355"/>
        <xdr:cNvSpPr txBox="1"/>
      </xdr:nvSpPr>
      <xdr:spPr>
        <a:xfrm>
          <a:off x="6705111" y="96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129888</xdr:rowOff>
    </xdr:from>
    <xdr:to>
      <xdr:col>15</xdr:col>
      <xdr:colOff>231775</xdr:colOff>
      <xdr:row>59</xdr:row>
      <xdr:rowOff>60038</xdr:rowOff>
    </xdr:to>
    <xdr:sp macro="" textlink="">
      <xdr:nvSpPr>
        <xdr:cNvPr id="362" name="円/楕円 361"/>
        <xdr:cNvSpPr/>
      </xdr:nvSpPr>
      <xdr:spPr>
        <a:xfrm>
          <a:off x="10426700" y="100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44815</xdr:rowOff>
    </xdr:from>
    <xdr:ext cx="469744" cy="259045"/>
    <xdr:sp macro="" textlink="">
      <xdr:nvSpPr>
        <xdr:cNvPr id="363" name="農林水産業費該当値テキスト"/>
        <xdr:cNvSpPr txBox="1"/>
      </xdr:nvSpPr>
      <xdr:spPr>
        <a:xfrm>
          <a:off x="10528300" y="99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99164</xdr:rowOff>
    </xdr:from>
    <xdr:to>
      <xdr:col>14</xdr:col>
      <xdr:colOff>79375</xdr:colOff>
      <xdr:row>59</xdr:row>
      <xdr:rowOff>29314</xdr:rowOff>
    </xdr:to>
    <xdr:sp macro="" textlink="">
      <xdr:nvSpPr>
        <xdr:cNvPr id="364" name="円/楕円 363"/>
        <xdr:cNvSpPr/>
      </xdr:nvSpPr>
      <xdr:spPr>
        <a:xfrm>
          <a:off x="9588500" y="100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20441</xdr:rowOff>
    </xdr:from>
    <xdr:ext cx="469744" cy="259045"/>
    <xdr:sp macro="" textlink="">
      <xdr:nvSpPr>
        <xdr:cNvPr id="365" name="テキスト ボックス 364"/>
        <xdr:cNvSpPr txBox="1"/>
      </xdr:nvSpPr>
      <xdr:spPr>
        <a:xfrm>
          <a:off x="9404427" y="1013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126543</xdr:rowOff>
    </xdr:from>
    <xdr:to>
      <xdr:col>12</xdr:col>
      <xdr:colOff>561975</xdr:colOff>
      <xdr:row>59</xdr:row>
      <xdr:rowOff>56693</xdr:rowOff>
    </xdr:to>
    <xdr:sp macro="" textlink="">
      <xdr:nvSpPr>
        <xdr:cNvPr id="366" name="円/楕円 365"/>
        <xdr:cNvSpPr/>
      </xdr:nvSpPr>
      <xdr:spPr>
        <a:xfrm>
          <a:off x="8699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47820</xdr:rowOff>
    </xdr:from>
    <xdr:ext cx="469744" cy="259045"/>
    <xdr:sp macro="" textlink="">
      <xdr:nvSpPr>
        <xdr:cNvPr id="367" name="テキスト ボックス 366"/>
        <xdr:cNvSpPr txBox="1"/>
      </xdr:nvSpPr>
      <xdr:spPr>
        <a:xfrm>
          <a:off x="8515427"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142773</xdr:rowOff>
    </xdr:from>
    <xdr:to>
      <xdr:col>11</xdr:col>
      <xdr:colOff>358775</xdr:colOff>
      <xdr:row>59</xdr:row>
      <xdr:rowOff>72923</xdr:rowOff>
    </xdr:to>
    <xdr:sp macro="" textlink="">
      <xdr:nvSpPr>
        <xdr:cNvPr id="368" name="円/楕円 367"/>
        <xdr:cNvSpPr/>
      </xdr:nvSpPr>
      <xdr:spPr>
        <a:xfrm>
          <a:off x="7810500" y="100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64050</xdr:rowOff>
    </xdr:from>
    <xdr:ext cx="469744" cy="259045"/>
    <xdr:sp macro="" textlink="">
      <xdr:nvSpPr>
        <xdr:cNvPr id="369" name="テキスト ボックス 368"/>
        <xdr:cNvSpPr txBox="1"/>
      </xdr:nvSpPr>
      <xdr:spPr>
        <a:xfrm>
          <a:off x="7626427" y="101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144114</xdr:rowOff>
    </xdr:from>
    <xdr:to>
      <xdr:col>10</xdr:col>
      <xdr:colOff>155575</xdr:colOff>
      <xdr:row>59</xdr:row>
      <xdr:rowOff>74264</xdr:rowOff>
    </xdr:to>
    <xdr:sp macro="" textlink="">
      <xdr:nvSpPr>
        <xdr:cNvPr id="370" name="円/楕円 369"/>
        <xdr:cNvSpPr/>
      </xdr:nvSpPr>
      <xdr:spPr>
        <a:xfrm>
          <a:off x="6921500" y="100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65391</xdr:rowOff>
    </xdr:from>
    <xdr:ext cx="469744" cy="259045"/>
    <xdr:sp macro="" textlink="">
      <xdr:nvSpPr>
        <xdr:cNvPr id="371" name="テキスト ボックス 370"/>
        <xdr:cNvSpPr txBox="1"/>
      </xdr:nvSpPr>
      <xdr:spPr>
        <a:xfrm>
          <a:off x="6737427" y="101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100450</xdr:rowOff>
    </xdr:from>
    <xdr:to>
      <xdr:col>15</xdr:col>
      <xdr:colOff>180975</xdr:colOff>
      <xdr:row>78</xdr:row>
      <xdr:rowOff>121755</xdr:rowOff>
    </xdr:to>
    <xdr:cxnSp macro="">
      <xdr:nvCxnSpPr>
        <xdr:cNvPr id="398" name="直線コネクタ 397"/>
        <xdr:cNvCxnSpPr/>
      </xdr:nvCxnSpPr>
      <xdr:spPr>
        <a:xfrm>
          <a:off x="9639300" y="13473550"/>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100450</xdr:rowOff>
    </xdr:from>
    <xdr:to>
      <xdr:col>14</xdr:col>
      <xdr:colOff>28575</xdr:colOff>
      <xdr:row>78</xdr:row>
      <xdr:rowOff>113250</xdr:rowOff>
    </xdr:to>
    <xdr:cxnSp macro="">
      <xdr:nvCxnSpPr>
        <xdr:cNvPr id="401" name="直線コネクタ 400"/>
        <xdr:cNvCxnSpPr/>
      </xdr:nvCxnSpPr>
      <xdr:spPr>
        <a:xfrm flipV="1">
          <a:off x="8750300" y="1347355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3" name="テキスト ボックス 402"/>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105707</xdr:rowOff>
    </xdr:from>
    <xdr:to>
      <xdr:col>12</xdr:col>
      <xdr:colOff>511175</xdr:colOff>
      <xdr:row>78</xdr:row>
      <xdr:rowOff>113250</xdr:rowOff>
    </xdr:to>
    <xdr:cxnSp macro="">
      <xdr:nvCxnSpPr>
        <xdr:cNvPr id="404" name="直線コネクタ 403"/>
        <xdr:cNvCxnSpPr/>
      </xdr:nvCxnSpPr>
      <xdr:spPr>
        <a:xfrm>
          <a:off x="7861300" y="1347880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126230</xdr:rowOff>
    </xdr:from>
    <xdr:to>
      <xdr:col>12</xdr:col>
      <xdr:colOff>561975</xdr:colOff>
      <xdr:row>76</xdr:row>
      <xdr:rowOff>56381</xdr:rowOff>
    </xdr:to>
    <xdr:sp macro="" textlink="">
      <xdr:nvSpPr>
        <xdr:cNvPr id="405" name="フローチャート : 判断 404"/>
        <xdr:cNvSpPr/>
      </xdr:nvSpPr>
      <xdr:spPr>
        <a:xfrm>
          <a:off x="8699500" y="12984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72907</xdr:rowOff>
    </xdr:from>
    <xdr:ext cx="534377" cy="259045"/>
    <xdr:sp macro="" textlink="">
      <xdr:nvSpPr>
        <xdr:cNvPr id="406" name="テキスト ボックス 405"/>
        <xdr:cNvSpPr txBox="1"/>
      </xdr:nvSpPr>
      <xdr:spPr>
        <a:xfrm>
          <a:off x="8483111" y="127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89705</xdr:rowOff>
    </xdr:from>
    <xdr:to>
      <xdr:col>11</xdr:col>
      <xdr:colOff>307975</xdr:colOff>
      <xdr:row>78</xdr:row>
      <xdr:rowOff>105707</xdr:rowOff>
    </xdr:to>
    <xdr:cxnSp macro="">
      <xdr:nvCxnSpPr>
        <xdr:cNvPr id="407" name="直線コネクタ 406"/>
        <xdr:cNvCxnSpPr/>
      </xdr:nvCxnSpPr>
      <xdr:spPr>
        <a:xfrm>
          <a:off x="6972300" y="1346280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26629</xdr:rowOff>
    </xdr:from>
    <xdr:to>
      <xdr:col>11</xdr:col>
      <xdr:colOff>358775</xdr:colOff>
      <xdr:row>76</xdr:row>
      <xdr:rowOff>128229</xdr:rowOff>
    </xdr:to>
    <xdr:sp macro="" textlink="">
      <xdr:nvSpPr>
        <xdr:cNvPr id="408" name="フローチャート : 判断 407"/>
        <xdr:cNvSpPr/>
      </xdr:nvSpPr>
      <xdr:spPr>
        <a:xfrm>
          <a:off x="7810500" y="1305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144756</xdr:rowOff>
    </xdr:from>
    <xdr:ext cx="534377" cy="259045"/>
    <xdr:sp macro="" textlink="">
      <xdr:nvSpPr>
        <xdr:cNvPr id="409" name="テキスト ボックス 408"/>
        <xdr:cNvSpPr txBox="1"/>
      </xdr:nvSpPr>
      <xdr:spPr>
        <a:xfrm>
          <a:off x="7594111" y="12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33031</xdr:rowOff>
    </xdr:from>
    <xdr:to>
      <xdr:col>10</xdr:col>
      <xdr:colOff>155575</xdr:colOff>
      <xdr:row>76</xdr:row>
      <xdr:rowOff>134631</xdr:rowOff>
    </xdr:to>
    <xdr:sp macro="" textlink="">
      <xdr:nvSpPr>
        <xdr:cNvPr id="410" name="フローチャート : 判断 409"/>
        <xdr:cNvSpPr/>
      </xdr:nvSpPr>
      <xdr:spPr>
        <a:xfrm>
          <a:off x="6921500" y="1306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151158</xdr:rowOff>
    </xdr:from>
    <xdr:ext cx="534377" cy="259045"/>
    <xdr:sp macro="" textlink="">
      <xdr:nvSpPr>
        <xdr:cNvPr id="411" name="テキスト ボックス 410"/>
        <xdr:cNvSpPr txBox="1"/>
      </xdr:nvSpPr>
      <xdr:spPr>
        <a:xfrm>
          <a:off x="6705111" y="128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70955</xdr:rowOff>
    </xdr:from>
    <xdr:to>
      <xdr:col>15</xdr:col>
      <xdr:colOff>231775</xdr:colOff>
      <xdr:row>79</xdr:row>
      <xdr:rowOff>1105</xdr:rowOff>
    </xdr:to>
    <xdr:sp macro="" textlink="">
      <xdr:nvSpPr>
        <xdr:cNvPr id="417" name="円/楕円 416"/>
        <xdr:cNvSpPr/>
      </xdr:nvSpPr>
      <xdr:spPr>
        <a:xfrm>
          <a:off x="104267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157332</xdr:rowOff>
    </xdr:from>
    <xdr:ext cx="378565" cy="259045"/>
    <xdr:sp macro="" textlink="">
      <xdr:nvSpPr>
        <xdr:cNvPr id="418" name="商工費該当値テキスト"/>
        <xdr:cNvSpPr txBox="1"/>
      </xdr:nvSpPr>
      <xdr:spPr>
        <a:xfrm>
          <a:off x="10528300" y="133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49650</xdr:rowOff>
    </xdr:from>
    <xdr:to>
      <xdr:col>14</xdr:col>
      <xdr:colOff>79375</xdr:colOff>
      <xdr:row>78</xdr:row>
      <xdr:rowOff>151250</xdr:rowOff>
    </xdr:to>
    <xdr:sp macro="" textlink="">
      <xdr:nvSpPr>
        <xdr:cNvPr id="419" name="円/楕円 418"/>
        <xdr:cNvSpPr/>
      </xdr:nvSpPr>
      <xdr:spPr>
        <a:xfrm>
          <a:off x="9588500" y="134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142377</xdr:rowOff>
    </xdr:from>
    <xdr:ext cx="469744" cy="259045"/>
    <xdr:sp macro="" textlink="">
      <xdr:nvSpPr>
        <xdr:cNvPr id="420" name="テキスト ボックス 419"/>
        <xdr:cNvSpPr txBox="1"/>
      </xdr:nvSpPr>
      <xdr:spPr>
        <a:xfrm>
          <a:off x="9404427" y="135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62450</xdr:rowOff>
    </xdr:from>
    <xdr:to>
      <xdr:col>12</xdr:col>
      <xdr:colOff>561975</xdr:colOff>
      <xdr:row>78</xdr:row>
      <xdr:rowOff>164050</xdr:rowOff>
    </xdr:to>
    <xdr:sp macro="" textlink="">
      <xdr:nvSpPr>
        <xdr:cNvPr id="421" name="円/楕円 420"/>
        <xdr:cNvSpPr/>
      </xdr:nvSpPr>
      <xdr:spPr>
        <a:xfrm>
          <a:off x="8699500" y="134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155177</xdr:rowOff>
    </xdr:from>
    <xdr:ext cx="469744" cy="259045"/>
    <xdr:sp macro="" textlink="">
      <xdr:nvSpPr>
        <xdr:cNvPr id="422" name="テキスト ボックス 421"/>
        <xdr:cNvSpPr txBox="1"/>
      </xdr:nvSpPr>
      <xdr:spPr>
        <a:xfrm>
          <a:off x="8515427" y="135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54907</xdr:rowOff>
    </xdr:from>
    <xdr:to>
      <xdr:col>11</xdr:col>
      <xdr:colOff>358775</xdr:colOff>
      <xdr:row>78</xdr:row>
      <xdr:rowOff>156507</xdr:rowOff>
    </xdr:to>
    <xdr:sp macro="" textlink="">
      <xdr:nvSpPr>
        <xdr:cNvPr id="423" name="円/楕円 422"/>
        <xdr:cNvSpPr/>
      </xdr:nvSpPr>
      <xdr:spPr>
        <a:xfrm>
          <a:off x="7810500" y="134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147634</xdr:rowOff>
    </xdr:from>
    <xdr:ext cx="469744" cy="259045"/>
    <xdr:sp macro="" textlink="">
      <xdr:nvSpPr>
        <xdr:cNvPr id="424" name="テキスト ボックス 423"/>
        <xdr:cNvSpPr txBox="1"/>
      </xdr:nvSpPr>
      <xdr:spPr>
        <a:xfrm>
          <a:off x="7626427" y="1352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38905</xdr:rowOff>
    </xdr:from>
    <xdr:to>
      <xdr:col>10</xdr:col>
      <xdr:colOff>155575</xdr:colOff>
      <xdr:row>78</xdr:row>
      <xdr:rowOff>140505</xdr:rowOff>
    </xdr:to>
    <xdr:sp macro="" textlink="">
      <xdr:nvSpPr>
        <xdr:cNvPr id="425" name="円/楕円 424"/>
        <xdr:cNvSpPr/>
      </xdr:nvSpPr>
      <xdr:spPr>
        <a:xfrm>
          <a:off x="6921500" y="134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131632</xdr:rowOff>
    </xdr:from>
    <xdr:ext cx="469744" cy="259045"/>
    <xdr:sp macro="" textlink="">
      <xdr:nvSpPr>
        <xdr:cNvPr id="426" name="テキスト ボックス 425"/>
        <xdr:cNvSpPr txBox="1"/>
      </xdr:nvSpPr>
      <xdr:spPr>
        <a:xfrm>
          <a:off x="6737427" y="135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79646</xdr:rowOff>
    </xdr:from>
    <xdr:to>
      <xdr:col>15</xdr:col>
      <xdr:colOff>180975</xdr:colOff>
      <xdr:row>97</xdr:row>
      <xdr:rowOff>80350</xdr:rowOff>
    </xdr:to>
    <xdr:cxnSp macro="">
      <xdr:nvCxnSpPr>
        <xdr:cNvPr id="453" name="直線コネクタ 452"/>
        <xdr:cNvCxnSpPr/>
      </xdr:nvCxnSpPr>
      <xdr:spPr>
        <a:xfrm>
          <a:off x="9639300" y="16710296"/>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69163</xdr:rowOff>
    </xdr:from>
    <xdr:to>
      <xdr:col>14</xdr:col>
      <xdr:colOff>28575</xdr:colOff>
      <xdr:row>97</xdr:row>
      <xdr:rowOff>79646</xdr:rowOff>
    </xdr:to>
    <xdr:cxnSp macro="">
      <xdr:nvCxnSpPr>
        <xdr:cNvPr id="456" name="直線コネクタ 455"/>
        <xdr:cNvCxnSpPr/>
      </xdr:nvCxnSpPr>
      <xdr:spPr>
        <a:xfrm>
          <a:off x="8750300" y="1669981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69163</xdr:rowOff>
    </xdr:from>
    <xdr:to>
      <xdr:col>12</xdr:col>
      <xdr:colOff>511175</xdr:colOff>
      <xdr:row>97</xdr:row>
      <xdr:rowOff>95430</xdr:rowOff>
    </xdr:to>
    <xdr:cxnSp macro="">
      <xdr:nvCxnSpPr>
        <xdr:cNvPr id="459" name="直線コネクタ 458"/>
        <xdr:cNvCxnSpPr/>
      </xdr:nvCxnSpPr>
      <xdr:spPr>
        <a:xfrm flipV="1">
          <a:off x="7861300" y="16699813"/>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0" name="フローチャート : 判断 459"/>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1" name="テキスト ボックス 460"/>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64742</xdr:rowOff>
    </xdr:from>
    <xdr:to>
      <xdr:col>11</xdr:col>
      <xdr:colOff>307975</xdr:colOff>
      <xdr:row>97</xdr:row>
      <xdr:rowOff>95430</xdr:rowOff>
    </xdr:to>
    <xdr:cxnSp macro="">
      <xdr:nvCxnSpPr>
        <xdr:cNvPr id="462" name="直線コネクタ 461"/>
        <xdr:cNvCxnSpPr/>
      </xdr:nvCxnSpPr>
      <xdr:spPr>
        <a:xfrm>
          <a:off x="6972300" y="16695392"/>
          <a:ext cx="8890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3" name="フローチャート : 判断 462"/>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64" name="テキスト ボックス 463"/>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65" name="フローチャート : 判断 464"/>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66" name="テキスト ボックス 465"/>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29550</xdr:rowOff>
    </xdr:from>
    <xdr:to>
      <xdr:col>15</xdr:col>
      <xdr:colOff>231775</xdr:colOff>
      <xdr:row>97</xdr:row>
      <xdr:rowOff>131150</xdr:rowOff>
    </xdr:to>
    <xdr:sp macro="" textlink="">
      <xdr:nvSpPr>
        <xdr:cNvPr id="472" name="円/楕円 471"/>
        <xdr:cNvSpPr/>
      </xdr:nvSpPr>
      <xdr:spPr>
        <a:xfrm>
          <a:off x="10426700" y="166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7977</xdr:rowOff>
    </xdr:from>
    <xdr:ext cx="534377" cy="259045"/>
    <xdr:sp macro="" textlink="">
      <xdr:nvSpPr>
        <xdr:cNvPr id="473" name="土木費該当値テキスト"/>
        <xdr:cNvSpPr txBox="1"/>
      </xdr:nvSpPr>
      <xdr:spPr>
        <a:xfrm>
          <a:off x="10528300" y="166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28846</xdr:rowOff>
    </xdr:from>
    <xdr:to>
      <xdr:col>14</xdr:col>
      <xdr:colOff>79375</xdr:colOff>
      <xdr:row>97</xdr:row>
      <xdr:rowOff>130446</xdr:rowOff>
    </xdr:to>
    <xdr:sp macro="" textlink="">
      <xdr:nvSpPr>
        <xdr:cNvPr id="474" name="円/楕円 473"/>
        <xdr:cNvSpPr/>
      </xdr:nvSpPr>
      <xdr:spPr>
        <a:xfrm>
          <a:off x="9588500" y="1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121573</xdr:rowOff>
    </xdr:from>
    <xdr:ext cx="534377" cy="259045"/>
    <xdr:sp macro="" textlink="">
      <xdr:nvSpPr>
        <xdr:cNvPr id="475" name="テキスト ボックス 474"/>
        <xdr:cNvSpPr txBox="1"/>
      </xdr:nvSpPr>
      <xdr:spPr>
        <a:xfrm>
          <a:off x="9372111" y="167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18363</xdr:rowOff>
    </xdr:from>
    <xdr:to>
      <xdr:col>12</xdr:col>
      <xdr:colOff>561975</xdr:colOff>
      <xdr:row>97</xdr:row>
      <xdr:rowOff>119963</xdr:rowOff>
    </xdr:to>
    <xdr:sp macro="" textlink="">
      <xdr:nvSpPr>
        <xdr:cNvPr id="476" name="円/楕円 475"/>
        <xdr:cNvSpPr/>
      </xdr:nvSpPr>
      <xdr:spPr>
        <a:xfrm>
          <a:off x="8699500" y="166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111090</xdr:rowOff>
    </xdr:from>
    <xdr:ext cx="534377" cy="259045"/>
    <xdr:sp macro="" textlink="">
      <xdr:nvSpPr>
        <xdr:cNvPr id="477" name="テキスト ボックス 476"/>
        <xdr:cNvSpPr txBox="1"/>
      </xdr:nvSpPr>
      <xdr:spPr>
        <a:xfrm>
          <a:off x="8483111" y="167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44630</xdr:rowOff>
    </xdr:from>
    <xdr:to>
      <xdr:col>11</xdr:col>
      <xdr:colOff>358775</xdr:colOff>
      <xdr:row>97</xdr:row>
      <xdr:rowOff>146230</xdr:rowOff>
    </xdr:to>
    <xdr:sp macro="" textlink="">
      <xdr:nvSpPr>
        <xdr:cNvPr id="478" name="円/楕円 477"/>
        <xdr:cNvSpPr/>
      </xdr:nvSpPr>
      <xdr:spPr>
        <a:xfrm>
          <a:off x="7810500" y="166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137357</xdr:rowOff>
    </xdr:from>
    <xdr:ext cx="534377" cy="259045"/>
    <xdr:sp macro="" textlink="">
      <xdr:nvSpPr>
        <xdr:cNvPr id="479" name="テキスト ボックス 478"/>
        <xdr:cNvSpPr txBox="1"/>
      </xdr:nvSpPr>
      <xdr:spPr>
        <a:xfrm>
          <a:off x="7594111" y="167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13942</xdr:rowOff>
    </xdr:from>
    <xdr:to>
      <xdr:col>10</xdr:col>
      <xdr:colOff>155575</xdr:colOff>
      <xdr:row>97</xdr:row>
      <xdr:rowOff>115542</xdr:rowOff>
    </xdr:to>
    <xdr:sp macro="" textlink="">
      <xdr:nvSpPr>
        <xdr:cNvPr id="480" name="円/楕円 479"/>
        <xdr:cNvSpPr/>
      </xdr:nvSpPr>
      <xdr:spPr>
        <a:xfrm>
          <a:off x="6921500" y="16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106669</xdr:rowOff>
    </xdr:from>
    <xdr:ext cx="534377" cy="259045"/>
    <xdr:sp macro="" textlink="">
      <xdr:nvSpPr>
        <xdr:cNvPr id="481" name="テキスト ボックス 480"/>
        <xdr:cNvSpPr txBox="1"/>
      </xdr:nvSpPr>
      <xdr:spPr>
        <a:xfrm>
          <a:off x="6705111" y="167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146591</xdr:rowOff>
    </xdr:from>
    <xdr:to>
      <xdr:col>23</xdr:col>
      <xdr:colOff>517525</xdr:colOff>
      <xdr:row>38</xdr:row>
      <xdr:rowOff>43769</xdr:rowOff>
    </xdr:to>
    <xdr:cxnSp macro="">
      <xdr:nvCxnSpPr>
        <xdr:cNvPr id="512" name="直線コネクタ 511"/>
        <xdr:cNvCxnSpPr/>
      </xdr:nvCxnSpPr>
      <xdr:spPr>
        <a:xfrm flipV="1">
          <a:off x="15481300" y="6490241"/>
          <a:ext cx="8382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37810</xdr:rowOff>
    </xdr:from>
    <xdr:to>
      <xdr:col>22</xdr:col>
      <xdr:colOff>365125</xdr:colOff>
      <xdr:row>38</xdr:row>
      <xdr:rowOff>43769</xdr:rowOff>
    </xdr:to>
    <xdr:cxnSp macro="">
      <xdr:nvCxnSpPr>
        <xdr:cNvPr id="515" name="直線コネクタ 514"/>
        <xdr:cNvCxnSpPr/>
      </xdr:nvCxnSpPr>
      <xdr:spPr>
        <a:xfrm>
          <a:off x="14592300" y="6552910"/>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7" name="テキスト ボックス 51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37810</xdr:rowOff>
    </xdr:from>
    <xdr:to>
      <xdr:col>21</xdr:col>
      <xdr:colOff>161925</xdr:colOff>
      <xdr:row>38</xdr:row>
      <xdr:rowOff>58678</xdr:rowOff>
    </xdr:to>
    <xdr:cxnSp macro="">
      <xdr:nvCxnSpPr>
        <xdr:cNvPr id="518" name="直線コネクタ 517"/>
        <xdr:cNvCxnSpPr/>
      </xdr:nvCxnSpPr>
      <xdr:spPr>
        <a:xfrm flipV="1">
          <a:off x="13703300" y="6552910"/>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11650</xdr:rowOff>
    </xdr:from>
    <xdr:to>
      <xdr:col>21</xdr:col>
      <xdr:colOff>212725</xdr:colOff>
      <xdr:row>36</xdr:row>
      <xdr:rowOff>113250</xdr:rowOff>
    </xdr:to>
    <xdr:sp macro="" textlink="">
      <xdr:nvSpPr>
        <xdr:cNvPr id="519" name="フローチャート : 判断 518"/>
        <xdr:cNvSpPr/>
      </xdr:nvSpPr>
      <xdr:spPr>
        <a:xfrm>
          <a:off x="14541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129777</xdr:rowOff>
    </xdr:from>
    <xdr:ext cx="534377" cy="259045"/>
    <xdr:sp macro="" textlink="">
      <xdr:nvSpPr>
        <xdr:cNvPr id="520" name="テキスト ボックス 519"/>
        <xdr:cNvSpPr txBox="1"/>
      </xdr:nvSpPr>
      <xdr:spPr>
        <a:xfrm>
          <a:off x="14325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49844</xdr:rowOff>
    </xdr:from>
    <xdr:to>
      <xdr:col>19</xdr:col>
      <xdr:colOff>644525</xdr:colOff>
      <xdr:row>38</xdr:row>
      <xdr:rowOff>58678</xdr:rowOff>
    </xdr:to>
    <xdr:cxnSp macro="">
      <xdr:nvCxnSpPr>
        <xdr:cNvPr id="521" name="直線コネクタ 520"/>
        <xdr:cNvCxnSpPr/>
      </xdr:nvCxnSpPr>
      <xdr:spPr>
        <a:xfrm>
          <a:off x="12814300" y="6564944"/>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25088</xdr:rowOff>
    </xdr:from>
    <xdr:to>
      <xdr:col>20</xdr:col>
      <xdr:colOff>9525</xdr:colOff>
      <xdr:row>36</xdr:row>
      <xdr:rowOff>126688</xdr:rowOff>
    </xdr:to>
    <xdr:sp macro="" textlink="">
      <xdr:nvSpPr>
        <xdr:cNvPr id="522" name="フローチャート : 判断 521"/>
        <xdr:cNvSpPr/>
      </xdr:nvSpPr>
      <xdr:spPr>
        <a:xfrm>
          <a:off x="13652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143215</xdr:rowOff>
    </xdr:from>
    <xdr:ext cx="534377" cy="259045"/>
    <xdr:sp macro="" textlink="">
      <xdr:nvSpPr>
        <xdr:cNvPr id="523" name="テキスト ボックス 522"/>
        <xdr:cNvSpPr txBox="1"/>
      </xdr:nvSpPr>
      <xdr:spPr>
        <a:xfrm>
          <a:off x="13436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61501</xdr:rowOff>
    </xdr:from>
    <xdr:to>
      <xdr:col>18</xdr:col>
      <xdr:colOff>492125</xdr:colOff>
      <xdr:row>36</xdr:row>
      <xdr:rowOff>163101</xdr:rowOff>
    </xdr:to>
    <xdr:sp macro="" textlink="">
      <xdr:nvSpPr>
        <xdr:cNvPr id="524" name="フローチャート : 判断 523"/>
        <xdr:cNvSpPr/>
      </xdr:nvSpPr>
      <xdr:spPr>
        <a:xfrm>
          <a:off x="12763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8178</xdr:rowOff>
    </xdr:from>
    <xdr:ext cx="534377" cy="259045"/>
    <xdr:sp macro="" textlink="">
      <xdr:nvSpPr>
        <xdr:cNvPr id="525" name="テキスト ボックス 524"/>
        <xdr:cNvSpPr txBox="1"/>
      </xdr:nvSpPr>
      <xdr:spPr>
        <a:xfrm>
          <a:off x="12547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95791</xdr:rowOff>
    </xdr:from>
    <xdr:to>
      <xdr:col>23</xdr:col>
      <xdr:colOff>568325</xdr:colOff>
      <xdr:row>38</xdr:row>
      <xdr:rowOff>25941</xdr:rowOff>
    </xdr:to>
    <xdr:sp macro="" textlink="">
      <xdr:nvSpPr>
        <xdr:cNvPr id="531" name="円/楕円 530"/>
        <xdr:cNvSpPr/>
      </xdr:nvSpPr>
      <xdr:spPr>
        <a:xfrm>
          <a:off x="16268700" y="64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10718</xdr:rowOff>
    </xdr:from>
    <xdr:ext cx="534377" cy="259045"/>
    <xdr:sp macro="" textlink="">
      <xdr:nvSpPr>
        <xdr:cNvPr id="532" name="消防費該当値テキスト"/>
        <xdr:cNvSpPr txBox="1"/>
      </xdr:nvSpPr>
      <xdr:spPr>
        <a:xfrm>
          <a:off x="16370300" y="63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164419</xdr:rowOff>
    </xdr:from>
    <xdr:to>
      <xdr:col>22</xdr:col>
      <xdr:colOff>415925</xdr:colOff>
      <xdr:row>38</xdr:row>
      <xdr:rowOff>94569</xdr:rowOff>
    </xdr:to>
    <xdr:sp macro="" textlink="">
      <xdr:nvSpPr>
        <xdr:cNvPr id="533" name="円/楕円 532"/>
        <xdr:cNvSpPr/>
      </xdr:nvSpPr>
      <xdr:spPr>
        <a:xfrm>
          <a:off x="15430500" y="65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85696</xdr:rowOff>
    </xdr:from>
    <xdr:ext cx="534377" cy="259045"/>
    <xdr:sp macro="" textlink="">
      <xdr:nvSpPr>
        <xdr:cNvPr id="534" name="テキスト ボックス 533"/>
        <xdr:cNvSpPr txBox="1"/>
      </xdr:nvSpPr>
      <xdr:spPr>
        <a:xfrm>
          <a:off x="15214111" y="66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158460</xdr:rowOff>
    </xdr:from>
    <xdr:to>
      <xdr:col>21</xdr:col>
      <xdr:colOff>212725</xdr:colOff>
      <xdr:row>38</xdr:row>
      <xdr:rowOff>88610</xdr:rowOff>
    </xdr:to>
    <xdr:sp macro="" textlink="">
      <xdr:nvSpPr>
        <xdr:cNvPr id="535" name="円/楕円 534"/>
        <xdr:cNvSpPr/>
      </xdr:nvSpPr>
      <xdr:spPr>
        <a:xfrm>
          <a:off x="14541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79737</xdr:rowOff>
    </xdr:from>
    <xdr:ext cx="534377" cy="259045"/>
    <xdr:sp macro="" textlink="">
      <xdr:nvSpPr>
        <xdr:cNvPr id="536" name="テキスト ボックス 535"/>
        <xdr:cNvSpPr txBox="1"/>
      </xdr:nvSpPr>
      <xdr:spPr>
        <a:xfrm>
          <a:off x="14325111" y="65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7878</xdr:rowOff>
    </xdr:from>
    <xdr:to>
      <xdr:col>20</xdr:col>
      <xdr:colOff>9525</xdr:colOff>
      <xdr:row>38</xdr:row>
      <xdr:rowOff>109478</xdr:rowOff>
    </xdr:to>
    <xdr:sp macro="" textlink="">
      <xdr:nvSpPr>
        <xdr:cNvPr id="537" name="円/楕円 536"/>
        <xdr:cNvSpPr/>
      </xdr:nvSpPr>
      <xdr:spPr>
        <a:xfrm>
          <a:off x="13652500" y="65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100605</xdr:rowOff>
    </xdr:from>
    <xdr:ext cx="534377" cy="259045"/>
    <xdr:sp macro="" textlink="">
      <xdr:nvSpPr>
        <xdr:cNvPr id="538" name="テキスト ボックス 537"/>
        <xdr:cNvSpPr txBox="1"/>
      </xdr:nvSpPr>
      <xdr:spPr>
        <a:xfrm>
          <a:off x="13436111" y="66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170494</xdr:rowOff>
    </xdr:from>
    <xdr:to>
      <xdr:col>18</xdr:col>
      <xdr:colOff>492125</xdr:colOff>
      <xdr:row>38</xdr:row>
      <xdr:rowOff>100644</xdr:rowOff>
    </xdr:to>
    <xdr:sp macro="" textlink="">
      <xdr:nvSpPr>
        <xdr:cNvPr id="539" name="円/楕円 538"/>
        <xdr:cNvSpPr/>
      </xdr:nvSpPr>
      <xdr:spPr>
        <a:xfrm>
          <a:off x="12763500" y="6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91771</xdr:rowOff>
    </xdr:from>
    <xdr:ext cx="534377" cy="259045"/>
    <xdr:sp macro="" textlink="">
      <xdr:nvSpPr>
        <xdr:cNvPr id="540" name="テキスト ボックス 539"/>
        <xdr:cNvSpPr txBox="1"/>
      </xdr:nvSpPr>
      <xdr:spPr>
        <a:xfrm>
          <a:off x="12547111" y="66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73831</xdr:rowOff>
    </xdr:from>
    <xdr:to>
      <xdr:col>23</xdr:col>
      <xdr:colOff>517525</xdr:colOff>
      <xdr:row>57</xdr:row>
      <xdr:rowOff>104542</xdr:rowOff>
    </xdr:to>
    <xdr:cxnSp macro="">
      <xdr:nvCxnSpPr>
        <xdr:cNvPr id="567" name="直線コネクタ 566"/>
        <xdr:cNvCxnSpPr/>
      </xdr:nvCxnSpPr>
      <xdr:spPr>
        <a:xfrm flipV="1">
          <a:off x="15481300" y="9846481"/>
          <a:ext cx="838200" cy="3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33584</xdr:rowOff>
    </xdr:from>
    <xdr:to>
      <xdr:col>22</xdr:col>
      <xdr:colOff>365125</xdr:colOff>
      <xdr:row>57</xdr:row>
      <xdr:rowOff>104542</xdr:rowOff>
    </xdr:to>
    <xdr:cxnSp macro="">
      <xdr:nvCxnSpPr>
        <xdr:cNvPr id="570" name="直線コネクタ 569"/>
        <xdr:cNvCxnSpPr/>
      </xdr:nvCxnSpPr>
      <xdr:spPr>
        <a:xfrm>
          <a:off x="14592300" y="9634784"/>
          <a:ext cx="889000" cy="2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33584</xdr:rowOff>
    </xdr:from>
    <xdr:to>
      <xdr:col>21</xdr:col>
      <xdr:colOff>161925</xdr:colOff>
      <xdr:row>57</xdr:row>
      <xdr:rowOff>73941</xdr:rowOff>
    </xdr:to>
    <xdr:cxnSp macro="">
      <xdr:nvCxnSpPr>
        <xdr:cNvPr id="573" name="直線コネクタ 572"/>
        <xdr:cNvCxnSpPr/>
      </xdr:nvCxnSpPr>
      <xdr:spPr>
        <a:xfrm flipV="1">
          <a:off x="13703300" y="9634784"/>
          <a:ext cx="8890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4" name="フローチャート : 判断 573"/>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5" name="テキスト ボックス 574"/>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10202</xdr:rowOff>
    </xdr:from>
    <xdr:to>
      <xdr:col>19</xdr:col>
      <xdr:colOff>644525</xdr:colOff>
      <xdr:row>57</xdr:row>
      <xdr:rowOff>73941</xdr:rowOff>
    </xdr:to>
    <xdr:cxnSp macro="">
      <xdr:nvCxnSpPr>
        <xdr:cNvPr id="576" name="直線コネクタ 575"/>
        <xdr:cNvCxnSpPr/>
      </xdr:nvCxnSpPr>
      <xdr:spPr>
        <a:xfrm>
          <a:off x="12814300" y="9782852"/>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77" name="フローチャート : 判断 576"/>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78" name="テキスト ボックス 577"/>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79" name="フローチャート : 判断 578"/>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0" name="テキスト ボックス 579"/>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23031</xdr:rowOff>
    </xdr:from>
    <xdr:to>
      <xdr:col>23</xdr:col>
      <xdr:colOff>568325</xdr:colOff>
      <xdr:row>57</xdr:row>
      <xdr:rowOff>124631</xdr:rowOff>
    </xdr:to>
    <xdr:sp macro="" textlink="">
      <xdr:nvSpPr>
        <xdr:cNvPr id="586" name="円/楕円 585"/>
        <xdr:cNvSpPr/>
      </xdr:nvSpPr>
      <xdr:spPr>
        <a:xfrm>
          <a:off x="16268700" y="9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1458</xdr:rowOff>
    </xdr:from>
    <xdr:ext cx="534377" cy="259045"/>
    <xdr:sp macro="" textlink="">
      <xdr:nvSpPr>
        <xdr:cNvPr id="587" name="教育費該当値テキスト"/>
        <xdr:cNvSpPr txBox="1"/>
      </xdr:nvSpPr>
      <xdr:spPr>
        <a:xfrm>
          <a:off x="16370300" y="97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53742</xdr:rowOff>
    </xdr:from>
    <xdr:to>
      <xdr:col>22</xdr:col>
      <xdr:colOff>415925</xdr:colOff>
      <xdr:row>57</xdr:row>
      <xdr:rowOff>155342</xdr:rowOff>
    </xdr:to>
    <xdr:sp macro="" textlink="">
      <xdr:nvSpPr>
        <xdr:cNvPr id="588" name="円/楕円 587"/>
        <xdr:cNvSpPr/>
      </xdr:nvSpPr>
      <xdr:spPr>
        <a:xfrm>
          <a:off x="15430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146469</xdr:rowOff>
    </xdr:from>
    <xdr:ext cx="534377" cy="259045"/>
    <xdr:sp macro="" textlink="">
      <xdr:nvSpPr>
        <xdr:cNvPr id="589" name="テキスト ボックス 588"/>
        <xdr:cNvSpPr txBox="1"/>
      </xdr:nvSpPr>
      <xdr:spPr>
        <a:xfrm>
          <a:off x="15214111" y="9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154234</xdr:rowOff>
    </xdr:from>
    <xdr:to>
      <xdr:col>21</xdr:col>
      <xdr:colOff>212725</xdr:colOff>
      <xdr:row>56</xdr:row>
      <xdr:rowOff>84384</xdr:rowOff>
    </xdr:to>
    <xdr:sp macro="" textlink="">
      <xdr:nvSpPr>
        <xdr:cNvPr id="590" name="円/楕円 589"/>
        <xdr:cNvSpPr/>
      </xdr:nvSpPr>
      <xdr:spPr>
        <a:xfrm>
          <a:off x="14541500" y="95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100911</xdr:rowOff>
    </xdr:from>
    <xdr:ext cx="534377" cy="259045"/>
    <xdr:sp macro="" textlink="">
      <xdr:nvSpPr>
        <xdr:cNvPr id="591" name="テキスト ボックス 590"/>
        <xdr:cNvSpPr txBox="1"/>
      </xdr:nvSpPr>
      <xdr:spPr>
        <a:xfrm>
          <a:off x="14325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23141</xdr:rowOff>
    </xdr:from>
    <xdr:to>
      <xdr:col>20</xdr:col>
      <xdr:colOff>9525</xdr:colOff>
      <xdr:row>57</xdr:row>
      <xdr:rowOff>124741</xdr:rowOff>
    </xdr:to>
    <xdr:sp macro="" textlink="">
      <xdr:nvSpPr>
        <xdr:cNvPr id="592" name="円/楕円 591"/>
        <xdr:cNvSpPr/>
      </xdr:nvSpPr>
      <xdr:spPr>
        <a:xfrm>
          <a:off x="13652500" y="97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115868</xdr:rowOff>
    </xdr:from>
    <xdr:ext cx="534377" cy="259045"/>
    <xdr:sp macro="" textlink="">
      <xdr:nvSpPr>
        <xdr:cNvPr id="593" name="テキスト ボックス 592"/>
        <xdr:cNvSpPr txBox="1"/>
      </xdr:nvSpPr>
      <xdr:spPr>
        <a:xfrm>
          <a:off x="13436111" y="98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130852</xdr:rowOff>
    </xdr:from>
    <xdr:to>
      <xdr:col>18</xdr:col>
      <xdr:colOff>492125</xdr:colOff>
      <xdr:row>57</xdr:row>
      <xdr:rowOff>61002</xdr:rowOff>
    </xdr:to>
    <xdr:sp macro="" textlink="">
      <xdr:nvSpPr>
        <xdr:cNvPr id="594" name="円/楕円 593"/>
        <xdr:cNvSpPr/>
      </xdr:nvSpPr>
      <xdr:spPr>
        <a:xfrm>
          <a:off x="12763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52129</xdr:rowOff>
    </xdr:from>
    <xdr:ext cx="534377" cy="259045"/>
    <xdr:sp macro="" textlink="">
      <xdr:nvSpPr>
        <xdr:cNvPr id="595" name="テキスト ボックス 594"/>
        <xdr:cNvSpPr txBox="1"/>
      </xdr:nvSpPr>
      <xdr:spPr>
        <a:xfrm>
          <a:off x="12547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10065</xdr:rowOff>
    </xdr:from>
    <xdr:to>
      <xdr:col>23</xdr:col>
      <xdr:colOff>517525</xdr:colOff>
      <xdr:row>79</xdr:row>
      <xdr:rowOff>44259</xdr:rowOff>
    </xdr:to>
    <xdr:cxnSp macro="">
      <xdr:nvCxnSpPr>
        <xdr:cNvPr id="624" name="直線コネクタ 623"/>
        <xdr:cNvCxnSpPr/>
      </xdr:nvCxnSpPr>
      <xdr:spPr>
        <a:xfrm flipV="1">
          <a:off x="15481300" y="13554615"/>
          <a:ext cx="8382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44165</xdr:rowOff>
    </xdr:from>
    <xdr:to>
      <xdr:col>22</xdr:col>
      <xdr:colOff>365125</xdr:colOff>
      <xdr:row>79</xdr:row>
      <xdr:rowOff>44259</xdr:rowOff>
    </xdr:to>
    <xdr:cxnSp macro="">
      <xdr:nvCxnSpPr>
        <xdr:cNvPr id="627" name="直線コネクタ 626"/>
        <xdr:cNvCxnSpPr/>
      </xdr:nvCxnSpPr>
      <xdr:spPr>
        <a:xfrm>
          <a:off x="14592300" y="13588715"/>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44165</xdr:rowOff>
    </xdr:from>
    <xdr:to>
      <xdr:col>21</xdr:col>
      <xdr:colOff>161925</xdr:colOff>
      <xdr:row>79</xdr:row>
      <xdr:rowOff>44450</xdr:rowOff>
    </xdr:to>
    <xdr:cxnSp macro="">
      <xdr:nvCxnSpPr>
        <xdr:cNvPr id="630" name="直線コネクタ 629"/>
        <xdr:cNvCxnSpPr/>
      </xdr:nvCxnSpPr>
      <xdr:spPr>
        <a:xfrm flipV="1">
          <a:off x="13703300" y="13588715"/>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102273</xdr:rowOff>
    </xdr:from>
    <xdr:to>
      <xdr:col>21</xdr:col>
      <xdr:colOff>212725</xdr:colOff>
      <xdr:row>78</xdr:row>
      <xdr:rowOff>32423</xdr:rowOff>
    </xdr:to>
    <xdr:sp macro="" textlink="">
      <xdr:nvSpPr>
        <xdr:cNvPr id="631" name="フローチャート : 判断 630"/>
        <xdr:cNvSpPr/>
      </xdr:nvSpPr>
      <xdr:spPr>
        <a:xfrm>
          <a:off x="14541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48950</xdr:rowOff>
    </xdr:from>
    <xdr:ext cx="534377" cy="259045"/>
    <xdr:sp macro="" textlink="">
      <xdr:nvSpPr>
        <xdr:cNvPr id="632" name="テキスト ボックス 631"/>
        <xdr:cNvSpPr txBox="1"/>
      </xdr:nvSpPr>
      <xdr:spPr>
        <a:xfrm>
          <a:off x="14325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161500</xdr:rowOff>
    </xdr:from>
    <xdr:to>
      <xdr:col>20</xdr:col>
      <xdr:colOff>9525</xdr:colOff>
      <xdr:row>78</xdr:row>
      <xdr:rowOff>91650</xdr:rowOff>
    </xdr:to>
    <xdr:sp macro="" textlink="">
      <xdr:nvSpPr>
        <xdr:cNvPr id="634" name="フローチャート : 判断 633"/>
        <xdr:cNvSpPr/>
      </xdr:nvSpPr>
      <xdr:spPr>
        <a:xfrm>
          <a:off x="13652500" y="133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108177</xdr:rowOff>
    </xdr:from>
    <xdr:ext cx="469744" cy="259045"/>
    <xdr:sp macro="" textlink="">
      <xdr:nvSpPr>
        <xdr:cNvPr id="635" name="テキスト ボックス 634"/>
        <xdr:cNvSpPr txBox="1"/>
      </xdr:nvSpPr>
      <xdr:spPr>
        <a:xfrm>
          <a:off x="13468427" y="131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158528</xdr:rowOff>
    </xdr:from>
    <xdr:to>
      <xdr:col>18</xdr:col>
      <xdr:colOff>492125</xdr:colOff>
      <xdr:row>78</xdr:row>
      <xdr:rowOff>88678</xdr:rowOff>
    </xdr:to>
    <xdr:sp macro="" textlink="">
      <xdr:nvSpPr>
        <xdr:cNvPr id="636" name="フローチャート : 判断 635"/>
        <xdr:cNvSpPr/>
      </xdr:nvSpPr>
      <xdr:spPr>
        <a:xfrm>
          <a:off x="12763500" y="133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105205</xdr:rowOff>
    </xdr:from>
    <xdr:ext cx="469744" cy="259045"/>
    <xdr:sp macro="" textlink="">
      <xdr:nvSpPr>
        <xdr:cNvPr id="637" name="テキスト ボックス 636"/>
        <xdr:cNvSpPr txBox="1"/>
      </xdr:nvSpPr>
      <xdr:spPr>
        <a:xfrm>
          <a:off x="12579427" y="131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130715</xdr:rowOff>
    </xdr:from>
    <xdr:to>
      <xdr:col>23</xdr:col>
      <xdr:colOff>568325</xdr:colOff>
      <xdr:row>79</xdr:row>
      <xdr:rowOff>60865</xdr:rowOff>
    </xdr:to>
    <xdr:sp macro="" textlink="">
      <xdr:nvSpPr>
        <xdr:cNvPr id="643" name="円/楕円 642"/>
        <xdr:cNvSpPr/>
      </xdr:nvSpPr>
      <xdr:spPr>
        <a:xfrm>
          <a:off x="16268700" y="135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80815</xdr:rowOff>
    </xdr:from>
    <xdr:ext cx="469744" cy="259045"/>
    <xdr:sp macro="" textlink="">
      <xdr:nvSpPr>
        <xdr:cNvPr id="644" name="災害復旧費該当値テキスト"/>
        <xdr:cNvSpPr txBox="1"/>
      </xdr:nvSpPr>
      <xdr:spPr>
        <a:xfrm>
          <a:off x="16370300"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164909</xdr:rowOff>
    </xdr:from>
    <xdr:to>
      <xdr:col>22</xdr:col>
      <xdr:colOff>415925</xdr:colOff>
      <xdr:row>79</xdr:row>
      <xdr:rowOff>95059</xdr:rowOff>
    </xdr:to>
    <xdr:sp macro="" textlink="">
      <xdr:nvSpPr>
        <xdr:cNvPr id="645" name="円/楕円 644"/>
        <xdr:cNvSpPr/>
      </xdr:nvSpPr>
      <xdr:spPr>
        <a:xfrm>
          <a:off x="15430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86186</xdr:rowOff>
    </xdr:from>
    <xdr:ext cx="313932" cy="259045"/>
    <xdr:sp macro="" textlink="">
      <xdr:nvSpPr>
        <xdr:cNvPr id="646" name="テキスト ボックス 645"/>
        <xdr:cNvSpPr txBox="1"/>
      </xdr:nvSpPr>
      <xdr:spPr>
        <a:xfrm>
          <a:off x="15324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164815</xdr:rowOff>
    </xdr:from>
    <xdr:to>
      <xdr:col>21</xdr:col>
      <xdr:colOff>212725</xdr:colOff>
      <xdr:row>79</xdr:row>
      <xdr:rowOff>94965</xdr:rowOff>
    </xdr:to>
    <xdr:sp macro="" textlink="">
      <xdr:nvSpPr>
        <xdr:cNvPr id="647" name="円/楕円 646"/>
        <xdr:cNvSpPr/>
      </xdr:nvSpPr>
      <xdr:spPr>
        <a:xfrm>
          <a:off x="14541500" y="13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86092</xdr:rowOff>
    </xdr:from>
    <xdr:ext cx="313932" cy="259045"/>
    <xdr:sp macro="" textlink="">
      <xdr:nvSpPr>
        <xdr:cNvPr id="648" name="テキスト ボックス 647"/>
        <xdr:cNvSpPr txBox="1"/>
      </xdr:nvSpPr>
      <xdr:spPr>
        <a:xfrm>
          <a:off x="14435333" y="136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6845</xdr:rowOff>
    </xdr:from>
    <xdr:to>
      <xdr:col>23</xdr:col>
      <xdr:colOff>517525</xdr:colOff>
      <xdr:row>98</xdr:row>
      <xdr:rowOff>7821</xdr:rowOff>
    </xdr:to>
    <xdr:cxnSp macro="">
      <xdr:nvCxnSpPr>
        <xdr:cNvPr id="681" name="直線コネクタ 680"/>
        <xdr:cNvCxnSpPr/>
      </xdr:nvCxnSpPr>
      <xdr:spPr>
        <a:xfrm>
          <a:off x="15481300" y="16808945"/>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5352</xdr:rowOff>
    </xdr:from>
    <xdr:to>
      <xdr:col>22</xdr:col>
      <xdr:colOff>365125</xdr:colOff>
      <xdr:row>98</xdr:row>
      <xdr:rowOff>6845</xdr:rowOff>
    </xdr:to>
    <xdr:cxnSp macro="">
      <xdr:nvCxnSpPr>
        <xdr:cNvPr id="684" name="直線コネクタ 683"/>
        <xdr:cNvCxnSpPr/>
      </xdr:nvCxnSpPr>
      <xdr:spPr>
        <a:xfrm>
          <a:off x="14592300" y="1680745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6" name="テキスト ボックス 685"/>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5352</xdr:rowOff>
    </xdr:from>
    <xdr:to>
      <xdr:col>21</xdr:col>
      <xdr:colOff>161925</xdr:colOff>
      <xdr:row>98</xdr:row>
      <xdr:rowOff>7531</xdr:rowOff>
    </xdr:to>
    <xdr:cxnSp macro="">
      <xdr:nvCxnSpPr>
        <xdr:cNvPr id="687" name="直線コネクタ 686"/>
        <xdr:cNvCxnSpPr/>
      </xdr:nvCxnSpPr>
      <xdr:spPr>
        <a:xfrm flipV="1">
          <a:off x="13703300" y="1680745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137035</xdr:rowOff>
    </xdr:from>
    <xdr:to>
      <xdr:col>21</xdr:col>
      <xdr:colOff>212725</xdr:colOff>
      <xdr:row>96</xdr:row>
      <xdr:rowOff>67185</xdr:rowOff>
    </xdr:to>
    <xdr:sp macro="" textlink="">
      <xdr:nvSpPr>
        <xdr:cNvPr id="688" name="フローチャート : 判断 687"/>
        <xdr:cNvSpPr/>
      </xdr:nvSpPr>
      <xdr:spPr>
        <a:xfrm>
          <a:off x="14541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83712</xdr:rowOff>
    </xdr:from>
    <xdr:ext cx="534377" cy="259045"/>
    <xdr:sp macro="" textlink="">
      <xdr:nvSpPr>
        <xdr:cNvPr id="689" name="テキスト ボックス 688"/>
        <xdr:cNvSpPr txBox="1"/>
      </xdr:nvSpPr>
      <xdr:spPr>
        <a:xfrm>
          <a:off x="14325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7531</xdr:rowOff>
    </xdr:from>
    <xdr:to>
      <xdr:col>19</xdr:col>
      <xdr:colOff>644525</xdr:colOff>
      <xdr:row>98</xdr:row>
      <xdr:rowOff>8438</xdr:rowOff>
    </xdr:to>
    <xdr:cxnSp macro="">
      <xdr:nvCxnSpPr>
        <xdr:cNvPr id="690" name="直線コネクタ 689"/>
        <xdr:cNvCxnSpPr/>
      </xdr:nvCxnSpPr>
      <xdr:spPr>
        <a:xfrm flipV="1">
          <a:off x="12814300" y="16809631"/>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119959</xdr:rowOff>
    </xdr:from>
    <xdr:to>
      <xdr:col>20</xdr:col>
      <xdr:colOff>9525</xdr:colOff>
      <xdr:row>96</xdr:row>
      <xdr:rowOff>50109</xdr:rowOff>
    </xdr:to>
    <xdr:sp macro="" textlink="">
      <xdr:nvSpPr>
        <xdr:cNvPr id="691" name="フローチャート : 判断 690"/>
        <xdr:cNvSpPr/>
      </xdr:nvSpPr>
      <xdr:spPr>
        <a:xfrm>
          <a:off x="13652500" y="1640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66636</xdr:rowOff>
    </xdr:from>
    <xdr:ext cx="534377" cy="259045"/>
    <xdr:sp macro="" textlink="">
      <xdr:nvSpPr>
        <xdr:cNvPr id="692" name="テキスト ボックス 691"/>
        <xdr:cNvSpPr txBox="1"/>
      </xdr:nvSpPr>
      <xdr:spPr>
        <a:xfrm>
          <a:off x="13436111" y="161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103127</xdr:rowOff>
    </xdr:from>
    <xdr:to>
      <xdr:col>18</xdr:col>
      <xdr:colOff>492125</xdr:colOff>
      <xdr:row>96</xdr:row>
      <xdr:rowOff>33277</xdr:rowOff>
    </xdr:to>
    <xdr:sp macro="" textlink="">
      <xdr:nvSpPr>
        <xdr:cNvPr id="693" name="フローチャート : 判断 692"/>
        <xdr:cNvSpPr/>
      </xdr:nvSpPr>
      <xdr:spPr>
        <a:xfrm>
          <a:off x="12763500" y="1639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49804</xdr:rowOff>
    </xdr:from>
    <xdr:ext cx="534377" cy="259045"/>
    <xdr:sp macro="" textlink="">
      <xdr:nvSpPr>
        <xdr:cNvPr id="694" name="テキスト ボックス 693"/>
        <xdr:cNvSpPr txBox="1"/>
      </xdr:nvSpPr>
      <xdr:spPr>
        <a:xfrm>
          <a:off x="12547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128471</xdr:rowOff>
    </xdr:from>
    <xdr:to>
      <xdr:col>23</xdr:col>
      <xdr:colOff>568325</xdr:colOff>
      <xdr:row>98</xdr:row>
      <xdr:rowOff>58621</xdr:rowOff>
    </xdr:to>
    <xdr:sp macro="" textlink="">
      <xdr:nvSpPr>
        <xdr:cNvPr id="700" name="円/楕円 699"/>
        <xdr:cNvSpPr/>
      </xdr:nvSpPr>
      <xdr:spPr>
        <a:xfrm>
          <a:off x="16268700" y="16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106898</xdr:rowOff>
    </xdr:from>
    <xdr:ext cx="534377" cy="259045"/>
    <xdr:sp macro="" textlink="">
      <xdr:nvSpPr>
        <xdr:cNvPr id="701" name="公債費該当値テキスト"/>
        <xdr:cNvSpPr txBox="1"/>
      </xdr:nvSpPr>
      <xdr:spPr>
        <a:xfrm>
          <a:off x="16370300" y="167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127495</xdr:rowOff>
    </xdr:from>
    <xdr:to>
      <xdr:col>22</xdr:col>
      <xdr:colOff>415925</xdr:colOff>
      <xdr:row>98</xdr:row>
      <xdr:rowOff>57645</xdr:rowOff>
    </xdr:to>
    <xdr:sp macro="" textlink="">
      <xdr:nvSpPr>
        <xdr:cNvPr id="702" name="円/楕円 701"/>
        <xdr:cNvSpPr/>
      </xdr:nvSpPr>
      <xdr:spPr>
        <a:xfrm>
          <a:off x="15430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48772</xdr:rowOff>
    </xdr:from>
    <xdr:ext cx="534377" cy="259045"/>
    <xdr:sp macro="" textlink="">
      <xdr:nvSpPr>
        <xdr:cNvPr id="703" name="テキスト ボックス 702"/>
        <xdr:cNvSpPr txBox="1"/>
      </xdr:nvSpPr>
      <xdr:spPr>
        <a:xfrm>
          <a:off x="15214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126002</xdr:rowOff>
    </xdr:from>
    <xdr:to>
      <xdr:col>21</xdr:col>
      <xdr:colOff>212725</xdr:colOff>
      <xdr:row>98</xdr:row>
      <xdr:rowOff>56152</xdr:rowOff>
    </xdr:to>
    <xdr:sp macro="" textlink="">
      <xdr:nvSpPr>
        <xdr:cNvPr id="704" name="円/楕円 703"/>
        <xdr:cNvSpPr/>
      </xdr:nvSpPr>
      <xdr:spPr>
        <a:xfrm>
          <a:off x="14541500" y="167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47279</xdr:rowOff>
    </xdr:from>
    <xdr:ext cx="534377" cy="259045"/>
    <xdr:sp macro="" textlink="">
      <xdr:nvSpPr>
        <xdr:cNvPr id="705" name="テキスト ボックス 704"/>
        <xdr:cNvSpPr txBox="1"/>
      </xdr:nvSpPr>
      <xdr:spPr>
        <a:xfrm>
          <a:off x="14325111" y="1684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128181</xdr:rowOff>
    </xdr:from>
    <xdr:to>
      <xdr:col>20</xdr:col>
      <xdr:colOff>9525</xdr:colOff>
      <xdr:row>98</xdr:row>
      <xdr:rowOff>58331</xdr:rowOff>
    </xdr:to>
    <xdr:sp macro="" textlink="">
      <xdr:nvSpPr>
        <xdr:cNvPr id="706" name="円/楕円 705"/>
        <xdr:cNvSpPr/>
      </xdr:nvSpPr>
      <xdr:spPr>
        <a:xfrm>
          <a:off x="13652500" y="167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49458</xdr:rowOff>
    </xdr:from>
    <xdr:ext cx="534377" cy="259045"/>
    <xdr:sp macro="" textlink="">
      <xdr:nvSpPr>
        <xdr:cNvPr id="707" name="テキスト ボックス 706"/>
        <xdr:cNvSpPr txBox="1"/>
      </xdr:nvSpPr>
      <xdr:spPr>
        <a:xfrm>
          <a:off x="13436111" y="168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129088</xdr:rowOff>
    </xdr:from>
    <xdr:to>
      <xdr:col>18</xdr:col>
      <xdr:colOff>492125</xdr:colOff>
      <xdr:row>98</xdr:row>
      <xdr:rowOff>59238</xdr:rowOff>
    </xdr:to>
    <xdr:sp macro="" textlink="">
      <xdr:nvSpPr>
        <xdr:cNvPr id="708" name="円/楕円 707"/>
        <xdr:cNvSpPr/>
      </xdr:nvSpPr>
      <xdr:spPr>
        <a:xfrm>
          <a:off x="12763500" y="167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50365</xdr:rowOff>
    </xdr:from>
    <xdr:ext cx="534377" cy="259045"/>
    <xdr:sp macro="" textlink="">
      <xdr:nvSpPr>
        <xdr:cNvPr id="709" name="テキスト ボックス 708"/>
        <xdr:cNvSpPr txBox="1"/>
      </xdr:nvSpPr>
      <xdr:spPr>
        <a:xfrm>
          <a:off x="12547111" y="168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47" name="フローチャート : 判断 74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115261</xdr:rowOff>
    </xdr:from>
    <xdr:ext cx="378565" cy="259045"/>
    <xdr:sp macro="" textlink="">
      <xdr:nvSpPr>
        <xdr:cNvPr id="748" name="テキスト ボックス 747"/>
        <xdr:cNvSpPr txBox="1"/>
      </xdr:nvSpPr>
      <xdr:spPr>
        <a:xfrm>
          <a:off x="20245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73225</xdr:rowOff>
    </xdr:from>
    <xdr:to>
      <xdr:col>28</xdr:col>
      <xdr:colOff>365125</xdr:colOff>
      <xdr:row>37</xdr:row>
      <xdr:rowOff>3375</xdr:rowOff>
    </xdr:to>
    <xdr:sp macro="" textlink="">
      <xdr:nvSpPr>
        <xdr:cNvPr id="750" name="フローチャート : 判断 749"/>
        <xdr:cNvSpPr/>
      </xdr:nvSpPr>
      <xdr:spPr>
        <a:xfrm>
          <a:off x="19494500" y="624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19902</xdr:rowOff>
    </xdr:from>
    <xdr:ext cx="469744" cy="259045"/>
    <xdr:sp macro="" textlink="">
      <xdr:nvSpPr>
        <xdr:cNvPr id="751" name="テキスト ボックス 750"/>
        <xdr:cNvSpPr txBox="1"/>
      </xdr:nvSpPr>
      <xdr:spPr>
        <a:xfrm>
          <a:off x="19310427" y="602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20646</xdr:rowOff>
    </xdr:from>
    <xdr:to>
      <xdr:col>27</xdr:col>
      <xdr:colOff>161925</xdr:colOff>
      <xdr:row>37</xdr:row>
      <xdr:rowOff>122246</xdr:rowOff>
    </xdr:to>
    <xdr:sp macro="" textlink="">
      <xdr:nvSpPr>
        <xdr:cNvPr id="752" name="フローチャート : 判断 751"/>
        <xdr:cNvSpPr/>
      </xdr:nvSpPr>
      <xdr:spPr>
        <a:xfrm>
          <a:off x="18605500" y="63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138773</xdr:rowOff>
    </xdr:from>
    <xdr:ext cx="469744" cy="259045"/>
    <xdr:sp macro="" textlink="">
      <xdr:nvSpPr>
        <xdr:cNvPr id="753" name="テキスト ボックス 752"/>
        <xdr:cNvSpPr txBox="1"/>
      </xdr:nvSpPr>
      <xdr:spPr>
        <a:xfrm>
          <a:off x="18421427"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目的別歳出の特徴として一人あたりの総務費が類似団体内平均を下回っているものの、順位としては</a:t>
          </a:r>
          <a:r>
            <a:rPr kumimoji="1" lang="en-US" altLang="ja-JP" sz="1300">
              <a:latin typeface="ＭＳ Ｐゴシック"/>
            </a:rPr>
            <a:t>22</a:t>
          </a:r>
          <a:r>
            <a:rPr kumimoji="1" lang="ja-JP" altLang="en-US" sz="1300">
              <a:latin typeface="ＭＳ Ｐゴシック"/>
            </a:rPr>
            <a:t>位と高いほうである。また、全国平均・三重県平均と比較して</a:t>
          </a:r>
          <a:r>
            <a:rPr kumimoji="1" lang="en-US" altLang="ja-JP" sz="1300">
              <a:latin typeface="ＭＳ Ｐゴシック"/>
            </a:rPr>
            <a:t>4</a:t>
          </a:r>
          <a:r>
            <a:rPr kumimoji="1" lang="ja-JP" altLang="en-US" sz="1300">
              <a:latin typeface="ＭＳ Ｐゴシック"/>
            </a:rPr>
            <a:t>万円程度高い状況にある。物件費が総務費における歳出全体の</a:t>
          </a:r>
          <a:r>
            <a:rPr kumimoji="1" lang="en-US" altLang="ja-JP" sz="1300">
              <a:latin typeface="ＭＳ Ｐゴシック"/>
            </a:rPr>
            <a:t>2</a:t>
          </a:r>
          <a:r>
            <a:rPr kumimoji="1" lang="ja-JP" altLang="en-US" sz="1300">
              <a:latin typeface="ＭＳ Ｐゴシック"/>
            </a:rPr>
            <a:t>割あり、更に物件費の</a:t>
          </a:r>
          <a:r>
            <a:rPr kumimoji="1" lang="en-US" altLang="ja-JP" sz="1300">
              <a:latin typeface="ＭＳ Ｐゴシック"/>
            </a:rPr>
            <a:t>4</a:t>
          </a:r>
          <a:r>
            <a:rPr kumimoji="1" lang="ja-JP" altLang="en-US" sz="1300">
              <a:latin typeface="ＭＳ Ｐゴシック"/>
            </a:rPr>
            <a:t>割程度が電算機器の改修に係る委託料や賃貸借料であるため、クラウド化など電子計算費における物件費削減につながる施策の導入を進める。</a:t>
          </a:r>
          <a:endParaRPr kumimoji="1" lang="en-US" altLang="ja-JP" sz="1300">
            <a:latin typeface="ＭＳ Ｐゴシック"/>
          </a:endParaRPr>
        </a:p>
        <a:p>
          <a:pPr algn="l"/>
          <a:endParaRPr kumimoji="1" lang="en-US" altLang="ja-JP" sz="1300">
            <a:latin typeface="ＭＳ Ｐゴシック"/>
          </a:endParaRPr>
        </a:p>
        <a:p>
          <a:pPr algn="l"/>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財政調整基金残高が昨年度から増加したことなどから標準財政規模比における財政調整基金残高の比率が増加した。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実質収支額・実質単年度収支の数値は悪化し、実質単年度収支はマイナスとなっている。これは最終的に財政調整基金の積立額が取崩額を上回ったものの、財政調整基金からの繰入を前提とした予算計上をしているためであるため、引き続き経常的経費の削減を中心とした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各会計において黒字であり健全な財政運営が維持されているが、今後も引き続き各会計において適切な歳入の確保に努める必要があり、保険料・料金等の見直し等適切に行い、健全な財政運営を行っていく。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4471691</v>
      </c>
      <c r="BO4" s="411"/>
      <c r="BP4" s="411"/>
      <c r="BQ4" s="411"/>
      <c r="BR4" s="411"/>
      <c r="BS4" s="411"/>
      <c r="BT4" s="411"/>
      <c r="BU4" s="412"/>
      <c r="BV4" s="410">
        <v>4689240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7.3</v>
      </c>
      <c r="CU4" s="588"/>
      <c r="CV4" s="588"/>
      <c r="CW4" s="588"/>
      <c r="CX4" s="588"/>
      <c r="CY4" s="588"/>
      <c r="CZ4" s="588"/>
      <c r="DA4" s="589"/>
      <c r="DB4" s="587">
        <v>9.1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4254865</v>
      </c>
      <c r="BO5" s="416"/>
      <c r="BP5" s="416"/>
      <c r="BQ5" s="416"/>
      <c r="BR5" s="416"/>
      <c r="BS5" s="416"/>
      <c r="BT5" s="416"/>
      <c r="BU5" s="417"/>
      <c r="BV5" s="415">
        <v>4418324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83.9</v>
      </c>
      <c r="CU5" s="386"/>
      <c r="CV5" s="386"/>
      <c r="CW5" s="386"/>
      <c r="CX5" s="386"/>
      <c r="CY5" s="386"/>
      <c r="CZ5" s="386"/>
      <c r="DA5" s="387"/>
      <c r="DB5" s="385">
        <v>81.099999999999994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216826</v>
      </c>
      <c r="BO6" s="416"/>
      <c r="BP6" s="416"/>
      <c r="BQ6" s="416"/>
      <c r="BR6" s="416"/>
      <c r="BS6" s="416"/>
      <c r="BT6" s="416"/>
      <c r="BU6" s="417"/>
      <c r="BV6" s="415">
        <v>270916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89.6</v>
      </c>
      <c r="CU6" s="562"/>
      <c r="CV6" s="562"/>
      <c r="CW6" s="562"/>
      <c r="CX6" s="562"/>
      <c r="CY6" s="562"/>
      <c r="CZ6" s="562"/>
      <c r="DA6" s="563"/>
      <c r="DB6" s="561">
        <v>88.3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10049</v>
      </c>
      <c r="BO7" s="416"/>
      <c r="BP7" s="416"/>
      <c r="BQ7" s="416"/>
      <c r="BR7" s="416"/>
      <c r="BS7" s="416"/>
      <c r="BT7" s="416"/>
      <c r="BU7" s="417"/>
      <c r="BV7" s="415">
        <v>14823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2837471</v>
      </c>
      <c r="CU7" s="416"/>
      <c r="CV7" s="416"/>
      <c r="CW7" s="416"/>
      <c r="CX7" s="416"/>
      <c r="CY7" s="416"/>
      <c r="CZ7" s="416"/>
      <c r="DA7" s="417"/>
      <c r="DB7" s="415">
        <v>2817491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206777</v>
      </c>
      <c r="BO8" s="416"/>
      <c r="BP8" s="416"/>
      <c r="BQ8" s="416"/>
      <c r="BR8" s="416"/>
      <c r="BS8" s="416"/>
      <c r="BT8" s="416"/>
      <c r="BU8" s="417"/>
      <c r="BV8" s="415">
        <v>256093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10560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-49316</v>
      </c>
      <c r="BO9" s="416"/>
      <c r="BP9" s="416"/>
      <c r="BQ9" s="416"/>
      <c r="BR9" s="416"/>
      <c r="BS9" s="416"/>
      <c r="BT9" s="416"/>
      <c r="BU9" s="417"/>
      <c r="BV9" s="415">
        <v>-11822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7.9</v>
      </c>
      <c r="CU9" s="386"/>
      <c r="CV9" s="386"/>
      <c r="CW9" s="386"/>
      <c r="CX9" s="386"/>
      <c r="CY9" s="386"/>
      <c r="CZ9" s="386"/>
      <c r="DA9" s="387"/>
      <c r="DB9" s="385">
        <v>7.6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9626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378553</v>
      </c>
      <c r="BO10" s="416"/>
      <c r="BP10" s="416"/>
      <c r="BQ10" s="416"/>
      <c r="BR10" s="416"/>
      <c r="BS10" s="416"/>
      <c r="BT10" s="416"/>
      <c r="BU10" s="417"/>
      <c r="BV10" s="415">
        <v>447537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10634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350000</v>
      </c>
      <c r="BO12" s="416"/>
      <c r="BP12" s="416"/>
      <c r="BQ12" s="416"/>
      <c r="BR12" s="416"/>
      <c r="BS12" s="416"/>
      <c r="BT12" s="416"/>
      <c r="BU12" s="417"/>
      <c r="BV12" s="415">
        <v>400000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10493</v>
      </c>
      <c r="S13" s="517"/>
      <c r="T13" s="517"/>
      <c r="U13" s="517"/>
      <c r="V13" s="518"/>
      <c r="W13" s="504" t="s">
        <v>125</v>
      </c>
      <c r="X13" s="428"/>
      <c r="Y13" s="428"/>
      <c r="Z13" s="428"/>
      <c r="AA13" s="428"/>
      <c r="AB13" s="429"/>
      <c r="AC13" s="391">
        <v>47</v>
      </c>
      <c r="AD13" s="392"/>
      <c r="AE13" s="392"/>
      <c r="AF13" s="392"/>
      <c r="AG13" s="393"/>
      <c r="AH13" s="391">
        <v>58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-20763</v>
      </c>
      <c r="BO13" s="416"/>
      <c r="BP13" s="416"/>
      <c r="BQ13" s="416"/>
      <c r="BR13" s="416"/>
      <c r="BS13" s="416"/>
      <c r="BT13" s="416"/>
      <c r="BU13" s="417"/>
      <c r="BV13" s="415">
        <v>35715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10480</v>
      </c>
      <c r="S14" s="517"/>
      <c r="T14" s="517"/>
      <c r="U14" s="517"/>
      <c r="V14" s="518"/>
      <c r="W14" s="519"/>
      <c r="X14" s="431"/>
      <c r="Y14" s="431"/>
      <c r="Z14" s="431"/>
      <c r="AA14" s="431"/>
      <c r="AB14" s="432"/>
      <c r="AC14" s="509">
        <v>1</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v>7.8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10340</v>
      </c>
      <c r="S15" s="517"/>
      <c r="T15" s="517"/>
      <c r="U15" s="517"/>
      <c r="V15" s="518"/>
      <c r="W15" s="504" t="s">
        <v>132</v>
      </c>
      <c r="X15" s="428"/>
      <c r="Y15" s="428"/>
      <c r="Z15" s="428"/>
      <c r="AA15" s="428"/>
      <c r="AB15" s="429"/>
      <c r="AC15" s="391">
        <v>1732</v>
      </c>
      <c r="AD15" s="392"/>
      <c r="AE15" s="392"/>
      <c r="AF15" s="392"/>
      <c r="AG15" s="393"/>
      <c r="AH15" s="391">
        <v>1615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1709717</v>
      </c>
      <c r="BO15" s="411"/>
      <c r="BP15" s="411"/>
      <c r="BQ15" s="411"/>
      <c r="BR15" s="411"/>
      <c r="BS15" s="411"/>
      <c r="BT15" s="411"/>
      <c r="BU15" s="412"/>
      <c r="BV15" s="410">
        <v>1621855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36.700000000000003</v>
      </c>
      <c r="AD16" s="510"/>
      <c r="AE16" s="510"/>
      <c r="AF16" s="510"/>
      <c r="AG16" s="511"/>
      <c r="AH16" s="509">
        <v>37.9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2143960</v>
      </c>
      <c r="BO16" s="416"/>
      <c r="BP16" s="416"/>
      <c r="BQ16" s="416"/>
      <c r="BR16" s="416"/>
      <c r="BS16" s="416"/>
      <c r="BT16" s="416"/>
      <c r="BU16" s="417"/>
      <c r="BV16" s="415">
        <v>2094451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2944</v>
      </c>
      <c r="AD17" s="392"/>
      <c r="AE17" s="392"/>
      <c r="AF17" s="392"/>
      <c r="AG17" s="393"/>
      <c r="AH17" s="391">
        <v>2592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2216962</v>
      </c>
      <c r="BO17" s="416"/>
      <c r="BP17" s="416"/>
      <c r="BQ17" s="416"/>
      <c r="BR17" s="416"/>
      <c r="BS17" s="416"/>
      <c r="BT17" s="416"/>
      <c r="BU17" s="417"/>
      <c r="BV17" s="415">
        <v>2104956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5.99</v>
      </c>
      <c r="M18" s="480"/>
      <c r="N18" s="480"/>
      <c r="O18" s="480"/>
      <c r="P18" s="480"/>
      <c r="Q18" s="480"/>
      <c r="R18" s="481"/>
      <c r="S18" s="481"/>
      <c r="T18" s="481"/>
      <c r="U18" s="481"/>
      <c r="V18" s="482"/>
      <c r="W18" s="496"/>
      <c r="X18" s="497"/>
      <c r="Y18" s="497"/>
      <c r="Z18" s="497"/>
      <c r="AA18" s="497"/>
      <c r="AB18" s="505"/>
      <c r="AC18" s="379">
        <v>62.3</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2446539</v>
      </c>
      <c r="BO18" s="416"/>
      <c r="BP18" s="416"/>
      <c r="BQ18" s="416"/>
      <c r="BR18" s="416"/>
      <c r="BS18" s="416"/>
      <c r="BT18" s="416"/>
      <c r="BU18" s="417"/>
      <c r="BV18" s="415">
        <v>2362950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3640086</v>
      </c>
      <c r="BO19" s="416"/>
      <c r="BP19" s="416"/>
      <c r="BQ19" s="416"/>
      <c r="BR19" s="416"/>
      <c r="BS19" s="416"/>
      <c r="BT19" s="416"/>
      <c r="BU19" s="417"/>
      <c r="BV19" s="415">
        <v>3720837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3852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4100033</v>
      </c>
      <c r="BO23" s="416"/>
      <c r="BP23" s="416"/>
      <c r="BQ23" s="416"/>
      <c r="BR23" s="416"/>
      <c r="BS23" s="416"/>
      <c r="BT23" s="416"/>
      <c r="BU23" s="417"/>
      <c r="BV23" s="415">
        <v>4086523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8370</v>
      </c>
      <c r="R24" s="392"/>
      <c r="S24" s="392"/>
      <c r="T24" s="392"/>
      <c r="U24" s="392"/>
      <c r="V24" s="393"/>
      <c r="W24" s="457"/>
      <c r="X24" s="448"/>
      <c r="Y24" s="449"/>
      <c r="Z24" s="388" t="s">
        <v>155</v>
      </c>
      <c r="AA24" s="389"/>
      <c r="AB24" s="389"/>
      <c r="AC24" s="389"/>
      <c r="AD24" s="389"/>
      <c r="AE24" s="389"/>
      <c r="AF24" s="389"/>
      <c r="AG24" s="390"/>
      <c r="AH24" s="391">
        <v>86</v>
      </c>
      <c r="AI24" s="392"/>
      <c r="AJ24" s="392"/>
      <c r="AK24" s="392"/>
      <c r="AL24" s="393"/>
      <c r="AM24" s="391">
        <v>265912</v>
      </c>
      <c r="AN24" s="392"/>
      <c r="AO24" s="392"/>
      <c r="AP24" s="392"/>
      <c r="AQ24" s="392"/>
      <c r="AR24" s="393"/>
      <c r="AS24" s="391">
        <v>3092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2713889</v>
      </c>
      <c r="BO24" s="416"/>
      <c r="BP24" s="416"/>
      <c r="BQ24" s="416"/>
      <c r="BR24" s="416"/>
      <c r="BS24" s="416"/>
      <c r="BT24" s="416"/>
      <c r="BU24" s="417"/>
      <c r="BV24" s="415">
        <v>2664085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6450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29050</v>
      </c>
      <c r="BO25" s="411"/>
      <c r="BP25" s="411"/>
      <c r="BQ25" s="411"/>
      <c r="BR25" s="411"/>
      <c r="BS25" s="411"/>
      <c r="BT25" s="411"/>
      <c r="BU25" s="412"/>
      <c r="BV25" s="410">
        <v>17235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5710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3050</v>
      </c>
      <c r="R27" s="392"/>
      <c r="S27" s="392"/>
      <c r="T27" s="392"/>
      <c r="U27" s="392"/>
      <c r="V27" s="393"/>
      <c r="W27" s="457"/>
      <c r="X27" s="448"/>
      <c r="Y27" s="449"/>
      <c r="Z27" s="388" t="s">
        <v>165</v>
      </c>
      <c r="AA27" s="389"/>
      <c r="AB27" s="389"/>
      <c r="AC27" s="389"/>
      <c r="AD27" s="389"/>
      <c r="AE27" s="389"/>
      <c r="AF27" s="389"/>
      <c r="AG27" s="390"/>
      <c r="AH27" s="391">
        <v>9</v>
      </c>
      <c r="AI27" s="392"/>
      <c r="AJ27" s="392"/>
      <c r="AK27" s="392"/>
      <c r="AL27" s="393"/>
      <c r="AM27" s="391">
        <v>22158</v>
      </c>
      <c r="AN27" s="392"/>
      <c r="AO27" s="392"/>
      <c r="AP27" s="392"/>
      <c r="AQ27" s="392"/>
      <c r="AR27" s="393"/>
      <c r="AS27" s="391">
        <v>2462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179306</v>
      </c>
      <c r="BO27" s="419"/>
      <c r="BP27" s="419"/>
      <c r="BQ27" s="419"/>
      <c r="BR27" s="419"/>
      <c r="BS27" s="419"/>
      <c r="BT27" s="419"/>
      <c r="BU27" s="420"/>
      <c r="BV27" s="418">
        <v>179268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2360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1097924</v>
      </c>
      <c r="BO28" s="411"/>
      <c r="BP28" s="411"/>
      <c r="BQ28" s="411"/>
      <c r="BR28" s="411"/>
      <c r="BS28" s="411"/>
      <c r="BT28" s="411"/>
      <c r="BU28" s="412"/>
      <c r="BV28" s="410">
        <v>1069371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9</v>
      </c>
      <c r="M29" s="392"/>
      <c r="N29" s="392"/>
      <c r="O29" s="392"/>
      <c r="P29" s="393"/>
      <c r="Q29" s="391">
        <v>2120</v>
      </c>
      <c r="R29" s="392"/>
      <c r="S29" s="392"/>
      <c r="T29" s="392"/>
      <c r="U29" s="392"/>
      <c r="V29" s="393"/>
      <c r="W29" s="458"/>
      <c r="X29" s="459"/>
      <c r="Y29" s="460"/>
      <c r="Z29" s="388" t="s">
        <v>172</v>
      </c>
      <c r="AA29" s="389"/>
      <c r="AB29" s="389"/>
      <c r="AC29" s="389"/>
      <c r="AD29" s="389"/>
      <c r="AE29" s="389"/>
      <c r="AF29" s="389"/>
      <c r="AG29" s="390"/>
      <c r="AH29" s="391">
        <v>95</v>
      </c>
      <c r="AI29" s="392"/>
      <c r="AJ29" s="392"/>
      <c r="AK29" s="392"/>
      <c r="AL29" s="393"/>
      <c r="AM29" s="391">
        <v>288070</v>
      </c>
      <c r="AN29" s="392"/>
      <c r="AO29" s="392"/>
      <c r="AP29" s="392"/>
      <c r="AQ29" s="392"/>
      <c r="AR29" s="393"/>
      <c r="AS29" s="391">
        <v>3032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24214</v>
      </c>
      <c r="BO29" s="416"/>
      <c r="BP29" s="416"/>
      <c r="BQ29" s="416"/>
      <c r="BR29" s="416"/>
      <c r="BS29" s="416"/>
      <c r="BT29" s="416"/>
      <c r="BU29" s="417"/>
      <c r="BV29" s="415">
        <v>24185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833144</v>
      </c>
      <c r="BO30" s="419"/>
      <c r="BP30" s="419"/>
      <c r="BQ30" s="419"/>
      <c r="BR30" s="419"/>
      <c r="BS30" s="419"/>
      <c r="BT30" s="419"/>
      <c r="BU30" s="420"/>
      <c r="BV30" s="418">
        <v>735122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三重県市町総合事務組合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三重県三重郡土地開発公社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墓地公園特別会計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　（共同研修特別会計）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　（デジタル地図特別会計）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　（物品特別会計）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　（退職手当特別会計）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　（消防救急無線特別会計）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　（公平委員会特別会計）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三重県後期高齢者医療広域連合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AA29" sqref="AA2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6" t="s">
        <v>526</v>
      </c>
      <c r="D34" s="1186"/>
      <c r="E34" s="1187"/>
      <c r="F34" s="32">
        <v>9.6300000000000008</v>
      </c>
      <c r="G34" s="33">
        <v>8.5399999999999991</v>
      </c>
      <c r="H34" s="33">
        <v>8.1</v>
      </c>
      <c r="I34" s="33">
        <v>8.02</v>
      </c>
      <c r="J34" s="34">
        <v>7.95</v>
      </c>
      <c r="K34" s="22"/>
      <c r="L34" s="22"/>
      <c r="M34" s="22"/>
      <c r="N34" s="22"/>
      <c r="O34" s="22"/>
      <c r="P34" s="22"/>
    </row>
    <row r="35" spans="1:16" ht="39" customHeight="1">
      <c r="A35" s="22"/>
      <c r="B35" s="35"/>
      <c r="C35" s="1180" t="s">
        <v>527</v>
      </c>
      <c r="D35" s="1181"/>
      <c r="E35" s="1182"/>
      <c r="F35" s="36">
        <v>6.61</v>
      </c>
      <c r="G35" s="37">
        <v>9.02</v>
      </c>
      <c r="H35" s="37">
        <v>9.59</v>
      </c>
      <c r="I35" s="37">
        <v>9.01</v>
      </c>
      <c r="J35" s="38">
        <v>7.15</v>
      </c>
      <c r="K35" s="22"/>
      <c r="L35" s="22"/>
      <c r="M35" s="22"/>
      <c r="N35" s="22"/>
      <c r="O35" s="22"/>
      <c r="P35" s="22"/>
    </row>
    <row r="36" spans="1:16" ht="39" customHeight="1">
      <c r="A36" s="22"/>
      <c r="B36" s="35"/>
      <c r="C36" s="1180" t="s">
        <v>528</v>
      </c>
      <c r="D36" s="1181"/>
      <c r="E36" s="1182"/>
      <c r="F36" s="36">
        <v>3.56</v>
      </c>
      <c r="G36" s="37">
        <v>3.41</v>
      </c>
      <c r="H36" s="37">
        <v>3.83</v>
      </c>
      <c r="I36" s="37">
        <v>2.84</v>
      </c>
      <c r="J36" s="38">
        <v>1.83</v>
      </c>
      <c r="K36" s="22"/>
      <c r="L36" s="22"/>
      <c r="M36" s="22"/>
      <c r="N36" s="22"/>
      <c r="O36" s="22"/>
      <c r="P36" s="22"/>
    </row>
    <row r="37" spans="1:16" ht="39" customHeight="1">
      <c r="A37" s="22"/>
      <c r="B37" s="35"/>
      <c r="C37" s="1180" t="s">
        <v>529</v>
      </c>
      <c r="D37" s="1181"/>
      <c r="E37" s="1182"/>
      <c r="F37" s="36">
        <v>0.62</v>
      </c>
      <c r="G37" s="37">
        <v>0.4</v>
      </c>
      <c r="H37" s="37">
        <v>0.87</v>
      </c>
      <c r="I37" s="37">
        <v>0.62</v>
      </c>
      <c r="J37" s="38">
        <v>1.28</v>
      </c>
      <c r="K37" s="22"/>
      <c r="L37" s="22"/>
      <c r="M37" s="22"/>
      <c r="N37" s="22"/>
      <c r="O37" s="22"/>
      <c r="P37" s="22"/>
    </row>
    <row r="38" spans="1:16" ht="39" customHeight="1">
      <c r="A38" s="22"/>
      <c r="B38" s="35"/>
      <c r="C38" s="1180" t="s">
        <v>530</v>
      </c>
      <c r="D38" s="1181"/>
      <c r="E38" s="1182"/>
      <c r="F38" s="36">
        <v>0.76</v>
      </c>
      <c r="G38" s="37">
        <v>0.89</v>
      </c>
      <c r="H38" s="37">
        <v>1.06</v>
      </c>
      <c r="I38" s="37">
        <v>0.48</v>
      </c>
      <c r="J38" s="38">
        <v>0.42</v>
      </c>
      <c r="K38" s="22"/>
      <c r="L38" s="22"/>
      <c r="M38" s="22"/>
      <c r="N38" s="22"/>
      <c r="O38" s="22"/>
      <c r="P38" s="22"/>
    </row>
    <row r="39" spans="1:16" ht="39" customHeight="1">
      <c r="A39" s="22"/>
      <c r="B39" s="35"/>
      <c r="C39" s="1180" t="s">
        <v>531</v>
      </c>
      <c r="D39" s="1181"/>
      <c r="E39" s="1182"/>
      <c r="F39" s="36">
        <v>0.11</v>
      </c>
      <c r="G39" s="37">
        <v>0.22</v>
      </c>
      <c r="H39" s="37">
        <v>0.1</v>
      </c>
      <c r="I39" s="37">
        <v>0.21</v>
      </c>
      <c r="J39" s="38">
        <v>0.21</v>
      </c>
      <c r="K39" s="22"/>
      <c r="L39" s="22"/>
      <c r="M39" s="22"/>
      <c r="N39" s="22"/>
      <c r="O39" s="22"/>
      <c r="P39" s="22"/>
    </row>
    <row r="40" spans="1:16" ht="39" customHeight="1">
      <c r="A40" s="22"/>
      <c r="B40" s="35"/>
      <c r="C40" s="1180" t="s">
        <v>532</v>
      </c>
      <c r="D40" s="1181"/>
      <c r="E40" s="1182"/>
      <c r="F40" s="36">
        <v>0.08</v>
      </c>
      <c r="G40" s="37">
        <v>0.11</v>
      </c>
      <c r="H40" s="37">
        <v>0.08</v>
      </c>
      <c r="I40" s="37">
        <v>7.0000000000000007E-2</v>
      </c>
      <c r="J40" s="38">
        <v>0.13</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533</v>
      </c>
      <c r="D42" s="1181"/>
      <c r="E42" s="1182"/>
      <c r="F42" s="36" t="s">
        <v>479</v>
      </c>
      <c r="G42" s="37" t="s">
        <v>479</v>
      </c>
      <c r="H42" s="37" t="s">
        <v>479</v>
      </c>
      <c r="I42" s="37" t="s">
        <v>479</v>
      </c>
      <c r="J42" s="38" t="s">
        <v>479</v>
      </c>
      <c r="K42" s="22"/>
      <c r="L42" s="22"/>
      <c r="M42" s="22"/>
      <c r="N42" s="22"/>
      <c r="O42" s="22"/>
      <c r="P42" s="22"/>
    </row>
    <row r="43" spans="1:16" ht="39" customHeight="1" thickBot="1">
      <c r="A43" s="22"/>
      <c r="B43" s="40"/>
      <c r="C43" s="1183" t="s">
        <v>534</v>
      </c>
      <c r="D43" s="1184"/>
      <c r="E43" s="1185"/>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AA29" sqref="AA2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6" t="s">
        <v>11</v>
      </c>
      <c r="C45" s="1197"/>
      <c r="D45" s="58"/>
      <c r="E45" s="1202" t="s">
        <v>12</v>
      </c>
      <c r="F45" s="1202"/>
      <c r="G45" s="1202"/>
      <c r="H45" s="1202"/>
      <c r="I45" s="1202"/>
      <c r="J45" s="1203"/>
      <c r="K45" s="59">
        <v>272</v>
      </c>
      <c r="L45" s="60">
        <v>278</v>
      </c>
      <c r="M45" s="60">
        <v>284</v>
      </c>
      <c r="N45" s="60">
        <v>279</v>
      </c>
      <c r="O45" s="61">
        <v>290</v>
      </c>
      <c r="P45" s="48"/>
      <c r="Q45" s="48"/>
      <c r="R45" s="48"/>
      <c r="S45" s="48"/>
      <c r="T45" s="48"/>
      <c r="U45" s="48"/>
    </row>
    <row r="46" spans="1:21" ht="30.75" customHeight="1">
      <c r="A46" s="48"/>
      <c r="B46" s="1198"/>
      <c r="C46" s="1199"/>
      <c r="D46" s="62"/>
      <c r="E46" s="1190" t="s">
        <v>13</v>
      </c>
      <c r="F46" s="1190"/>
      <c r="G46" s="1190"/>
      <c r="H46" s="1190"/>
      <c r="I46" s="1190"/>
      <c r="J46" s="1191"/>
      <c r="K46" s="63" t="s">
        <v>479</v>
      </c>
      <c r="L46" s="64" t="s">
        <v>479</v>
      </c>
      <c r="M46" s="64" t="s">
        <v>479</v>
      </c>
      <c r="N46" s="64" t="s">
        <v>479</v>
      </c>
      <c r="O46" s="65" t="s">
        <v>479</v>
      </c>
      <c r="P46" s="48"/>
      <c r="Q46" s="48"/>
      <c r="R46" s="48"/>
      <c r="S46" s="48"/>
      <c r="T46" s="48"/>
      <c r="U46" s="48"/>
    </row>
    <row r="47" spans="1:21" ht="30.75" customHeight="1">
      <c r="A47" s="48"/>
      <c r="B47" s="1198"/>
      <c r="C47" s="1199"/>
      <c r="D47" s="62"/>
      <c r="E47" s="1190" t="s">
        <v>14</v>
      </c>
      <c r="F47" s="1190"/>
      <c r="G47" s="1190"/>
      <c r="H47" s="1190"/>
      <c r="I47" s="1190"/>
      <c r="J47" s="1191"/>
      <c r="K47" s="63" t="s">
        <v>479</v>
      </c>
      <c r="L47" s="64" t="s">
        <v>479</v>
      </c>
      <c r="M47" s="64" t="s">
        <v>479</v>
      </c>
      <c r="N47" s="64" t="s">
        <v>479</v>
      </c>
      <c r="O47" s="65" t="s">
        <v>479</v>
      </c>
      <c r="P47" s="48"/>
      <c r="Q47" s="48"/>
      <c r="R47" s="48"/>
      <c r="S47" s="48"/>
      <c r="T47" s="48"/>
      <c r="U47" s="48"/>
    </row>
    <row r="48" spans="1:21" ht="30.75" customHeight="1">
      <c r="A48" s="48"/>
      <c r="B48" s="1198"/>
      <c r="C48" s="1199"/>
      <c r="D48" s="62"/>
      <c r="E48" s="1190" t="s">
        <v>15</v>
      </c>
      <c r="F48" s="1190"/>
      <c r="G48" s="1190"/>
      <c r="H48" s="1190"/>
      <c r="I48" s="1190"/>
      <c r="J48" s="1191"/>
      <c r="K48" s="63">
        <v>261</v>
      </c>
      <c r="L48" s="64">
        <v>253</v>
      </c>
      <c r="M48" s="64">
        <v>261</v>
      </c>
      <c r="N48" s="64">
        <v>220</v>
      </c>
      <c r="O48" s="65">
        <v>258</v>
      </c>
      <c r="P48" s="48"/>
      <c r="Q48" s="48"/>
      <c r="R48" s="48"/>
      <c r="S48" s="48"/>
      <c r="T48" s="48"/>
      <c r="U48" s="48"/>
    </row>
    <row r="49" spans="1:21" ht="30.75" customHeight="1">
      <c r="A49" s="48"/>
      <c r="B49" s="1198"/>
      <c r="C49" s="1199"/>
      <c r="D49" s="62"/>
      <c r="E49" s="1190" t="s">
        <v>16</v>
      </c>
      <c r="F49" s="1190"/>
      <c r="G49" s="1190"/>
      <c r="H49" s="1190"/>
      <c r="I49" s="1190"/>
      <c r="J49" s="1191"/>
      <c r="K49" s="63">
        <v>5</v>
      </c>
      <c r="L49" s="64">
        <v>1</v>
      </c>
      <c r="M49" s="64">
        <v>0</v>
      </c>
      <c r="N49" s="64">
        <v>0</v>
      </c>
      <c r="O49" s="65">
        <v>0</v>
      </c>
      <c r="P49" s="48"/>
      <c r="Q49" s="48"/>
      <c r="R49" s="48"/>
      <c r="S49" s="48"/>
      <c r="T49" s="48"/>
      <c r="U49" s="48"/>
    </row>
    <row r="50" spans="1:21" ht="30.75" customHeight="1">
      <c r="A50" s="48"/>
      <c r="B50" s="1198"/>
      <c r="C50" s="1199"/>
      <c r="D50" s="62"/>
      <c r="E50" s="1190" t="s">
        <v>17</v>
      </c>
      <c r="F50" s="1190"/>
      <c r="G50" s="1190"/>
      <c r="H50" s="1190"/>
      <c r="I50" s="1190"/>
      <c r="J50" s="1191"/>
      <c r="K50" s="63" t="s">
        <v>479</v>
      </c>
      <c r="L50" s="64" t="s">
        <v>479</v>
      </c>
      <c r="M50" s="64" t="s">
        <v>479</v>
      </c>
      <c r="N50" s="64" t="s">
        <v>479</v>
      </c>
      <c r="O50" s="65" t="s">
        <v>479</v>
      </c>
      <c r="P50" s="48"/>
      <c r="Q50" s="48"/>
      <c r="R50" s="48"/>
      <c r="S50" s="48"/>
      <c r="T50" s="48"/>
      <c r="U50" s="48"/>
    </row>
    <row r="51" spans="1:21" ht="30.75" customHeight="1">
      <c r="A51" s="48"/>
      <c r="B51" s="1200"/>
      <c r="C51" s="1201"/>
      <c r="D51" s="66"/>
      <c r="E51" s="1190" t="s">
        <v>18</v>
      </c>
      <c r="F51" s="1190"/>
      <c r="G51" s="1190"/>
      <c r="H51" s="1190"/>
      <c r="I51" s="1190"/>
      <c r="J51" s="1191"/>
      <c r="K51" s="63" t="s">
        <v>479</v>
      </c>
      <c r="L51" s="64" t="s">
        <v>479</v>
      </c>
      <c r="M51" s="64" t="s">
        <v>479</v>
      </c>
      <c r="N51" s="64" t="s">
        <v>479</v>
      </c>
      <c r="O51" s="65" t="s">
        <v>479</v>
      </c>
      <c r="P51" s="48"/>
      <c r="Q51" s="48"/>
      <c r="R51" s="48"/>
      <c r="S51" s="48"/>
      <c r="T51" s="48"/>
      <c r="U51" s="48"/>
    </row>
    <row r="52" spans="1:21" ht="30.75" customHeight="1">
      <c r="A52" s="48"/>
      <c r="B52" s="1188" t="s">
        <v>19</v>
      </c>
      <c r="C52" s="1189"/>
      <c r="D52" s="66"/>
      <c r="E52" s="1190" t="s">
        <v>20</v>
      </c>
      <c r="F52" s="1190"/>
      <c r="G52" s="1190"/>
      <c r="H52" s="1190"/>
      <c r="I52" s="1190"/>
      <c r="J52" s="1191"/>
      <c r="K52" s="63">
        <v>349</v>
      </c>
      <c r="L52" s="64">
        <v>362</v>
      </c>
      <c r="M52" s="64">
        <v>375</v>
      </c>
      <c r="N52" s="64">
        <v>364</v>
      </c>
      <c r="O52" s="65">
        <v>372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189</v>
      </c>
      <c r="L53" s="69">
        <v>170</v>
      </c>
      <c r="M53" s="69">
        <v>170</v>
      </c>
      <c r="N53" s="69">
        <v>135</v>
      </c>
      <c r="O53" s="70">
        <v>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SheetLayoutView="100" workbookViewId="0">
      <selection activeCell="A28" sqref="A2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6" t="s">
        <v>24</v>
      </c>
      <c r="C41" s="1217"/>
      <c r="D41" s="81"/>
      <c r="E41" s="1218" t="s">
        <v>25</v>
      </c>
      <c r="F41" s="1218"/>
      <c r="G41" s="1218"/>
      <c r="H41" s="1219"/>
      <c r="I41" s="82">
        <v>3330</v>
      </c>
      <c r="J41" s="83">
        <v>3412</v>
      </c>
      <c r="K41" s="83">
        <v>3852</v>
      </c>
      <c r="L41" s="83">
        <v>4087</v>
      </c>
      <c r="M41" s="84">
        <v>4100</v>
      </c>
    </row>
    <row r="42" spans="2:13" ht="27.75" customHeight="1">
      <c r="B42" s="1206"/>
      <c r="C42" s="1207"/>
      <c r="D42" s="85"/>
      <c r="E42" s="1210" t="s">
        <v>26</v>
      </c>
      <c r="F42" s="1210"/>
      <c r="G42" s="1210"/>
      <c r="H42" s="1211"/>
      <c r="I42" s="86" t="s">
        <v>479</v>
      </c>
      <c r="J42" s="87" t="s">
        <v>479</v>
      </c>
      <c r="K42" s="87" t="s">
        <v>479</v>
      </c>
      <c r="L42" s="87" t="s">
        <v>479</v>
      </c>
      <c r="M42" s="88" t="s">
        <v>479</v>
      </c>
    </row>
    <row r="43" spans="2:13" ht="27.75" customHeight="1">
      <c r="B43" s="1206"/>
      <c r="C43" s="1207"/>
      <c r="D43" s="85"/>
      <c r="E43" s="1210" t="s">
        <v>27</v>
      </c>
      <c r="F43" s="1210"/>
      <c r="G43" s="1210"/>
      <c r="H43" s="1211"/>
      <c r="I43" s="86">
        <v>2925</v>
      </c>
      <c r="J43" s="87">
        <v>2760</v>
      </c>
      <c r="K43" s="87">
        <v>2573</v>
      </c>
      <c r="L43" s="87">
        <v>2363</v>
      </c>
      <c r="M43" s="88">
        <v>2246</v>
      </c>
    </row>
    <row r="44" spans="2:13" ht="27.75" customHeight="1">
      <c r="B44" s="1206"/>
      <c r="C44" s="1207"/>
      <c r="D44" s="85"/>
      <c r="E44" s="1210" t="s">
        <v>28</v>
      </c>
      <c r="F44" s="1210"/>
      <c r="G44" s="1210"/>
      <c r="H44" s="1211"/>
      <c r="I44" s="86">
        <v>1</v>
      </c>
      <c r="J44" s="87">
        <v>3</v>
      </c>
      <c r="K44" s="87">
        <v>4</v>
      </c>
      <c r="L44" s="87">
        <v>4</v>
      </c>
      <c r="M44" s="88">
        <v>4</v>
      </c>
    </row>
    <row r="45" spans="2:13" ht="27.75" customHeight="1">
      <c r="B45" s="1206"/>
      <c r="C45" s="1207"/>
      <c r="D45" s="85"/>
      <c r="E45" s="1210" t="s">
        <v>29</v>
      </c>
      <c r="F45" s="1210"/>
      <c r="G45" s="1210"/>
      <c r="H45" s="1211"/>
      <c r="I45" s="86">
        <v>254</v>
      </c>
      <c r="J45" s="87">
        <v>179</v>
      </c>
      <c r="K45" s="87">
        <v>126</v>
      </c>
      <c r="L45" s="87">
        <v>98</v>
      </c>
      <c r="M45" s="88">
        <v>12</v>
      </c>
    </row>
    <row r="46" spans="2:13" ht="27.75" customHeight="1">
      <c r="B46" s="1206"/>
      <c r="C46" s="1207"/>
      <c r="D46" s="89"/>
      <c r="E46" s="1210" t="s">
        <v>30</v>
      </c>
      <c r="F46" s="1210"/>
      <c r="G46" s="1210"/>
      <c r="H46" s="1211"/>
      <c r="I46" s="86" t="s">
        <v>479</v>
      </c>
      <c r="J46" s="87" t="s">
        <v>479</v>
      </c>
      <c r="K46" s="87" t="s">
        <v>479</v>
      </c>
      <c r="L46" s="87" t="s">
        <v>479</v>
      </c>
      <c r="M46" s="88" t="s">
        <v>479</v>
      </c>
    </row>
    <row r="47" spans="2:13" ht="27.75" customHeight="1">
      <c r="B47" s="1206"/>
      <c r="C47" s="1207"/>
      <c r="D47" s="90"/>
      <c r="E47" s="1220" t="s">
        <v>31</v>
      </c>
      <c r="F47" s="1221"/>
      <c r="G47" s="1221"/>
      <c r="H47" s="1222"/>
      <c r="I47" s="86" t="s">
        <v>479</v>
      </c>
      <c r="J47" s="87" t="s">
        <v>479</v>
      </c>
      <c r="K47" s="87" t="s">
        <v>479</v>
      </c>
      <c r="L47" s="87" t="s">
        <v>479</v>
      </c>
      <c r="M47" s="88" t="s">
        <v>479</v>
      </c>
    </row>
    <row r="48" spans="2:13" ht="27.75" customHeight="1">
      <c r="B48" s="1206"/>
      <c r="C48" s="1207"/>
      <c r="D48" s="85"/>
      <c r="E48" s="1210" t="s">
        <v>32</v>
      </c>
      <c r="F48" s="1210"/>
      <c r="G48" s="1210"/>
      <c r="H48" s="1211"/>
      <c r="I48" s="86" t="s">
        <v>479</v>
      </c>
      <c r="J48" s="87" t="s">
        <v>479</v>
      </c>
      <c r="K48" s="87" t="s">
        <v>479</v>
      </c>
      <c r="L48" s="87" t="s">
        <v>479</v>
      </c>
      <c r="M48" s="88" t="s">
        <v>479</v>
      </c>
    </row>
    <row r="49" spans="2:13" ht="27.75" customHeight="1">
      <c r="B49" s="1208"/>
      <c r="C49" s="1209"/>
      <c r="D49" s="85"/>
      <c r="E49" s="1210" t="s">
        <v>33</v>
      </c>
      <c r="F49" s="1210"/>
      <c r="G49" s="1210"/>
      <c r="H49" s="1211"/>
      <c r="I49" s="86" t="s">
        <v>479</v>
      </c>
      <c r="J49" s="87" t="s">
        <v>479</v>
      </c>
      <c r="K49" s="87" t="s">
        <v>479</v>
      </c>
      <c r="L49" s="87" t="s">
        <v>479</v>
      </c>
      <c r="M49" s="88" t="s">
        <v>479</v>
      </c>
    </row>
    <row r="50" spans="2:13" ht="27.75" customHeight="1">
      <c r="B50" s="1204" t="s">
        <v>34</v>
      </c>
      <c r="C50" s="1205"/>
      <c r="D50" s="91"/>
      <c r="E50" s="1210" t="s">
        <v>35</v>
      </c>
      <c r="F50" s="1210"/>
      <c r="G50" s="1210"/>
      <c r="H50" s="1211"/>
      <c r="I50" s="86">
        <v>1931</v>
      </c>
      <c r="J50" s="87">
        <v>1852</v>
      </c>
      <c r="K50" s="87">
        <v>1842</v>
      </c>
      <c r="L50" s="87">
        <v>1992</v>
      </c>
      <c r="M50" s="88">
        <v>2112</v>
      </c>
    </row>
    <row r="51" spans="2:13" ht="27.75" customHeight="1">
      <c r="B51" s="1206"/>
      <c r="C51" s="1207"/>
      <c r="D51" s="85"/>
      <c r="E51" s="1210" t="s">
        <v>36</v>
      </c>
      <c r="F51" s="1210"/>
      <c r="G51" s="1210"/>
      <c r="H51" s="1211"/>
      <c r="I51" s="86">
        <v>32</v>
      </c>
      <c r="J51" s="87">
        <v>29</v>
      </c>
      <c r="K51" s="87">
        <v>25</v>
      </c>
      <c r="L51" s="87">
        <v>22</v>
      </c>
      <c r="M51" s="88">
        <v>18</v>
      </c>
    </row>
    <row r="52" spans="2:13" ht="27.75" customHeight="1">
      <c r="B52" s="1208"/>
      <c r="C52" s="1209"/>
      <c r="D52" s="85"/>
      <c r="E52" s="1210" t="s">
        <v>37</v>
      </c>
      <c r="F52" s="1210"/>
      <c r="G52" s="1210"/>
      <c r="H52" s="1211"/>
      <c r="I52" s="86">
        <v>4141</v>
      </c>
      <c r="J52" s="87">
        <v>4151</v>
      </c>
      <c r="K52" s="87">
        <v>4246</v>
      </c>
      <c r="L52" s="87">
        <v>4344</v>
      </c>
      <c r="M52" s="88">
        <v>4304</v>
      </c>
    </row>
    <row r="53" spans="2:13" ht="27.75" customHeight="1" thickBot="1">
      <c r="B53" s="1212" t="s">
        <v>21</v>
      </c>
      <c r="C53" s="1213"/>
      <c r="D53" s="92"/>
      <c r="E53" s="1214" t="s">
        <v>38</v>
      </c>
      <c r="F53" s="1214"/>
      <c r="G53" s="1214"/>
      <c r="H53" s="1215"/>
      <c r="I53" s="93">
        <v>407</v>
      </c>
      <c r="J53" s="94">
        <v>321</v>
      </c>
      <c r="K53" s="94">
        <v>441</v>
      </c>
      <c r="L53" s="94">
        <v>194</v>
      </c>
      <c r="M53" s="95">
        <v>-72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3" sqref="G73:H76"/>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ht="13.5">
      <c r="B42" s="250"/>
      <c r="C42" s="246"/>
      <c r="D42" s="246"/>
      <c r="E42" s="246"/>
      <c r="F42" s="246"/>
      <c r="G42" s="353" t="s">
        <v>566</v>
      </c>
      <c r="I42" s="354"/>
      <c r="J42" s="354"/>
      <c r="K42" s="354"/>
      <c r="L42" s="246"/>
      <c r="M42" s="246"/>
      <c r="N42" s="246"/>
      <c r="O42" s="246"/>
    </row>
    <row r="43" spans="2:17" ht="13.5">
      <c r="B43" s="250"/>
      <c r="C43" s="246"/>
      <c r="D43" s="246"/>
      <c r="E43" s="246"/>
      <c r="F43" s="246"/>
      <c r="G43" s="1237" t="s">
        <v>576</v>
      </c>
      <c r="H43" s="1238"/>
      <c r="I43" s="1238"/>
      <c r="J43" s="1238"/>
      <c r="K43" s="1238"/>
      <c r="L43" s="1238"/>
      <c r="M43" s="1238"/>
      <c r="N43" s="1238"/>
      <c r="O43" s="1239"/>
    </row>
    <row r="44" spans="2:17" ht="13.5">
      <c r="B44" s="250"/>
      <c r="C44" s="246"/>
      <c r="D44" s="246"/>
      <c r="E44" s="246"/>
      <c r="F44" s="246"/>
      <c r="G44" s="1240"/>
      <c r="H44" s="1241"/>
      <c r="I44" s="1241"/>
      <c r="J44" s="1241"/>
      <c r="K44" s="1241"/>
      <c r="L44" s="1241"/>
      <c r="M44" s="1241"/>
      <c r="N44" s="1241"/>
      <c r="O44" s="1242"/>
    </row>
    <row r="45" spans="2:17" ht="13.5">
      <c r="B45" s="250"/>
      <c r="C45" s="246"/>
      <c r="D45" s="246"/>
      <c r="E45" s="246"/>
      <c r="F45" s="246"/>
      <c r="G45" s="1240"/>
      <c r="H45" s="1241"/>
      <c r="I45" s="1241"/>
      <c r="J45" s="1241"/>
      <c r="K45" s="1241"/>
      <c r="L45" s="1241"/>
      <c r="M45" s="1241"/>
      <c r="N45" s="1241"/>
      <c r="O45" s="1242"/>
    </row>
    <row r="46" spans="2:17" ht="13.5">
      <c r="B46" s="250"/>
      <c r="C46" s="246"/>
      <c r="D46" s="246"/>
      <c r="E46" s="246"/>
      <c r="F46" s="246"/>
      <c r="G46" s="1240"/>
      <c r="H46" s="1241"/>
      <c r="I46" s="1241"/>
      <c r="J46" s="1241"/>
      <c r="K46" s="1241"/>
      <c r="L46" s="1241"/>
      <c r="M46" s="1241"/>
      <c r="N46" s="1241"/>
      <c r="O46" s="1242"/>
    </row>
    <row r="47" spans="2:17" ht="13.5">
      <c r="B47" s="250"/>
      <c r="C47" s="246"/>
      <c r="D47" s="246"/>
      <c r="E47" s="246"/>
      <c r="F47" s="246"/>
      <c r="G47" s="1243"/>
      <c r="H47" s="1244"/>
      <c r="I47" s="1244"/>
      <c r="J47" s="1244"/>
      <c r="K47" s="1244"/>
      <c r="L47" s="1244"/>
      <c r="M47" s="1244"/>
      <c r="N47" s="1244"/>
      <c r="O47" s="1245"/>
    </row>
    <row r="48" spans="2:17" ht="13.5">
      <c r="B48" s="250"/>
      <c r="C48" s="246"/>
      <c r="D48" s="246"/>
      <c r="E48" s="246"/>
      <c r="F48" s="246"/>
      <c r="G48" s="246"/>
      <c r="H48" s="355"/>
      <c r="I48" s="355"/>
      <c r="J48" s="355"/>
    </row>
    <row r="49" spans="1:17" ht="13.5">
      <c r="B49" s="250"/>
      <c r="C49" s="246"/>
      <c r="D49" s="246"/>
      <c r="E49" s="246"/>
      <c r="F49" s="246"/>
      <c r="G49" s="245" t="s">
        <v>567</v>
      </c>
    </row>
    <row r="50" spans="1:17" ht="13.5">
      <c r="B50" s="250"/>
      <c r="C50" s="246"/>
      <c r="D50" s="246"/>
      <c r="E50" s="246"/>
      <c r="F50" s="246"/>
      <c r="G50" s="1246"/>
      <c r="H50" s="1247"/>
      <c r="I50" s="1247"/>
      <c r="J50" s="1248"/>
      <c r="K50" s="356" t="s">
        <v>519</v>
      </c>
      <c r="L50" s="356" t="s">
        <v>520</v>
      </c>
      <c r="M50" s="356" t="s">
        <v>521</v>
      </c>
      <c r="N50" s="356" t="s">
        <v>522</v>
      </c>
      <c r="O50" s="356" t="s">
        <v>523</v>
      </c>
    </row>
    <row r="51" spans="1:17" ht="13.5">
      <c r="B51" s="250"/>
      <c r="C51" s="246"/>
      <c r="D51" s="246"/>
      <c r="E51" s="246"/>
      <c r="F51" s="246"/>
      <c r="G51" s="1249" t="s">
        <v>568</v>
      </c>
      <c r="H51" s="1250"/>
      <c r="I51" s="1255" t="s">
        <v>569</v>
      </c>
      <c r="J51" s="1255"/>
      <c r="K51" s="1258"/>
      <c r="L51" s="1258"/>
      <c r="M51" s="1258"/>
      <c r="N51" s="1225">
        <v>7.8</v>
      </c>
      <c r="O51" s="1258"/>
    </row>
    <row r="52" spans="1:17" ht="13.5">
      <c r="B52" s="250"/>
      <c r="C52" s="246"/>
      <c r="D52" s="246"/>
      <c r="E52" s="246"/>
      <c r="F52" s="246"/>
      <c r="G52" s="1251"/>
      <c r="H52" s="1252"/>
      <c r="I52" s="1256"/>
      <c r="J52" s="1256"/>
      <c r="K52" s="1225"/>
      <c r="L52" s="1225"/>
      <c r="M52" s="1225"/>
      <c r="N52" s="1225"/>
      <c r="O52" s="1225"/>
    </row>
    <row r="53" spans="1:17" ht="13.5">
      <c r="A53" s="357"/>
      <c r="B53" s="250"/>
      <c r="C53" s="246"/>
      <c r="D53" s="246"/>
      <c r="E53" s="246"/>
      <c r="F53" s="246"/>
      <c r="G53" s="1251"/>
      <c r="H53" s="1252"/>
      <c r="I53" s="1235" t="s">
        <v>574</v>
      </c>
      <c r="J53" s="1235"/>
      <c r="K53" s="1257"/>
      <c r="L53" s="1257"/>
      <c r="M53" s="1257"/>
      <c r="N53" s="1223">
        <v>43.8</v>
      </c>
      <c r="O53" s="1257"/>
    </row>
    <row r="54" spans="1:17" ht="13.5">
      <c r="A54" s="357"/>
      <c r="B54" s="250"/>
      <c r="C54" s="246"/>
      <c r="D54" s="246"/>
      <c r="E54" s="246"/>
      <c r="F54" s="246"/>
      <c r="G54" s="1253"/>
      <c r="H54" s="1254"/>
      <c r="I54" s="1235"/>
      <c r="J54" s="1235"/>
      <c r="K54" s="1224"/>
      <c r="L54" s="1224"/>
      <c r="M54" s="1224"/>
      <c r="N54" s="1224"/>
      <c r="O54" s="1224"/>
    </row>
    <row r="55" spans="1:17" ht="13.5">
      <c r="A55" s="357"/>
      <c r="B55" s="250"/>
      <c r="C55" s="246"/>
      <c r="D55" s="246"/>
      <c r="E55" s="246"/>
      <c r="F55" s="246"/>
      <c r="G55" s="1229" t="s">
        <v>570</v>
      </c>
      <c r="H55" s="1230"/>
      <c r="I55" s="1235" t="s">
        <v>569</v>
      </c>
      <c r="J55" s="1235"/>
      <c r="K55" s="1258"/>
      <c r="L55" s="1258"/>
      <c r="M55" s="1258"/>
      <c r="N55" s="1225">
        <v>20.2</v>
      </c>
      <c r="O55" s="1258"/>
    </row>
    <row r="56" spans="1:17" ht="13.5">
      <c r="A56" s="357"/>
      <c r="B56" s="250"/>
      <c r="C56" s="246"/>
      <c r="D56" s="246"/>
      <c r="E56" s="246"/>
      <c r="F56" s="246"/>
      <c r="G56" s="1231"/>
      <c r="H56" s="1232"/>
      <c r="I56" s="1235"/>
      <c r="J56" s="1235"/>
      <c r="K56" s="1225"/>
      <c r="L56" s="1225"/>
      <c r="M56" s="1225"/>
      <c r="N56" s="1225"/>
      <c r="O56" s="1225"/>
    </row>
    <row r="57" spans="1:17" s="357" customFormat="1" ht="13.5">
      <c r="B57" s="358"/>
      <c r="C57" s="354"/>
      <c r="D57" s="354"/>
      <c r="E57" s="354"/>
      <c r="F57" s="354"/>
      <c r="G57" s="1231"/>
      <c r="H57" s="1232"/>
      <c r="I57" s="1227" t="s">
        <v>574</v>
      </c>
      <c r="J57" s="1227"/>
      <c r="K57" s="1257"/>
      <c r="L57" s="1257"/>
      <c r="M57" s="1257"/>
      <c r="N57" s="1223">
        <v>55.8</v>
      </c>
      <c r="O57" s="1257"/>
      <c r="P57" s="359"/>
      <c r="Q57" s="358"/>
    </row>
    <row r="58" spans="1:17" s="357" customFormat="1" ht="13.5">
      <c r="A58" s="245"/>
      <c r="B58" s="358"/>
      <c r="C58" s="354"/>
      <c r="D58" s="354"/>
      <c r="E58" s="354"/>
      <c r="F58" s="354"/>
      <c r="G58" s="1233"/>
      <c r="H58" s="1234"/>
      <c r="I58" s="1227"/>
      <c r="J58" s="1227"/>
      <c r="K58" s="1224"/>
      <c r="L58" s="1224"/>
      <c r="M58" s="1224"/>
      <c r="N58" s="1224"/>
      <c r="O58" s="122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ht="13.5">
      <c r="B64" s="250"/>
      <c r="C64" s="246"/>
      <c r="D64" s="246"/>
      <c r="E64" s="246"/>
      <c r="F64" s="246"/>
      <c r="G64" s="353" t="s">
        <v>566</v>
      </c>
      <c r="I64" s="354"/>
      <c r="J64" s="354"/>
      <c r="K64" s="354"/>
      <c r="L64" s="246"/>
      <c r="M64" s="246"/>
      <c r="N64" s="246"/>
      <c r="O64" s="246"/>
    </row>
    <row r="65" spans="2:30" ht="13.5">
      <c r="B65" s="250"/>
      <c r="C65" s="246"/>
      <c r="D65" s="246"/>
      <c r="E65" s="246"/>
      <c r="F65" s="246"/>
      <c r="G65" s="1237" t="s">
        <v>575</v>
      </c>
      <c r="H65" s="1238"/>
      <c r="I65" s="1238"/>
      <c r="J65" s="1238"/>
      <c r="K65" s="1238"/>
      <c r="L65" s="1238"/>
      <c r="M65" s="1238"/>
      <c r="N65" s="1238"/>
      <c r="O65" s="1239"/>
    </row>
    <row r="66" spans="2:30" ht="13.5">
      <c r="B66" s="250"/>
      <c r="C66" s="246"/>
      <c r="D66" s="246"/>
      <c r="E66" s="246"/>
      <c r="F66" s="246"/>
      <c r="G66" s="1240"/>
      <c r="H66" s="1241"/>
      <c r="I66" s="1241"/>
      <c r="J66" s="1241"/>
      <c r="K66" s="1241"/>
      <c r="L66" s="1241"/>
      <c r="M66" s="1241"/>
      <c r="N66" s="1241"/>
      <c r="O66" s="1242"/>
    </row>
    <row r="67" spans="2:30" ht="13.5">
      <c r="B67" s="250"/>
      <c r="C67" s="246"/>
      <c r="D67" s="246"/>
      <c r="E67" s="246"/>
      <c r="F67" s="246"/>
      <c r="G67" s="1240"/>
      <c r="H67" s="1241"/>
      <c r="I67" s="1241"/>
      <c r="J67" s="1241"/>
      <c r="K67" s="1241"/>
      <c r="L67" s="1241"/>
      <c r="M67" s="1241"/>
      <c r="N67" s="1241"/>
      <c r="O67" s="1242"/>
    </row>
    <row r="68" spans="2:30" ht="13.5">
      <c r="B68" s="250"/>
      <c r="C68" s="246"/>
      <c r="D68" s="246"/>
      <c r="E68" s="246"/>
      <c r="F68" s="246"/>
      <c r="G68" s="1240"/>
      <c r="H68" s="1241"/>
      <c r="I68" s="1241"/>
      <c r="J68" s="1241"/>
      <c r="K68" s="1241"/>
      <c r="L68" s="1241"/>
      <c r="M68" s="1241"/>
      <c r="N68" s="1241"/>
      <c r="O68" s="1242"/>
    </row>
    <row r="69" spans="2:30" ht="13.5">
      <c r="B69" s="250"/>
      <c r="C69" s="246"/>
      <c r="D69" s="246"/>
      <c r="E69" s="246"/>
      <c r="F69" s="246"/>
      <c r="G69" s="1243"/>
      <c r="H69" s="1244"/>
      <c r="I69" s="1244"/>
      <c r="J69" s="1244"/>
      <c r="K69" s="1244"/>
      <c r="L69" s="1244"/>
      <c r="M69" s="1244"/>
      <c r="N69" s="1244"/>
      <c r="O69" s="1245"/>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572</v>
      </c>
      <c r="I71" s="370"/>
      <c r="J71" s="366"/>
      <c r="K71" s="366"/>
      <c r="L71" s="367"/>
      <c r="M71" s="366"/>
      <c r="N71" s="367"/>
      <c r="O71" s="368"/>
    </row>
    <row r="72" spans="2:30" ht="13.5">
      <c r="B72" s="250"/>
      <c r="C72" s="246"/>
      <c r="D72" s="246"/>
      <c r="E72" s="246"/>
      <c r="F72" s="246"/>
      <c r="G72" s="1246"/>
      <c r="H72" s="1247"/>
      <c r="I72" s="1247"/>
      <c r="J72" s="1248"/>
      <c r="K72" s="356" t="s">
        <v>519</v>
      </c>
      <c r="L72" s="356" t="s">
        <v>520</v>
      </c>
      <c r="M72" s="356" t="s">
        <v>521</v>
      </c>
      <c r="N72" s="356" t="s">
        <v>522</v>
      </c>
      <c r="O72" s="356" t="s">
        <v>523</v>
      </c>
    </row>
    <row r="73" spans="2:30" ht="13.5">
      <c r="B73" s="250"/>
      <c r="C73" s="246"/>
      <c r="D73" s="246"/>
      <c r="E73" s="246"/>
      <c r="F73" s="246"/>
      <c r="G73" s="1249" t="s">
        <v>568</v>
      </c>
      <c r="H73" s="1250"/>
      <c r="I73" s="1255" t="s">
        <v>569</v>
      </c>
      <c r="J73" s="1255"/>
      <c r="K73" s="1236">
        <v>17.2</v>
      </c>
      <c r="L73" s="1236">
        <v>13.2</v>
      </c>
      <c r="M73" s="1225">
        <v>18.399999999999999</v>
      </c>
      <c r="N73" s="1225">
        <v>7.8</v>
      </c>
      <c r="O73" s="1225"/>
      <c r="S73" s="245">
        <v>9.9</v>
      </c>
    </row>
    <row r="74" spans="2:30" ht="13.5">
      <c r="B74" s="250"/>
      <c r="C74" s="246"/>
      <c r="D74" s="246"/>
      <c r="E74" s="246"/>
      <c r="F74" s="246"/>
      <c r="G74" s="1251"/>
      <c r="H74" s="1252"/>
      <c r="I74" s="1256"/>
      <c r="J74" s="1256"/>
      <c r="K74" s="1236"/>
      <c r="L74" s="1236"/>
      <c r="M74" s="1225"/>
      <c r="N74" s="1225"/>
      <c r="O74" s="1225"/>
    </row>
    <row r="75" spans="2:30" ht="13.5">
      <c r="B75" s="250"/>
      <c r="C75" s="246"/>
      <c r="D75" s="246"/>
      <c r="E75" s="246"/>
      <c r="F75" s="246"/>
      <c r="G75" s="1251"/>
      <c r="H75" s="1252"/>
      <c r="I75" s="1235" t="s">
        <v>573</v>
      </c>
      <c r="J75" s="1235"/>
      <c r="K75" s="1223">
        <v>9.1999999999999993</v>
      </c>
      <c r="L75" s="1223">
        <v>8.1</v>
      </c>
      <c r="M75" s="1223">
        <v>7.3</v>
      </c>
      <c r="N75" s="1223">
        <v>6.5</v>
      </c>
      <c r="O75" s="1223">
        <v>6.6</v>
      </c>
      <c r="U75" s="245">
        <v>81.2</v>
      </c>
      <c r="W75" s="245">
        <v>87.2</v>
      </c>
      <c r="Y75" s="245">
        <v>99.8</v>
      </c>
      <c r="AA75" s="245">
        <v>109.5</v>
      </c>
      <c r="AC75" s="245">
        <v>115.2</v>
      </c>
    </row>
    <row r="76" spans="2:30" ht="13.5">
      <c r="B76" s="250"/>
      <c r="C76" s="246"/>
      <c r="D76" s="246"/>
      <c r="E76" s="246"/>
      <c r="F76" s="246"/>
      <c r="G76" s="1253"/>
      <c r="H76" s="1254"/>
      <c r="I76" s="1235"/>
      <c r="J76" s="1235"/>
      <c r="K76" s="1224"/>
      <c r="L76" s="1224"/>
      <c r="M76" s="1224"/>
      <c r="N76" s="1224"/>
      <c r="O76" s="1224"/>
    </row>
    <row r="77" spans="2:30" ht="13.5">
      <c r="B77" s="250"/>
      <c r="C77" s="246"/>
      <c r="D77" s="246"/>
      <c r="E77" s="246"/>
      <c r="F77" s="246"/>
      <c r="G77" s="1229" t="s">
        <v>570</v>
      </c>
      <c r="H77" s="1230"/>
      <c r="I77" s="1235" t="s">
        <v>569</v>
      </c>
      <c r="J77" s="1235"/>
      <c r="K77" s="1236">
        <v>28.4</v>
      </c>
      <c r="L77" s="1236">
        <v>20.5</v>
      </c>
      <c r="M77" s="1225">
        <v>17.899999999999999</v>
      </c>
      <c r="N77" s="1225">
        <v>20.2</v>
      </c>
      <c r="O77" s="1225">
        <v>0</v>
      </c>
      <c r="R77" s="245">
        <v>12.3</v>
      </c>
      <c r="T77" s="245">
        <v>11.1</v>
      </c>
    </row>
    <row r="78" spans="2:30" ht="13.5">
      <c r="B78" s="250"/>
      <c r="C78" s="246"/>
      <c r="D78" s="246"/>
      <c r="E78" s="246"/>
      <c r="F78" s="246"/>
      <c r="G78" s="1231"/>
      <c r="H78" s="1232"/>
      <c r="I78" s="1235"/>
      <c r="J78" s="1235"/>
      <c r="K78" s="1236"/>
      <c r="L78" s="1236"/>
      <c r="M78" s="1225"/>
      <c r="N78" s="1225"/>
      <c r="O78" s="1225"/>
    </row>
    <row r="79" spans="2:30" ht="13.5">
      <c r="B79" s="250"/>
      <c r="C79" s="246"/>
      <c r="D79" s="246"/>
      <c r="E79" s="246"/>
      <c r="F79" s="246"/>
      <c r="G79" s="1231"/>
      <c r="H79" s="1232"/>
      <c r="I79" s="1226" t="s">
        <v>573</v>
      </c>
      <c r="J79" s="1227"/>
      <c r="K79" s="1228">
        <v>11.4</v>
      </c>
      <c r="L79" s="1228">
        <v>10.5</v>
      </c>
      <c r="M79" s="1228">
        <v>9.5</v>
      </c>
      <c r="N79" s="1228">
        <v>9.3000000000000007</v>
      </c>
      <c r="O79" s="1228">
        <v>7.9</v>
      </c>
      <c r="V79" s="245">
        <v>53.5</v>
      </c>
      <c r="X79" s="245">
        <v>48.2</v>
      </c>
      <c r="Z79" s="245">
        <v>34.200000000000003</v>
      </c>
      <c r="AB79" s="245">
        <v>30.3</v>
      </c>
      <c r="AD79" s="245">
        <v>28.9</v>
      </c>
    </row>
    <row r="80" spans="2:30" ht="13.5">
      <c r="B80" s="250"/>
      <c r="C80" s="246"/>
      <c r="D80" s="246"/>
      <c r="E80" s="246"/>
      <c r="F80" s="246"/>
      <c r="G80" s="1233"/>
      <c r="H80" s="1234"/>
      <c r="I80" s="1227"/>
      <c r="J80" s="1227"/>
      <c r="K80" s="1228"/>
      <c r="L80" s="1228"/>
      <c r="M80" s="1228"/>
      <c r="N80" s="1228"/>
      <c r="O80" s="1228"/>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70" zoomScaleNormal="70" zoomScaleSheetLayoutView="70"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5" zoomScaleNormal="55" zoomScaleSheetLayoutView="55"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33304</v>
      </c>
      <c r="E3" s="118"/>
      <c r="F3" s="119">
        <v>94828</v>
      </c>
      <c r="G3" s="120"/>
      <c r="H3" s="121"/>
    </row>
    <row r="4" spans="1:8">
      <c r="A4" s="122"/>
      <c r="B4" s="123"/>
      <c r="C4" s="124"/>
      <c r="D4" s="125">
        <v>29337</v>
      </c>
      <c r="E4" s="126"/>
      <c r="F4" s="127">
        <v>55133</v>
      </c>
      <c r="G4" s="128"/>
      <c r="H4" s="129"/>
    </row>
    <row r="5" spans="1:8">
      <c r="A5" s="110" t="s">
        <v>513</v>
      </c>
      <c r="B5" s="115"/>
      <c r="C5" s="116"/>
      <c r="D5" s="117">
        <v>19552</v>
      </c>
      <c r="E5" s="118"/>
      <c r="F5" s="119">
        <v>119674</v>
      </c>
      <c r="G5" s="120"/>
      <c r="H5" s="121"/>
    </row>
    <row r="6" spans="1:8">
      <c r="A6" s="122"/>
      <c r="B6" s="123"/>
      <c r="C6" s="124"/>
      <c r="D6" s="125">
        <v>16407</v>
      </c>
      <c r="E6" s="126"/>
      <c r="F6" s="127">
        <v>57803</v>
      </c>
      <c r="G6" s="128"/>
      <c r="H6" s="129"/>
    </row>
    <row r="7" spans="1:8">
      <c r="A7" s="110" t="s">
        <v>514</v>
      </c>
      <c r="B7" s="115"/>
      <c r="C7" s="116"/>
      <c r="D7" s="117">
        <v>77723</v>
      </c>
      <c r="E7" s="118"/>
      <c r="F7" s="119">
        <v>119685</v>
      </c>
      <c r="G7" s="120"/>
      <c r="H7" s="121"/>
    </row>
    <row r="8" spans="1:8">
      <c r="A8" s="122"/>
      <c r="B8" s="123"/>
      <c r="C8" s="124"/>
      <c r="D8" s="125">
        <v>56233</v>
      </c>
      <c r="E8" s="126"/>
      <c r="F8" s="127">
        <v>68464</v>
      </c>
      <c r="G8" s="128"/>
      <c r="H8" s="129"/>
    </row>
    <row r="9" spans="1:8">
      <c r="A9" s="110" t="s">
        <v>515</v>
      </c>
      <c r="B9" s="115"/>
      <c r="C9" s="116"/>
      <c r="D9" s="117">
        <v>43017</v>
      </c>
      <c r="E9" s="118"/>
      <c r="F9" s="119">
        <v>106092</v>
      </c>
      <c r="G9" s="120"/>
      <c r="H9" s="121"/>
    </row>
    <row r="10" spans="1:8">
      <c r="A10" s="122"/>
      <c r="B10" s="123"/>
      <c r="C10" s="124"/>
      <c r="D10" s="125">
        <v>37752</v>
      </c>
      <c r="E10" s="126"/>
      <c r="F10" s="127">
        <v>44299</v>
      </c>
      <c r="G10" s="128"/>
      <c r="H10" s="129"/>
    </row>
    <row r="11" spans="1:8">
      <c r="A11" s="110" t="s">
        <v>516</v>
      </c>
      <c r="B11" s="115"/>
      <c r="C11" s="116"/>
      <c r="D11" s="117">
        <v>25087</v>
      </c>
      <c r="E11" s="118"/>
      <c r="F11" s="119">
        <v>79466</v>
      </c>
      <c r="G11" s="120"/>
      <c r="H11" s="121"/>
    </row>
    <row r="12" spans="1:8">
      <c r="A12" s="122"/>
      <c r="B12" s="123"/>
      <c r="C12" s="130"/>
      <c r="D12" s="125">
        <v>14657</v>
      </c>
      <c r="E12" s="126"/>
      <c r="F12" s="127">
        <v>44645</v>
      </c>
      <c r="G12" s="128"/>
      <c r="H12" s="129"/>
    </row>
    <row r="13" spans="1:8">
      <c r="A13" s="110"/>
      <c r="B13" s="115"/>
      <c r="C13" s="131"/>
      <c r="D13" s="132">
        <v>39737</v>
      </c>
      <c r="E13" s="133"/>
      <c r="F13" s="134">
        <v>103949</v>
      </c>
      <c r="G13" s="135"/>
      <c r="H13" s="121"/>
    </row>
    <row r="14" spans="1:8">
      <c r="A14" s="122"/>
      <c r="B14" s="123"/>
      <c r="C14" s="124"/>
      <c r="D14" s="125">
        <v>30877</v>
      </c>
      <c r="E14" s="126"/>
      <c r="F14" s="127">
        <v>54069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6.7</v>
      </c>
      <c r="C19" s="136">
        <f>ROUND(VALUE(SUBSTITUTE(実質収支比率等に係る経年分析!G$48,"▲","-")),2)</f>
        <v>9.14</v>
      </c>
      <c r="D19" s="136">
        <f>ROUND(VALUE(SUBSTITUTE(実質収支比率等に係る経年分析!H$48,"▲","-")),2)</f>
        <v>9.68</v>
      </c>
      <c r="E19" s="136">
        <f>ROUND(VALUE(SUBSTITUTE(実質収支比率等に係る経年分析!I$48,"▲","-")),2)</f>
        <v>9.09</v>
      </c>
      <c r="F19" s="136">
        <f>ROUND(VALUE(SUBSTITUTE(実質収支比率等に係る経年分析!J$48,"▲","-")),2)</f>
        <v>7.29</v>
      </c>
    </row>
    <row r="20" spans="1:11">
      <c r="A20" s="136" t="s">
        <v>43</v>
      </c>
      <c r="B20" s="136">
        <f>ROUND(VALUE(SUBSTITUTE(実質収支比率等に係る経年分析!F$47,"▲","-")),2)</f>
        <v>40.090000000000003</v>
      </c>
      <c r="C20" s="136">
        <f>ROUND(VALUE(SUBSTITUTE(実質収支比率等に係る経年分析!G$47,"▲","-")),2)</f>
        <v>34.72</v>
      </c>
      <c r="D20" s="136">
        <f>ROUND(VALUE(SUBSTITUTE(実質収支比率等に係る経年分析!H$47,"▲","-")),2)</f>
        <v>36.92</v>
      </c>
      <c r="E20" s="136">
        <f>ROUND(VALUE(SUBSTITUTE(実質収支比率等に係る経年分析!I$47,"▲","-")),2)</f>
        <v>37.950000000000003</v>
      </c>
      <c r="F20" s="136">
        <f>ROUND(VALUE(SUBSTITUTE(実質収支比率等に係る経年分析!J$47,"▲","-")),2)</f>
        <v>38.69</v>
      </c>
    </row>
    <row r="21" spans="1:11">
      <c r="A21" s="136" t="s">
        <v>44</v>
      </c>
      <c r="B21" s="136">
        <f>IF(ISNUMBER(VALUE(SUBSTITUTE(実質収支比率等に係る経年分析!F$49,"▲","-"))),ROUND(VALUE(SUBSTITUTE(実質収支比率等に係る経年分析!F$49,"▲","-")),2),NA())</f>
        <v>2.9</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2.69</v>
      </c>
      <c r="E21" s="136">
        <f>IF(ISNUMBER(VALUE(SUBSTITUTE(実質収支比率等に係る経年分析!I$49,"▲","-"))),ROUND(VALUE(SUBSTITUTE(実質収支比率等に係る経年分析!I$49,"▲","-")),2),NA())</f>
        <v>1.27</v>
      </c>
      <c r="F21" s="136">
        <f>IF(ISNUMBER(VALUE(SUBSTITUTE(実質収支比率等に係る経年分析!J$49,"▲","-"))),ROUND(VALUE(SUBSTITUTE(実質収支比率等に係る経年分析!J$49,"▲","-")),2),NA())</f>
        <v>-0.73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墓地公園特別会計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8.5399999999999991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349</v>
      </c>
      <c r="E42" s="138"/>
      <c r="F42" s="138"/>
      <c r="G42" s="138">
        <f>'実質公債費比率（分子）の構造'!L$52</f>
        <v>362</v>
      </c>
      <c r="H42" s="138"/>
      <c r="I42" s="138"/>
      <c r="J42" s="138">
        <f>'実質公債費比率（分子）の構造'!M$52</f>
        <v>375</v>
      </c>
      <c r="K42" s="138"/>
      <c r="L42" s="138"/>
      <c r="M42" s="138">
        <f>'実質公債費比率（分子）の構造'!N$52</f>
        <v>364</v>
      </c>
      <c r="N42" s="138"/>
      <c r="O42" s="138"/>
      <c r="P42" s="138">
        <f>'実質公債費比率（分子）の構造'!O$52</f>
        <v>372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v>
      </c>
      <c r="C45" s="138"/>
      <c r="D45" s="138"/>
      <c r="E45" s="138">
        <f>'実質公債費比率（分子）の構造'!L$49</f>
        <v>1</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261</v>
      </c>
      <c r="C46" s="138"/>
      <c r="D46" s="138"/>
      <c r="E46" s="138">
        <f>'実質公債費比率（分子）の構造'!L$48</f>
        <v>253</v>
      </c>
      <c r="F46" s="138"/>
      <c r="G46" s="138"/>
      <c r="H46" s="138">
        <f>'実質公債費比率（分子）の構造'!M$48</f>
        <v>261</v>
      </c>
      <c r="I46" s="138"/>
      <c r="J46" s="138"/>
      <c r="K46" s="138">
        <f>'実質公債費比率（分子）の構造'!N$48</f>
        <v>220</v>
      </c>
      <c r="L46" s="138"/>
      <c r="M46" s="138"/>
      <c r="N46" s="138">
        <f>'実質公債費比率（分子）の構造'!O$48</f>
        <v>258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272</v>
      </c>
      <c r="C49" s="138"/>
      <c r="D49" s="138"/>
      <c r="E49" s="138">
        <f>'実質公債費比率（分子）の構造'!L$45</f>
        <v>278</v>
      </c>
      <c r="F49" s="138"/>
      <c r="G49" s="138"/>
      <c r="H49" s="138">
        <f>'実質公債費比率（分子）の構造'!M$45</f>
        <v>284</v>
      </c>
      <c r="I49" s="138"/>
      <c r="J49" s="138"/>
      <c r="K49" s="138">
        <f>'実質公債費比率（分子）の構造'!N$45</f>
        <v>279</v>
      </c>
      <c r="L49" s="138"/>
      <c r="M49" s="138"/>
      <c r="N49" s="138">
        <f>'実質公債費比率（分子）の構造'!O$45</f>
        <v>290</v>
      </c>
      <c r="O49" s="138"/>
      <c r="P49" s="138"/>
    </row>
    <row r="50" spans="1:16">
      <c r="A50" s="138" t="s">
        <v>59</v>
      </c>
      <c r="B50" s="138" t="e">
        <f>NA()</f>
        <v>#N/A</v>
      </c>
      <c r="C50" s="138">
        <f>IF(ISNUMBER('実質公債費比率（分子）の構造'!K$53),'実質公債費比率（分子）の構造'!K$53,NA())</f>
        <v>189</v>
      </c>
      <c r="D50" s="138" t="e">
        <f>NA()</f>
        <v>#N/A</v>
      </c>
      <c r="E50" s="138" t="e">
        <f>NA()</f>
        <v>#N/A</v>
      </c>
      <c r="F50" s="138">
        <f>IF(ISNUMBER('実質公債費比率（分子）の構造'!L$53),'実質公債費比率（分子）の構造'!L$53,NA())</f>
        <v>170</v>
      </c>
      <c r="G50" s="138" t="e">
        <f>NA()</f>
        <v>#N/A</v>
      </c>
      <c r="H50" s="138" t="e">
        <f>NA()</f>
        <v>#N/A</v>
      </c>
      <c r="I50" s="138">
        <f>IF(ISNUMBER('実質公債費比率（分子）の構造'!M$53),'実質公債費比率（分子）の構造'!M$53,NA())</f>
        <v>170</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176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4141</v>
      </c>
      <c r="E56" s="137"/>
      <c r="F56" s="137"/>
      <c r="G56" s="137">
        <f>'将来負担比率（分子）の構造'!J$52</f>
        <v>4151</v>
      </c>
      <c r="H56" s="137"/>
      <c r="I56" s="137"/>
      <c r="J56" s="137">
        <f>'将来負担比率（分子）の構造'!K$52</f>
        <v>4246</v>
      </c>
      <c r="K56" s="137"/>
      <c r="L56" s="137"/>
      <c r="M56" s="137">
        <f>'将来負担比率（分子）の構造'!L$52</f>
        <v>4344</v>
      </c>
      <c r="N56" s="137"/>
      <c r="O56" s="137"/>
      <c r="P56" s="137">
        <f>'将来負担比率（分子）の構造'!M$52</f>
        <v>4304</v>
      </c>
    </row>
    <row r="57" spans="1:16">
      <c r="A57" s="137" t="s">
        <v>36</v>
      </c>
      <c r="B57" s="137"/>
      <c r="C57" s="137"/>
      <c r="D57" s="137">
        <f>'将来負担比率（分子）の構造'!I$51</f>
        <v>32</v>
      </c>
      <c r="E57" s="137"/>
      <c r="F57" s="137"/>
      <c r="G57" s="137">
        <f>'将来負担比率（分子）の構造'!J$51</f>
        <v>29</v>
      </c>
      <c r="H57" s="137"/>
      <c r="I57" s="137"/>
      <c r="J57" s="137">
        <f>'将来負担比率（分子）の構造'!K$51</f>
        <v>25</v>
      </c>
      <c r="K57" s="137"/>
      <c r="L57" s="137"/>
      <c r="M57" s="137">
        <f>'将来負担比率（分子）の構造'!L$51</f>
        <v>22</v>
      </c>
      <c r="N57" s="137"/>
      <c r="O57" s="137"/>
      <c r="P57" s="137">
        <f>'将来負担比率（分子）の構造'!M$51</f>
        <v>18</v>
      </c>
    </row>
    <row r="58" spans="1:16">
      <c r="A58" s="137" t="s">
        <v>35</v>
      </c>
      <c r="B58" s="137"/>
      <c r="C58" s="137"/>
      <c r="D58" s="137">
        <f>'将来負担比率（分子）の構造'!I$50</f>
        <v>1931</v>
      </c>
      <c r="E58" s="137"/>
      <c r="F58" s="137"/>
      <c r="G58" s="137">
        <f>'将来負担比率（分子）の構造'!J$50</f>
        <v>1852</v>
      </c>
      <c r="H58" s="137"/>
      <c r="I58" s="137"/>
      <c r="J58" s="137">
        <f>'将来負担比率（分子）の構造'!K$50</f>
        <v>1842</v>
      </c>
      <c r="K58" s="137"/>
      <c r="L58" s="137"/>
      <c r="M58" s="137">
        <f>'将来負担比率（分子）の構造'!L$50</f>
        <v>1992</v>
      </c>
      <c r="N58" s="137"/>
      <c r="O58" s="137"/>
      <c r="P58" s="137">
        <f>'将来負担比率（分子）の構造'!M$50</f>
        <v>2112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254</v>
      </c>
      <c r="C62" s="137"/>
      <c r="D62" s="137"/>
      <c r="E62" s="137">
        <f>'将来負担比率（分子）の構造'!J$45</f>
        <v>179</v>
      </c>
      <c r="F62" s="137"/>
      <c r="G62" s="137"/>
      <c r="H62" s="137">
        <f>'将来負担比率（分子）の構造'!K$45</f>
        <v>126</v>
      </c>
      <c r="I62" s="137"/>
      <c r="J62" s="137"/>
      <c r="K62" s="137">
        <f>'将来負担比率（分子）の構造'!L$45</f>
        <v>98</v>
      </c>
      <c r="L62" s="137"/>
      <c r="M62" s="137"/>
      <c r="N62" s="137">
        <f>'将来負担比率（分子）の構造'!M$45</f>
        <v>12</v>
      </c>
      <c r="O62" s="137"/>
      <c r="P62" s="137"/>
    </row>
    <row r="63" spans="1:16">
      <c r="A63" s="137" t="s">
        <v>28</v>
      </c>
      <c r="B63" s="137">
        <f>'将来負担比率（分子）の構造'!I$44</f>
        <v>1</v>
      </c>
      <c r="C63" s="137"/>
      <c r="D63" s="137"/>
      <c r="E63" s="137">
        <f>'将来負担比率（分子）の構造'!J$44</f>
        <v>3</v>
      </c>
      <c r="F63" s="137"/>
      <c r="G63" s="137"/>
      <c r="H63" s="137">
        <f>'将来負担比率（分子）の構造'!K$44</f>
        <v>4</v>
      </c>
      <c r="I63" s="137"/>
      <c r="J63" s="137"/>
      <c r="K63" s="137">
        <f>'将来負担比率（分子）の構造'!L$44</f>
        <v>4</v>
      </c>
      <c r="L63" s="137"/>
      <c r="M63" s="137"/>
      <c r="N63" s="137">
        <f>'将来負担比率（分子）の構造'!M$44</f>
        <v>4</v>
      </c>
      <c r="O63" s="137"/>
      <c r="P63" s="137"/>
    </row>
    <row r="64" spans="1:16">
      <c r="A64" s="137" t="s">
        <v>27</v>
      </c>
      <c r="B64" s="137">
        <f>'将来負担比率（分子）の構造'!I$43</f>
        <v>2925</v>
      </c>
      <c r="C64" s="137"/>
      <c r="D64" s="137"/>
      <c r="E64" s="137">
        <f>'将来負担比率（分子）の構造'!J$43</f>
        <v>2760</v>
      </c>
      <c r="F64" s="137"/>
      <c r="G64" s="137"/>
      <c r="H64" s="137">
        <f>'将来負担比率（分子）の構造'!K$43</f>
        <v>2573</v>
      </c>
      <c r="I64" s="137"/>
      <c r="J64" s="137"/>
      <c r="K64" s="137">
        <f>'将来負担比率（分子）の構造'!L$43</f>
        <v>2363</v>
      </c>
      <c r="L64" s="137"/>
      <c r="M64" s="137"/>
      <c r="N64" s="137">
        <f>'将来負担比率（分子）の構造'!M$43</f>
        <v>2246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3330</v>
      </c>
      <c r="C66" s="137"/>
      <c r="D66" s="137"/>
      <c r="E66" s="137">
        <f>'将来負担比率（分子）の構造'!J$41</f>
        <v>3412</v>
      </c>
      <c r="F66" s="137"/>
      <c r="G66" s="137"/>
      <c r="H66" s="137">
        <f>'将来負担比率（分子）の構造'!K$41</f>
        <v>3852</v>
      </c>
      <c r="I66" s="137"/>
      <c r="J66" s="137"/>
      <c r="K66" s="137">
        <f>'将来負担比率（分子）の構造'!L$41</f>
        <v>4087</v>
      </c>
      <c r="L66" s="137"/>
      <c r="M66" s="137"/>
      <c r="N66" s="137">
        <f>'将来負担比率（分子）の構造'!M$41</f>
        <v>4100</v>
      </c>
      <c r="O66" s="137"/>
      <c r="P66" s="137"/>
    </row>
    <row r="67" spans="1:16">
      <c r="A67" s="137" t="s">
        <v>63</v>
      </c>
      <c r="B67" s="137" t="e">
        <f>NA()</f>
        <v>#N/A</v>
      </c>
      <c r="C67" s="137">
        <f>IF(ISNUMBER('将来負担比率（分子）の構造'!I$53), IF('将来負担比率（分子）の構造'!I$53 &lt; 0, 0, '将来負担比率（分子）の構造'!I$53), NA())</f>
        <v>407</v>
      </c>
      <c r="D67" s="137" t="e">
        <f>NA()</f>
        <v>#N/A</v>
      </c>
      <c r="E67" s="137" t="e">
        <f>NA()</f>
        <v>#N/A</v>
      </c>
      <c r="F67" s="137">
        <f>IF(ISNUMBER('将来負担比率（分子）の構造'!J$53), IF('将来負担比率（分子）の構造'!J$53 &lt; 0, 0, '将来負担比率（分子）の構造'!J$53), NA())</f>
        <v>321</v>
      </c>
      <c r="G67" s="137" t="e">
        <f>NA()</f>
        <v>#N/A</v>
      </c>
      <c r="H67" s="137" t="e">
        <f>NA()</f>
        <v>#N/A</v>
      </c>
      <c r="I67" s="137">
        <f>IF(ISNUMBER('将来負担比率（分子）の構造'!K$53), IF('将来負担比率（分子）の構造'!K$53 &lt; 0, 0, '将来負担比率（分子）の構造'!K$53), NA())</f>
        <v>441</v>
      </c>
      <c r="J67" s="137" t="e">
        <f>NA()</f>
        <v>#N/A</v>
      </c>
      <c r="K67" s="137" t="e">
        <f>NA()</f>
        <v>#N/A</v>
      </c>
      <c r="L67" s="137">
        <f>IF(ISNUMBER('将来負担比率（分子）の構造'!L$53), IF('将来負担比率（分子）の構造'!L$53 &lt; 0, 0, '将来負担比率（分子）の構造'!L$53), NA())</f>
        <v>194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4" workbookViewId="0">
      <selection activeCell="AP28" sqref="AP28:CC2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2065842</v>
      </c>
      <c r="S5" s="671"/>
      <c r="T5" s="671"/>
      <c r="U5" s="671"/>
      <c r="V5" s="671"/>
      <c r="W5" s="671"/>
      <c r="X5" s="671"/>
      <c r="Y5" s="718"/>
      <c r="Z5" s="731">
        <v>46.2</v>
      </c>
      <c r="AA5" s="731"/>
      <c r="AB5" s="731"/>
      <c r="AC5" s="731"/>
      <c r="AD5" s="732">
        <v>2065842</v>
      </c>
      <c r="AE5" s="732"/>
      <c r="AF5" s="732"/>
      <c r="AG5" s="732"/>
      <c r="AH5" s="732"/>
      <c r="AI5" s="732"/>
      <c r="AJ5" s="732"/>
      <c r="AK5" s="732"/>
      <c r="AL5" s="719">
        <v>75.7</v>
      </c>
      <c r="AM5" s="688"/>
      <c r="AN5" s="688"/>
      <c r="AO5" s="720"/>
      <c r="AP5" s="707" t="s">
        <v>211</v>
      </c>
      <c r="AQ5" s="708"/>
      <c r="AR5" s="708"/>
      <c r="AS5" s="708"/>
      <c r="AT5" s="708"/>
      <c r="AU5" s="708"/>
      <c r="AV5" s="708"/>
      <c r="AW5" s="708"/>
      <c r="AX5" s="708"/>
      <c r="AY5" s="708"/>
      <c r="AZ5" s="708"/>
      <c r="BA5" s="708"/>
      <c r="BB5" s="708"/>
      <c r="BC5" s="708"/>
      <c r="BD5" s="708"/>
      <c r="BE5" s="708"/>
      <c r="BF5" s="709"/>
      <c r="BG5" s="620">
        <v>2063574</v>
      </c>
      <c r="BH5" s="621"/>
      <c r="BI5" s="621"/>
      <c r="BJ5" s="621"/>
      <c r="BK5" s="621"/>
      <c r="BL5" s="621"/>
      <c r="BM5" s="621"/>
      <c r="BN5" s="622"/>
      <c r="BO5" s="673">
        <v>99.9</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26324</v>
      </c>
      <c r="S6" s="621"/>
      <c r="T6" s="621"/>
      <c r="U6" s="621"/>
      <c r="V6" s="621"/>
      <c r="W6" s="621"/>
      <c r="X6" s="621"/>
      <c r="Y6" s="622"/>
      <c r="Z6" s="673">
        <v>0.6</v>
      </c>
      <c r="AA6" s="673"/>
      <c r="AB6" s="673"/>
      <c r="AC6" s="673"/>
      <c r="AD6" s="674">
        <v>26324</v>
      </c>
      <c r="AE6" s="674"/>
      <c r="AF6" s="674"/>
      <c r="AG6" s="674"/>
      <c r="AH6" s="674"/>
      <c r="AI6" s="674"/>
      <c r="AJ6" s="674"/>
      <c r="AK6" s="674"/>
      <c r="AL6" s="643">
        <v>1</v>
      </c>
      <c r="AM6" s="675"/>
      <c r="AN6" s="675"/>
      <c r="AO6" s="676"/>
      <c r="AP6" s="617" t="s">
        <v>217</v>
      </c>
      <c r="AQ6" s="618"/>
      <c r="AR6" s="618"/>
      <c r="AS6" s="618"/>
      <c r="AT6" s="618"/>
      <c r="AU6" s="618"/>
      <c r="AV6" s="618"/>
      <c r="AW6" s="618"/>
      <c r="AX6" s="618"/>
      <c r="AY6" s="618"/>
      <c r="AZ6" s="618"/>
      <c r="BA6" s="618"/>
      <c r="BB6" s="618"/>
      <c r="BC6" s="618"/>
      <c r="BD6" s="618"/>
      <c r="BE6" s="618"/>
      <c r="BF6" s="619"/>
      <c r="BG6" s="620">
        <v>2063574</v>
      </c>
      <c r="BH6" s="621"/>
      <c r="BI6" s="621"/>
      <c r="BJ6" s="621"/>
      <c r="BK6" s="621"/>
      <c r="BL6" s="621"/>
      <c r="BM6" s="621"/>
      <c r="BN6" s="622"/>
      <c r="BO6" s="673">
        <v>99.9</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85150</v>
      </c>
      <c r="CS6" s="621"/>
      <c r="CT6" s="621"/>
      <c r="CU6" s="621"/>
      <c r="CV6" s="621"/>
      <c r="CW6" s="621"/>
      <c r="CX6" s="621"/>
      <c r="CY6" s="622"/>
      <c r="CZ6" s="673">
        <v>2</v>
      </c>
      <c r="DA6" s="673"/>
      <c r="DB6" s="673"/>
      <c r="DC6" s="673"/>
      <c r="DD6" s="626" t="s">
        <v>212</v>
      </c>
      <c r="DE6" s="621"/>
      <c r="DF6" s="621"/>
      <c r="DG6" s="621"/>
      <c r="DH6" s="621"/>
      <c r="DI6" s="621"/>
      <c r="DJ6" s="621"/>
      <c r="DK6" s="621"/>
      <c r="DL6" s="621"/>
      <c r="DM6" s="621"/>
      <c r="DN6" s="621"/>
      <c r="DO6" s="621"/>
      <c r="DP6" s="622"/>
      <c r="DQ6" s="626">
        <v>85150</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2819</v>
      </c>
      <c r="S7" s="621"/>
      <c r="T7" s="621"/>
      <c r="U7" s="621"/>
      <c r="V7" s="621"/>
      <c r="W7" s="621"/>
      <c r="X7" s="621"/>
      <c r="Y7" s="622"/>
      <c r="Z7" s="673">
        <v>0.1</v>
      </c>
      <c r="AA7" s="673"/>
      <c r="AB7" s="673"/>
      <c r="AC7" s="673"/>
      <c r="AD7" s="674">
        <v>2819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795268</v>
      </c>
      <c r="BH7" s="621"/>
      <c r="BI7" s="621"/>
      <c r="BJ7" s="621"/>
      <c r="BK7" s="621"/>
      <c r="BL7" s="621"/>
      <c r="BM7" s="621"/>
      <c r="BN7" s="622"/>
      <c r="BO7" s="673">
        <v>38.5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1009974</v>
      </c>
      <c r="CS7" s="621"/>
      <c r="CT7" s="621"/>
      <c r="CU7" s="621"/>
      <c r="CV7" s="621"/>
      <c r="CW7" s="621"/>
      <c r="CX7" s="621"/>
      <c r="CY7" s="622"/>
      <c r="CZ7" s="673">
        <v>23.7</v>
      </c>
      <c r="DA7" s="673"/>
      <c r="DB7" s="673"/>
      <c r="DC7" s="673"/>
      <c r="DD7" s="626">
        <v>6045</v>
      </c>
      <c r="DE7" s="621"/>
      <c r="DF7" s="621"/>
      <c r="DG7" s="621"/>
      <c r="DH7" s="621"/>
      <c r="DI7" s="621"/>
      <c r="DJ7" s="621"/>
      <c r="DK7" s="621"/>
      <c r="DL7" s="621"/>
      <c r="DM7" s="621"/>
      <c r="DN7" s="621"/>
      <c r="DO7" s="621"/>
      <c r="DP7" s="622"/>
      <c r="DQ7" s="626">
        <v>939369</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6885</v>
      </c>
      <c r="S8" s="621"/>
      <c r="T8" s="621"/>
      <c r="U8" s="621"/>
      <c r="V8" s="621"/>
      <c r="W8" s="621"/>
      <c r="X8" s="621"/>
      <c r="Y8" s="622"/>
      <c r="Z8" s="673">
        <v>0.2</v>
      </c>
      <c r="AA8" s="673"/>
      <c r="AB8" s="673"/>
      <c r="AC8" s="673"/>
      <c r="AD8" s="674">
        <v>6885</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17909</v>
      </c>
      <c r="BH8" s="621"/>
      <c r="BI8" s="621"/>
      <c r="BJ8" s="621"/>
      <c r="BK8" s="621"/>
      <c r="BL8" s="621"/>
      <c r="BM8" s="621"/>
      <c r="BN8" s="622"/>
      <c r="BO8" s="673">
        <v>0.9</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1270041</v>
      </c>
      <c r="CS8" s="621"/>
      <c r="CT8" s="621"/>
      <c r="CU8" s="621"/>
      <c r="CV8" s="621"/>
      <c r="CW8" s="621"/>
      <c r="CX8" s="621"/>
      <c r="CY8" s="622"/>
      <c r="CZ8" s="673">
        <v>29.8</v>
      </c>
      <c r="DA8" s="673"/>
      <c r="DB8" s="673"/>
      <c r="DC8" s="673"/>
      <c r="DD8" s="626">
        <v>6016</v>
      </c>
      <c r="DE8" s="621"/>
      <c r="DF8" s="621"/>
      <c r="DG8" s="621"/>
      <c r="DH8" s="621"/>
      <c r="DI8" s="621"/>
      <c r="DJ8" s="621"/>
      <c r="DK8" s="621"/>
      <c r="DL8" s="621"/>
      <c r="DM8" s="621"/>
      <c r="DN8" s="621"/>
      <c r="DO8" s="621"/>
      <c r="DP8" s="622"/>
      <c r="DQ8" s="626">
        <v>776482</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4086</v>
      </c>
      <c r="S9" s="621"/>
      <c r="T9" s="621"/>
      <c r="U9" s="621"/>
      <c r="V9" s="621"/>
      <c r="W9" s="621"/>
      <c r="X9" s="621"/>
      <c r="Y9" s="622"/>
      <c r="Z9" s="673">
        <v>0.1</v>
      </c>
      <c r="AA9" s="673"/>
      <c r="AB9" s="673"/>
      <c r="AC9" s="673"/>
      <c r="AD9" s="674">
        <v>4086</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645358</v>
      </c>
      <c r="BH9" s="621"/>
      <c r="BI9" s="621"/>
      <c r="BJ9" s="621"/>
      <c r="BK9" s="621"/>
      <c r="BL9" s="621"/>
      <c r="BM9" s="621"/>
      <c r="BN9" s="622"/>
      <c r="BO9" s="673">
        <v>31.2</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241623</v>
      </c>
      <c r="CS9" s="621"/>
      <c r="CT9" s="621"/>
      <c r="CU9" s="621"/>
      <c r="CV9" s="621"/>
      <c r="CW9" s="621"/>
      <c r="CX9" s="621"/>
      <c r="CY9" s="622"/>
      <c r="CZ9" s="673">
        <v>5.7</v>
      </c>
      <c r="DA9" s="673"/>
      <c r="DB9" s="673"/>
      <c r="DC9" s="673"/>
      <c r="DD9" s="626">
        <v>5185</v>
      </c>
      <c r="DE9" s="621"/>
      <c r="DF9" s="621"/>
      <c r="DG9" s="621"/>
      <c r="DH9" s="621"/>
      <c r="DI9" s="621"/>
      <c r="DJ9" s="621"/>
      <c r="DK9" s="621"/>
      <c r="DL9" s="621"/>
      <c r="DM9" s="621"/>
      <c r="DN9" s="621"/>
      <c r="DO9" s="621"/>
      <c r="DP9" s="622"/>
      <c r="DQ9" s="626">
        <v>226182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161863</v>
      </c>
      <c r="S10" s="621"/>
      <c r="T10" s="621"/>
      <c r="U10" s="621"/>
      <c r="V10" s="621"/>
      <c r="W10" s="621"/>
      <c r="X10" s="621"/>
      <c r="Y10" s="622"/>
      <c r="Z10" s="673">
        <v>3.6</v>
      </c>
      <c r="AA10" s="673"/>
      <c r="AB10" s="673"/>
      <c r="AC10" s="673"/>
      <c r="AD10" s="674">
        <v>161863</v>
      </c>
      <c r="AE10" s="674"/>
      <c r="AF10" s="674"/>
      <c r="AG10" s="674"/>
      <c r="AH10" s="674"/>
      <c r="AI10" s="674"/>
      <c r="AJ10" s="674"/>
      <c r="AK10" s="674"/>
      <c r="AL10" s="643">
        <v>5.9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32079</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99922</v>
      </c>
      <c r="BH11" s="621"/>
      <c r="BI11" s="621"/>
      <c r="BJ11" s="621"/>
      <c r="BK11" s="621"/>
      <c r="BL11" s="621"/>
      <c r="BM11" s="621"/>
      <c r="BN11" s="622"/>
      <c r="BO11" s="673">
        <v>4.8</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49137</v>
      </c>
      <c r="CS11" s="621"/>
      <c r="CT11" s="621"/>
      <c r="CU11" s="621"/>
      <c r="CV11" s="621"/>
      <c r="CW11" s="621"/>
      <c r="CX11" s="621"/>
      <c r="CY11" s="622"/>
      <c r="CZ11" s="673">
        <v>1.2</v>
      </c>
      <c r="DA11" s="673"/>
      <c r="DB11" s="673"/>
      <c r="DC11" s="673"/>
      <c r="DD11" s="626" t="s">
        <v>113</v>
      </c>
      <c r="DE11" s="621"/>
      <c r="DF11" s="621"/>
      <c r="DG11" s="621"/>
      <c r="DH11" s="621"/>
      <c r="DI11" s="621"/>
      <c r="DJ11" s="621"/>
      <c r="DK11" s="621"/>
      <c r="DL11" s="621"/>
      <c r="DM11" s="621"/>
      <c r="DN11" s="621"/>
      <c r="DO11" s="621"/>
      <c r="DP11" s="622"/>
      <c r="DQ11" s="626">
        <v>35954</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1182790</v>
      </c>
      <c r="BH12" s="621"/>
      <c r="BI12" s="621"/>
      <c r="BJ12" s="621"/>
      <c r="BK12" s="621"/>
      <c r="BL12" s="621"/>
      <c r="BM12" s="621"/>
      <c r="BN12" s="622"/>
      <c r="BO12" s="673">
        <v>57.3</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8346</v>
      </c>
      <c r="CS12" s="621"/>
      <c r="CT12" s="621"/>
      <c r="CU12" s="621"/>
      <c r="CV12" s="621"/>
      <c r="CW12" s="621"/>
      <c r="CX12" s="621"/>
      <c r="CY12" s="622"/>
      <c r="CZ12" s="673">
        <v>0.2</v>
      </c>
      <c r="DA12" s="673"/>
      <c r="DB12" s="673"/>
      <c r="DC12" s="673"/>
      <c r="DD12" s="626" t="s">
        <v>113</v>
      </c>
      <c r="DE12" s="621"/>
      <c r="DF12" s="621"/>
      <c r="DG12" s="621"/>
      <c r="DH12" s="621"/>
      <c r="DI12" s="621"/>
      <c r="DJ12" s="621"/>
      <c r="DK12" s="621"/>
      <c r="DL12" s="621"/>
      <c r="DM12" s="621"/>
      <c r="DN12" s="621"/>
      <c r="DO12" s="621"/>
      <c r="DP12" s="622"/>
      <c r="DQ12" s="626">
        <v>8346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6949</v>
      </c>
      <c r="S13" s="621"/>
      <c r="T13" s="621"/>
      <c r="U13" s="621"/>
      <c r="V13" s="621"/>
      <c r="W13" s="621"/>
      <c r="X13" s="621"/>
      <c r="Y13" s="622"/>
      <c r="Z13" s="673">
        <v>0.2</v>
      </c>
      <c r="AA13" s="673"/>
      <c r="AB13" s="673"/>
      <c r="AC13" s="673"/>
      <c r="AD13" s="674">
        <v>6949</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1182790</v>
      </c>
      <c r="BH13" s="621"/>
      <c r="BI13" s="621"/>
      <c r="BJ13" s="621"/>
      <c r="BK13" s="621"/>
      <c r="BL13" s="621"/>
      <c r="BM13" s="621"/>
      <c r="BN13" s="622"/>
      <c r="BO13" s="673">
        <v>57.3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536811</v>
      </c>
      <c r="CS13" s="621"/>
      <c r="CT13" s="621"/>
      <c r="CU13" s="621"/>
      <c r="CV13" s="621"/>
      <c r="CW13" s="621"/>
      <c r="CX13" s="621"/>
      <c r="CY13" s="622"/>
      <c r="CZ13" s="673">
        <v>12.6</v>
      </c>
      <c r="DA13" s="673"/>
      <c r="DB13" s="673"/>
      <c r="DC13" s="673"/>
      <c r="DD13" s="626">
        <v>98775</v>
      </c>
      <c r="DE13" s="621"/>
      <c r="DF13" s="621"/>
      <c r="DG13" s="621"/>
      <c r="DH13" s="621"/>
      <c r="DI13" s="621"/>
      <c r="DJ13" s="621"/>
      <c r="DK13" s="621"/>
      <c r="DL13" s="621"/>
      <c r="DM13" s="621"/>
      <c r="DN13" s="621"/>
      <c r="DO13" s="621"/>
      <c r="DP13" s="622"/>
      <c r="DQ13" s="626">
        <v>467001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19286</v>
      </c>
      <c r="BH14" s="621"/>
      <c r="BI14" s="621"/>
      <c r="BJ14" s="621"/>
      <c r="BK14" s="621"/>
      <c r="BL14" s="621"/>
      <c r="BM14" s="621"/>
      <c r="BN14" s="622"/>
      <c r="BO14" s="673">
        <v>0.9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192237</v>
      </c>
      <c r="CS14" s="621"/>
      <c r="CT14" s="621"/>
      <c r="CU14" s="621"/>
      <c r="CV14" s="621"/>
      <c r="CW14" s="621"/>
      <c r="CX14" s="621"/>
      <c r="CY14" s="622"/>
      <c r="CZ14" s="673">
        <v>4.5</v>
      </c>
      <c r="DA14" s="673"/>
      <c r="DB14" s="673"/>
      <c r="DC14" s="673"/>
      <c r="DD14" s="626">
        <v>46897</v>
      </c>
      <c r="DE14" s="621"/>
      <c r="DF14" s="621"/>
      <c r="DG14" s="621"/>
      <c r="DH14" s="621"/>
      <c r="DI14" s="621"/>
      <c r="DJ14" s="621"/>
      <c r="DK14" s="621"/>
      <c r="DL14" s="621"/>
      <c r="DM14" s="621"/>
      <c r="DN14" s="621"/>
      <c r="DO14" s="621"/>
      <c r="DP14" s="622"/>
      <c r="DQ14" s="626">
        <v>150162</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11051</v>
      </c>
      <c r="S15" s="621"/>
      <c r="T15" s="621"/>
      <c r="U15" s="621"/>
      <c r="V15" s="621"/>
      <c r="W15" s="621"/>
      <c r="X15" s="621"/>
      <c r="Y15" s="622"/>
      <c r="Z15" s="673">
        <v>0.2</v>
      </c>
      <c r="AA15" s="673"/>
      <c r="AB15" s="673"/>
      <c r="AC15" s="673"/>
      <c r="AD15" s="674">
        <v>11051</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66230</v>
      </c>
      <c r="BH15" s="621"/>
      <c r="BI15" s="621"/>
      <c r="BJ15" s="621"/>
      <c r="BK15" s="621"/>
      <c r="BL15" s="621"/>
      <c r="BM15" s="621"/>
      <c r="BN15" s="622"/>
      <c r="BO15" s="673">
        <v>3.2</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551974</v>
      </c>
      <c r="CS15" s="621"/>
      <c r="CT15" s="621"/>
      <c r="CU15" s="621"/>
      <c r="CV15" s="621"/>
      <c r="CW15" s="621"/>
      <c r="CX15" s="621"/>
      <c r="CY15" s="622"/>
      <c r="CZ15" s="673">
        <v>13</v>
      </c>
      <c r="DA15" s="673"/>
      <c r="DB15" s="673"/>
      <c r="DC15" s="673"/>
      <c r="DD15" s="626">
        <v>103858</v>
      </c>
      <c r="DE15" s="621"/>
      <c r="DF15" s="621"/>
      <c r="DG15" s="621"/>
      <c r="DH15" s="621"/>
      <c r="DI15" s="621"/>
      <c r="DJ15" s="621"/>
      <c r="DK15" s="621"/>
      <c r="DL15" s="621"/>
      <c r="DM15" s="621"/>
      <c r="DN15" s="621"/>
      <c r="DO15" s="621"/>
      <c r="DP15" s="622"/>
      <c r="DQ15" s="626">
        <v>446340</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499527</v>
      </c>
      <c r="S16" s="621"/>
      <c r="T16" s="621"/>
      <c r="U16" s="621"/>
      <c r="V16" s="621"/>
      <c r="W16" s="621"/>
      <c r="X16" s="621"/>
      <c r="Y16" s="622"/>
      <c r="Z16" s="673">
        <v>11.2</v>
      </c>
      <c r="AA16" s="673"/>
      <c r="AB16" s="673"/>
      <c r="AC16" s="673"/>
      <c r="AD16" s="674">
        <v>433809</v>
      </c>
      <c r="AE16" s="674"/>
      <c r="AF16" s="674"/>
      <c r="AG16" s="674"/>
      <c r="AH16" s="674"/>
      <c r="AI16" s="674"/>
      <c r="AJ16" s="674"/>
      <c r="AK16" s="674"/>
      <c r="AL16" s="643">
        <v>15.9</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19190</v>
      </c>
      <c r="CS16" s="621"/>
      <c r="CT16" s="621"/>
      <c r="CU16" s="621"/>
      <c r="CV16" s="621"/>
      <c r="CW16" s="621"/>
      <c r="CX16" s="621"/>
      <c r="CY16" s="622"/>
      <c r="CZ16" s="673">
        <v>0.5</v>
      </c>
      <c r="DA16" s="673"/>
      <c r="DB16" s="673"/>
      <c r="DC16" s="673"/>
      <c r="DD16" s="626" t="s">
        <v>113</v>
      </c>
      <c r="DE16" s="621"/>
      <c r="DF16" s="621"/>
      <c r="DG16" s="621"/>
      <c r="DH16" s="621"/>
      <c r="DI16" s="621"/>
      <c r="DJ16" s="621"/>
      <c r="DK16" s="621"/>
      <c r="DL16" s="621"/>
      <c r="DM16" s="621"/>
      <c r="DN16" s="621"/>
      <c r="DO16" s="621"/>
      <c r="DP16" s="622"/>
      <c r="DQ16" s="626">
        <v>1430</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433809</v>
      </c>
      <c r="S17" s="621"/>
      <c r="T17" s="621"/>
      <c r="U17" s="621"/>
      <c r="V17" s="621"/>
      <c r="W17" s="621"/>
      <c r="X17" s="621"/>
      <c r="Y17" s="622"/>
      <c r="Z17" s="673">
        <v>9.6999999999999993</v>
      </c>
      <c r="AA17" s="673"/>
      <c r="AB17" s="673"/>
      <c r="AC17" s="673"/>
      <c r="AD17" s="674">
        <v>433809</v>
      </c>
      <c r="AE17" s="674"/>
      <c r="AF17" s="674"/>
      <c r="AG17" s="674"/>
      <c r="AH17" s="674"/>
      <c r="AI17" s="674"/>
      <c r="AJ17" s="674"/>
      <c r="AK17" s="674"/>
      <c r="AL17" s="643">
        <v>15.9</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290382</v>
      </c>
      <c r="CS17" s="621"/>
      <c r="CT17" s="621"/>
      <c r="CU17" s="621"/>
      <c r="CV17" s="621"/>
      <c r="CW17" s="621"/>
      <c r="CX17" s="621"/>
      <c r="CY17" s="622"/>
      <c r="CZ17" s="673">
        <v>6.8</v>
      </c>
      <c r="DA17" s="673"/>
      <c r="DB17" s="673"/>
      <c r="DC17" s="673"/>
      <c r="DD17" s="626" t="s">
        <v>113</v>
      </c>
      <c r="DE17" s="621"/>
      <c r="DF17" s="621"/>
      <c r="DG17" s="621"/>
      <c r="DH17" s="621"/>
      <c r="DI17" s="621"/>
      <c r="DJ17" s="621"/>
      <c r="DK17" s="621"/>
      <c r="DL17" s="621"/>
      <c r="DM17" s="621"/>
      <c r="DN17" s="621"/>
      <c r="DO17" s="621"/>
      <c r="DP17" s="622"/>
      <c r="DQ17" s="626">
        <v>286844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65718</v>
      </c>
      <c r="S18" s="621"/>
      <c r="T18" s="621"/>
      <c r="U18" s="621"/>
      <c r="V18" s="621"/>
      <c r="W18" s="621"/>
      <c r="X18" s="621"/>
      <c r="Y18" s="622"/>
      <c r="Z18" s="673">
        <v>1.5</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2268</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2785346</v>
      </c>
      <c r="S20" s="621"/>
      <c r="T20" s="621"/>
      <c r="U20" s="621"/>
      <c r="V20" s="621"/>
      <c r="W20" s="621"/>
      <c r="X20" s="621"/>
      <c r="Y20" s="622"/>
      <c r="Z20" s="673">
        <v>62.3</v>
      </c>
      <c r="AA20" s="673"/>
      <c r="AB20" s="673"/>
      <c r="AC20" s="673"/>
      <c r="AD20" s="674">
        <v>2719628</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2268</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4254865</v>
      </c>
      <c r="CS20" s="621"/>
      <c r="CT20" s="621"/>
      <c r="CU20" s="621"/>
      <c r="CV20" s="621"/>
      <c r="CW20" s="621"/>
      <c r="CX20" s="621"/>
      <c r="CY20" s="622"/>
      <c r="CZ20" s="673">
        <v>100</v>
      </c>
      <c r="DA20" s="673"/>
      <c r="DB20" s="673"/>
      <c r="DC20" s="673"/>
      <c r="DD20" s="626">
        <v>266776</v>
      </c>
      <c r="DE20" s="621"/>
      <c r="DF20" s="621"/>
      <c r="DG20" s="621"/>
      <c r="DH20" s="621"/>
      <c r="DI20" s="621"/>
      <c r="DJ20" s="621"/>
      <c r="DK20" s="621"/>
      <c r="DL20" s="621"/>
      <c r="DM20" s="621"/>
      <c r="DN20" s="621"/>
      <c r="DO20" s="621"/>
      <c r="DP20" s="622"/>
      <c r="DQ20" s="626">
        <v>3423260</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836</v>
      </c>
      <c r="S21" s="621"/>
      <c r="T21" s="621"/>
      <c r="U21" s="621"/>
      <c r="V21" s="621"/>
      <c r="W21" s="621"/>
      <c r="X21" s="621"/>
      <c r="Y21" s="622"/>
      <c r="Z21" s="673">
        <v>0</v>
      </c>
      <c r="AA21" s="673"/>
      <c r="AB21" s="673"/>
      <c r="AC21" s="673"/>
      <c r="AD21" s="674">
        <v>836</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2268</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7010</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100025</v>
      </c>
      <c r="S23" s="621"/>
      <c r="T23" s="621"/>
      <c r="U23" s="621"/>
      <c r="V23" s="621"/>
      <c r="W23" s="621"/>
      <c r="X23" s="621"/>
      <c r="Y23" s="622"/>
      <c r="Z23" s="673">
        <v>2.2000000000000002</v>
      </c>
      <c r="AA23" s="673"/>
      <c r="AB23" s="673"/>
      <c r="AC23" s="673"/>
      <c r="AD23" s="674">
        <v>4764</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5837</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1606430</v>
      </c>
      <c r="CS24" s="671"/>
      <c r="CT24" s="671"/>
      <c r="CU24" s="671"/>
      <c r="CV24" s="671"/>
      <c r="CW24" s="671"/>
      <c r="CX24" s="671"/>
      <c r="CY24" s="718"/>
      <c r="CZ24" s="722">
        <v>37.799999999999997</v>
      </c>
      <c r="DA24" s="723"/>
      <c r="DB24" s="723"/>
      <c r="DC24" s="724"/>
      <c r="DD24" s="717">
        <v>1168166</v>
      </c>
      <c r="DE24" s="671"/>
      <c r="DF24" s="671"/>
      <c r="DG24" s="671"/>
      <c r="DH24" s="671"/>
      <c r="DI24" s="671"/>
      <c r="DJ24" s="671"/>
      <c r="DK24" s="718"/>
      <c r="DL24" s="717">
        <v>1166525</v>
      </c>
      <c r="DM24" s="671"/>
      <c r="DN24" s="671"/>
      <c r="DO24" s="671"/>
      <c r="DP24" s="671"/>
      <c r="DQ24" s="671"/>
      <c r="DR24" s="671"/>
      <c r="DS24" s="671"/>
      <c r="DT24" s="671"/>
      <c r="DU24" s="671"/>
      <c r="DV24" s="718"/>
      <c r="DW24" s="719">
        <v>40</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398012</v>
      </c>
      <c r="S25" s="621"/>
      <c r="T25" s="621"/>
      <c r="U25" s="621"/>
      <c r="V25" s="621"/>
      <c r="W25" s="621"/>
      <c r="X25" s="621"/>
      <c r="Y25" s="622"/>
      <c r="Z25" s="673">
        <v>8.9</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821825</v>
      </c>
      <c r="CS25" s="639"/>
      <c r="CT25" s="639"/>
      <c r="CU25" s="639"/>
      <c r="CV25" s="639"/>
      <c r="CW25" s="639"/>
      <c r="CX25" s="639"/>
      <c r="CY25" s="640"/>
      <c r="CZ25" s="623">
        <v>19.3</v>
      </c>
      <c r="DA25" s="641"/>
      <c r="DB25" s="641"/>
      <c r="DC25" s="642"/>
      <c r="DD25" s="626">
        <v>744061</v>
      </c>
      <c r="DE25" s="639"/>
      <c r="DF25" s="639"/>
      <c r="DG25" s="639"/>
      <c r="DH25" s="639"/>
      <c r="DI25" s="639"/>
      <c r="DJ25" s="639"/>
      <c r="DK25" s="640"/>
      <c r="DL25" s="626">
        <v>742420</v>
      </c>
      <c r="DM25" s="639"/>
      <c r="DN25" s="639"/>
      <c r="DO25" s="639"/>
      <c r="DP25" s="639"/>
      <c r="DQ25" s="639"/>
      <c r="DR25" s="639"/>
      <c r="DS25" s="639"/>
      <c r="DT25" s="639"/>
      <c r="DU25" s="639"/>
      <c r="DV25" s="640"/>
      <c r="DW25" s="643">
        <v>25.4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507067</v>
      </c>
      <c r="CS26" s="621"/>
      <c r="CT26" s="621"/>
      <c r="CU26" s="621"/>
      <c r="CV26" s="621"/>
      <c r="CW26" s="621"/>
      <c r="CX26" s="621"/>
      <c r="CY26" s="622"/>
      <c r="CZ26" s="623">
        <v>11.9</v>
      </c>
      <c r="DA26" s="641"/>
      <c r="DB26" s="641"/>
      <c r="DC26" s="642"/>
      <c r="DD26" s="626">
        <v>430696</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231380</v>
      </c>
      <c r="S27" s="621"/>
      <c r="T27" s="621"/>
      <c r="U27" s="621"/>
      <c r="V27" s="621"/>
      <c r="W27" s="621"/>
      <c r="X27" s="621"/>
      <c r="Y27" s="622"/>
      <c r="Z27" s="673">
        <v>5.2</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2065842</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494223</v>
      </c>
      <c r="CS27" s="639"/>
      <c r="CT27" s="639"/>
      <c r="CU27" s="639"/>
      <c r="CV27" s="639"/>
      <c r="CW27" s="639"/>
      <c r="CX27" s="639"/>
      <c r="CY27" s="640"/>
      <c r="CZ27" s="623">
        <v>11.6</v>
      </c>
      <c r="DA27" s="641"/>
      <c r="DB27" s="641"/>
      <c r="DC27" s="642"/>
      <c r="DD27" s="626">
        <v>137261</v>
      </c>
      <c r="DE27" s="639"/>
      <c r="DF27" s="639"/>
      <c r="DG27" s="639"/>
      <c r="DH27" s="639"/>
      <c r="DI27" s="639"/>
      <c r="DJ27" s="639"/>
      <c r="DK27" s="640"/>
      <c r="DL27" s="626">
        <v>137261</v>
      </c>
      <c r="DM27" s="639"/>
      <c r="DN27" s="639"/>
      <c r="DO27" s="639"/>
      <c r="DP27" s="639"/>
      <c r="DQ27" s="639"/>
      <c r="DR27" s="639"/>
      <c r="DS27" s="639"/>
      <c r="DT27" s="639"/>
      <c r="DU27" s="639"/>
      <c r="DV27" s="640"/>
      <c r="DW27" s="643">
        <v>4.7</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3880</v>
      </c>
      <c r="S28" s="621"/>
      <c r="T28" s="621"/>
      <c r="U28" s="621"/>
      <c r="V28" s="621"/>
      <c r="W28" s="621"/>
      <c r="X28" s="621"/>
      <c r="Y28" s="622"/>
      <c r="Z28" s="673">
        <v>0.1</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290382</v>
      </c>
      <c r="CS28" s="621"/>
      <c r="CT28" s="621"/>
      <c r="CU28" s="621"/>
      <c r="CV28" s="621"/>
      <c r="CW28" s="621"/>
      <c r="CX28" s="621"/>
      <c r="CY28" s="622"/>
      <c r="CZ28" s="623">
        <v>6.8</v>
      </c>
      <c r="DA28" s="641"/>
      <c r="DB28" s="641"/>
      <c r="DC28" s="642"/>
      <c r="DD28" s="626">
        <v>286844</v>
      </c>
      <c r="DE28" s="621"/>
      <c r="DF28" s="621"/>
      <c r="DG28" s="621"/>
      <c r="DH28" s="621"/>
      <c r="DI28" s="621"/>
      <c r="DJ28" s="621"/>
      <c r="DK28" s="622"/>
      <c r="DL28" s="626">
        <v>286844</v>
      </c>
      <c r="DM28" s="621"/>
      <c r="DN28" s="621"/>
      <c r="DO28" s="621"/>
      <c r="DP28" s="621"/>
      <c r="DQ28" s="621"/>
      <c r="DR28" s="621"/>
      <c r="DS28" s="621"/>
      <c r="DT28" s="621"/>
      <c r="DU28" s="621"/>
      <c r="DV28" s="622"/>
      <c r="DW28" s="643">
        <v>9.8000000000000007</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2189</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290382</v>
      </c>
      <c r="CS29" s="639"/>
      <c r="CT29" s="639"/>
      <c r="CU29" s="639"/>
      <c r="CV29" s="639"/>
      <c r="CW29" s="639"/>
      <c r="CX29" s="639"/>
      <c r="CY29" s="640"/>
      <c r="CZ29" s="623">
        <v>6.8</v>
      </c>
      <c r="DA29" s="641"/>
      <c r="DB29" s="641"/>
      <c r="DC29" s="642"/>
      <c r="DD29" s="626">
        <v>286844</v>
      </c>
      <c r="DE29" s="639"/>
      <c r="DF29" s="639"/>
      <c r="DG29" s="639"/>
      <c r="DH29" s="639"/>
      <c r="DI29" s="639"/>
      <c r="DJ29" s="639"/>
      <c r="DK29" s="640"/>
      <c r="DL29" s="626">
        <v>286844</v>
      </c>
      <c r="DM29" s="639"/>
      <c r="DN29" s="639"/>
      <c r="DO29" s="639"/>
      <c r="DP29" s="639"/>
      <c r="DQ29" s="639"/>
      <c r="DR29" s="639"/>
      <c r="DS29" s="639"/>
      <c r="DT29" s="639"/>
      <c r="DU29" s="639"/>
      <c r="DV29" s="640"/>
      <c r="DW29" s="643">
        <v>9.8000000000000007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365503</v>
      </c>
      <c r="S30" s="621"/>
      <c r="T30" s="621"/>
      <c r="U30" s="621"/>
      <c r="V30" s="621"/>
      <c r="W30" s="621"/>
      <c r="X30" s="621"/>
      <c r="Y30" s="622"/>
      <c r="Z30" s="673">
        <v>8.1999999999999993</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99.6</v>
      </c>
      <c r="BH30" s="687"/>
      <c r="BI30" s="687"/>
      <c r="BJ30" s="687"/>
      <c r="BK30" s="687"/>
      <c r="BL30" s="687"/>
      <c r="BM30" s="688">
        <v>98.9</v>
      </c>
      <c r="BN30" s="687"/>
      <c r="BO30" s="687"/>
      <c r="BP30" s="687"/>
      <c r="BQ30" s="689"/>
      <c r="BR30" s="686">
        <v>99.6</v>
      </c>
      <c r="BS30" s="687"/>
      <c r="BT30" s="687"/>
      <c r="BU30" s="687"/>
      <c r="BV30" s="687"/>
      <c r="BW30" s="687"/>
      <c r="BX30" s="688">
        <v>98.6</v>
      </c>
      <c r="BY30" s="687"/>
      <c r="BZ30" s="687"/>
      <c r="CA30" s="687"/>
      <c r="CB30" s="689"/>
      <c r="CD30" s="692"/>
      <c r="CE30" s="693"/>
      <c r="CF30" s="657" t="s">
        <v>294</v>
      </c>
      <c r="CG30" s="654"/>
      <c r="CH30" s="654"/>
      <c r="CI30" s="654"/>
      <c r="CJ30" s="654"/>
      <c r="CK30" s="654"/>
      <c r="CL30" s="654"/>
      <c r="CM30" s="654"/>
      <c r="CN30" s="654"/>
      <c r="CO30" s="654"/>
      <c r="CP30" s="654"/>
      <c r="CQ30" s="655"/>
      <c r="CR30" s="620">
        <v>256090</v>
      </c>
      <c r="CS30" s="621"/>
      <c r="CT30" s="621"/>
      <c r="CU30" s="621"/>
      <c r="CV30" s="621"/>
      <c r="CW30" s="621"/>
      <c r="CX30" s="621"/>
      <c r="CY30" s="622"/>
      <c r="CZ30" s="623">
        <v>6</v>
      </c>
      <c r="DA30" s="641"/>
      <c r="DB30" s="641"/>
      <c r="DC30" s="642"/>
      <c r="DD30" s="626">
        <v>252552</v>
      </c>
      <c r="DE30" s="621"/>
      <c r="DF30" s="621"/>
      <c r="DG30" s="621"/>
      <c r="DH30" s="621"/>
      <c r="DI30" s="621"/>
      <c r="DJ30" s="621"/>
      <c r="DK30" s="622"/>
      <c r="DL30" s="626">
        <v>252552</v>
      </c>
      <c r="DM30" s="621"/>
      <c r="DN30" s="621"/>
      <c r="DO30" s="621"/>
      <c r="DP30" s="621"/>
      <c r="DQ30" s="621"/>
      <c r="DR30" s="621"/>
      <c r="DS30" s="621"/>
      <c r="DT30" s="621"/>
      <c r="DU30" s="621"/>
      <c r="DV30" s="622"/>
      <c r="DW30" s="643">
        <v>8.6999999999999993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270916</v>
      </c>
      <c r="S31" s="621"/>
      <c r="T31" s="621"/>
      <c r="U31" s="621"/>
      <c r="V31" s="621"/>
      <c r="W31" s="621"/>
      <c r="X31" s="621"/>
      <c r="Y31" s="622"/>
      <c r="Z31" s="673">
        <v>6.1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98.2</v>
      </c>
      <c r="BN31" s="685"/>
      <c r="BO31" s="685"/>
      <c r="BP31" s="685"/>
      <c r="BQ31" s="649"/>
      <c r="BR31" s="684">
        <v>99.4</v>
      </c>
      <c r="BS31" s="639"/>
      <c r="BT31" s="639"/>
      <c r="BU31" s="639"/>
      <c r="BV31" s="639"/>
      <c r="BW31" s="639"/>
      <c r="BX31" s="675">
        <v>97.9</v>
      </c>
      <c r="BY31" s="685"/>
      <c r="BZ31" s="685"/>
      <c r="CA31" s="685"/>
      <c r="CB31" s="649"/>
      <c r="CD31" s="692"/>
      <c r="CE31" s="693"/>
      <c r="CF31" s="657" t="s">
        <v>298</v>
      </c>
      <c r="CG31" s="654"/>
      <c r="CH31" s="654"/>
      <c r="CI31" s="654"/>
      <c r="CJ31" s="654"/>
      <c r="CK31" s="654"/>
      <c r="CL31" s="654"/>
      <c r="CM31" s="654"/>
      <c r="CN31" s="654"/>
      <c r="CO31" s="654"/>
      <c r="CP31" s="654"/>
      <c r="CQ31" s="655"/>
      <c r="CR31" s="620">
        <v>34292</v>
      </c>
      <c r="CS31" s="639"/>
      <c r="CT31" s="639"/>
      <c r="CU31" s="639"/>
      <c r="CV31" s="639"/>
      <c r="CW31" s="639"/>
      <c r="CX31" s="639"/>
      <c r="CY31" s="640"/>
      <c r="CZ31" s="623">
        <v>0.8</v>
      </c>
      <c r="DA31" s="641"/>
      <c r="DB31" s="641"/>
      <c r="DC31" s="642"/>
      <c r="DD31" s="626">
        <v>34292</v>
      </c>
      <c r="DE31" s="639"/>
      <c r="DF31" s="639"/>
      <c r="DG31" s="639"/>
      <c r="DH31" s="639"/>
      <c r="DI31" s="639"/>
      <c r="DJ31" s="639"/>
      <c r="DK31" s="640"/>
      <c r="DL31" s="626">
        <v>34292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31157</v>
      </c>
      <c r="S32" s="621"/>
      <c r="T32" s="621"/>
      <c r="U32" s="621"/>
      <c r="V32" s="621"/>
      <c r="W32" s="621"/>
      <c r="X32" s="621"/>
      <c r="Y32" s="622"/>
      <c r="Z32" s="673">
        <v>0.7</v>
      </c>
      <c r="AA32" s="673"/>
      <c r="AB32" s="673"/>
      <c r="AC32" s="673"/>
      <c r="AD32" s="674">
        <v>5318</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99.7</v>
      </c>
      <c r="BH32" s="605"/>
      <c r="BI32" s="605"/>
      <c r="BJ32" s="605"/>
      <c r="BK32" s="605"/>
      <c r="BL32" s="605"/>
      <c r="BM32" s="668">
        <v>99.3</v>
      </c>
      <c r="BN32" s="605"/>
      <c r="BO32" s="605"/>
      <c r="BP32" s="605"/>
      <c r="BQ32" s="662"/>
      <c r="BR32" s="683">
        <v>99.7</v>
      </c>
      <c r="BS32" s="605"/>
      <c r="BT32" s="605"/>
      <c r="BU32" s="605"/>
      <c r="BV32" s="605"/>
      <c r="BW32" s="605"/>
      <c r="BX32" s="668">
        <v>99.1</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269600</v>
      </c>
      <c r="S33" s="621"/>
      <c r="T33" s="621"/>
      <c r="U33" s="621"/>
      <c r="V33" s="621"/>
      <c r="W33" s="621"/>
      <c r="X33" s="621"/>
      <c r="Y33" s="622"/>
      <c r="Z33" s="673">
        <v>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2362469</v>
      </c>
      <c r="CS33" s="639"/>
      <c r="CT33" s="639"/>
      <c r="CU33" s="639"/>
      <c r="CV33" s="639"/>
      <c r="CW33" s="639"/>
      <c r="CX33" s="639"/>
      <c r="CY33" s="640"/>
      <c r="CZ33" s="623">
        <v>55.5</v>
      </c>
      <c r="DA33" s="641"/>
      <c r="DB33" s="641"/>
      <c r="DC33" s="642"/>
      <c r="DD33" s="626">
        <v>2163723</v>
      </c>
      <c r="DE33" s="639"/>
      <c r="DF33" s="639"/>
      <c r="DG33" s="639"/>
      <c r="DH33" s="639"/>
      <c r="DI33" s="639"/>
      <c r="DJ33" s="639"/>
      <c r="DK33" s="640"/>
      <c r="DL33" s="626">
        <v>1280014</v>
      </c>
      <c r="DM33" s="639"/>
      <c r="DN33" s="639"/>
      <c r="DO33" s="639"/>
      <c r="DP33" s="639"/>
      <c r="DQ33" s="639"/>
      <c r="DR33" s="639"/>
      <c r="DS33" s="639"/>
      <c r="DT33" s="639"/>
      <c r="DU33" s="639"/>
      <c r="DV33" s="640"/>
      <c r="DW33" s="643">
        <v>43.9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851363</v>
      </c>
      <c r="CS34" s="621"/>
      <c r="CT34" s="621"/>
      <c r="CU34" s="621"/>
      <c r="CV34" s="621"/>
      <c r="CW34" s="621"/>
      <c r="CX34" s="621"/>
      <c r="CY34" s="622"/>
      <c r="CZ34" s="623">
        <v>20</v>
      </c>
      <c r="DA34" s="641"/>
      <c r="DB34" s="641"/>
      <c r="DC34" s="642"/>
      <c r="DD34" s="626">
        <v>733378</v>
      </c>
      <c r="DE34" s="621"/>
      <c r="DF34" s="621"/>
      <c r="DG34" s="621"/>
      <c r="DH34" s="621"/>
      <c r="DI34" s="621"/>
      <c r="DJ34" s="621"/>
      <c r="DK34" s="622"/>
      <c r="DL34" s="626">
        <v>524283</v>
      </c>
      <c r="DM34" s="621"/>
      <c r="DN34" s="621"/>
      <c r="DO34" s="621"/>
      <c r="DP34" s="621"/>
      <c r="DQ34" s="621"/>
      <c r="DR34" s="621"/>
      <c r="DS34" s="621"/>
      <c r="DT34" s="621"/>
      <c r="DU34" s="621"/>
      <c r="DV34" s="622"/>
      <c r="DW34" s="643">
        <v>18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186700</v>
      </c>
      <c r="S35" s="621"/>
      <c r="T35" s="621"/>
      <c r="U35" s="621"/>
      <c r="V35" s="621"/>
      <c r="W35" s="621"/>
      <c r="X35" s="621"/>
      <c r="Y35" s="622"/>
      <c r="Z35" s="673">
        <v>4.2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615156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52165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29906</v>
      </c>
      <c r="CS35" s="639"/>
      <c r="CT35" s="639"/>
      <c r="CU35" s="639"/>
      <c r="CV35" s="639"/>
      <c r="CW35" s="639"/>
      <c r="CX35" s="639"/>
      <c r="CY35" s="640"/>
      <c r="CZ35" s="623">
        <v>0.7</v>
      </c>
      <c r="DA35" s="641"/>
      <c r="DB35" s="641"/>
      <c r="DC35" s="642"/>
      <c r="DD35" s="626">
        <v>22694</v>
      </c>
      <c r="DE35" s="639"/>
      <c r="DF35" s="639"/>
      <c r="DG35" s="639"/>
      <c r="DH35" s="639"/>
      <c r="DI35" s="639"/>
      <c r="DJ35" s="639"/>
      <c r="DK35" s="640"/>
      <c r="DL35" s="626">
        <v>22694</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4471691</v>
      </c>
      <c r="S36" s="661"/>
      <c r="T36" s="661"/>
      <c r="U36" s="661"/>
      <c r="V36" s="661"/>
      <c r="W36" s="661"/>
      <c r="X36" s="661"/>
      <c r="Y36" s="664"/>
      <c r="Z36" s="665">
        <v>100</v>
      </c>
      <c r="AA36" s="665"/>
      <c r="AB36" s="665"/>
      <c r="AC36" s="665"/>
      <c r="AD36" s="666">
        <v>2730546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343000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7144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381522</v>
      </c>
      <c r="CS36" s="621"/>
      <c r="CT36" s="621"/>
      <c r="CU36" s="621"/>
      <c r="CV36" s="621"/>
      <c r="CW36" s="621"/>
      <c r="CX36" s="621"/>
      <c r="CY36" s="622"/>
      <c r="CZ36" s="623">
        <v>9</v>
      </c>
      <c r="DA36" s="641"/>
      <c r="DB36" s="641"/>
      <c r="DC36" s="642"/>
      <c r="DD36" s="626">
        <v>340924</v>
      </c>
      <c r="DE36" s="621"/>
      <c r="DF36" s="621"/>
      <c r="DG36" s="621"/>
      <c r="DH36" s="621"/>
      <c r="DI36" s="621"/>
      <c r="DJ36" s="621"/>
      <c r="DK36" s="622"/>
      <c r="DL36" s="626">
        <v>309761</v>
      </c>
      <c r="DM36" s="621"/>
      <c r="DN36" s="621"/>
      <c r="DO36" s="621"/>
      <c r="DP36" s="621"/>
      <c r="DQ36" s="621"/>
      <c r="DR36" s="621"/>
      <c r="DS36" s="621"/>
      <c r="DT36" s="621"/>
      <c r="DU36" s="621"/>
      <c r="DV36" s="622"/>
      <c r="DW36" s="643">
        <v>10.6</v>
      </c>
      <c r="DX36" s="644"/>
      <c r="DY36" s="644"/>
      <c r="DZ36" s="644"/>
      <c r="EA36" s="644"/>
      <c r="EB36" s="644"/>
      <c r="EC36" s="645"/>
    </row>
    <row r="37" spans="2:133" ht="11.25" customHeight="1">
      <c r="AQ37" s="646" t="s">
        <v>316</v>
      </c>
      <c r="AR37" s="647"/>
      <c r="AS37" s="647"/>
      <c r="AT37" s="647"/>
      <c r="AU37" s="647"/>
      <c r="AV37" s="647"/>
      <c r="AW37" s="647"/>
      <c r="AX37" s="647"/>
      <c r="AY37" s="648"/>
      <c r="AZ37" s="620">
        <v>1000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948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106235</v>
      </c>
      <c r="CS37" s="639"/>
      <c r="CT37" s="639"/>
      <c r="CU37" s="639"/>
      <c r="CV37" s="639"/>
      <c r="CW37" s="639"/>
      <c r="CX37" s="639"/>
      <c r="CY37" s="640"/>
      <c r="CZ37" s="623">
        <v>2.5</v>
      </c>
      <c r="DA37" s="641"/>
      <c r="DB37" s="641"/>
      <c r="DC37" s="642"/>
      <c r="DD37" s="626">
        <v>106235</v>
      </c>
      <c r="DE37" s="639"/>
      <c r="DF37" s="639"/>
      <c r="DG37" s="639"/>
      <c r="DH37" s="639"/>
      <c r="DI37" s="639"/>
      <c r="DJ37" s="639"/>
      <c r="DK37" s="640"/>
      <c r="DL37" s="626">
        <v>106235</v>
      </c>
      <c r="DM37" s="639"/>
      <c r="DN37" s="639"/>
      <c r="DO37" s="639"/>
      <c r="DP37" s="639"/>
      <c r="DQ37" s="639"/>
      <c r="DR37" s="639"/>
      <c r="DS37" s="639"/>
      <c r="DT37" s="639"/>
      <c r="DU37" s="639"/>
      <c r="DV37" s="640"/>
      <c r="DW37" s="643">
        <v>3.6</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1557</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610770</v>
      </c>
      <c r="CS38" s="621"/>
      <c r="CT38" s="621"/>
      <c r="CU38" s="621"/>
      <c r="CV38" s="621"/>
      <c r="CW38" s="621"/>
      <c r="CX38" s="621"/>
      <c r="CY38" s="622"/>
      <c r="CZ38" s="623">
        <v>14.4</v>
      </c>
      <c r="DA38" s="641"/>
      <c r="DB38" s="641"/>
      <c r="DC38" s="642"/>
      <c r="DD38" s="626">
        <v>581032</v>
      </c>
      <c r="DE38" s="621"/>
      <c r="DF38" s="621"/>
      <c r="DG38" s="621"/>
      <c r="DH38" s="621"/>
      <c r="DI38" s="621"/>
      <c r="DJ38" s="621"/>
      <c r="DK38" s="622"/>
      <c r="DL38" s="626">
        <v>423276</v>
      </c>
      <c r="DM38" s="621"/>
      <c r="DN38" s="621"/>
      <c r="DO38" s="621"/>
      <c r="DP38" s="621"/>
      <c r="DQ38" s="621"/>
      <c r="DR38" s="621"/>
      <c r="DS38" s="621"/>
      <c r="DT38" s="621"/>
      <c r="DU38" s="621"/>
      <c r="DV38" s="622"/>
      <c r="DW38" s="643">
        <v>14.5</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488908</v>
      </c>
      <c r="CS39" s="639"/>
      <c r="CT39" s="639"/>
      <c r="CU39" s="639"/>
      <c r="CV39" s="639"/>
      <c r="CW39" s="639"/>
      <c r="CX39" s="639"/>
      <c r="CY39" s="640"/>
      <c r="CZ39" s="623">
        <v>11.5</v>
      </c>
      <c r="DA39" s="641"/>
      <c r="DB39" s="641"/>
      <c r="DC39" s="642"/>
      <c r="DD39" s="626">
        <v>485695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48579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222577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285966</v>
      </c>
      <c r="CS42" s="621"/>
      <c r="CT42" s="621"/>
      <c r="CU42" s="621"/>
      <c r="CV42" s="621"/>
      <c r="CW42" s="621"/>
      <c r="CX42" s="621"/>
      <c r="CY42" s="622"/>
      <c r="CZ42" s="623">
        <v>6.7</v>
      </c>
      <c r="DA42" s="624"/>
      <c r="DB42" s="624"/>
      <c r="DC42" s="625"/>
      <c r="DD42" s="626">
        <v>91371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19534</v>
      </c>
      <c r="CS43" s="639"/>
      <c r="CT43" s="639"/>
      <c r="CU43" s="639"/>
      <c r="CV43" s="639"/>
      <c r="CW43" s="639"/>
      <c r="CX43" s="639"/>
      <c r="CY43" s="640"/>
      <c r="CZ43" s="623">
        <v>0.5</v>
      </c>
      <c r="DA43" s="641"/>
      <c r="DB43" s="641"/>
      <c r="DC43" s="642"/>
      <c r="DD43" s="626">
        <v>19534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266776</v>
      </c>
      <c r="CS44" s="621"/>
      <c r="CT44" s="621"/>
      <c r="CU44" s="621"/>
      <c r="CV44" s="621"/>
      <c r="CW44" s="621"/>
      <c r="CX44" s="621"/>
      <c r="CY44" s="622"/>
      <c r="CZ44" s="623">
        <v>6.3</v>
      </c>
      <c r="DA44" s="624"/>
      <c r="DB44" s="624"/>
      <c r="DC44" s="625"/>
      <c r="DD44" s="626">
        <v>89941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110913</v>
      </c>
      <c r="CS45" s="639"/>
      <c r="CT45" s="639"/>
      <c r="CU45" s="639"/>
      <c r="CV45" s="639"/>
      <c r="CW45" s="639"/>
      <c r="CX45" s="639"/>
      <c r="CY45" s="640"/>
      <c r="CZ45" s="623">
        <v>2.6</v>
      </c>
      <c r="DA45" s="641"/>
      <c r="DB45" s="641"/>
      <c r="DC45" s="642"/>
      <c r="DD45" s="626">
        <v>8349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155863</v>
      </c>
      <c r="CS46" s="621"/>
      <c r="CT46" s="621"/>
      <c r="CU46" s="621"/>
      <c r="CV46" s="621"/>
      <c r="CW46" s="621"/>
      <c r="CX46" s="621"/>
      <c r="CY46" s="622"/>
      <c r="CZ46" s="623">
        <v>3.7</v>
      </c>
      <c r="DA46" s="624"/>
      <c r="DB46" s="624"/>
      <c r="DC46" s="625"/>
      <c r="DD46" s="626">
        <v>81592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19190</v>
      </c>
      <c r="CS47" s="639"/>
      <c r="CT47" s="639"/>
      <c r="CU47" s="639"/>
      <c r="CV47" s="639"/>
      <c r="CW47" s="639"/>
      <c r="CX47" s="639"/>
      <c r="CY47" s="640"/>
      <c r="CZ47" s="623">
        <v>0.5</v>
      </c>
      <c r="DA47" s="641"/>
      <c r="DB47" s="641"/>
      <c r="DC47" s="642"/>
      <c r="DD47" s="626">
        <v>1430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4254865</v>
      </c>
      <c r="CS49" s="605"/>
      <c r="CT49" s="605"/>
      <c r="CU49" s="605"/>
      <c r="CV49" s="605"/>
      <c r="CW49" s="605"/>
      <c r="CX49" s="605"/>
      <c r="CY49" s="606"/>
      <c r="CZ49" s="607">
        <v>100</v>
      </c>
      <c r="DA49" s="608"/>
      <c r="DB49" s="608"/>
      <c r="DC49" s="609"/>
      <c r="DD49" s="610">
        <v>3423260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5" sqref="Q5:U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346</v>
      </c>
      <c r="DK2" s="1142"/>
      <c r="DL2" s="1142"/>
      <c r="DM2" s="1142"/>
      <c r="DN2" s="1142"/>
      <c r="DO2" s="1143"/>
      <c r="DP2" s="202"/>
      <c r="DQ2" s="1141" t="s">
        <v>347</v>
      </c>
      <c r="DR2" s="1142"/>
      <c r="DS2" s="1142"/>
      <c r="DT2" s="1142"/>
      <c r="DU2" s="1142"/>
      <c r="DV2" s="1142"/>
      <c r="DW2" s="1142"/>
      <c r="DX2" s="1142"/>
      <c r="DY2" s="1142"/>
      <c r="DZ2" s="1143"/>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350</v>
      </c>
      <c r="B5" s="1027"/>
      <c r="C5" s="1027"/>
      <c r="D5" s="1027"/>
      <c r="E5" s="1027"/>
      <c r="F5" s="1027"/>
      <c r="G5" s="1027"/>
      <c r="H5" s="1027"/>
      <c r="I5" s="1027"/>
      <c r="J5" s="1027"/>
      <c r="K5" s="1027"/>
      <c r="L5" s="1027"/>
      <c r="M5" s="1027"/>
      <c r="N5" s="1027"/>
      <c r="O5" s="1027"/>
      <c r="P5" s="1028"/>
      <c r="Q5" s="1032" t="s">
        <v>351</v>
      </c>
      <c r="R5" s="1033"/>
      <c r="S5" s="1033"/>
      <c r="T5" s="1033"/>
      <c r="U5" s="1034"/>
      <c r="V5" s="1032" t="s">
        <v>352</v>
      </c>
      <c r="W5" s="1033"/>
      <c r="X5" s="1033"/>
      <c r="Y5" s="1033"/>
      <c r="Z5" s="1034"/>
      <c r="AA5" s="1032" t="s">
        <v>353</v>
      </c>
      <c r="AB5" s="1033"/>
      <c r="AC5" s="1033"/>
      <c r="AD5" s="1033"/>
      <c r="AE5" s="1033"/>
      <c r="AF5" s="1144" t="s">
        <v>354</v>
      </c>
      <c r="AG5" s="1033"/>
      <c r="AH5" s="1033"/>
      <c r="AI5" s="1033"/>
      <c r="AJ5" s="1048"/>
      <c r="AK5" s="1033" t="s">
        <v>355</v>
      </c>
      <c r="AL5" s="1033"/>
      <c r="AM5" s="1033"/>
      <c r="AN5" s="1033"/>
      <c r="AO5" s="1034"/>
      <c r="AP5" s="1032" t="s">
        <v>356</v>
      </c>
      <c r="AQ5" s="1033"/>
      <c r="AR5" s="1033"/>
      <c r="AS5" s="1033"/>
      <c r="AT5" s="1034"/>
      <c r="AU5" s="1032" t="s">
        <v>357</v>
      </c>
      <c r="AV5" s="1033"/>
      <c r="AW5" s="1033"/>
      <c r="AX5" s="1033"/>
      <c r="AY5" s="1048"/>
      <c r="AZ5" s="209"/>
      <c r="BA5" s="209"/>
      <c r="BB5" s="209"/>
      <c r="BC5" s="209"/>
      <c r="BD5" s="209"/>
      <c r="BE5" s="210"/>
      <c r="BF5" s="210"/>
      <c r="BG5" s="210"/>
      <c r="BH5" s="210"/>
      <c r="BI5" s="210"/>
      <c r="BJ5" s="210"/>
      <c r="BK5" s="210"/>
      <c r="BL5" s="210"/>
      <c r="BM5" s="210"/>
      <c r="BN5" s="210"/>
      <c r="BO5" s="210"/>
      <c r="BP5" s="210"/>
      <c r="BQ5" s="1026" t="s">
        <v>358</v>
      </c>
      <c r="BR5" s="1027"/>
      <c r="BS5" s="1027"/>
      <c r="BT5" s="1027"/>
      <c r="BU5" s="1027"/>
      <c r="BV5" s="1027"/>
      <c r="BW5" s="1027"/>
      <c r="BX5" s="1027"/>
      <c r="BY5" s="1027"/>
      <c r="BZ5" s="1027"/>
      <c r="CA5" s="1027"/>
      <c r="CB5" s="1027"/>
      <c r="CC5" s="1027"/>
      <c r="CD5" s="1027"/>
      <c r="CE5" s="1027"/>
      <c r="CF5" s="1027"/>
      <c r="CG5" s="1028"/>
      <c r="CH5" s="1032" t="s">
        <v>359</v>
      </c>
      <c r="CI5" s="1033"/>
      <c r="CJ5" s="1033"/>
      <c r="CK5" s="1033"/>
      <c r="CL5" s="1034"/>
      <c r="CM5" s="1032" t="s">
        <v>360</v>
      </c>
      <c r="CN5" s="1033"/>
      <c r="CO5" s="1033"/>
      <c r="CP5" s="1033"/>
      <c r="CQ5" s="1034"/>
      <c r="CR5" s="1032" t="s">
        <v>361</v>
      </c>
      <c r="CS5" s="1033"/>
      <c r="CT5" s="1033"/>
      <c r="CU5" s="1033"/>
      <c r="CV5" s="1034"/>
      <c r="CW5" s="1032" t="s">
        <v>362</v>
      </c>
      <c r="CX5" s="1033"/>
      <c r="CY5" s="1033"/>
      <c r="CZ5" s="1033"/>
      <c r="DA5" s="1034"/>
      <c r="DB5" s="1032" t="s">
        <v>363</v>
      </c>
      <c r="DC5" s="1033"/>
      <c r="DD5" s="1033"/>
      <c r="DE5" s="1033"/>
      <c r="DF5" s="1034"/>
      <c r="DG5" s="1129" t="s">
        <v>364</v>
      </c>
      <c r="DH5" s="1130"/>
      <c r="DI5" s="1130"/>
      <c r="DJ5" s="1130"/>
      <c r="DK5" s="1131"/>
      <c r="DL5" s="1129" t="s">
        <v>365</v>
      </c>
      <c r="DM5" s="1130"/>
      <c r="DN5" s="1130"/>
      <c r="DO5" s="1130"/>
      <c r="DP5" s="1131"/>
      <c r="DQ5" s="1032" t="s">
        <v>366</v>
      </c>
      <c r="DR5" s="1033"/>
      <c r="DS5" s="1033"/>
      <c r="DT5" s="1033"/>
      <c r="DU5" s="1034"/>
      <c r="DV5" s="1032" t="s">
        <v>357</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07"/>
    </row>
    <row r="7" spans="1:131" s="208" customFormat="1" ht="26.25" customHeight="1" thickTop="1">
      <c r="A7" s="211">
        <v>1</v>
      </c>
      <c r="B7" s="1081" t="s">
        <v>367</v>
      </c>
      <c r="C7" s="1082"/>
      <c r="D7" s="1082"/>
      <c r="E7" s="1082"/>
      <c r="F7" s="1082"/>
      <c r="G7" s="1082"/>
      <c r="H7" s="1082"/>
      <c r="I7" s="1082"/>
      <c r="J7" s="1082"/>
      <c r="K7" s="1082"/>
      <c r="L7" s="1082"/>
      <c r="M7" s="1082"/>
      <c r="N7" s="1082"/>
      <c r="O7" s="1082"/>
      <c r="P7" s="1083"/>
      <c r="Q7" s="1135">
        <v>4475</v>
      </c>
      <c r="R7" s="1136"/>
      <c r="S7" s="1136"/>
      <c r="T7" s="1136"/>
      <c r="U7" s="1136"/>
      <c r="V7" s="1136">
        <v>4262</v>
      </c>
      <c r="W7" s="1136"/>
      <c r="X7" s="1136"/>
      <c r="Y7" s="1136"/>
      <c r="Z7" s="1136"/>
      <c r="AA7" s="1136">
        <v>213</v>
      </c>
      <c r="AB7" s="1136"/>
      <c r="AC7" s="1136"/>
      <c r="AD7" s="1136"/>
      <c r="AE7" s="1137"/>
      <c r="AF7" s="1138">
        <v>203</v>
      </c>
      <c r="AG7" s="1139"/>
      <c r="AH7" s="1139"/>
      <c r="AI7" s="1139"/>
      <c r="AJ7" s="1140"/>
      <c r="AK7" s="1122">
        <v>367</v>
      </c>
      <c r="AL7" s="1123"/>
      <c r="AM7" s="1123"/>
      <c r="AN7" s="1123"/>
      <c r="AO7" s="1123"/>
      <c r="AP7" s="1123">
        <v>4100</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t="s">
        <v>540</v>
      </c>
      <c r="BS7" s="1126" t="s">
        <v>541</v>
      </c>
      <c r="BT7" s="1127"/>
      <c r="BU7" s="1127"/>
      <c r="BV7" s="1127"/>
      <c r="BW7" s="1127"/>
      <c r="BX7" s="1127"/>
      <c r="BY7" s="1127"/>
      <c r="BZ7" s="1127"/>
      <c r="CA7" s="1127"/>
      <c r="CB7" s="1127"/>
      <c r="CC7" s="1127"/>
      <c r="CD7" s="1127"/>
      <c r="CE7" s="1127"/>
      <c r="CF7" s="1127"/>
      <c r="CG7" s="1128"/>
      <c r="CH7" s="1119">
        <v>-1</v>
      </c>
      <c r="CI7" s="1120"/>
      <c r="CJ7" s="1120"/>
      <c r="CK7" s="1120"/>
      <c r="CL7" s="1121"/>
      <c r="CM7" s="1119">
        <v>47</v>
      </c>
      <c r="CN7" s="1120"/>
      <c r="CO7" s="1120"/>
      <c r="CP7" s="1120"/>
      <c r="CQ7" s="1121"/>
      <c r="CR7" s="1119">
        <v>5</v>
      </c>
      <c r="CS7" s="1120"/>
      <c r="CT7" s="1120"/>
      <c r="CU7" s="1120"/>
      <c r="CV7" s="1121"/>
      <c r="CW7" s="1119" t="s">
        <v>542</v>
      </c>
      <c r="CX7" s="1120"/>
      <c r="CY7" s="1120"/>
      <c r="CZ7" s="1120"/>
      <c r="DA7" s="1121"/>
      <c r="DB7" s="1119" t="s">
        <v>542</v>
      </c>
      <c r="DC7" s="1120"/>
      <c r="DD7" s="1120"/>
      <c r="DE7" s="1120"/>
      <c r="DF7" s="1121"/>
      <c r="DG7" s="1119" t="s">
        <v>542</v>
      </c>
      <c r="DH7" s="1120"/>
      <c r="DI7" s="1120"/>
      <c r="DJ7" s="1120"/>
      <c r="DK7" s="1121"/>
      <c r="DL7" s="1119" t="s">
        <v>543</v>
      </c>
      <c r="DM7" s="1120"/>
      <c r="DN7" s="1120"/>
      <c r="DO7" s="1120"/>
      <c r="DP7" s="1121"/>
      <c r="DQ7" s="1119" t="s">
        <v>543</v>
      </c>
      <c r="DR7" s="1120"/>
      <c r="DS7" s="1120"/>
      <c r="DT7" s="1120"/>
      <c r="DU7" s="1121"/>
      <c r="DV7" s="1146"/>
      <c r="DW7" s="1147"/>
      <c r="DX7" s="1147"/>
      <c r="DY7" s="1147"/>
      <c r="DZ7" s="1148"/>
      <c r="EA7" s="207"/>
    </row>
    <row r="8" spans="1:131" s="208" customFormat="1" ht="26.25" customHeight="1">
      <c r="A8" s="214">
        <v>2</v>
      </c>
      <c r="B8" s="1068" t="s">
        <v>368</v>
      </c>
      <c r="C8" s="1069"/>
      <c r="D8" s="1069"/>
      <c r="E8" s="1069"/>
      <c r="F8" s="1069"/>
      <c r="G8" s="1069"/>
      <c r="H8" s="1069"/>
      <c r="I8" s="1069"/>
      <c r="J8" s="1069"/>
      <c r="K8" s="1069"/>
      <c r="L8" s="1069"/>
      <c r="M8" s="1069"/>
      <c r="N8" s="1069"/>
      <c r="O8" s="1069"/>
      <c r="P8" s="1070"/>
      <c r="Q8" s="1074">
        <v>9</v>
      </c>
      <c r="R8" s="1075"/>
      <c r="S8" s="1075"/>
      <c r="T8" s="1075"/>
      <c r="U8" s="1075"/>
      <c r="V8" s="1075">
        <v>5</v>
      </c>
      <c r="W8" s="1075"/>
      <c r="X8" s="1075"/>
      <c r="Y8" s="1075"/>
      <c r="Z8" s="1075"/>
      <c r="AA8" s="1075">
        <v>4</v>
      </c>
      <c r="AB8" s="1075"/>
      <c r="AC8" s="1075"/>
      <c r="AD8" s="1075"/>
      <c r="AE8" s="1076"/>
      <c r="AF8" s="1050">
        <v>4</v>
      </c>
      <c r="AG8" s="1051"/>
      <c r="AH8" s="1051"/>
      <c r="AI8" s="1051"/>
      <c r="AJ8" s="1052"/>
      <c r="AK8" s="1117">
        <v>4</v>
      </c>
      <c r="AL8" s="1118"/>
      <c r="AM8" s="1118"/>
      <c r="AN8" s="1118"/>
      <c r="AO8" s="1118"/>
      <c r="AP8" s="1118" t="s">
        <v>535</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07"/>
    </row>
    <row r="9" spans="1:131" s="208" customFormat="1" ht="26.25" customHeight="1">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369</v>
      </c>
      <c r="BA22" s="1066"/>
      <c r="BB22" s="1066"/>
      <c r="BC22" s="1066"/>
      <c r="BD22" s="1067"/>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9">
        <v>4479</v>
      </c>
      <c r="R23" s="1100"/>
      <c r="S23" s="1100"/>
      <c r="T23" s="1100"/>
      <c r="U23" s="1100"/>
      <c r="V23" s="1100">
        <v>4262</v>
      </c>
      <c r="W23" s="1100"/>
      <c r="X23" s="1100"/>
      <c r="Y23" s="1100"/>
      <c r="Z23" s="1100"/>
      <c r="AA23" s="1100">
        <v>217</v>
      </c>
      <c r="AB23" s="1100"/>
      <c r="AC23" s="1100"/>
      <c r="AD23" s="1100"/>
      <c r="AE23" s="1101"/>
      <c r="AF23" s="1102">
        <v>207</v>
      </c>
      <c r="AG23" s="1100"/>
      <c r="AH23" s="1100"/>
      <c r="AI23" s="1100"/>
      <c r="AJ23" s="1103"/>
      <c r="AK23" s="1104"/>
      <c r="AL23" s="1105"/>
      <c r="AM23" s="1105"/>
      <c r="AN23" s="1105"/>
      <c r="AO23" s="1105"/>
      <c r="AP23" s="1100">
        <v>4100</v>
      </c>
      <c r="AQ23" s="1100"/>
      <c r="AR23" s="1100"/>
      <c r="AS23" s="1100"/>
      <c r="AT23" s="1100"/>
      <c r="AU23" s="1106"/>
      <c r="AV23" s="1106"/>
      <c r="AW23" s="1106"/>
      <c r="AX23" s="1106"/>
      <c r="AY23" s="1107"/>
      <c r="AZ23" s="1096" t="s">
        <v>113</v>
      </c>
      <c r="BA23" s="1097"/>
      <c r="BB23" s="1097"/>
      <c r="BC23" s="1097"/>
      <c r="BD23" s="1098"/>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5" t="s">
        <v>372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4" t="s">
        <v>373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350</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90" t="s">
        <v>377</v>
      </c>
      <c r="AG26" s="1039"/>
      <c r="AH26" s="1039"/>
      <c r="AI26" s="1039"/>
      <c r="AJ26" s="1091"/>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357</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81" t="s">
        <v>382</v>
      </c>
      <c r="C28" s="1082"/>
      <c r="D28" s="1082"/>
      <c r="E28" s="1082"/>
      <c r="F28" s="1082"/>
      <c r="G28" s="1082"/>
      <c r="H28" s="1082"/>
      <c r="I28" s="1082"/>
      <c r="J28" s="1082"/>
      <c r="K28" s="1082"/>
      <c r="L28" s="1082"/>
      <c r="M28" s="1082"/>
      <c r="N28" s="1082"/>
      <c r="O28" s="1082"/>
      <c r="P28" s="1083"/>
      <c r="Q28" s="1084">
        <v>846</v>
      </c>
      <c r="R28" s="1085"/>
      <c r="S28" s="1085"/>
      <c r="T28" s="1085"/>
      <c r="U28" s="1085"/>
      <c r="V28" s="1085">
        <v>794</v>
      </c>
      <c r="W28" s="1085"/>
      <c r="X28" s="1085"/>
      <c r="Y28" s="1085"/>
      <c r="Z28" s="1085"/>
      <c r="AA28" s="1085">
        <v>52</v>
      </c>
      <c r="AB28" s="1085"/>
      <c r="AC28" s="1085"/>
      <c r="AD28" s="1085"/>
      <c r="AE28" s="1086"/>
      <c r="AF28" s="1087">
        <v>52</v>
      </c>
      <c r="AG28" s="1085"/>
      <c r="AH28" s="1085"/>
      <c r="AI28" s="1085"/>
      <c r="AJ28" s="1088"/>
      <c r="AK28" s="1089">
        <v>62</v>
      </c>
      <c r="AL28" s="1077"/>
      <c r="AM28" s="1077"/>
      <c r="AN28" s="1077"/>
      <c r="AO28" s="1077"/>
      <c r="AP28" s="1077" t="s">
        <v>536</v>
      </c>
      <c r="AQ28" s="1077"/>
      <c r="AR28" s="1077"/>
      <c r="AS28" s="1077"/>
      <c r="AT28" s="1077"/>
      <c r="AU28" s="1077" t="s">
        <v>535</v>
      </c>
      <c r="AV28" s="1077"/>
      <c r="AW28" s="1077"/>
      <c r="AX28" s="1077"/>
      <c r="AY28" s="1077"/>
      <c r="AZ28" s="1078" t="s">
        <v>535</v>
      </c>
      <c r="BA28" s="1078"/>
      <c r="BB28" s="1078"/>
      <c r="BC28" s="1078"/>
      <c r="BD28" s="1078"/>
      <c r="BE28" s="1079"/>
      <c r="BF28" s="1079"/>
      <c r="BG28" s="1079"/>
      <c r="BH28" s="1079"/>
      <c r="BI28" s="1080"/>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8" t="s">
        <v>383</v>
      </c>
      <c r="C29" s="1069"/>
      <c r="D29" s="1069"/>
      <c r="E29" s="1069"/>
      <c r="F29" s="1069"/>
      <c r="G29" s="1069"/>
      <c r="H29" s="1069"/>
      <c r="I29" s="1069"/>
      <c r="J29" s="1069"/>
      <c r="K29" s="1069"/>
      <c r="L29" s="1069"/>
      <c r="M29" s="1069"/>
      <c r="N29" s="1069"/>
      <c r="O29" s="1069"/>
      <c r="P29" s="1070"/>
      <c r="Q29" s="1074">
        <v>627</v>
      </c>
      <c r="R29" s="1075"/>
      <c r="S29" s="1075"/>
      <c r="T29" s="1075"/>
      <c r="U29" s="1075"/>
      <c r="V29" s="1075">
        <v>588</v>
      </c>
      <c r="W29" s="1075"/>
      <c r="X29" s="1075"/>
      <c r="Y29" s="1075"/>
      <c r="Z29" s="1075"/>
      <c r="AA29" s="1075">
        <v>39</v>
      </c>
      <c r="AB29" s="1075"/>
      <c r="AC29" s="1075"/>
      <c r="AD29" s="1075"/>
      <c r="AE29" s="1076"/>
      <c r="AF29" s="1050">
        <v>36</v>
      </c>
      <c r="AG29" s="1051"/>
      <c r="AH29" s="1051"/>
      <c r="AI29" s="1051"/>
      <c r="AJ29" s="1052"/>
      <c r="AK29" s="1004">
        <v>130</v>
      </c>
      <c r="AL29" s="1011"/>
      <c r="AM29" s="1011"/>
      <c r="AN29" s="1011"/>
      <c r="AO29" s="1011"/>
      <c r="AP29" s="1011" t="s">
        <v>535</v>
      </c>
      <c r="AQ29" s="1011"/>
      <c r="AR29" s="1011"/>
      <c r="AS29" s="1011"/>
      <c r="AT29" s="1011"/>
      <c r="AU29" s="1011" t="s">
        <v>537</v>
      </c>
      <c r="AV29" s="1011"/>
      <c r="AW29" s="1011"/>
      <c r="AX29" s="1011"/>
      <c r="AY29" s="1011"/>
      <c r="AZ29" s="1073" t="s">
        <v>536</v>
      </c>
      <c r="BA29" s="1073"/>
      <c r="BB29" s="1073"/>
      <c r="BC29" s="1073"/>
      <c r="BD29" s="1073"/>
      <c r="BE29" s="1063"/>
      <c r="BF29" s="1063"/>
      <c r="BG29" s="1063"/>
      <c r="BH29" s="1063"/>
      <c r="BI29" s="1064"/>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8" t="s">
        <v>384</v>
      </c>
      <c r="C30" s="1069"/>
      <c r="D30" s="1069"/>
      <c r="E30" s="1069"/>
      <c r="F30" s="1069"/>
      <c r="G30" s="1069"/>
      <c r="H30" s="1069"/>
      <c r="I30" s="1069"/>
      <c r="J30" s="1069"/>
      <c r="K30" s="1069"/>
      <c r="L30" s="1069"/>
      <c r="M30" s="1069"/>
      <c r="N30" s="1069"/>
      <c r="O30" s="1069"/>
      <c r="P30" s="1070"/>
      <c r="Q30" s="1074">
        <v>118</v>
      </c>
      <c r="R30" s="1075"/>
      <c r="S30" s="1075"/>
      <c r="T30" s="1075"/>
      <c r="U30" s="1075"/>
      <c r="V30" s="1075">
        <v>112</v>
      </c>
      <c r="W30" s="1075"/>
      <c r="X30" s="1075"/>
      <c r="Y30" s="1075"/>
      <c r="Z30" s="1075"/>
      <c r="AA30" s="1075">
        <v>6</v>
      </c>
      <c r="AB30" s="1075"/>
      <c r="AC30" s="1075"/>
      <c r="AD30" s="1075"/>
      <c r="AE30" s="1076"/>
      <c r="AF30" s="1050">
        <v>6</v>
      </c>
      <c r="AG30" s="1051"/>
      <c r="AH30" s="1051"/>
      <c r="AI30" s="1051"/>
      <c r="AJ30" s="1052"/>
      <c r="AK30" s="1004">
        <v>21</v>
      </c>
      <c r="AL30" s="1011"/>
      <c r="AM30" s="1011"/>
      <c r="AN30" s="1011"/>
      <c r="AO30" s="1011"/>
      <c r="AP30" s="1011" t="s">
        <v>535</v>
      </c>
      <c r="AQ30" s="1011"/>
      <c r="AR30" s="1011"/>
      <c r="AS30" s="1011"/>
      <c r="AT30" s="1011"/>
      <c r="AU30" s="1011" t="s">
        <v>535</v>
      </c>
      <c r="AV30" s="1011"/>
      <c r="AW30" s="1011"/>
      <c r="AX30" s="1011"/>
      <c r="AY30" s="1011"/>
      <c r="AZ30" s="1073" t="s">
        <v>538</v>
      </c>
      <c r="BA30" s="1073"/>
      <c r="BB30" s="1073"/>
      <c r="BC30" s="1073"/>
      <c r="BD30" s="1073"/>
      <c r="BE30" s="1063"/>
      <c r="BF30" s="1063"/>
      <c r="BG30" s="1063"/>
      <c r="BH30" s="1063"/>
      <c r="BI30" s="1064"/>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8" t="s">
        <v>385</v>
      </c>
      <c r="C31" s="1069"/>
      <c r="D31" s="1069"/>
      <c r="E31" s="1069"/>
      <c r="F31" s="1069"/>
      <c r="G31" s="1069"/>
      <c r="H31" s="1069"/>
      <c r="I31" s="1069"/>
      <c r="J31" s="1069"/>
      <c r="K31" s="1069"/>
      <c r="L31" s="1069"/>
      <c r="M31" s="1069"/>
      <c r="N31" s="1069"/>
      <c r="O31" s="1069"/>
      <c r="P31" s="1070"/>
      <c r="Q31" s="1074">
        <v>247</v>
      </c>
      <c r="R31" s="1075"/>
      <c r="S31" s="1075"/>
      <c r="T31" s="1075"/>
      <c r="U31" s="1075"/>
      <c r="V31" s="1075">
        <v>218</v>
      </c>
      <c r="W31" s="1075"/>
      <c r="X31" s="1075"/>
      <c r="Y31" s="1075"/>
      <c r="Z31" s="1075"/>
      <c r="AA31" s="1075">
        <v>29</v>
      </c>
      <c r="AB31" s="1075"/>
      <c r="AC31" s="1075"/>
      <c r="AD31" s="1075"/>
      <c r="AE31" s="1076"/>
      <c r="AF31" s="1050">
        <v>226</v>
      </c>
      <c r="AG31" s="1051"/>
      <c r="AH31" s="1051"/>
      <c r="AI31" s="1051"/>
      <c r="AJ31" s="1052"/>
      <c r="AK31" s="1004">
        <v>1</v>
      </c>
      <c r="AL31" s="1011"/>
      <c r="AM31" s="1011"/>
      <c r="AN31" s="1011"/>
      <c r="AO31" s="1011"/>
      <c r="AP31" s="1011">
        <v>872</v>
      </c>
      <c r="AQ31" s="1011"/>
      <c r="AR31" s="1011"/>
      <c r="AS31" s="1011"/>
      <c r="AT31" s="1011"/>
      <c r="AU31" s="1011">
        <v>3</v>
      </c>
      <c r="AV31" s="1011"/>
      <c r="AW31" s="1011"/>
      <c r="AX31" s="1011"/>
      <c r="AY31" s="1011"/>
      <c r="AZ31" s="1073" t="s">
        <v>535</v>
      </c>
      <c r="BA31" s="1073"/>
      <c r="BB31" s="1073"/>
      <c r="BC31" s="1073"/>
      <c r="BD31" s="1073"/>
      <c r="BE31" s="1063" t="s">
        <v>386</v>
      </c>
      <c r="BF31" s="1063"/>
      <c r="BG31" s="1063"/>
      <c r="BH31" s="1063"/>
      <c r="BI31" s="1064"/>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8" t="s">
        <v>387</v>
      </c>
      <c r="C32" s="1069"/>
      <c r="D32" s="1069"/>
      <c r="E32" s="1069"/>
      <c r="F32" s="1069"/>
      <c r="G32" s="1069"/>
      <c r="H32" s="1069"/>
      <c r="I32" s="1069"/>
      <c r="J32" s="1069"/>
      <c r="K32" s="1069"/>
      <c r="L32" s="1069"/>
      <c r="M32" s="1069"/>
      <c r="N32" s="1069"/>
      <c r="O32" s="1069"/>
      <c r="P32" s="1070"/>
      <c r="Q32" s="1074">
        <v>574</v>
      </c>
      <c r="R32" s="1075"/>
      <c r="S32" s="1075"/>
      <c r="T32" s="1075"/>
      <c r="U32" s="1075"/>
      <c r="V32" s="1075">
        <v>562</v>
      </c>
      <c r="W32" s="1075"/>
      <c r="X32" s="1075"/>
      <c r="Y32" s="1075"/>
      <c r="Z32" s="1075"/>
      <c r="AA32" s="1075">
        <v>12</v>
      </c>
      <c r="AB32" s="1075"/>
      <c r="AC32" s="1075"/>
      <c r="AD32" s="1075"/>
      <c r="AE32" s="1076"/>
      <c r="AF32" s="1050">
        <v>12</v>
      </c>
      <c r="AG32" s="1051"/>
      <c r="AH32" s="1051"/>
      <c r="AI32" s="1051"/>
      <c r="AJ32" s="1052"/>
      <c r="AK32" s="1004">
        <v>355</v>
      </c>
      <c r="AL32" s="1011"/>
      <c r="AM32" s="1011"/>
      <c r="AN32" s="1011"/>
      <c r="AO32" s="1011"/>
      <c r="AP32" s="1011">
        <v>2689</v>
      </c>
      <c r="AQ32" s="1011"/>
      <c r="AR32" s="1011"/>
      <c r="AS32" s="1011"/>
      <c r="AT32" s="1011"/>
      <c r="AU32" s="1011">
        <v>2243</v>
      </c>
      <c r="AV32" s="1011"/>
      <c r="AW32" s="1011"/>
      <c r="AX32" s="1011"/>
      <c r="AY32" s="1011"/>
      <c r="AZ32" s="1073" t="s">
        <v>539</v>
      </c>
      <c r="BA32" s="1073"/>
      <c r="BB32" s="1073"/>
      <c r="BC32" s="1073"/>
      <c r="BD32" s="1073"/>
      <c r="BE32" s="1063" t="s">
        <v>388</v>
      </c>
      <c r="BF32" s="1063"/>
      <c r="BG32" s="1063"/>
      <c r="BH32" s="1063"/>
      <c r="BI32" s="1064"/>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04"/>
      <c r="AL33" s="1011"/>
      <c r="AM33" s="1011"/>
      <c r="AN33" s="1011"/>
      <c r="AO33" s="1011"/>
      <c r="AP33" s="1011"/>
      <c r="AQ33" s="1011"/>
      <c r="AR33" s="1011"/>
      <c r="AS33" s="1011"/>
      <c r="AT33" s="1011"/>
      <c r="AU33" s="1011"/>
      <c r="AV33" s="1011"/>
      <c r="AW33" s="1011"/>
      <c r="AX33" s="1011"/>
      <c r="AY33" s="1011"/>
      <c r="AZ33" s="1073"/>
      <c r="BA33" s="1073"/>
      <c r="BB33" s="1073"/>
      <c r="BC33" s="1073"/>
      <c r="BD33" s="1073"/>
      <c r="BE33" s="1063"/>
      <c r="BF33" s="1063"/>
      <c r="BG33" s="1063"/>
      <c r="BH33" s="1063"/>
      <c r="BI33" s="1064"/>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04"/>
      <c r="AL34" s="1011"/>
      <c r="AM34" s="1011"/>
      <c r="AN34" s="1011"/>
      <c r="AO34" s="1011"/>
      <c r="AP34" s="1011"/>
      <c r="AQ34" s="1011"/>
      <c r="AR34" s="1011"/>
      <c r="AS34" s="1011"/>
      <c r="AT34" s="1011"/>
      <c r="AU34" s="1011"/>
      <c r="AV34" s="1011"/>
      <c r="AW34" s="1011"/>
      <c r="AX34" s="1011"/>
      <c r="AY34" s="1011"/>
      <c r="AZ34" s="1073"/>
      <c r="BA34" s="1073"/>
      <c r="BB34" s="1073"/>
      <c r="BC34" s="1073"/>
      <c r="BD34" s="1073"/>
      <c r="BE34" s="1063"/>
      <c r="BF34" s="1063"/>
      <c r="BG34" s="1063"/>
      <c r="BH34" s="1063"/>
      <c r="BI34" s="1064"/>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04"/>
      <c r="AL35" s="1011"/>
      <c r="AM35" s="1011"/>
      <c r="AN35" s="1011"/>
      <c r="AO35" s="1011"/>
      <c r="AP35" s="1011"/>
      <c r="AQ35" s="1011"/>
      <c r="AR35" s="1011"/>
      <c r="AS35" s="1011"/>
      <c r="AT35" s="1011"/>
      <c r="AU35" s="1011"/>
      <c r="AV35" s="1011"/>
      <c r="AW35" s="1011"/>
      <c r="AX35" s="1011"/>
      <c r="AY35" s="1011"/>
      <c r="AZ35" s="1073"/>
      <c r="BA35" s="1073"/>
      <c r="BB35" s="1073"/>
      <c r="BC35" s="1073"/>
      <c r="BD35" s="1073"/>
      <c r="BE35" s="1063"/>
      <c r="BF35" s="1063"/>
      <c r="BG35" s="1063"/>
      <c r="BH35" s="1063"/>
      <c r="BI35" s="1064"/>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04"/>
      <c r="AL36" s="1011"/>
      <c r="AM36" s="1011"/>
      <c r="AN36" s="1011"/>
      <c r="AO36" s="1011"/>
      <c r="AP36" s="1011"/>
      <c r="AQ36" s="1011"/>
      <c r="AR36" s="1011"/>
      <c r="AS36" s="1011"/>
      <c r="AT36" s="1011"/>
      <c r="AU36" s="1011"/>
      <c r="AV36" s="1011"/>
      <c r="AW36" s="1011"/>
      <c r="AX36" s="1011"/>
      <c r="AY36" s="1011"/>
      <c r="AZ36" s="1073"/>
      <c r="BA36" s="1073"/>
      <c r="BB36" s="1073"/>
      <c r="BC36" s="1073"/>
      <c r="BD36" s="1073"/>
      <c r="BE36" s="1063"/>
      <c r="BF36" s="1063"/>
      <c r="BG36" s="1063"/>
      <c r="BH36" s="1063"/>
      <c r="BI36" s="1064"/>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04"/>
      <c r="AL37" s="1011"/>
      <c r="AM37" s="1011"/>
      <c r="AN37" s="1011"/>
      <c r="AO37" s="1011"/>
      <c r="AP37" s="1011"/>
      <c r="AQ37" s="1011"/>
      <c r="AR37" s="1011"/>
      <c r="AS37" s="1011"/>
      <c r="AT37" s="1011"/>
      <c r="AU37" s="1011"/>
      <c r="AV37" s="1011"/>
      <c r="AW37" s="1011"/>
      <c r="AX37" s="1011"/>
      <c r="AY37" s="1011"/>
      <c r="AZ37" s="1073"/>
      <c r="BA37" s="1073"/>
      <c r="BB37" s="1073"/>
      <c r="BC37" s="1073"/>
      <c r="BD37" s="1073"/>
      <c r="BE37" s="1063"/>
      <c r="BF37" s="1063"/>
      <c r="BG37" s="1063"/>
      <c r="BH37" s="1063"/>
      <c r="BI37" s="1064"/>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04"/>
      <c r="AL38" s="1011"/>
      <c r="AM38" s="1011"/>
      <c r="AN38" s="1011"/>
      <c r="AO38" s="1011"/>
      <c r="AP38" s="1011"/>
      <c r="AQ38" s="1011"/>
      <c r="AR38" s="1011"/>
      <c r="AS38" s="1011"/>
      <c r="AT38" s="1011"/>
      <c r="AU38" s="1011"/>
      <c r="AV38" s="1011"/>
      <c r="AW38" s="1011"/>
      <c r="AX38" s="1011"/>
      <c r="AY38" s="1011"/>
      <c r="AZ38" s="1073"/>
      <c r="BA38" s="1073"/>
      <c r="BB38" s="1073"/>
      <c r="BC38" s="1073"/>
      <c r="BD38" s="1073"/>
      <c r="BE38" s="1063"/>
      <c r="BF38" s="1063"/>
      <c r="BG38" s="1063"/>
      <c r="BH38" s="1063"/>
      <c r="BI38" s="1064"/>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04"/>
      <c r="AL39" s="1011"/>
      <c r="AM39" s="1011"/>
      <c r="AN39" s="1011"/>
      <c r="AO39" s="1011"/>
      <c r="AP39" s="1011"/>
      <c r="AQ39" s="1011"/>
      <c r="AR39" s="1011"/>
      <c r="AS39" s="1011"/>
      <c r="AT39" s="1011"/>
      <c r="AU39" s="1011"/>
      <c r="AV39" s="1011"/>
      <c r="AW39" s="1011"/>
      <c r="AX39" s="1011"/>
      <c r="AY39" s="1011"/>
      <c r="AZ39" s="1073"/>
      <c r="BA39" s="1073"/>
      <c r="BB39" s="1073"/>
      <c r="BC39" s="1073"/>
      <c r="BD39" s="1073"/>
      <c r="BE39" s="1063"/>
      <c r="BF39" s="1063"/>
      <c r="BG39" s="1063"/>
      <c r="BH39" s="1063"/>
      <c r="BI39" s="1064"/>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04"/>
      <c r="AL40" s="1011"/>
      <c r="AM40" s="1011"/>
      <c r="AN40" s="1011"/>
      <c r="AO40" s="1011"/>
      <c r="AP40" s="1011"/>
      <c r="AQ40" s="1011"/>
      <c r="AR40" s="1011"/>
      <c r="AS40" s="1011"/>
      <c r="AT40" s="1011"/>
      <c r="AU40" s="1011"/>
      <c r="AV40" s="1011"/>
      <c r="AW40" s="1011"/>
      <c r="AX40" s="1011"/>
      <c r="AY40" s="1011"/>
      <c r="AZ40" s="1073"/>
      <c r="BA40" s="1073"/>
      <c r="BB40" s="1073"/>
      <c r="BC40" s="1073"/>
      <c r="BD40" s="1073"/>
      <c r="BE40" s="1063"/>
      <c r="BF40" s="1063"/>
      <c r="BG40" s="1063"/>
      <c r="BH40" s="1063"/>
      <c r="BI40" s="1064"/>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04"/>
      <c r="AL41" s="1011"/>
      <c r="AM41" s="1011"/>
      <c r="AN41" s="1011"/>
      <c r="AO41" s="1011"/>
      <c r="AP41" s="1011"/>
      <c r="AQ41" s="1011"/>
      <c r="AR41" s="1011"/>
      <c r="AS41" s="1011"/>
      <c r="AT41" s="1011"/>
      <c r="AU41" s="1011"/>
      <c r="AV41" s="1011"/>
      <c r="AW41" s="1011"/>
      <c r="AX41" s="1011"/>
      <c r="AY41" s="1011"/>
      <c r="AZ41" s="1073"/>
      <c r="BA41" s="1073"/>
      <c r="BB41" s="1073"/>
      <c r="BC41" s="1073"/>
      <c r="BD41" s="1073"/>
      <c r="BE41" s="1063"/>
      <c r="BF41" s="1063"/>
      <c r="BG41" s="1063"/>
      <c r="BH41" s="1063"/>
      <c r="BI41" s="1064"/>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04"/>
      <c r="AL42" s="1011"/>
      <c r="AM42" s="1011"/>
      <c r="AN42" s="1011"/>
      <c r="AO42" s="1011"/>
      <c r="AP42" s="1011"/>
      <c r="AQ42" s="1011"/>
      <c r="AR42" s="1011"/>
      <c r="AS42" s="1011"/>
      <c r="AT42" s="1011"/>
      <c r="AU42" s="1011"/>
      <c r="AV42" s="1011"/>
      <c r="AW42" s="1011"/>
      <c r="AX42" s="1011"/>
      <c r="AY42" s="1011"/>
      <c r="AZ42" s="1073"/>
      <c r="BA42" s="1073"/>
      <c r="BB42" s="1073"/>
      <c r="BC42" s="1073"/>
      <c r="BD42" s="1073"/>
      <c r="BE42" s="1063"/>
      <c r="BF42" s="1063"/>
      <c r="BG42" s="1063"/>
      <c r="BH42" s="1063"/>
      <c r="BI42" s="1064"/>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04"/>
      <c r="AL43" s="1011"/>
      <c r="AM43" s="1011"/>
      <c r="AN43" s="1011"/>
      <c r="AO43" s="1011"/>
      <c r="AP43" s="1011"/>
      <c r="AQ43" s="1011"/>
      <c r="AR43" s="1011"/>
      <c r="AS43" s="1011"/>
      <c r="AT43" s="1011"/>
      <c r="AU43" s="1011"/>
      <c r="AV43" s="1011"/>
      <c r="AW43" s="1011"/>
      <c r="AX43" s="1011"/>
      <c r="AY43" s="1011"/>
      <c r="AZ43" s="1073"/>
      <c r="BA43" s="1073"/>
      <c r="BB43" s="1073"/>
      <c r="BC43" s="1073"/>
      <c r="BD43" s="1073"/>
      <c r="BE43" s="1063"/>
      <c r="BF43" s="1063"/>
      <c r="BG43" s="1063"/>
      <c r="BH43" s="1063"/>
      <c r="BI43" s="1064"/>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04"/>
      <c r="AL44" s="1011"/>
      <c r="AM44" s="1011"/>
      <c r="AN44" s="1011"/>
      <c r="AO44" s="1011"/>
      <c r="AP44" s="1011"/>
      <c r="AQ44" s="1011"/>
      <c r="AR44" s="1011"/>
      <c r="AS44" s="1011"/>
      <c r="AT44" s="1011"/>
      <c r="AU44" s="1011"/>
      <c r="AV44" s="1011"/>
      <c r="AW44" s="1011"/>
      <c r="AX44" s="1011"/>
      <c r="AY44" s="1011"/>
      <c r="AZ44" s="1073"/>
      <c r="BA44" s="1073"/>
      <c r="BB44" s="1073"/>
      <c r="BC44" s="1073"/>
      <c r="BD44" s="1073"/>
      <c r="BE44" s="1063"/>
      <c r="BF44" s="1063"/>
      <c r="BG44" s="1063"/>
      <c r="BH44" s="1063"/>
      <c r="BI44" s="1064"/>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04"/>
      <c r="AL45" s="1011"/>
      <c r="AM45" s="1011"/>
      <c r="AN45" s="1011"/>
      <c r="AO45" s="1011"/>
      <c r="AP45" s="1011"/>
      <c r="AQ45" s="1011"/>
      <c r="AR45" s="1011"/>
      <c r="AS45" s="1011"/>
      <c r="AT45" s="1011"/>
      <c r="AU45" s="1011"/>
      <c r="AV45" s="1011"/>
      <c r="AW45" s="1011"/>
      <c r="AX45" s="1011"/>
      <c r="AY45" s="1011"/>
      <c r="AZ45" s="1073"/>
      <c r="BA45" s="1073"/>
      <c r="BB45" s="1073"/>
      <c r="BC45" s="1073"/>
      <c r="BD45" s="1073"/>
      <c r="BE45" s="1063"/>
      <c r="BF45" s="1063"/>
      <c r="BG45" s="1063"/>
      <c r="BH45" s="1063"/>
      <c r="BI45" s="1064"/>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04"/>
      <c r="AL46" s="1011"/>
      <c r="AM46" s="1011"/>
      <c r="AN46" s="1011"/>
      <c r="AO46" s="1011"/>
      <c r="AP46" s="1011"/>
      <c r="AQ46" s="1011"/>
      <c r="AR46" s="1011"/>
      <c r="AS46" s="1011"/>
      <c r="AT46" s="1011"/>
      <c r="AU46" s="1011"/>
      <c r="AV46" s="1011"/>
      <c r="AW46" s="1011"/>
      <c r="AX46" s="1011"/>
      <c r="AY46" s="1011"/>
      <c r="AZ46" s="1073"/>
      <c r="BA46" s="1073"/>
      <c r="BB46" s="1073"/>
      <c r="BC46" s="1073"/>
      <c r="BD46" s="1073"/>
      <c r="BE46" s="1063"/>
      <c r="BF46" s="1063"/>
      <c r="BG46" s="1063"/>
      <c r="BH46" s="1063"/>
      <c r="BI46" s="1064"/>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04"/>
      <c r="AL47" s="1011"/>
      <c r="AM47" s="1011"/>
      <c r="AN47" s="1011"/>
      <c r="AO47" s="1011"/>
      <c r="AP47" s="1011"/>
      <c r="AQ47" s="1011"/>
      <c r="AR47" s="1011"/>
      <c r="AS47" s="1011"/>
      <c r="AT47" s="1011"/>
      <c r="AU47" s="1011"/>
      <c r="AV47" s="1011"/>
      <c r="AW47" s="1011"/>
      <c r="AX47" s="1011"/>
      <c r="AY47" s="1011"/>
      <c r="AZ47" s="1073"/>
      <c r="BA47" s="1073"/>
      <c r="BB47" s="1073"/>
      <c r="BC47" s="1073"/>
      <c r="BD47" s="1073"/>
      <c r="BE47" s="1063"/>
      <c r="BF47" s="1063"/>
      <c r="BG47" s="1063"/>
      <c r="BH47" s="1063"/>
      <c r="BI47" s="1064"/>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04"/>
      <c r="AL48" s="1011"/>
      <c r="AM48" s="1011"/>
      <c r="AN48" s="1011"/>
      <c r="AO48" s="1011"/>
      <c r="AP48" s="1011"/>
      <c r="AQ48" s="1011"/>
      <c r="AR48" s="1011"/>
      <c r="AS48" s="1011"/>
      <c r="AT48" s="1011"/>
      <c r="AU48" s="1011"/>
      <c r="AV48" s="1011"/>
      <c r="AW48" s="1011"/>
      <c r="AX48" s="1011"/>
      <c r="AY48" s="1011"/>
      <c r="AZ48" s="1073"/>
      <c r="BA48" s="1073"/>
      <c r="BB48" s="1073"/>
      <c r="BC48" s="1073"/>
      <c r="BD48" s="1073"/>
      <c r="BE48" s="1063"/>
      <c r="BF48" s="1063"/>
      <c r="BG48" s="1063"/>
      <c r="BH48" s="1063"/>
      <c r="BI48" s="1064"/>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04"/>
      <c r="AL49" s="1011"/>
      <c r="AM49" s="1011"/>
      <c r="AN49" s="1011"/>
      <c r="AO49" s="1011"/>
      <c r="AP49" s="1011"/>
      <c r="AQ49" s="1011"/>
      <c r="AR49" s="1011"/>
      <c r="AS49" s="1011"/>
      <c r="AT49" s="1011"/>
      <c r="AU49" s="1011"/>
      <c r="AV49" s="1011"/>
      <c r="AW49" s="1011"/>
      <c r="AX49" s="1011"/>
      <c r="AY49" s="1011"/>
      <c r="AZ49" s="1073"/>
      <c r="BA49" s="1073"/>
      <c r="BB49" s="1073"/>
      <c r="BC49" s="1073"/>
      <c r="BD49" s="1073"/>
      <c r="BE49" s="1063"/>
      <c r="BF49" s="1063"/>
      <c r="BG49" s="1063"/>
      <c r="BH49" s="1063"/>
      <c r="BI49" s="1064"/>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389</v>
      </c>
      <c r="BK62" s="1066"/>
      <c r="BL62" s="1066"/>
      <c r="BM62" s="1066"/>
      <c r="BN62" s="1067"/>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333</v>
      </c>
      <c r="AG63" s="988"/>
      <c r="AH63" s="988"/>
      <c r="AI63" s="988"/>
      <c r="AJ63" s="1061"/>
      <c r="AK63" s="1062"/>
      <c r="AL63" s="992"/>
      <c r="AM63" s="992"/>
      <c r="AN63" s="992"/>
      <c r="AO63" s="992"/>
      <c r="AP63" s="988">
        <v>3561</v>
      </c>
      <c r="AQ63" s="988"/>
      <c r="AR63" s="988"/>
      <c r="AS63" s="988"/>
      <c r="AT63" s="988"/>
      <c r="AU63" s="988">
        <v>2246</v>
      </c>
      <c r="AV63" s="988"/>
      <c r="AW63" s="988"/>
      <c r="AX63" s="988"/>
      <c r="AY63" s="988"/>
      <c r="AZ63" s="1056"/>
      <c r="BA63" s="1056"/>
      <c r="BB63" s="1056"/>
      <c r="BC63" s="1056"/>
      <c r="BD63" s="1056"/>
      <c r="BE63" s="989"/>
      <c r="BF63" s="989"/>
      <c r="BG63" s="989"/>
      <c r="BH63" s="989"/>
      <c r="BI63" s="990"/>
      <c r="BJ63" s="1057" t="s">
        <v>113</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392</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393</v>
      </c>
      <c r="AV66" s="1033"/>
      <c r="AW66" s="1033"/>
      <c r="AX66" s="1033"/>
      <c r="AY66" s="1034"/>
      <c r="AZ66" s="1032" t="s">
        <v>357</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544</v>
      </c>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7" t="s">
        <v>545</v>
      </c>
      <c r="C69" s="1008"/>
      <c r="D69" s="1008"/>
      <c r="E69" s="1008"/>
      <c r="F69" s="1008"/>
      <c r="G69" s="1008"/>
      <c r="H69" s="1008"/>
      <c r="I69" s="1008"/>
      <c r="J69" s="1008"/>
      <c r="K69" s="1008"/>
      <c r="L69" s="1008"/>
      <c r="M69" s="1008"/>
      <c r="N69" s="1008"/>
      <c r="O69" s="1008"/>
      <c r="P69" s="1009"/>
      <c r="Q69" s="1012">
        <v>289</v>
      </c>
      <c r="R69" s="1011"/>
      <c r="S69" s="1011"/>
      <c r="T69" s="1011"/>
      <c r="U69" s="1011"/>
      <c r="V69" s="1011">
        <v>274</v>
      </c>
      <c r="W69" s="1011"/>
      <c r="X69" s="1011"/>
      <c r="Y69" s="1011"/>
      <c r="Z69" s="1011"/>
      <c r="AA69" s="1011">
        <v>15</v>
      </c>
      <c r="AB69" s="1011"/>
      <c r="AC69" s="1011"/>
      <c r="AD69" s="1011"/>
      <c r="AE69" s="1011"/>
      <c r="AF69" s="1011">
        <v>15</v>
      </c>
      <c r="AG69" s="1011"/>
      <c r="AH69" s="1011"/>
      <c r="AI69" s="1011"/>
      <c r="AJ69" s="1011"/>
      <c r="AK69" s="1011">
        <v>85</v>
      </c>
      <c r="AL69" s="1011"/>
      <c r="AM69" s="1011"/>
      <c r="AN69" s="1011"/>
      <c r="AO69" s="1011"/>
      <c r="AP69" s="1011" t="s">
        <v>546</v>
      </c>
      <c r="AQ69" s="1011"/>
      <c r="AR69" s="1011"/>
      <c r="AS69" s="1011"/>
      <c r="AT69" s="1011"/>
      <c r="AU69" s="1011" t="s">
        <v>546</v>
      </c>
      <c r="AV69" s="1011"/>
      <c r="AW69" s="1011"/>
      <c r="AX69" s="1011"/>
      <c r="AY69" s="1011"/>
      <c r="AZ69" s="1005"/>
      <c r="BA69" s="1005"/>
      <c r="BB69" s="1005"/>
      <c r="BC69" s="1005"/>
      <c r="BD69" s="1006"/>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7" t="s">
        <v>547</v>
      </c>
      <c r="C70" s="1008"/>
      <c r="D70" s="1008"/>
      <c r="E70" s="1008"/>
      <c r="F70" s="1008"/>
      <c r="G70" s="1008"/>
      <c r="H70" s="1008"/>
      <c r="I70" s="1008"/>
      <c r="J70" s="1008"/>
      <c r="K70" s="1008"/>
      <c r="L70" s="1008"/>
      <c r="M70" s="1008"/>
      <c r="N70" s="1008"/>
      <c r="O70" s="1008"/>
      <c r="P70" s="1009"/>
      <c r="Q70" s="1012">
        <v>65</v>
      </c>
      <c r="R70" s="1011"/>
      <c r="S70" s="1011"/>
      <c r="T70" s="1011"/>
      <c r="U70" s="1011"/>
      <c r="V70" s="1011">
        <v>64</v>
      </c>
      <c r="W70" s="1011"/>
      <c r="X70" s="1011"/>
      <c r="Y70" s="1011"/>
      <c r="Z70" s="1011"/>
      <c r="AA70" s="1011">
        <v>1</v>
      </c>
      <c r="AB70" s="1011"/>
      <c r="AC70" s="1011"/>
      <c r="AD70" s="1011"/>
      <c r="AE70" s="1011"/>
      <c r="AF70" s="1011">
        <v>1</v>
      </c>
      <c r="AG70" s="1011"/>
      <c r="AH70" s="1011"/>
      <c r="AI70" s="1011"/>
      <c r="AJ70" s="1011"/>
      <c r="AK70" s="1011" t="s">
        <v>542</v>
      </c>
      <c r="AL70" s="1011"/>
      <c r="AM70" s="1011"/>
      <c r="AN70" s="1011"/>
      <c r="AO70" s="1011"/>
      <c r="AP70" s="1011" t="s">
        <v>546</v>
      </c>
      <c r="AQ70" s="1011"/>
      <c r="AR70" s="1011"/>
      <c r="AS70" s="1011"/>
      <c r="AT70" s="1011"/>
      <c r="AU70" s="1011" t="s">
        <v>542</v>
      </c>
      <c r="AV70" s="1011"/>
      <c r="AW70" s="1011"/>
      <c r="AX70" s="1011"/>
      <c r="AY70" s="1011"/>
      <c r="AZ70" s="1005"/>
      <c r="BA70" s="1005"/>
      <c r="BB70" s="1005"/>
      <c r="BC70" s="1005"/>
      <c r="BD70" s="1006"/>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7" t="s">
        <v>548</v>
      </c>
      <c r="C71" s="1008"/>
      <c r="D71" s="1008"/>
      <c r="E71" s="1008"/>
      <c r="F71" s="1008"/>
      <c r="G71" s="1008"/>
      <c r="H71" s="1008"/>
      <c r="I71" s="1008"/>
      <c r="J71" s="1008"/>
      <c r="K71" s="1008"/>
      <c r="L71" s="1008"/>
      <c r="M71" s="1008"/>
      <c r="N71" s="1008"/>
      <c r="O71" s="1008"/>
      <c r="P71" s="1009"/>
      <c r="Q71" s="1012">
        <v>55</v>
      </c>
      <c r="R71" s="1011"/>
      <c r="S71" s="1011"/>
      <c r="T71" s="1011"/>
      <c r="U71" s="1011"/>
      <c r="V71" s="1011">
        <v>55</v>
      </c>
      <c r="W71" s="1011"/>
      <c r="X71" s="1011"/>
      <c r="Y71" s="1011"/>
      <c r="Z71" s="1011"/>
      <c r="AA71" s="1011">
        <v>0</v>
      </c>
      <c r="AB71" s="1011"/>
      <c r="AC71" s="1011"/>
      <c r="AD71" s="1011"/>
      <c r="AE71" s="1011"/>
      <c r="AF71" s="1011">
        <v>0</v>
      </c>
      <c r="AG71" s="1011"/>
      <c r="AH71" s="1011"/>
      <c r="AI71" s="1011"/>
      <c r="AJ71" s="1011"/>
      <c r="AK71" s="1011" t="s">
        <v>543</v>
      </c>
      <c r="AL71" s="1011"/>
      <c r="AM71" s="1011"/>
      <c r="AN71" s="1011"/>
      <c r="AO71" s="1011"/>
      <c r="AP71" s="1011" t="s">
        <v>542</v>
      </c>
      <c r="AQ71" s="1011"/>
      <c r="AR71" s="1011"/>
      <c r="AS71" s="1011"/>
      <c r="AT71" s="1011"/>
      <c r="AU71" s="1011" t="s">
        <v>542</v>
      </c>
      <c r="AV71" s="1011"/>
      <c r="AW71" s="1011"/>
      <c r="AX71" s="1011"/>
      <c r="AY71" s="1011"/>
      <c r="AZ71" s="1005"/>
      <c r="BA71" s="1005"/>
      <c r="BB71" s="1005"/>
      <c r="BC71" s="1005"/>
      <c r="BD71" s="1006"/>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7" t="s">
        <v>549</v>
      </c>
      <c r="C72" s="1008"/>
      <c r="D72" s="1008"/>
      <c r="E72" s="1008"/>
      <c r="F72" s="1008"/>
      <c r="G72" s="1008"/>
      <c r="H72" s="1008"/>
      <c r="I72" s="1008"/>
      <c r="J72" s="1008"/>
      <c r="K72" s="1008"/>
      <c r="L72" s="1008"/>
      <c r="M72" s="1008"/>
      <c r="N72" s="1008"/>
      <c r="O72" s="1008"/>
      <c r="P72" s="1009"/>
      <c r="Q72" s="1012">
        <v>6</v>
      </c>
      <c r="R72" s="1011"/>
      <c r="S72" s="1011"/>
      <c r="T72" s="1011"/>
      <c r="U72" s="1011"/>
      <c r="V72" s="1011">
        <v>5</v>
      </c>
      <c r="W72" s="1011"/>
      <c r="X72" s="1011"/>
      <c r="Y72" s="1011"/>
      <c r="Z72" s="1011"/>
      <c r="AA72" s="1011">
        <v>1</v>
      </c>
      <c r="AB72" s="1011"/>
      <c r="AC72" s="1011"/>
      <c r="AD72" s="1011"/>
      <c r="AE72" s="1011"/>
      <c r="AF72" s="1011">
        <v>1</v>
      </c>
      <c r="AG72" s="1011"/>
      <c r="AH72" s="1011"/>
      <c r="AI72" s="1011"/>
      <c r="AJ72" s="1011"/>
      <c r="AK72" s="1011" t="s">
        <v>542</v>
      </c>
      <c r="AL72" s="1011"/>
      <c r="AM72" s="1011"/>
      <c r="AN72" s="1011"/>
      <c r="AO72" s="1011"/>
      <c r="AP72" s="1011" t="s">
        <v>542</v>
      </c>
      <c r="AQ72" s="1011"/>
      <c r="AR72" s="1011"/>
      <c r="AS72" s="1011"/>
      <c r="AT72" s="1011"/>
      <c r="AU72" s="1011" t="s">
        <v>550</v>
      </c>
      <c r="AV72" s="1011"/>
      <c r="AW72" s="1011"/>
      <c r="AX72" s="1011"/>
      <c r="AY72" s="1011"/>
      <c r="AZ72" s="1005"/>
      <c r="BA72" s="1005"/>
      <c r="BB72" s="1005"/>
      <c r="BC72" s="1005"/>
      <c r="BD72" s="1006"/>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7" t="s">
        <v>551</v>
      </c>
      <c r="C73" s="1008"/>
      <c r="D73" s="1008"/>
      <c r="E73" s="1008"/>
      <c r="F73" s="1008"/>
      <c r="G73" s="1008"/>
      <c r="H73" s="1008"/>
      <c r="I73" s="1008"/>
      <c r="J73" s="1008"/>
      <c r="K73" s="1008"/>
      <c r="L73" s="1008"/>
      <c r="M73" s="1008"/>
      <c r="N73" s="1008"/>
      <c r="O73" s="1008"/>
      <c r="P73" s="1009"/>
      <c r="Q73" s="1012">
        <v>7100</v>
      </c>
      <c r="R73" s="1011"/>
      <c r="S73" s="1011"/>
      <c r="T73" s="1011"/>
      <c r="U73" s="1011"/>
      <c r="V73" s="1011">
        <v>7097</v>
      </c>
      <c r="W73" s="1011"/>
      <c r="X73" s="1011"/>
      <c r="Y73" s="1011"/>
      <c r="Z73" s="1011"/>
      <c r="AA73" s="1011">
        <v>3</v>
      </c>
      <c r="AB73" s="1011"/>
      <c r="AC73" s="1011"/>
      <c r="AD73" s="1011"/>
      <c r="AE73" s="1011"/>
      <c r="AF73" s="1011">
        <v>3</v>
      </c>
      <c r="AG73" s="1011"/>
      <c r="AH73" s="1011"/>
      <c r="AI73" s="1011"/>
      <c r="AJ73" s="1011"/>
      <c r="AK73" s="1011">
        <v>17</v>
      </c>
      <c r="AL73" s="1011"/>
      <c r="AM73" s="1011"/>
      <c r="AN73" s="1011"/>
      <c r="AO73" s="1011"/>
      <c r="AP73" s="1011" t="s">
        <v>542</v>
      </c>
      <c r="AQ73" s="1011"/>
      <c r="AR73" s="1011"/>
      <c r="AS73" s="1011"/>
      <c r="AT73" s="1011"/>
      <c r="AU73" s="1011" t="s">
        <v>543</v>
      </c>
      <c r="AV73" s="1011"/>
      <c r="AW73" s="1011"/>
      <c r="AX73" s="1011"/>
      <c r="AY73" s="1011"/>
      <c r="AZ73" s="1005"/>
      <c r="BA73" s="1005"/>
      <c r="BB73" s="1005"/>
      <c r="BC73" s="1005"/>
      <c r="BD73" s="1006"/>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7" t="s">
        <v>552</v>
      </c>
      <c r="C74" s="1008"/>
      <c r="D74" s="1008"/>
      <c r="E74" s="1008"/>
      <c r="F74" s="1008"/>
      <c r="G74" s="1008"/>
      <c r="H74" s="1008"/>
      <c r="I74" s="1008"/>
      <c r="J74" s="1008"/>
      <c r="K74" s="1008"/>
      <c r="L74" s="1008"/>
      <c r="M74" s="1008"/>
      <c r="N74" s="1008"/>
      <c r="O74" s="1008"/>
      <c r="P74" s="1009"/>
      <c r="Q74" s="1012">
        <v>267</v>
      </c>
      <c r="R74" s="1011"/>
      <c r="S74" s="1011"/>
      <c r="T74" s="1011"/>
      <c r="U74" s="1011"/>
      <c r="V74" s="1011">
        <v>252</v>
      </c>
      <c r="W74" s="1011"/>
      <c r="X74" s="1011"/>
      <c r="Y74" s="1011"/>
      <c r="Z74" s="1011"/>
      <c r="AA74" s="1011">
        <v>15</v>
      </c>
      <c r="AB74" s="1011"/>
      <c r="AC74" s="1011"/>
      <c r="AD74" s="1011"/>
      <c r="AE74" s="1011"/>
      <c r="AF74" s="1011">
        <v>15</v>
      </c>
      <c r="AG74" s="1011"/>
      <c r="AH74" s="1011"/>
      <c r="AI74" s="1011"/>
      <c r="AJ74" s="1011"/>
      <c r="AK74" s="1011" t="s">
        <v>542</v>
      </c>
      <c r="AL74" s="1011"/>
      <c r="AM74" s="1011"/>
      <c r="AN74" s="1011"/>
      <c r="AO74" s="1011"/>
      <c r="AP74" s="1011">
        <v>1584</v>
      </c>
      <c r="AQ74" s="1011"/>
      <c r="AR74" s="1011"/>
      <c r="AS74" s="1011"/>
      <c r="AT74" s="1011"/>
      <c r="AU74" s="1011">
        <v>4</v>
      </c>
      <c r="AV74" s="1011"/>
      <c r="AW74" s="1011"/>
      <c r="AX74" s="1011"/>
      <c r="AY74" s="1011"/>
      <c r="AZ74" s="1005"/>
      <c r="BA74" s="1005"/>
      <c r="BB74" s="1005"/>
      <c r="BC74" s="1005"/>
      <c r="BD74" s="1006"/>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7" t="s">
        <v>553</v>
      </c>
      <c r="C75" s="1008"/>
      <c r="D75" s="1008"/>
      <c r="E75" s="1008"/>
      <c r="F75" s="1008"/>
      <c r="G75" s="1008"/>
      <c r="H75" s="1008"/>
      <c r="I75" s="1008"/>
      <c r="J75" s="1008"/>
      <c r="K75" s="1008"/>
      <c r="L75" s="1008"/>
      <c r="M75" s="1008"/>
      <c r="N75" s="1008"/>
      <c r="O75" s="1008"/>
      <c r="P75" s="1009"/>
      <c r="Q75" s="1010">
        <v>4</v>
      </c>
      <c r="R75" s="1003"/>
      <c r="S75" s="1003"/>
      <c r="T75" s="1003"/>
      <c r="U75" s="1004"/>
      <c r="V75" s="1002">
        <v>2</v>
      </c>
      <c r="W75" s="1003"/>
      <c r="X75" s="1003"/>
      <c r="Y75" s="1003"/>
      <c r="Z75" s="1004"/>
      <c r="AA75" s="1002">
        <v>2</v>
      </c>
      <c r="AB75" s="1003"/>
      <c r="AC75" s="1003"/>
      <c r="AD75" s="1003"/>
      <c r="AE75" s="1004"/>
      <c r="AF75" s="1002">
        <v>2</v>
      </c>
      <c r="AG75" s="1003"/>
      <c r="AH75" s="1003"/>
      <c r="AI75" s="1003"/>
      <c r="AJ75" s="1004"/>
      <c r="AK75" s="1002">
        <v>0</v>
      </c>
      <c r="AL75" s="1003"/>
      <c r="AM75" s="1003"/>
      <c r="AN75" s="1003"/>
      <c r="AO75" s="1004"/>
      <c r="AP75" s="1002" t="s">
        <v>543</v>
      </c>
      <c r="AQ75" s="1003"/>
      <c r="AR75" s="1003"/>
      <c r="AS75" s="1003"/>
      <c r="AT75" s="1004"/>
      <c r="AU75" s="1002" t="s">
        <v>543</v>
      </c>
      <c r="AV75" s="1003"/>
      <c r="AW75" s="1003"/>
      <c r="AX75" s="1003"/>
      <c r="AY75" s="1004"/>
      <c r="AZ75" s="1005"/>
      <c r="BA75" s="1005"/>
      <c r="BB75" s="1005"/>
      <c r="BC75" s="1005"/>
      <c r="BD75" s="1006"/>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7" t="s">
        <v>554</v>
      </c>
      <c r="C76" s="1008"/>
      <c r="D76" s="1008"/>
      <c r="E76" s="1008"/>
      <c r="F76" s="1008"/>
      <c r="G76" s="1008"/>
      <c r="H76" s="1008"/>
      <c r="I76" s="1008"/>
      <c r="J76" s="1008"/>
      <c r="K76" s="1008"/>
      <c r="L76" s="1008"/>
      <c r="M76" s="1008"/>
      <c r="N76" s="1008"/>
      <c r="O76" s="1008"/>
      <c r="P76" s="1009"/>
      <c r="Q76" s="1010"/>
      <c r="R76" s="1003"/>
      <c r="S76" s="1003"/>
      <c r="T76" s="1003"/>
      <c r="U76" s="1004"/>
      <c r="V76" s="1002"/>
      <c r="W76" s="1003"/>
      <c r="X76" s="1003"/>
      <c r="Y76" s="1003"/>
      <c r="Z76" s="1004"/>
      <c r="AA76" s="1002"/>
      <c r="AB76" s="1003"/>
      <c r="AC76" s="1003"/>
      <c r="AD76" s="1003"/>
      <c r="AE76" s="1004"/>
      <c r="AF76" s="1002"/>
      <c r="AG76" s="1003"/>
      <c r="AH76" s="1003"/>
      <c r="AI76" s="1003"/>
      <c r="AJ76" s="1004"/>
      <c r="AK76" s="1002"/>
      <c r="AL76" s="1003"/>
      <c r="AM76" s="1003"/>
      <c r="AN76" s="1003"/>
      <c r="AO76" s="1004"/>
      <c r="AP76" s="1002"/>
      <c r="AQ76" s="1003"/>
      <c r="AR76" s="1003"/>
      <c r="AS76" s="1003"/>
      <c r="AT76" s="1004"/>
      <c r="AU76" s="1002"/>
      <c r="AV76" s="1003"/>
      <c r="AW76" s="1003"/>
      <c r="AX76" s="1003"/>
      <c r="AY76" s="1004"/>
      <c r="AZ76" s="1005"/>
      <c r="BA76" s="1005"/>
      <c r="BB76" s="1005"/>
      <c r="BC76" s="1005"/>
      <c r="BD76" s="1006"/>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7" t="s">
        <v>555</v>
      </c>
      <c r="C77" s="1008"/>
      <c r="D77" s="1008"/>
      <c r="E77" s="1008"/>
      <c r="F77" s="1008"/>
      <c r="G77" s="1008"/>
      <c r="H77" s="1008"/>
      <c r="I77" s="1008"/>
      <c r="J77" s="1008"/>
      <c r="K77" s="1008"/>
      <c r="L77" s="1008"/>
      <c r="M77" s="1008"/>
      <c r="N77" s="1008"/>
      <c r="O77" s="1008"/>
      <c r="P77" s="1009"/>
      <c r="Q77" s="1010">
        <v>183</v>
      </c>
      <c r="R77" s="1003"/>
      <c r="S77" s="1003"/>
      <c r="T77" s="1003"/>
      <c r="U77" s="1004"/>
      <c r="V77" s="1002">
        <v>177</v>
      </c>
      <c r="W77" s="1003"/>
      <c r="X77" s="1003"/>
      <c r="Y77" s="1003"/>
      <c r="Z77" s="1004"/>
      <c r="AA77" s="1002">
        <v>6</v>
      </c>
      <c r="AB77" s="1003"/>
      <c r="AC77" s="1003"/>
      <c r="AD77" s="1003"/>
      <c r="AE77" s="1004"/>
      <c r="AF77" s="1002">
        <v>6</v>
      </c>
      <c r="AG77" s="1003"/>
      <c r="AH77" s="1003"/>
      <c r="AI77" s="1003"/>
      <c r="AJ77" s="1004"/>
      <c r="AK77" s="1002" t="s">
        <v>479</v>
      </c>
      <c r="AL77" s="1003"/>
      <c r="AM77" s="1003"/>
      <c r="AN77" s="1003"/>
      <c r="AO77" s="1004"/>
      <c r="AP77" s="1002" t="s">
        <v>479</v>
      </c>
      <c r="AQ77" s="1003"/>
      <c r="AR77" s="1003"/>
      <c r="AS77" s="1003"/>
      <c r="AT77" s="1004"/>
      <c r="AU77" s="1002" t="s">
        <v>479</v>
      </c>
      <c r="AV77" s="1003"/>
      <c r="AW77" s="1003"/>
      <c r="AX77" s="1003"/>
      <c r="AY77" s="1004"/>
      <c r="AZ77" s="1005"/>
      <c r="BA77" s="1005"/>
      <c r="BB77" s="1005"/>
      <c r="BC77" s="1005"/>
      <c r="BD77" s="1006"/>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7" t="s">
        <v>556</v>
      </c>
      <c r="C78" s="1008"/>
      <c r="D78" s="1008"/>
      <c r="E78" s="1008"/>
      <c r="F78" s="1008"/>
      <c r="G78" s="1008"/>
      <c r="H78" s="1008"/>
      <c r="I78" s="1008"/>
      <c r="J78" s="1008"/>
      <c r="K78" s="1008"/>
      <c r="L78" s="1008"/>
      <c r="M78" s="1008"/>
      <c r="N78" s="1008"/>
      <c r="O78" s="1008"/>
      <c r="P78" s="1009"/>
      <c r="Q78" s="1010">
        <v>209764</v>
      </c>
      <c r="R78" s="1003"/>
      <c r="S78" s="1003"/>
      <c r="T78" s="1003"/>
      <c r="U78" s="1004"/>
      <c r="V78" s="1002">
        <v>201413</v>
      </c>
      <c r="W78" s="1003"/>
      <c r="X78" s="1003"/>
      <c r="Y78" s="1003"/>
      <c r="Z78" s="1004"/>
      <c r="AA78" s="1002">
        <v>8351</v>
      </c>
      <c r="AB78" s="1003"/>
      <c r="AC78" s="1003"/>
      <c r="AD78" s="1003"/>
      <c r="AE78" s="1004"/>
      <c r="AF78" s="1002">
        <v>8351</v>
      </c>
      <c r="AG78" s="1003"/>
      <c r="AH78" s="1003"/>
      <c r="AI78" s="1003"/>
      <c r="AJ78" s="1004"/>
      <c r="AK78" s="1002" t="s">
        <v>535</v>
      </c>
      <c r="AL78" s="1003"/>
      <c r="AM78" s="1003"/>
      <c r="AN78" s="1003"/>
      <c r="AO78" s="1004"/>
      <c r="AP78" s="1002" t="s">
        <v>479</v>
      </c>
      <c r="AQ78" s="1003"/>
      <c r="AR78" s="1003"/>
      <c r="AS78" s="1003"/>
      <c r="AT78" s="1004"/>
      <c r="AU78" s="1002" t="s">
        <v>479</v>
      </c>
      <c r="AV78" s="1003"/>
      <c r="AW78" s="1003"/>
      <c r="AX78" s="1003"/>
      <c r="AY78" s="1004"/>
      <c r="AZ78" s="1005"/>
      <c r="BA78" s="1005"/>
      <c r="BB78" s="1005"/>
      <c r="BC78" s="1005"/>
      <c r="BD78" s="1006"/>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7" t="s">
        <v>557</v>
      </c>
      <c r="C79" s="1008"/>
      <c r="D79" s="1008"/>
      <c r="E79" s="1008"/>
      <c r="F79" s="1008"/>
      <c r="G79" s="1008"/>
      <c r="H79" s="1008"/>
      <c r="I79" s="1008"/>
      <c r="J79" s="1008"/>
      <c r="K79" s="1008"/>
      <c r="L79" s="1008"/>
      <c r="M79" s="1008"/>
      <c r="N79" s="1008"/>
      <c r="O79" s="1008"/>
      <c r="P79" s="1009"/>
      <c r="Q79" s="1010"/>
      <c r="R79" s="1003"/>
      <c r="S79" s="1003"/>
      <c r="T79" s="1003"/>
      <c r="U79" s="1004"/>
      <c r="V79" s="1002"/>
      <c r="W79" s="1003"/>
      <c r="X79" s="1003"/>
      <c r="Y79" s="1003"/>
      <c r="Z79" s="1004"/>
      <c r="AA79" s="1002"/>
      <c r="AB79" s="1003"/>
      <c r="AC79" s="1003"/>
      <c r="AD79" s="1003"/>
      <c r="AE79" s="1004"/>
      <c r="AF79" s="1002"/>
      <c r="AG79" s="1003"/>
      <c r="AH79" s="1003"/>
      <c r="AI79" s="1003"/>
      <c r="AJ79" s="1004"/>
      <c r="AK79" s="1002"/>
      <c r="AL79" s="1003"/>
      <c r="AM79" s="1003"/>
      <c r="AN79" s="1003"/>
      <c r="AO79" s="1004"/>
      <c r="AP79" s="1002"/>
      <c r="AQ79" s="1003"/>
      <c r="AR79" s="1003"/>
      <c r="AS79" s="1003"/>
      <c r="AT79" s="1004"/>
      <c r="AU79" s="1002"/>
      <c r="AV79" s="1003"/>
      <c r="AW79" s="1003"/>
      <c r="AX79" s="1003"/>
      <c r="AY79" s="1004"/>
      <c r="AZ79" s="1005"/>
      <c r="BA79" s="1005"/>
      <c r="BB79" s="1005"/>
      <c r="BC79" s="1005"/>
      <c r="BD79" s="1006"/>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7" t="s">
        <v>555</v>
      </c>
      <c r="C80" s="1008"/>
      <c r="D80" s="1008"/>
      <c r="E80" s="1008"/>
      <c r="F80" s="1008"/>
      <c r="G80" s="1008"/>
      <c r="H80" s="1008"/>
      <c r="I80" s="1008"/>
      <c r="J80" s="1008"/>
      <c r="K80" s="1008"/>
      <c r="L80" s="1008"/>
      <c r="M80" s="1008"/>
      <c r="N80" s="1008"/>
      <c r="O80" s="1008"/>
      <c r="P80" s="1009"/>
      <c r="Q80" s="1010">
        <v>251</v>
      </c>
      <c r="R80" s="1003"/>
      <c r="S80" s="1003"/>
      <c r="T80" s="1003"/>
      <c r="U80" s="1004"/>
      <c r="V80" s="1002">
        <v>148</v>
      </c>
      <c r="W80" s="1003"/>
      <c r="X80" s="1003"/>
      <c r="Y80" s="1003"/>
      <c r="Z80" s="1004"/>
      <c r="AA80" s="1002">
        <v>103</v>
      </c>
      <c r="AB80" s="1003"/>
      <c r="AC80" s="1003"/>
      <c r="AD80" s="1003"/>
      <c r="AE80" s="1004"/>
      <c r="AF80" s="1002">
        <v>103</v>
      </c>
      <c r="AG80" s="1003"/>
      <c r="AH80" s="1003"/>
      <c r="AI80" s="1003"/>
      <c r="AJ80" s="1004"/>
      <c r="AK80" s="1002" t="s">
        <v>479</v>
      </c>
      <c r="AL80" s="1003"/>
      <c r="AM80" s="1003"/>
      <c r="AN80" s="1003"/>
      <c r="AO80" s="1004"/>
      <c r="AP80" s="1002" t="s">
        <v>479</v>
      </c>
      <c r="AQ80" s="1003"/>
      <c r="AR80" s="1003"/>
      <c r="AS80" s="1003"/>
      <c r="AT80" s="1004"/>
      <c r="AU80" s="1002" t="s">
        <v>479</v>
      </c>
      <c r="AV80" s="1003"/>
      <c r="AW80" s="1003"/>
      <c r="AX80" s="1003"/>
      <c r="AY80" s="1004"/>
      <c r="AZ80" s="1005"/>
      <c r="BA80" s="1005"/>
      <c r="BB80" s="1005"/>
      <c r="BC80" s="1005"/>
      <c r="BD80" s="1006"/>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7" t="s">
        <v>558</v>
      </c>
      <c r="C81" s="1008"/>
      <c r="D81" s="1008"/>
      <c r="E81" s="1008"/>
      <c r="F81" s="1008"/>
      <c r="G81" s="1008"/>
      <c r="H81" s="1008"/>
      <c r="I81" s="1008"/>
      <c r="J81" s="1008"/>
      <c r="K81" s="1008"/>
      <c r="L81" s="1008"/>
      <c r="M81" s="1008"/>
      <c r="N81" s="1008"/>
      <c r="O81" s="1008"/>
      <c r="P81" s="1009"/>
      <c r="Q81" s="1010">
        <v>52</v>
      </c>
      <c r="R81" s="1003"/>
      <c r="S81" s="1003"/>
      <c r="T81" s="1003"/>
      <c r="U81" s="1004"/>
      <c r="V81" s="1002">
        <v>36</v>
      </c>
      <c r="W81" s="1003"/>
      <c r="X81" s="1003"/>
      <c r="Y81" s="1003"/>
      <c r="Z81" s="1004"/>
      <c r="AA81" s="1002">
        <v>16</v>
      </c>
      <c r="AB81" s="1003"/>
      <c r="AC81" s="1003"/>
      <c r="AD81" s="1003"/>
      <c r="AE81" s="1004"/>
      <c r="AF81" s="1002">
        <v>16</v>
      </c>
      <c r="AG81" s="1003"/>
      <c r="AH81" s="1003"/>
      <c r="AI81" s="1003"/>
      <c r="AJ81" s="1004"/>
      <c r="AK81" s="1002" t="s">
        <v>479</v>
      </c>
      <c r="AL81" s="1003"/>
      <c r="AM81" s="1003"/>
      <c r="AN81" s="1003"/>
      <c r="AO81" s="1004"/>
      <c r="AP81" s="1002" t="s">
        <v>479</v>
      </c>
      <c r="AQ81" s="1003"/>
      <c r="AR81" s="1003"/>
      <c r="AS81" s="1003"/>
      <c r="AT81" s="1004"/>
      <c r="AU81" s="1002" t="s">
        <v>479</v>
      </c>
      <c r="AV81" s="1003"/>
      <c r="AW81" s="1003"/>
      <c r="AX81" s="1003"/>
      <c r="AY81" s="1004"/>
      <c r="AZ81" s="1005"/>
      <c r="BA81" s="1005"/>
      <c r="BB81" s="1005"/>
      <c r="BC81" s="1005"/>
      <c r="BD81" s="1006"/>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7" t="s">
        <v>559</v>
      </c>
      <c r="C82" s="1008"/>
      <c r="D82" s="1008"/>
      <c r="E82" s="1008"/>
      <c r="F82" s="1008"/>
      <c r="G82" s="1008"/>
      <c r="H82" s="1008"/>
      <c r="I82" s="1008"/>
      <c r="J82" s="1008"/>
      <c r="K82" s="1008"/>
      <c r="L82" s="1008"/>
      <c r="M82" s="1008"/>
      <c r="N82" s="1008"/>
      <c r="O82" s="1008"/>
      <c r="P82" s="1009"/>
      <c r="Q82" s="1010">
        <v>397</v>
      </c>
      <c r="R82" s="1003"/>
      <c r="S82" s="1003"/>
      <c r="T82" s="1003"/>
      <c r="U82" s="1004"/>
      <c r="V82" s="1002">
        <v>388</v>
      </c>
      <c r="W82" s="1003"/>
      <c r="X82" s="1003"/>
      <c r="Y82" s="1003"/>
      <c r="Z82" s="1004"/>
      <c r="AA82" s="1002">
        <v>9</v>
      </c>
      <c r="AB82" s="1003"/>
      <c r="AC82" s="1003"/>
      <c r="AD82" s="1003"/>
      <c r="AE82" s="1004"/>
      <c r="AF82" s="1002">
        <v>426</v>
      </c>
      <c r="AG82" s="1003"/>
      <c r="AH82" s="1003"/>
      <c r="AI82" s="1003"/>
      <c r="AJ82" s="1004"/>
      <c r="AK82" s="1002" t="s">
        <v>479</v>
      </c>
      <c r="AL82" s="1003"/>
      <c r="AM82" s="1003"/>
      <c r="AN82" s="1003"/>
      <c r="AO82" s="1004"/>
      <c r="AP82" s="1002" t="s">
        <v>479</v>
      </c>
      <c r="AQ82" s="1003"/>
      <c r="AR82" s="1003"/>
      <c r="AS82" s="1003"/>
      <c r="AT82" s="1004"/>
      <c r="AU82" s="1002" t="s">
        <v>479</v>
      </c>
      <c r="AV82" s="1003"/>
      <c r="AW82" s="1003"/>
      <c r="AX82" s="1003"/>
      <c r="AY82" s="1004"/>
      <c r="AZ82" s="1005"/>
      <c r="BA82" s="1005"/>
      <c r="BB82" s="1005"/>
      <c r="BC82" s="1005"/>
      <c r="BD82" s="1006"/>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7" t="s">
        <v>560</v>
      </c>
      <c r="C83" s="1008"/>
      <c r="D83" s="1008"/>
      <c r="E83" s="1008"/>
      <c r="F83" s="1008"/>
      <c r="G83" s="1008"/>
      <c r="H83" s="1008"/>
      <c r="I83" s="1008"/>
      <c r="J83" s="1008"/>
      <c r="K83" s="1008"/>
      <c r="L83" s="1008"/>
      <c r="M83" s="1008"/>
      <c r="N83" s="1008"/>
      <c r="O83" s="1008"/>
      <c r="P83" s="1009"/>
      <c r="Q83" s="1010">
        <v>346</v>
      </c>
      <c r="R83" s="1003"/>
      <c r="S83" s="1003"/>
      <c r="T83" s="1003"/>
      <c r="U83" s="1004"/>
      <c r="V83" s="1002">
        <v>340</v>
      </c>
      <c r="W83" s="1003"/>
      <c r="X83" s="1003"/>
      <c r="Y83" s="1003"/>
      <c r="Z83" s="1004"/>
      <c r="AA83" s="1002">
        <v>6</v>
      </c>
      <c r="AB83" s="1003"/>
      <c r="AC83" s="1003"/>
      <c r="AD83" s="1003"/>
      <c r="AE83" s="1004"/>
      <c r="AF83" s="1002">
        <v>6</v>
      </c>
      <c r="AG83" s="1003"/>
      <c r="AH83" s="1003"/>
      <c r="AI83" s="1003"/>
      <c r="AJ83" s="1004"/>
      <c r="AK83" s="1002" t="s">
        <v>479</v>
      </c>
      <c r="AL83" s="1003"/>
      <c r="AM83" s="1003"/>
      <c r="AN83" s="1003"/>
      <c r="AO83" s="1004"/>
      <c r="AP83" s="1002" t="s">
        <v>479</v>
      </c>
      <c r="AQ83" s="1003"/>
      <c r="AR83" s="1003"/>
      <c r="AS83" s="1003"/>
      <c r="AT83" s="1004"/>
      <c r="AU83" s="1002" t="s">
        <v>479</v>
      </c>
      <c r="AV83" s="1003"/>
      <c r="AW83" s="1003"/>
      <c r="AX83" s="1003"/>
      <c r="AY83" s="1004"/>
      <c r="AZ83" s="1005"/>
      <c r="BA83" s="1005"/>
      <c r="BB83" s="1005"/>
      <c r="BC83" s="1005"/>
      <c r="BD83" s="1006"/>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7" t="s">
        <v>561</v>
      </c>
      <c r="C84" s="1008"/>
      <c r="D84" s="1008"/>
      <c r="E84" s="1008"/>
      <c r="F84" s="1008"/>
      <c r="G84" s="1008"/>
      <c r="H84" s="1008"/>
      <c r="I84" s="1008"/>
      <c r="J84" s="1008"/>
      <c r="K84" s="1008"/>
      <c r="L84" s="1008"/>
      <c r="M84" s="1008"/>
      <c r="N84" s="1008"/>
      <c r="O84" s="1008"/>
      <c r="P84" s="1009"/>
      <c r="Q84" s="1010"/>
      <c r="R84" s="1003"/>
      <c r="S84" s="1003"/>
      <c r="T84" s="1003"/>
      <c r="U84" s="1004"/>
      <c r="V84" s="1002"/>
      <c r="W84" s="1003"/>
      <c r="X84" s="1003"/>
      <c r="Y84" s="1003"/>
      <c r="Z84" s="1004"/>
      <c r="AA84" s="1002"/>
      <c r="AB84" s="1003"/>
      <c r="AC84" s="1003"/>
      <c r="AD84" s="1003"/>
      <c r="AE84" s="1004"/>
      <c r="AF84" s="1002"/>
      <c r="AG84" s="1003"/>
      <c r="AH84" s="1003"/>
      <c r="AI84" s="1003"/>
      <c r="AJ84" s="1004"/>
      <c r="AK84" s="1002"/>
      <c r="AL84" s="1003"/>
      <c r="AM84" s="1003"/>
      <c r="AN84" s="1003"/>
      <c r="AO84" s="1004"/>
      <c r="AP84" s="1002"/>
      <c r="AQ84" s="1003"/>
      <c r="AR84" s="1003"/>
      <c r="AS84" s="1003"/>
      <c r="AT84" s="1004"/>
      <c r="AU84" s="1002"/>
      <c r="AV84" s="1003"/>
      <c r="AW84" s="1003"/>
      <c r="AX84" s="1003"/>
      <c r="AY84" s="1004"/>
      <c r="AZ84" s="1005"/>
      <c r="BA84" s="1005"/>
      <c r="BB84" s="1005"/>
      <c r="BC84" s="1005"/>
      <c r="BD84" s="1006"/>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7" t="s">
        <v>555</v>
      </c>
      <c r="C85" s="1008"/>
      <c r="D85" s="1008"/>
      <c r="E85" s="1008"/>
      <c r="F85" s="1008"/>
      <c r="G85" s="1008"/>
      <c r="H85" s="1008"/>
      <c r="I85" s="1008"/>
      <c r="J85" s="1008"/>
      <c r="K85" s="1008"/>
      <c r="L85" s="1008"/>
      <c r="M85" s="1008"/>
      <c r="N85" s="1008"/>
      <c r="O85" s="1008"/>
      <c r="P85" s="1009"/>
      <c r="Q85" s="1010">
        <v>160</v>
      </c>
      <c r="R85" s="1003"/>
      <c r="S85" s="1003"/>
      <c r="T85" s="1003"/>
      <c r="U85" s="1004"/>
      <c r="V85" s="1002">
        <v>146</v>
      </c>
      <c r="W85" s="1003"/>
      <c r="X85" s="1003"/>
      <c r="Y85" s="1003"/>
      <c r="Z85" s="1004"/>
      <c r="AA85" s="1002">
        <v>14</v>
      </c>
      <c r="AB85" s="1003"/>
      <c r="AC85" s="1003"/>
      <c r="AD85" s="1003"/>
      <c r="AE85" s="1004"/>
      <c r="AF85" s="1002">
        <v>14</v>
      </c>
      <c r="AG85" s="1003"/>
      <c r="AH85" s="1003"/>
      <c r="AI85" s="1003"/>
      <c r="AJ85" s="1004"/>
      <c r="AK85" s="1002" t="s">
        <v>479</v>
      </c>
      <c r="AL85" s="1003"/>
      <c r="AM85" s="1003"/>
      <c r="AN85" s="1003"/>
      <c r="AO85" s="1004"/>
      <c r="AP85" s="1002" t="s">
        <v>479</v>
      </c>
      <c r="AQ85" s="1003"/>
      <c r="AR85" s="1003"/>
      <c r="AS85" s="1003"/>
      <c r="AT85" s="1004"/>
      <c r="AU85" s="1002" t="s">
        <v>479</v>
      </c>
      <c r="AV85" s="1003"/>
      <c r="AW85" s="1003"/>
      <c r="AX85" s="1003"/>
      <c r="AY85" s="1004"/>
      <c r="AZ85" s="1005"/>
      <c r="BA85" s="1005"/>
      <c r="BB85" s="1005"/>
      <c r="BC85" s="1005"/>
      <c r="BD85" s="1006"/>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7" t="s">
        <v>562</v>
      </c>
      <c r="C86" s="1008"/>
      <c r="D86" s="1008"/>
      <c r="E86" s="1008"/>
      <c r="F86" s="1008"/>
      <c r="G86" s="1008"/>
      <c r="H86" s="1008"/>
      <c r="I86" s="1008"/>
      <c r="J86" s="1008"/>
      <c r="K86" s="1008"/>
      <c r="L86" s="1008"/>
      <c r="M86" s="1008"/>
      <c r="N86" s="1008"/>
      <c r="O86" s="1008"/>
      <c r="P86" s="1009"/>
      <c r="Q86" s="1010">
        <v>240</v>
      </c>
      <c r="R86" s="1003"/>
      <c r="S86" s="1003"/>
      <c r="T86" s="1003"/>
      <c r="U86" s="1004"/>
      <c r="V86" s="1002">
        <v>189</v>
      </c>
      <c r="W86" s="1003"/>
      <c r="X86" s="1003"/>
      <c r="Y86" s="1003"/>
      <c r="Z86" s="1004"/>
      <c r="AA86" s="1002">
        <v>52</v>
      </c>
      <c r="AB86" s="1003"/>
      <c r="AC86" s="1003"/>
      <c r="AD86" s="1003"/>
      <c r="AE86" s="1004"/>
      <c r="AF86" s="1002">
        <v>52</v>
      </c>
      <c r="AG86" s="1003"/>
      <c r="AH86" s="1003"/>
      <c r="AI86" s="1003"/>
      <c r="AJ86" s="1004"/>
      <c r="AK86" s="1002" t="s">
        <v>479</v>
      </c>
      <c r="AL86" s="1003"/>
      <c r="AM86" s="1003"/>
      <c r="AN86" s="1003"/>
      <c r="AO86" s="1004"/>
      <c r="AP86" s="1002" t="s">
        <v>479</v>
      </c>
      <c r="AQ86" s="1003"/>
      <c r="AR86" s="1003"/>
      <c r="AS86" s="1003"/>
      <c r="AT86" s="1004"/>
      <c r="AU86" s="1002" t="s">
        <v>479</v>
      </c>
      <c r="AV86" s="1003"/>
      <c r="AW86" s="1003"/>
      <c r="AX86" s="1003"/>
      <c r="AY86" s="1004"/>
      <c r="AZ86" s="1005"/>
      <c r="BA86" s="1005"/>
      <c r="BB86" s="1005"/>
      <c r="BC86" s="1005"/>
      <c r="BD86" s="1006"/>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563</v>
      </c>
      <c r="C87" s="994"/>
      <c r="D87" s="994"/>
      <c r="E87" s="994"/>
      <c r="F87" s="994"/>
      <c r="G87" s="994"/>
      <c r="H87" s="994"/>
      <c r="I87" s="994"/>
      <c r="J87" s="994"/>
      <c r="K87" s="994"/>
      <c r="L87" s="994"/>
      <c r="M87" s="994"/>
      <c r="N87" s="994"/>
      <c r="O87" s="994"/>
      <c r="P87" s="995"/>
      <c r="Q87" s="996">
        <v>264</v>
      </c>
      <c r="R87" s="997"/>
      <c r="S87" s="997"/>
      <c r="T87" s="997"/>
      <c r="U87" s="998"/>
      <c r="V87" s="999">
        <v>211</v>
      </c>
      <c r="W87" s="997"/>
      <c r="X87" s="997"/>
      <c r="Y87" s="997"/>
      <c r="Z87" s="998"/>
      <c r="AA87" s="999">
        <v>53</v>
      </c>
      <c r="AB87" s="997"/>
      <c r="AC87" s="997"/>
      <c r="AD87" s="997"/>
      <c r="AE87" s="998"/>
      <c r="AF87" s="999">
        <v>53</v>
      </c>
      <c r="AG87" s="997"/>
      <c r="AH87" s="997"/>
      <c r="AI87" s="997"/>
      <c r="AJ87" s="998"/>
      <c r="AK87" s="999" t="s">
        <v>479</v>
      </c>
      <c r="AL87" s="997"/>
      <c r="AM87" s="997"/>
      <c r="AN87" s="997"/>
      <c r="AO87" s="998"/>
      <c r="AP87" s="999" t="s">
        <v>479</v>
      </c>
      <c r="AQ87" s="997"/>
      <c r="AR87" s="997"/>
      <c r="AS87" s="997"/>
      <c r="AT87" s="998"/>
      <c r="AU87" s="999" t="s">
        <v>479</v>
      </c>
      <c r="AV87" s="997"/>
      <c r="AW87" s="997"/>
      <c r="AX87" s="997"/>
      <c r="AY87" s="998"/>
      <c r="AZ87" s="1000"/>
      <c r="BA87" s="1000"/>
      <c r="BB87" s="1000"/>
      <c r="BC87" s="1000"/>
      <c r="BD87" s="1001"/>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9064</v>
      </c>
      <c r="AG88" s="988"/>
      <c r="AH88" s="988"/>
      <c r="AI88" s="988"/>
      <c r="AJ88" s="988"/>
      <c r="AK88" s="992"/>
      <c r="AL88" s="992"/>
      <c r="AM88" s="992"/>
      <c r="AN88" s="992"/>
      <c r="AO88" s="992"/>
      <c r="AP88" s="988">
        <v>1584</v>
      </c>
      <c r="AQ88" s="988"/>
      <c r="AR88" s="988"/>
      <c r="AS88" s="988"/>
      <c r="AT88" s="988"/>
      <c r="AU88" s="988">
        <v>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479</v>
      </c>
      <c r="CX102" s="980"/>
      <c r="CY102" s="980"/>
      <c r="CZ102" s="980"/>
      <c r="DA102" s="981"/>
      <c r="DB102" s="979" t="s">
        <v>479</v>
      </c>
      <c r="DC102" s="980"/>
      <c r="DD102" s="980"/>
      <c r="DE102" s="980"/>
      <c r="DF102" s="981"/>
      <c r="DG102" s="979" t="s">
        <v>479</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284380</v>
      </c>
      <c r="AB110" s="916"/>
      <c r="AC110" s="916"/>
      <c r="AD110" s="916"/>
      <c r="AE110" s="917"/>
      <c r="AF110" s="918">
        <v>278614</v>
      </c>
      <c r="AG110" s="916"/>
      <c r="AH110" s="916"/>
      <c r="AI110" s="916"/>
      <c r="AJ110" s="917"/>
      <c r="AK110" s="918">
        <v>290382</v>
      </c>
      <c r="AL110" s="916"/>
      <c r="AM110" s="916"/>
      <c r="AN110" s="916"/>
      <c r="AO110" s="917"/>
      <c r="AP110" s="919">
        <v>11.8</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3851588</v>
      </c>
      <c r="BR110" s="863"/>
      <c r="BS110" s="863"/>
      <c r="BT110" s="863"/>
      <c r="BU110" s="863"/>
      <c r="BV110" s="863">
        <v>4086523</v>
      </c>
      <c r="BW110" s="863"/>
      <c r="BX110" s="863"/>
      <c r="BY110" s="863"/>
      <c r="BZ110" s="863"/>
      <c r="CA110" s="863">
        <v>4100033</v>
      </c>
      <c r="CB110" s="863"/>
      <c r="CC110" s="863"/>
      <c r="CD110" s="863"/>
      <c r="CE110" s="863"/>
      <c r="CF110" s="887">
        <v>166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2572505</v>
      </c>
      <c r="BR112" s="835"/>
      <c r="BS112" s="835"/>
      <c r="BT112" s="835"/>
      <c r="BU112" s="835"/>
      <c r="BV112" s="835">
        <v>2363024</v>
      </c>
      <c r="BW112" s="835"/>
      <c r="BX112" s="835"/>
      <c r="BY112" s="835"/>
      <c r="BZ112" s="835"/>
      <c r="CA112" s="835">
        <v>2246194</v>
      </c>
      <c r="CB112" s="835"/>
      <c r="CC112" s="835"/>
      <c r="CD112" s="835"/>
      <c r="CE112" s="835"/>
      <c r="CF112" s="896">
        <v>90.9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260754</v>
      </c>
      <c r="AB113" s="944"/>
      <c r="AC113" s="944"/>
      <c r="AD113" s="944"/>
      <c r="AE113" s="945"/>
      <c r="AF113" s="946">
        <v>220070</v>
      </c>
      <c r="AG113" s="944"/>
      <c r="AH113" s="944"/>
      <c r="AI113" s="944"/>
      <c r="AJ113" s="945"/>
      <c r="AK113" s="946">
        <v>258379</v>
      </c>
      <c r="AL113" s="944"/>
      <c r="AM113" s="944"/>
      <c r="AN113" s="944"/>
      <c r="AO113" s="945"/>
      <c r="AP113" s="947">
        <v>10.5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4395</v>
      </c>
      <c r="BR113" s="835"/>
      <c r="BS113" s="835"/>
      <c r="BT113" s="835"/>
      <c r="BU113" s="835"/>
      <c r="BV113" s="835">
        <v>4126</v>
      </c>
      <c r="BW113" s="835"/>
      <c r="BX113" s="835"/>
      <c r="BY113" s="835"/>
      <c r="BZ113" s="835"/>
      <c r="CA113" s="835">
        <v>3644</v>
      </c>
      <c r="CB113" s="835"/>
      <c r="CC113" s="835"/>
      <c r="CD113" s="835"/>
      <c r="CE113" s="835"/>
      <c r="CF113" s="896">
        <v>0.1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176</v>
      </c>
      <c r="AB114" s="798"/>
      <c r="AC114" s="798"/>
      <c r="AD114" s="798"/>
      <c r="AE114" s="799"/>
      <c r="AF114" s="800">
        <v>16</v>
      </c>
      <c r="AG114" s="798"/>
      <c r="AH114" s="798"/>
      <c r="AI114" s="798"/>
      <c r="AJ114" s="799"/>
      <c r="AK114" s="800">
        <v>342</v>
      </c>
      <c r="AL114" s="798"/>
      <c r="AM114" s="798"/>
      <c r="AN114" s="798"/>
      <c r="AO114" s="799"/>
      <c r="AP114" s="845">
        <v>0</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125973</v>
      </c>
      <c r="BR114" s="835"/>
      <c r="BS114" s="835"/>
      <c r="BT114" s="835"/>
      <c r="BU114" s="835"/>
      <c r="BV114" s="835">
        <v>97770</v>
      </c>
      <c r="BW114" s="835"/>
      <c r="BX114" s="835"/>
      <c r="BY114" s="835"/>
      <c r="BZ114" s="835"/>
      <c r="CA114" s="835">
        <v>11896</v>
      </c>
      <c r="CB114" s="835"/>
      <c r="CC114" s="835"/>
      <c r="CD114" s="835"/>
      <c r="CE114" s="835"/>
      <c r="CF114" s="896">
        <v>0.5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545310</v>
      </c>
      <c r="AB117" s="930"/>
      <c r="AC117" s="930"/>
      <c r="AD117" s="930"/>
      <c r="AE117" s="931"/>
      <c r="AF117" s="932">
        <v>498700</v>
      </c>
      <c r="AG117" s="930"/>
      <c r="AH117" s="930"/>
      <c r="AI117" s="930"/>
      <c r="AJ117" s="931"/>
      <c r="AK117" s="932">
        <v>549103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6554461</v>
      </c>
      <c r="BR119" s="866"/>
      <c r="BS119" s="866"/>
      <c r="BT119" s="866"/>
      <c r="BU119" s="866"/>
      <c r="BV119" s="866">
        <v>6551443</v>
      </c>
      <c r="BW119" s="866"/>
      <c r="BX119" s="866"/>
      <c r="BY119" s="866"/>
      <c r="BZ119" s="866"/>
      <c r="CA119" s="866">
        <v>6361767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1842204</v>
      </c>
      <c r="BR120" s="863"/>
      <c r="BS120" s="863"/>
      <c r="BT120" s="863"/>
      <c r="BU120" s="863"/>
      <c r="BV120" s="863">
        <v>1991667</v>
      </c>
      <c r="BW120" s="863"/>
      <c r="BX120" s="863"/>
      <c r="BY120" s="863"/>
      <c r="BZ120" s="863"/>
      <c r="CA120" s="863">
        <v>2111645</v>
      </c>
      <c r="CB120" s="863"/>
      <c r="CC120" s="863"/>
      <c r="CD120" s="863"/>
      <c r="CE120" s="863"/>
      <c r="CF120" s="887">
        <v>85.5</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2566702</v>
      </c>
      <c r="DH120" s="863"/>
      <c r="DI120" s="863"/>
      <c r="DJ120" s="863"/>
      <c r="DK120" s="863"/>
      <c r="DL120" s="863">
        <v>2359348</v>
      </c>
      <c r="DM120" s="863"/>
      <c r="DN120" s="863"/>
      <c r="DO120" s="863"/>
      <c r="DP120" s="863"/>
      <c r="DQ120" s="863">
        <v>2242708</v>
      </c>
      <c r="DR120" s="863"/>
      <c r="DS120" s="863"/>
      <c r="DT120" s="863"/>
      <c r="DU120" s="863"/>
      <c r="DV120" s="864">
        <v>90.8</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25200</v>
      </c>
      <c r="BR121" s="835"/>
      <c r="BS121" s="835"/>
      <c r="BT121" s="835"/>
      <c r="BU121" s="835"/>
      <c r="BV121" s="835">
        <v>21581</v>
      </c>
      <c r="BW121" s="835"/>
      <c r="BX121" s="835"/>
      <c r="BY121" s="835"/>
      <c r="BZ121" s="835"/>
      <c r="CA121" s="835">
        <v>17550</v>
      </c>
      <c r="CB121" s="835"/>
      <c r="CC121" s="835"/>
      <c r="CD121" s="835"/>
      <c r="CE121" s="835"/>
      <c r="CF121" s="896">
        <v>0.7</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5803</v>
      </c>
      <c r="DH121" s="835"/>
      <c r="DI121" s="835"/>
      <c r="DJ121" s="835"/>
      <c r="DK121" s="835"/>
      <c r="DL121" s="835">
        <v>3676</v>
      </c>
      <c r="DM121" s="835"/>
      <c r="DN121" s="835"/>
      <c r="DO121" s="835"/>
      <c r="DP121" s="835"/>
      <c r="DQ121" s="835">
        <v>3486</v>
      </c>
      <c r="DR121" s="835"/>
      <c r="DS121" s="835"/>
      <c r="DT121" s="835"/>
      <c r="DU121" s="835"/>
      <c r="DV121" s="812">
        <v>0.1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4245970</v>
      </c>
      <c r="BR122" s="866"/>
      <c r="BS122" s="866"/>
      <c r="BT122" s="866"/>
      <c r="BU122" s="866"/>
      <c r="BV122" s="866">
        <v>4344463</v>
      </c>
      <c r="BW122" s="866"/>
      <c r="BX122" s="866"/>
      <c r="BY122" s="866"/>
      <c r="BZ122" s="866"/>
      <c r="CA122" s="866">
        <v>4304361</v>
      </c>
      <c r="CB122" s="866"/>
      <c r="CC122" s="866"/>
      <c r="CD122" s="866"/>
      <c r="CE122" s="866"/>
      <c r="CF122" s="867">
        <v>174.3</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6113374</v>
      </c>
      <c r="BR123" s="854"/>
      <c r="BS123" s="854"/>
      <c r="BT123" s="854"/>
      <c r="BU123" s="854"/>
      <c r="BV123" s="854">
        <v>6357711</v>
      </c>
      <c r="BW123" s="854"/>
      <c r="BX123" s="854"/>
      <c r="BY123" s="854"/>
      <c r="BZ123" s="854"/>
      <c r="CA123" s="854">
        <v>6433556</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18.399999999999999</v>
      </c>
      <c r="BR124" s="852"/>
      <c r="BS124" s="852"/>
      <c r="BT124" s="852"/>
      <c r="BU124" s="852"/>
      <c r="BV124" s="852">
        <v>7.8</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3923</v>
      </c>
      <c r="AB128" s="819"/>
      <c r="AC128" s="819"/>
      <c r="AD128" s="819"/>
      <c r="AE128" s="820"/>
      <c r="AF128" s="821">
        <v>3617</v>
      </c>
      <c r="AG128" s="819"/>
      <c r="AH128" s="819"/>
      <c r="AI128" s="819"/>
      <c r="AJ128" s="820"/>
      <c r="AK128" s="821">
        <v>3538</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2767477</v>
      </c>
      <c r="AB129" s="798"/>
      <c r="AC129" s="798"/>
      <c r="AD129" s="798"/>
      <c r="AE129" s="799"/>
      <c r="AF129" s="800">
        <v>2817491</v>
      </c>
      <c r="AG129" s="798"/>
      <c r="AH129" s="798"/>
      <c r="AI129" s="798"/>
      <c r="AJ129" s="799"/>
      <c r="AK129" s="800">
        <v>2837471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370397</v>
      </c>
      <c r="AB130" s="798"/>
      <c r="AC130" s="798"/>
      <c r="AD130" s="798"/>
      <c r="AE130" s="799"/>
      <c r="AF130" s="800">
        <v>360662</v>
      </c>
      <c r="AG130" s="798"/>
      <c r="AH130" s="798"/>
      <c r="AI130" s="798"/>
      <c r="AJ130" s="799"/>
      <c r="AK130" s="800">
        <v>367661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2397080</v>
      </c>
      <c r="AB131" s="781"/>
      <c r="AC131" s="781"/>
      <c r="AD131" s="781"/>
      <c r="AE131" s="782"/>
      <c r="AF131" s="783">
        <v>2456829</v>
      </c>
      <c r="AG131" s="781"/>
      <c r="AH131" s="781"/>
      <c r="AI131" s="781"/>
      <c r="AJ131" s="782"/>
      <c r="AK131" s="783">
        <v>2469810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7.1332621359999999</v>
      </c>
      <c r="AB132" s="761"/>
      <c r="AC132" s="761"/>
      <c r="AD132" s="761"/>
      <c r="AE132" s="762"/>
      <c r="AF132" s="763">
        <v>5.4713209589999998</v>
      </c>
      <c r="AG132" s="761"/>
      <c r="AH132" s="761"/>
      <c r="AI132" s="761"/>
      <c r="AJ132" s="762"/>
      <c r="AK132" s="763">
        <v>7.203145181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7.3</v>
      </c>
      <c r="AB133" s="740"/>
      <c r="AC133" s="740"/>
      <c r="AD133" s="740"/>
      <c r="AE133" s="741"/>
      <c r="AF133" s="739">
        <v>6.5</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4" zoomScaleNormal="85" zoomScaleSheetLayoutView="55" workbookViewId="0">
      <selection activeCell="AP28" sqref="AP28:CC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election activeCell="AP28" sqref="AP28:CC2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A29" sqref="AA2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4" t="s">
        <v>470</v>
      </c>
      <c r="L7" s="256"/>
      <c r="M7" s="257" t="s">
        <v>471</v>
      </c>
      <c r="N7" s="258"/>
    </row>
    <row r="8" spans="1:16">
      <c r="A8" s="250"/>
      <c r="B8" s="246"/>
      <c r="C8" s="246"/>
      <c r="D8" s="246"/>
      <c r="E8" s="246"/>
      <c r="F8" s="246"/>
      <c r="G8" s="259"/>
      <c r="H8" s="260"/>
      <c r="I8" s="260"/>
      <c r="J8" s="261"/>
      <c r="K8" s="1155"/>
      <c r="L8" s="262" t="s">
        <v>472</v>
      </c>
      <c r="M8" s="263" t="s">
        <v>473</v>
      </c>
      <c r="N8" s="264" t="s">
        <v>474</v>
      </c>
    </row>
    <row r="9" spans="1:16">
      <c r="A9" s="250"/>
      <c r="B9" s="246"/>
      <c r="C9" s="246"/>
      <c r="D9" s="246"/>
      <c r="E9" s="246"/>
      <c r="F9" s="246"/>
      <c r="G9" s="1168" t="s">
        <v>475</v>
      </c>
      <c r="H9" s="1169"/>
      <c r="I9" s="1169"/>
      <c r="J9" s="1170"/>
      <c r="K9" s="265">
        <v>821825</v>
      </c>
      <c r="L9" s="266">
        <v>77283</v>
      </c>
      <c r="M9" s="267">
        <v>85687</v>
      </c>
      <c r="N9" s="268">
        <v>-9.8000000000000007</v>
      </c>
    </row>
    <row r="10" spans="1:16">
      <c r="A10" s="250"/>
      <c r="B10" s="246"/>
      <c r="C10" s="246"/>
      <c r="D10" s="246"/>
      <c r="E10" s="246"/>
      <c r="F10" s="246"/>
      <c r="G10" s="1168" t="s">
        <v>476</v>
      </c>
      <c r="H10" s="1169"/>
      <c r="I10" s="1169"/>
      <c r="J10" s="1170"/>
      <c r="K10" s="269">
        <v>224079</v>
      </c>
      <c r="L10" s="270">
        <v>21072</v>
      </c>
      <c r="M10" s="271">
        <v>10096</v>
      </c>
      <c r="N10" s="272">
        <v>108.7</v>
      </c>
    </row>
    <row r="11" spans="1:16" ht="13.5" customHeight="1">
      <c r="A11" s="250"/>
      <c r="B11" s="246"/>
      <c r="C11" s="246"/>
      <c r="D11" s="246"/>
      <c r="E11" s="246"/>
      <c r="F11" s="246"/>
      <c r="G11" s="1168" t="s">
        <v>477</v>
      </c>
      <c r="H11" s="1169"/>
      <c r="I11" s="1169"/>
      <c r="J11" s="1170"/>
      <c r="K11" s="269">
        <v>18576</v>
      </c>
      <c r="L11" s="270">
        <v>1747</v>
      </c>
      <c r="M11" s="271">
        <v>13592</v>
      </c>
      <c r="N11" s="272">
        <v>-87.1</v>
      </c>
    </row>
    <row r="12" spans="1:16" ht="13.5" customHeight="1">
      <c r="A12" s="250"/>
      <c r="B12" s="246"/>
      <c r="C12" s="246"/>
      <c r="D12" s="246"/>
      <c r="E12" s="246"/>
      <c r="F12" s="246"/>
      <c r="G12" s="1168" t="s">
        <v>478</v>
      </c>
      <c r="H12" s="1169"/>
      <c r="I12" s="1169"/>
      <c r="J12" s="1170"/>
      <c r="K12" s="269" t="s">
        <v>479</v>
      </c>
      <c r="L12" s="270" t="s">
        <v>479</v>
      </c>
      <c r="M12" s="271">
        <v>962</v>
      </c>
      <c r="N12" s="272" t="s">
        <v>479</v>
      </c>
    </row>
    <row r="13" spans="1:16" ht="13.5" customHeight="1">
      <c r="A13" s="250"/>
      <c r="B13" s="246"/>
      <c r="C13" s="246"/>
      <c r="D13" s="246"/>
      <c r="E13" s="246"/>
      <c r="F13" s="246"/>
      <c r="G13" s="1168" t="s">
        <v>480</v>
      </c>
      <c r="H13" s="1169"/>
      <c r="I13" s="1169"/>
      <c r="J13" s="1170"/>
      <c r="K13" s="269" t="s">
        <v>479</v>
      </c>
      <c r="L13" s="270" t="s">
        <v>479</v>
      </c>
      <c r="M13" s="271">
        <v>34</v>
      </c>
      <c r="N13" s="272" t="s">
        <v>479</v>
      </c>
    </row>
    <row r="14" spans="1:16" ht="13.5" customHeight="1">
      <c r="A14" s="250"/>
      <c r="B14" s="246"/>
      <c r="C14" s="246"/>
      <c r="D14" s="246"/>
      <c r="E14" s="246"/>
      <c r="F14" s="246"/>
      <c r="G14" s="1168" t="s">
        <v>481</v>
      </c>
      <c r="H14" s="1169"/>
      <c r="I14" s="1169"/>
      <c r="J14" s="1170"/>
      <c r="K14" s="269">
        <v>22593</v>
      </c>
      <c r="L14" s="270">
        <v>2125</v>
      </c>
      <c r="M14" s="271">
        <v>3922</v>
      </c>
      <c r="N14" s="272">
        <v>-45.8</v>
      </c>
    </row>
    <row r="15" spans="1:16" ht="13.5" customHeight="1">
      <c r="A15" s="250"/>
      <c r="B15" s="246"/>
      <c r="C15" s="246"/>
      <c r="D15" s="246"/>
      <c r="E15" s="246"/>
      <c r="F15" s="246"/>
      <c r="G15" s="1168" t="s">
        <v>482</v>
      </c>
      <c r="H15" s="1169"/>
      <c r="I15" s="1169"/>
      <c r="J15" s="1170"/>
      <c r="K15" s="269">
        <v>19534</v>
      </c>
      <c r="L15" s="270">
        <v>1837</v>
      </c>
      <c r="M15" s="271">
        <v>1815</v>
      </c>
      <c r="N15" s="272">
        <v>1.2</v>
      </c>
    </row>
    <row r="16" spans="1:16">
      <c r="A16" s="250"/>
      <c r="B16" s="246"/>
      <c r="C16" s="246"/>
      <c r="D16" s="246"/>
      <c r="E16" s="246"/>
      <c r="F16" s="246"/>
      <c r="G16" s="1171" t="s">
        <v>483</v>
      </c>
      <c r="H16" s="1172"/>
      <c r="I16" s="1172"/>
      <c r="J16" s="1173"/>
      <c r="K16" s="270">
        <v>-76240</v>
      </c>
      <c r="L16" s="270">
        <v>-7169</v>
      </c>
      <c r="M16" s="271">
        <v>-9409</v>
      </c>
      <c r="N16" s="272">
        <v>-23.8</v>
      </c>
    </row>
    <row r="17" spans="1:16">
      <c r="A17" s="250"/>
      <c r="B17" s="246"/>
      <c r="C17" s="246"/>
      <c r="D17" s="246"/>
      <c r="E17" s="246"/>
      <c r="F17" s="246"/>
      <c r="G17" s="1171" t="s">
        <v>172</v>
      </c>
      <c r="H17" s="1172"/>
      <c r="I17" s="1172"/>
      <c r="J17" s="1173"/>
      <c r="K17" s="270">
        <v>1030367</v>
      </c>
      <c r="L17" s="270">
        <v>96894</v>
      </c>
      <c r="M17" s="271">
        <v>106699</v>
      </c>
      <c r="N17" s="272">
        <v>-9.1999999999999993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5" t="s">
        <v>488</v>
      </c>
      <c r="H21" s="1166"/>
      <c r="I21" s="1166"/>
      <c r="J21" s="1167"/>
      <c r="K21" s="282">
        <v>8.93</v>
      </c>
      <c r="L21" s="283">
        <v>9.99</v>
      </c>
      <c r="M21" s="284">
        <v>-1.06</v>
      </c>
      <c r="N21" s="251"/>
      <c r="O21" s="285"/>
      <c r="P21" s="281"/>
    </row>
    <row r="22" spans="1:16" s="286" customFormat="1">
      <c r="A22" s="281"/>
      <c r="B22" s="251"/>
      <c r="C22" s="251"/>
      <c r="D22" s="251"/>
      <c r="E22" s="251"/>
      <c r="F22" s="251"/>
      <c r="G22" s="1165" t="s">
        <v>489</v>
      </c>
      <c r="H22" s="1166"/>
      <c r="I22" s="1166"/>
      <c r="J22" s="1167"/>
      <c r="K22" s="287">
        <v>100.6</v>
      </c>
      <c r="L22" s="288">
        <v>96.4</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4" t="s">
        <v>470</v>
      </c>
      <c r="L30" s="256"/>
      <c r="M30" s="257" t="s">
        <v>471</v>
      </c>
      <c r="N30" s="258"/>
    </row>
    <row r="31" spans="1:16">
      <c r="A31" s="250"/>
      <c r="B31" s="246"/>
      <c r="C31" s="246"/>
      <c r="D31" s="246"/>
      <c r="E31" s="246"/>
      <c r="F31" s="246"/>
      <c r="G31" s="259"/>
      <c r="H31" s="260"/>
      <c r="I31" s="260"/>
      <c r="J31" s="261"/>
      <c r="K31" s="1155"/>
      <c r="L31" s="262" t="s">
        <v>472</v>
      </c>
      <c r="M31" s="263" t="s">
        <v>473</v>
      </c>
      <c r="N31" s="264" t="s">
        <v>474</v>
      </c>
    </row>
    <row r="32" spans="1:16" ht="27" customHeight="1">
      <c r="A32" s="250"/>
      <c r="B32" s="246"/>
      <c r="C32" s="246"/>
      <c r="D32" s="246"/>
      <c r="E32" s="246"/>
      <c r="F32" s="246"/>
      <c r="G32" s="1156" t="s">
        <v>493</v>
      </c>
      <c r="H32" s="1157"/>
      <c r="I32" s="1157"/>
      <c r="J32" s="1158"/>
      <c r="K32" s="296">
        <v>290382</v>
      </c>
      <c r="L32" s="296">
        <v>27307</v>
      </c>
      <c r="M32" s="297">
        <v>51894</v>
      </c>
      <c r="N32" s="298">
        <v>-47.4</v>
      </c>
    </row>
    <row r="33" spans="1:16" ht="13.5" customHeight="1">
      <c r="A33" s="250"/>
      <c r="B33" s="246"/>
      <c r="C33" s="246"/>
      <c r="D33" s="246"/>
      <c r="E33" s="246"/>
      <c r="F33" s="246"/>
      <c r="G33" s="1156" t="s">
        <v>494</v>
      </c>
      <c r="H33" s="1157"/>
      <c r="I33" s="1157"/>
      <c r="J33" s="1158"/>
      <c r="K33" s="296" t="s">
        <v>479</v>
      </c>
      <c r="L33" s="296" t="s">
        <v>479</v>
      </c>
      <c r="M33" s="297" t="s">
        <v>479</v>
      </c>
      <c r="N33" s="298" t="s">
        <v>479</v>
      </c>
    </row>
    <row r="34" spans="1:16" ht="27" customHeight="1">
      <c r="A34" s="250"/>
      <c r="B34" s="246"/>
      <c r="C34" s="246"/>
      <c r="D34" s="246"/>
      <c r="E34" s="246"/>
      <c r="F34" s="246"/>
      <c r="G34" s="1156" t="s">
        <v>495</v>
      </c>
      <c r="H34" s="1157"/>
      <c r="I34" s="1157"/>
      <c r="J34" s="1158"/>
      <c r="K34" s="296" t="s">
        <v>479</v>
      </c>
      <c r="L34" s="296" t="s">
        <v>479</v>
      </c>
      <c r="M34" s="297">
        <v>10</v>
      </c>
      <c r="N34" s="298" t="s">
        <v>479</v>
      </c>
    </row>
    <row r="35" spans="1:16" ht="27" customHeight="1">
      <c r="A35" s="250"/>
      <c r="B35" s="246"/>
      <c r="C35" s="246"/>
      <c r="D35" s="246"/>
      <c r="E35" s="246"/>
      <c r="F35" s="246"/>
      <c r="G35" s="1156" t="s">
        <v>496</v>
      </c>
      <c r="H35" s="1157"/>
      <c r="I35" s="1157"/>
      <c r="J35" s="1158"/>
      <c r="K35" s="296">
        <v>258379</v>
      </c>
      <c r="L35" s="296">
        <v>24297</v>
      </c>
      <c r="M35" s="297">
        <v>15077</v>
      </c>
      <c r="N35" s="298">
        <v>61.2</v>
      </c>
    </row>
    <row r="36" spans="1:16" ht="27" customHeight="1">
      <c r="A36" s="250"/>
      <c r="B36" s="246"/>
      <c r="C36" s="246"/>
      <c r="D36" s="246"/>
      <c r="E36" s="246"/>
      <c r="F36" s="246"/>
      <c r="G36" s="1156" t="s">
        <v>497</v>
      </c>
      <c r="H36" s="1157"/>
      <c r="I36" s="1157"/>
      <c r="J36" s="1158"/>
      <c r="K36" s="296">
        <v>342</v>
      </c>
      <c r="L36" s="296">
        <v>32</v>
      </c>
      <c r="M36" s="297">
        <v>4066</v>
      </c>
      <c r="N36" s="298">
        <v>-99.2</v>
      </c>
    </row>
    <row r="37" spans="1:16" ht="13.5" customHeight="1">
      <c r="A37" s="250"/>
      <c r="B37" s="246"/>
      <c r="C37" s="246"/>
      <c r="D37" s="246"/>
      <c r="E37" s="246"/>
      <c r="F37" s="246"/>
      <c r="G37" s="1156" t="s">
        <v>498</v>
      </c>
      <c r="H37" s="1157"/>
      <c r="I37" s="1157"/>
      <c r="J37" s="1158"/>
      <c r="K37" s="296" t="s">
        <v>479</v>
      </c>
      <c r="L37" s="296" t="s">
        <v>479</v>
      </c>
      <c r="M37" s="297">
        <v>901</v>
      </c>
      <c r="N37" s="298" t="s">
        <v>479</v>
      </c>
    </row>
    <row r="38" spans="1:16" ht="27" customHeight="1">
      <c r="A38" s="250"/>
      <c r="B38" s="246"/>
      <c r="C38" s="246"/>
      <c r="D38" s="246"/>
      <c r="E38" s="246"/>
      <c r="F38" s="246"/>
      <c r="G38" s="1159" t="s">
        <v>499</v>
      </c>
      <c r="H38" s="1160"/>
      <c r="I38" s="1160"/>
      <c r="J38" s="1161"/>
      <c r="K38" s="299" t="s">
        <v>479</v>
      </c>
      <c r="L38" s="299" t="s">
        <v>479</v>
      </c>
      <c r="M38" s="300">
        <v>5</v>
      </c>
      <c r="N38" s="301" t="s">
        <v>479</v>
      </c>
      <c r="O38" s="295"/>
    </row>
    <row r="39" spans="1:16">
      <c r="A39" s="250"/>
      <c r="B39" s="246"/>
      <c r="C39" s="246"/>
      <c r="D39" s="246"/>
      <c r="E39" s="246"/>
      <c r="F39" s="246"/>
      <c r="G39" s="1159" t="s">
        <v>500</v>
      </c>
      <c r="H39" s="1160"/>
      <c r="I39" s="1160"/>
      <c r="J39" s="1161"/>
      <c r="K39" s="302">
        <v>-3538</v>
      </c>
      <c r="L39" s="302">
        <v>-333</v>
      </c>
      <c r="M39" s="303">
        <v>-2383</v>
      </c>
      <c r="N39" s="304">
        <v>-86</v>
      </c>
      <c r="O39" s="295"/>
    </row>
    <row r="40" spans="1:16" ht="27" customHeight="1">
      <c r="A40" s="250"/>
      <c r="B40" s="246"/>
      <c r="C40" s="246"/>
      <c r="D40" s="246"/>
      <c r="E40" s="246"/>
      <c r="F40" s="246"/>
      <c r="G40" s="1156" t="s">
        <v>501</v>
      </c>
      <c r="H40" s="1157"/>
      <c r="I40" s="1157"/>
      <c r="J40" s="1158"/>
      <c r="K40" s="302">
        <v>-367661</v>
      </c>
      <c r="L40" s="302">
        <v>-34574</v>
      </c>
      <c r="M40" s="303">
        <v>-48190</v>
      </c>
      <c r="N40" s="304">
        <v>-28.3</v>
      </c>
      <c r="O40" s="295"/>
    </row>
    <row r="41" spans="1:16">
      <c r="A41" s="250"/>
      <c r="B41" s="246"/>
      <c r="C41" s="246"/>
      <c r="D41" s="246"/>
      <c r="E41" s="246"/>
      <c r="F41" s="246"/>
      <c r="G41" s="1162" t="s">
        <v>283</v>
      </c>
      <c r="H41" s="1163"/>
      <c r="I41" s="1163"/>
      <c r="J41" s="1164"/>
      <c r="K41" s="296">
        <v>177904</v>
      </c>
      <c r="L41" s="302">
        <v>16730</v>
      </c>
      <c r="M41" s="303">
        <v>21380</v>
      </c>
      <c r="N41" s="304">
        <v>-21.7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9" t="s">
        <v>470</v>
      </c>
      <c r="J49" s="1151" t="s">
        <v>505</v>
      </c>
      <c r="K49" s="1152"/>
      <c r="L49" s="1152"/>
      <c r="M49" s="1152"/>
      <c r="N49" s="1153"/>
    </row>
    <row r="50" spans="1:14">
      <c r="A50" s="250"/>
      <c r="B50" s="246"/>
      <c r="C50" s="246"/>
      <c r="D50" s="246"/>
      <c r="E50" s="246"/>
      <c r="F50" s="246"/>
      <c r="G50" s="314"/>
      <c r="H50" s="315"/>
      <c r="I50" s="1150"/>
      <c r="J50" s="316" t="s">
        <v>506</v>
      </c>
      <c r="K50" s="317" t="s">
        <v>507</v>
      </c>
      <c r="L50" s="318" t="s">
        <v>508</v>
      </c>
      <c r="M50" s="319" t="s">
        <v>509</v>
      </c>
      <c r="N50" s="320" t="s">
        <v>510</v>
      </c>
    </row>
    <row r="51" spans="1:14">
      <c r="A51" s="250"/>
      <c r="B51" s="246"/>
      <c r="C51" s="246"/>
      <c r="D51" s="246"/>
      <c r="E51" s="246"/>
      <c r="F51" s="246"/>
      <c r="G51" s="312" t="s">
        <v>511</v>
      </c>
      <c r="H51" s="313"/>
      <c r="I51" s="321">
        <v>332775</v>
      </c>
      <c r="J51" s="322">
        <v>33304</v>
      </c>
      <c r="K51" s="323">
        <v>77.5</v>
      </c>
      <c r="L51" s="324">
        <v>94828</v>
      </c>
      <c r="M51" s="325">
        <v>3.1</v>
      </c>
      <c r="N51" s="326">
        <v>74.400000000000006</v>
      </c>
    </row>
    <row r="52" spans="1:14">
      <c r="A52" s="250"/>
      <c r="B52" s="246"/>
      <c r="C52" s="246"/>
      <c r="D52" s="246"/>
      <c r="E52" s="246"/>
      <c r="F52" s="246"/>
      <c r="G52" s="327"/>
      <c r="H52" s="328" t="s">
        <v>512</v>
      </c>
      <c r="I52" s="329">
        <v>293133</v>
      </c>
      <c r="J52" s="330">
        <v>29337</v>
      </c>
      <c r="K52" s="331">
        <v>78.3</v>
      </c>
      <c r="L52" s="332">
        <v>55133</v>
      </c>
      <c r="M52" s="333">
        <v>4.9000000000000004</v>
      </c>
      <c r="N52" s="334">
        <v>73.400000000000006</v>
      </c>
    </row>
    <row r="53" spans="1:14">
      <c r="A53" s="250"/>
      <c r="B53" s="246"/>
      <c r="C53" s="246"/>
      <c r="D53" s="246"/>
      <c r="E53" s="246"/>
      <c r="F53" s="246"/>
      <c r="G53" s="312" t="s">
        <v>513</v>
      </c>
      <c r="H53" s="313"/>
      <c r="I53" s="321">
        <v>199118</v>
      </c>
      <c r="J53" s="322">
        <v>19552</v>
      </c>
      <c r="K53" s="323">
        <v>-41.3</v>
      </c>
      <c r="L53" s="324">
        <v>119674</v>
      </c>
      <c r="M53" s="325">
        <v>26.2</v>
      </c>
      <c r="N53" s="326">
        <v>-67.5</v>
      </c>
    </row>
    <row r="54" spans="1:14">
      <c r="A54" s="250"/>
      <c r="B54" s="246"/>
      <c r="C54" s="246"/>
      <c r="D54" s="246"/>
      <c r="E54" s="246"/>
      <c r="F54" s="246"/>
      <c r="G54" s="327"/>
      <c r="H54" s="328" t="s">
        <v>512</v>
      </c>
      <c r="I54" s="329">
        <v>167093</v>
      </c>
      <c r="J54" s="330">
        <v>16407</v>
      </c>
      <c r="K54" s="331">
        <v>-44.1</v>
      </c>
      <c r="L54" s="332">
        <v>57803</v>
      </c>
      <c r="M54" s="333">
        <v>4.8</v>
      </c>
      <c r="N54" s="334">
        <v>-48.9</v>
      </c>
    </row>
    <row r="55" spans="1:14">
      <c r="A55" s="250"/>
      <c r="B55" s="246"/>
      <c r="C55" s="246"/>
      <c r="D55" s="246"/>
      <c r="E55" s="246"/>
      <c r="F55" s="246"/>
      <c r="G55" s="312" t="s">
        <v>514</v>
      </c>
      <c r="H55" s="313"/>
      <c r="I55" s="321">
        <v>799923</v>
      </c>
      <c r="J55" s="322">
        <v>77723</v>
      </c>
      <c r="K55" s="323">
        <v>297.5</v>
      </c>
      <c r="L55" s="324">
        <v>119685</v>
      </c>
      <c r="M55" s="325">
        <v>0</v>
      </c>
      <c r="N55" s="326">
        <v>297.5</v>
      </c>
    </row>
    <row r="56" spans="1:14">
      <c r="A56" s="250"/>
      <c r="B56" s="246"/>
      <c r="C56" s="246"/>
      <c r="D56" s="246"/>
      <c r="E56" s="246"/>
      <c r="F56" s="246"/>
      <c r="G56" s="327"/>
      <c r="H56" s="328" t="s">
        <v>512</v>
      </c>
      <c r="I56" s="329">
        <v>578748</v>
      </c>
      <c r="J56" s="330">
        <v>56233</v>
      </c>
      <c r="K56" s="331">
        <v>242.7</v>
      </c>
      <c r="L56" s="332">
        <v>68464</v>
      </c>
      <c r="M56" s="333">
        <v>18.399999999999999</v>
      </c>
      <c r="N56" s="334">
        <v>224.3</v>
      </c>
    </row>
    <row r="57" spans="1:14">
      <c r="A57" s="250"/>
      <c r="B57" s="246"/>
      <c r="C57" s="246"/>
      <c r="D57" s="246"/>
      <c r="E57" s="246"/>
      <c r="F57" s="246"/>
      <c r="G57" s="312" t="s">
        <v>515</v>
      </c>
      <c r="H57" s="313"/>
      <c r="I57" s="321">
        <v>450820</v>
      </c>
      <c r="J57" s="322">
        <v>43017</v>
      </c>
      <c r="K57" s="323">
        <v>-44.7</v>
      </c>
      <c r="L57" s="324">
        <v>106092</v>
      </c>
      <c r="M57" s="325">
        <v>-11.4</v>
      </c>
      <c r="N57" s="326">
        <v>-33.299999999999997</v>
      </c>
    </row>
    <row r="58" spans="1:14">
      <c r="A58" s="250"/>
      <c r="B58" s="246"/>
      <c r="C58" s="246"/>
      <c r="D58" s="246"/>
      <c r="E58" s="246"/>
      <c r="F58" s="246"/>
      <c r="G58" s="327"/>
      <c r="H58" s="328" t="s">
        <v>512</v>
      </c>
      <c r="I58" s="329">
        <v>395637</v>
      </c>
      <c r="J58" s="330">
        <v>37752</v>
      </c>
      <c r="K58" s="331">
        <v>-32.9</v>
      </c>
      <c r="L58" s="332">
        <v>44299</v>
      </c>
      <c r="M58" s="333">
        <v>-35.299999999999997</v>
      </c>
      <c r="N58" s="334">
        <v>2.4</v>
      </c>
    </row>
    <row r="59" spans="1:14">
      <c r="A59" s="250"/>
      <c r="B59" s="246"/>
      <c r="C59" s="246"/>
      <c r="D59" s="246"/>
      <c r="E59" s="246"/>
      <c r="F59" s="246"/>
      <c r="G59" s="312" t="s">
        <v>516</v>
      </c>
      <c r="H59" s="313"/>
      <c r="I59" s="321">
        <v>266776</v>
      </c>
      <c r="J59" s="322">
        <v>25087</v>
      </c>
      <c r="K59" s="323">
        <v>-41.7</v>
      </c>
      <c r="L59" s="324">
        <v>79466</v>
      </c>
      <c r="M59" s="325">
        <v>-25.1</v>
      </c>
      <c r="N59" s="326">
        <v>-16.600000000000001</v>
      </c>
    </row>
    <row r="60" spans="1:14">
      <c r="A60" s="250"/>
      <c r="B60" s="246"/>
      <c r="C60" s="246"/>
      <c r="D60" s="246"/>
      <c r="E60" s="246"/>
      <c r="F60" s="246"/>
      <c r="G60" s="327"/>
      <c r="H60" s="328" t="s">
        <v>512</v>
      </c>
      <c r="I60" s="335">
        <v>155863</v>
      </c>
      <c r="J60" s="330">
        <v>14657</v>
      </c>
      <c r="K60" s="331">
        <v>-61.2</v>
      </c>
      <c r="L60" s="332">
        <v>44645</v>
      </c>
      <c r="M60" s="333">
        <v>0.8</v>
      </c>
      <c r="N60" s="334">
        <v>-62</v>
      </c>
    </row>
    <row r="61" spans="1:14">
      <c r="A61" s="250"/>
      <c r="B61" s="246"/>
      <c r="C61" s="246"/>
      <c r="D61" s="246"/>
      <c r="E61" s="246"/>
      <c r="F61" s="246"/>
      <c r="G61" s="312" t="s">
        <v>517</v>
      </c>
      <c r="H61" s="336"/>
      <c r="I61" s="337">
        <v>409882</v>
      </c>
      <c r="J61" s="338">
        <v>39737</v>
      </c>
      <c r="K61" s="339">
        <v>49.5</v>
      </c>
      <c r="L61" s="340">
        <v>103949</v>
      </c>
      <c r="M61" s="341">
        <v>-1.4</v>
      </c>
      <c r="N61" s="326">
        <v>50.9</v>
      </c>
    </row>
    <row r="62" spans="1:14">
      <c r="A62" s="250"/>
      <c r="B62" s="246"/>
      <c r="C62" s="246"/>
      <c r="D62" s="246"/>
      <c r="E62" s="246"/>
      <c r="F62" s="246"/>
      <c r="G62" s="327"/>
      <c r="H62" s="328" t="s">
        <v>512</v>
      </c>
      <c r="I62" s="329">
        <v>318095</v>
      </c>
      <c r="J62" s="330">
        <v>30877</v>
      </c>
      <c r="K62" s="331">
        <v>36.6</v>
      </c>
      <c r="L62" s="332">
        <v>54069</v>
      </c>
      <c r="M62" s="333">
        <v>-1.3</v>
      </c>
      <c r="N62" s="334">
        <v>37.9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16" zoomScale="85" zoomScaleNormal="85" zoomScaleSheetLayoutView="55" workbookViewId="0">
      <selection activeCell="AA29" sqref="AA2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59" zoomScaleNormal="100" zoomScaleSheetLayoutView="55" workbookViewId="0">
      <selection activeCell="AA29" sqref="AA2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SheetLayoutView="100" workbookViewId="0">
      <selection activeCell="AA29" sqref="AA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4" t="s">
        <v>3</v>
      </c>
      <c r="D47" s="1174"/>
      <c r="E47" s="1175"/>
      <c r="F47" s="11">
        <v>40.090000000000003</v>
      </c>
      <c r="G47" s="12">
        <v>34.72</v>
      </c>
      <c r="H47" s="12">
        <v>36.92</v>
      </c>
      <c r="I47" s="12">
        <v>37.950000000000003</v>
      </c>
      <c r="J47" s="13">
        <v>38.69</v>
      </c>
    </row>
    <row r="48" spans="2:10" ht="57.75" customHeight="1">
      <c r="B48" s="14"/>
      <c r="C48" s="1176" t="s">
        <v>4</v>
      </c>
      <c r="D48" s="1176"/>
      <c r="E48" s="1177"/>
      <c r="F48" s="15">
        <v>6.7</v>
      </c>
      <c r="G48" s="16">
        <v>9.14</v>
      </c>
      <c r="H48" s="16">
        <v>9.68</v>
      </c>
      <c r="I48" s="16">
        <v>9.09</v>
      </c>
      <c r="J48" s="17">
        <v>7.29</v>
      </c>
    </row>
    <row r="49" spans="2:10" ht="57.75" customHeight="1" thickBot="1">
      <c r="B49" s="18"/>
      <c r="C49" s="1178" t="s">
        <v>5</v>
      </c>
      <c r="D49" s="1178"/>
      <c r="E49" s="1179"/>
      <c r="F49" s="19">
        <v>2.9</v>
      </c>
      <c r="G49" s="20" t="s">
        <v>524</v>
      </c>
      <c r="H49" s="20">
        <v>2.69</v>
      </c>
      <c r="I49" s="20">
        <v>1.27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2018-04-11T23:20:29Z</cp:lastPrinted>
  <dcterms:created xsi:type="dcterms:W3CDTF">2018-01-24T05:22:06Z</dcterms:created>
  <dcterms:modified xsi:type="dcterms:W3CDTF">2018-10-30T00:34:11Z</dcterms:modified>
</cp:coreProperties>
</file>