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<sst xmlns="http://schemas.openxmlformats.org/spreadsheetml/2006/main" count="1167" uniqueCount="582">
  <si>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</si>
  <si>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</si>
  <si>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</si>
  <si>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</si>
  <si>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</si>
  <si>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</si>
  <si>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</si>
  <si>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</si>
  <si>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</si>
  <si>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</si>
  <si>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</si>
  <si>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</si>
  <si>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</si>
  <si>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</si>
  <si>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</si>
  <si>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</si>
  <si>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</si>
  <si>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</si>
  <si>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</si>
  <si>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</si>
  <si>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</si>
  <si>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</si>
  <si>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</si>
  <si>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</si>
  <si>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</si>
  <si>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</si>
  <si>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</si>
  <si>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</si>
  <si>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</si>
  <si>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</si>
  <si>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</si>
  <si>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</si>
  <si>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</si>
  <si>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</si>
  <si>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</si>
  <si>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</si>
  <si>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</si>
  <si>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</si>
  <si>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</si>
  <si>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</si>
  <si>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</si>
  <si>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</si>
  <si>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</si>
  <si>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</si>
  <si>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</si>
  <si>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</si>
  <si>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</si>
  <si>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</si>
  <si>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</si>
  <si>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</si>
  <si>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</si>
  <si>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</si>
  <si>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</si>
  <si>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</si>
  <si>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</si>
  <si>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</si>
  <si>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</si>
  <si>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</si>
  <si>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</si>
  <si>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</si>
  <si>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</si>
  <si>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</si>
  <si>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</si>
  <si>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</si>
  <si>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</si>
  <si>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</si>
  <si>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</si>
  <si>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</si>
  <si>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</si>
  <si>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</si>
  <si>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</si>
  <si>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</si>
  <si>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</si>
  <si>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</si>
  <si>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</si>
  <si>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</si>
  <si>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</si>
  <si>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</si>
  <si>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</si>
  <si>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</si>
  <si>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</si>
  <si>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</si>
  <si>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</si>
  <si>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</si>
  <si>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</si>
  <si>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</si>
  <si>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</si>
  <si>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</si>
  <si>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</si>
  <si>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</si>
  <si>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</si>
  <si>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</si>
  <si>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</si>
  <si>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</si>
  <si>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</si>
  <si>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</si>
  <si>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</si>
  <si>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</si>
  <si>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</si>
  <si>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</si>
  <si>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</si>
  <si>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</si>
  <si>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</si>
  <si>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</si>
  <si>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</si>
  <si>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</si>
  <si>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</si>
  <si>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</si>
  <si>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</si>
  <si>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</si>
  <si>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</si>
  <si>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</si>
  <si>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</si>
  <si>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</si>
  <si>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</si>
  <si>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</si>
  <si>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</si>
  <si>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</si>
  <si>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</si>
  <si>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</si>
  <si>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</si>
  <si>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</si>
  <si>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</si>
  <si>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</si>
  <si>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</si>
  <si>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</si>
  <si>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</si>
  <si>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</si>
  <si>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</si>
  <si>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</si>
  <si>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</si>
  <si>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</si>
  <si>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</si>
  <si>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</si>
  <si>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</si>
  <si>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</si>
  <si>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</si>
  <si>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</si>
  <si>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</si>
  <si>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</si>
  <si>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</si>
  <si>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</si>
  <si>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</si>
  <si>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</si>
  <si>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</si>
  <si>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</si>
  <si>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</si>
  <si>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</si>
  <si>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</si>
  <si>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</si>
  <si>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</si>
  <si>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</si>
  <si>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</si>
  <si>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</si>
  <si>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</si>
  <si>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</si>
  <si>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</si>
  <si>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</si>
  <si>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</si>
  <si>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</si>
  <si>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</si>
  <si>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</si>
  <si>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</si>
  <si>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</si>
  <si>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</si>
  <si>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</si>
  <si>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</si>
  <si>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</si>
  <si>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</si>
  <si>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</si>
  <si>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</si>
  <si>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</si>
  <si>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</si>
  <si>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</si>
  <si>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</si>
  <si>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</si>
  <si>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</si>
  <si>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</si>
  <si>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</si>
  <si>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</si>
  <si>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</si>
  <si>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</si>
  <si>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</si>
  <si>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</si>
  <si>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</si>
  <si>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</si>
  <si>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</si>
  <si>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</si>
  <si>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</si>
  <si>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</si>
  <si>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</si>
  <si>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</si>
  <si>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</si>
  <si>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</si>
  <si>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</si>
  <si>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</si>
  <si>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</si>
  <si>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</si>
  <si>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三重県木曽岬町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</si>
  <si>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</si>
  <si>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</si>
  <si>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</si>
  <si>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</si>
  <si>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</si>
  <si>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</si>
  <si>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</si>
  <si>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</si>
  <si>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</si>
  <si>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</si>
  <si>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</si>
  <si>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</si>
  <si>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</si>
  <si>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</si>
  <si>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</si>
  <si>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</si>
  <si>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</si>
  <si>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</si>
  <si>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</si>
  <si>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</si>
  <si>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</si>
  <si>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</si>
  <si>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</si>
  <si>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</si>
  <si>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</si>
  <si>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</si>
  <si>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</si>
  <si>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</si>
  <si>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</si>
  <si>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</si>
  <si>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</si>
  <si>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</si>
  <si>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</si>
  <si>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</si>
  <si>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</si>
  <si>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</si>
  <si>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</si>
  <si>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</si>
  <si>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</si>
  <si>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</si>
  <si>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</si>
  <si>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</si>
  <si>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</si>
  <si>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</si>
  <si>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</si>
  <si>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</si>
  <si>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</si>
  <si>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</si>
  <si>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</si>
  <si>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</si>
  <si>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</si>
  <si>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</si>
  <si>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</si>
  <si>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</si>
  <si>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</si>
  <si>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</si>
  <si>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</si>
  <si>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</si>
  <si>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</si>
  <si>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</si>
  <si>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</si>
  <si>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</si>
  <si>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</si>
  <si>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</si>
  <si>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</si>
  <si>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</si>
  <si>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</si>
  <si>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</si>
  <si>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</si>
  <si>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</si>
  <si>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</si>
  <si>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</si>
  <si>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</si>
  <si>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</si>
  <si>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</si>
  <si>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</si>
  <si>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</si>
  <si>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</si>
  <si>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</si>
  <si>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</si>
  <si>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</si>
  <si>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</si>
  <si>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</si>
  <si>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</si>
  <si>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</si>
  <si>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</si>
  <si>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</si>
  <si>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</si>
  <si>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</si>
  <si>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</si>
  <si>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</si>
  <si>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</si>
  <si>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</si>
  <si>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</si>
  <si>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</si>
  <si>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</si>
  <si>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</si>
  <si>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</si>
  <si>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</si>
  <si>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</si>
  <si>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</si>
  <si>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</si>
  <si>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</si>
  <si>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</si>
  <si>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</si>
  <si>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</si>
  <si>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</si>
  <si>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</si>
  <si>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</si>
  <si>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</si>
  <si>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</si>
  <si>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</si>
  <si>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</si>
  <si>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</si>
  <si>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</si>
  <si>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</si>
  <si>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</si>
  <si>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</si>
  <si>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</si>
  <si>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</si>
  <si>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</si>
  <si>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</si>
  <si>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</si>
  <si>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</si>
  <si>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</si>
  <si>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</si>
  <si>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</si>
  <si>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</si>
  <si>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</si>
  <si>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</si>
  <si>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</si>
  <si>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</si>
  <si>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</si>
  <si>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</si>
  <si>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</si>
  <si>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</si>
  <si>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</si>
  <si>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</si>
  <si>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</si>
  <si>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</si>
  <si>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</si>
  <si>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</si>
  <si>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</si>
  <si>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</si>
  <si>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</si>
  <si>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</si>
  <si>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</si>
  <si>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</si>
  <si>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三重県木曽岬町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</si>
  <si>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</si>
  <si>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</si>
  <si>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</si>
  <si>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</si>
  <si>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</si>
  <si>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</si>
  <si>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</si>
  <si>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</si>
  <si>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</si>
  <si>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</si>
  <si>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</si>
  <si>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</si>
  <si>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</si>
  <si>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</si>
  <si>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</si>
  <si>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</si>
  <si>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</si>
  <si>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</si>
  <si>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</si>
  <si>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</si>
  <si>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</si>
  <si>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</si>
  <si>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</si>
  <si>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</si>
  <si>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</si>
  <si>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</si>
  <si>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</si>
  <si>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</si>
  <si>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</si>
  <si>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</si>
  <si>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</si>
  <si>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</si>
  <si>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</si>
  <si>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</si>
  <si>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</si>
  <si>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</si>
  <si>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</si>
  <si>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</si>
  <si>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</si>
  <si>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</si>
  <si>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</si>
  <si>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</si>
  <si>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</si>
  <si>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</si>
  <si>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</si>
  <si>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</si>
  <si>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</si>
  <si>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</si>
  <si>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</si>
  <si>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</si>
  <si>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</si>
  <si>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</si>
  <si>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</si>
  <si>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</si>
  <si>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</si>
  <si>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</si>
  <si>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</si>
  <si>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</si>
  <si>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</si>
  <si>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</si>
  <si>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</si>
  <si>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</si>
  <si>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</si>
  <si>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</si>
  <si>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</si>
  <si>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</si>
  <si>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</si>
  <si>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</si>
  <si>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</si>
  <si>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</si>
  <si>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</si>
  <si>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</si>
  <si>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</si>
  <si>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</si>
  <si>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</si>
  <si>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</si>
  <si>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</si>
  <si>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</si>
  <si>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</si>
  <si>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</si>
  <si>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</si>
  <si>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</si>
  <si>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</si>
  <si>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</si>
  <si>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</si>
  <si>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</si>
  <si>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</si>
  <si>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</si>
  <si>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</si>
  <si>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</si>
  <si>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</si>
  <si>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</si>
  <si>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</si>
  <si>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</si>
  <si>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</si>
  <si>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</si>
  <si>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</si>
  <si>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</si>
  <si>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</si>
  <si>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</si>
  <si>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</si>
  <si>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</si>
  <si>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</si>
  <si>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</si>
  <si>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</si>
  <si>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</si>
  <si>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</si>
  <si>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</si>
  <si>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</si>
  <si>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</si>
  <si>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</si>
  <si>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</si>
  <si>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</si>
  <si>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</si>
  <si>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</si>
  <si>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</si>
  <si>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</si>
  <si>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</si>
  <si>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</si>
  <si>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</si>
  <si>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</si>
  <si>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</si>
  <si>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</si>
  <si>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</si>
  <si>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</si>
  <si>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</si>
  <si>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</si>
  <si>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</si>
  <si>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</si>
  <si>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</si>
  <si>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</si>
  <si>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</si>
  <si>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</si>
  <si>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</si>
  <si>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</si>
  <si>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</si>
  <si>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</si>
  <si>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</si>
  <si>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</si>
  <si>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</si>
  <si>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</si>
  <si>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</si>
  <si>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</si>
  <si>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</si>
  <si>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</si>
  <si>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</si>
  <si>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</si>
  <si>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</si>
  <si>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</si>
  <si>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</si>
  <si>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</si>
  <si>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</si>
  <si>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</si>
  <si>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</si>
  <si>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</si>
  <si>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</si>
  <si>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</si>
  <si>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</si>
  <si>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</si>
  <si>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</si>
  <si>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</si>
  <si>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</si>
  <si>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</si>
  <si>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</si>
  <si>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</si>
  <si>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</si>
  <si>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</si>
  <si>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</si>
  <si>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</si>
  <si>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</si>
  <si>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</si>
  <si>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</si>
  <si>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</si>
  <si>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</si>
  <si>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</si>
  <si>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</si>
  <si>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</si>
  <si>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</si>
  <si>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</si>
  <si>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</si>
  <si>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</si>
  <si>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</si>
  <si>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</si>
  <si>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</si>
  <si>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</si>
  <si>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</si>
  <si>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</si>
  <si>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</si>
  <si>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</si>
  <si>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1.68</t>
  </si>
  <si>
    <t>▲ 2.90</t>
  </si>
  <si>
    <t>水道事業会計</t>
  </si>
  <si>
    <t>一般会計</t>
  </si>
  <si>
    <t>国民健康保険特別会計</t>
  </si>
  <si>
    <t>介護保険特別会計</t>
  </si>
  <si>
    <t>公共下水道事業特別会計</t>
  </si>
  <si>
    <t>農業集落排水事業特別会計</t>
  </si>
  <si>
    <t>後期高齢者医療特別会計</t>
  </si>
  <si>
    <t>土地取得特別会計</t>
  </si>
  <si>
    <t>その他会計（赤字）</t>
  </si>
  <si>
    <t>その他会計（黒字）</t>
  </si>
  <si>
    <t>木曽岬町土地開発公社</t>
    <rPh sb="0" eb="4">
      <t>キソサキチョウ</t>
    </rPh>
    <rPh sb="4" eb="6">
      <t>トチ</t>
    </rPh>
    <rPh sb="6" eb="8">
      <t>カイハツ</t>
    </rPh>
    <rPh sb="8" eb="10">
      <t>コウシャ</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</si>
  <si>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30"/>
  </si>
  <si>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30"/>
  </si>
  <si>
    <t>三重県市町総合事務組合（一般会計）</t>
  </si>
  <si>
    <t>三重県市町総合事務組合（共同研修特別会計）</t>
  </si>
  <si>
    <t>三重県市町総合事務組合（デジタル地図特別会計）</t>
  </si>
  <si>
    <t>三重県市町総合事務組合（物品特別会計）</t>
  </si>
  <si>
    <t>三重県市町総合事務組合（退職手当特別会計）</t>
  </si>
  <si>
    <t>三重県市町総合事務組合（消防救急無線特別会計）</t>
  </si>
  <si>
    <t>三重県市町総合事務組合（公平委員会特別会計）</t>
  </si>
  <si>
    <t>桑名・員弁広域連合（一般会計）</t>
  </si>
  <si>
    <t>三重地方税管理回収機構（一般会計）</t>
    <phoneticPr fontId="30"/>
  </si>
  <si>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30"/>
  </si>
  <si>
    <t>三重県後期高齢者医療広域連合(一般会計)</t>
  </si>
  <si>
    <t xml:space="preserve">三重県後期高齢者医療広域連合(後期高齢者医療特別会計) </t>
  </si>
  <si>
    <t>○</t>
    <phoneticPr fontId="2"/>
  </si>
  <si>
    <t>-</t>
    <phoneticPr fontId="2"/>
  </si>
  <si>
    <t>-</t>
    <phoneticPr fontId="2"/>
  </si>
  <si>
    <t>▲0</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</si>
  <si>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</si>
  <si>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</si>
  <si>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</si>
  <si>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</si>
  <si>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</si>
  <si>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</si>
  <si>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</si>
  <si>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</si>
  <si>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</si>
  <si>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</si>
  <si>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</si>
  <si>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</si>
  <si>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</si>
  <si>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利率の高い起債の繰上償還と下水道事業にかかる地方債のピークが過ぎたため実質公債費比率、将来負担比率共に減少傾向にある。しかし、防災対策事業や庁舎建設等の事業費を補うために平成28年度内において多額の借入を行っており、今後は両者共に増加が見込まれ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</si>
</sst>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extLst>
            <c:ext xmlns:c16="http://schemas.microsoft.com/office/drawing/2014/chart" uri="{C3380CC4-5D6E-409C-BE32-E72D297353CC}">
              <c16:uniqueId val="{00000000-0D2B-4F69-B59F-AB10F51790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29080</c:v>
                </c:pt>
                <c:pt idx="1">
                  <c:v>25406</c:v>
                </c:pt>
                <c:pt idx="2">
                  <c:v>26336</c:v>
                </c:pt>
                <c:pt idx="3">
                  <c:v>70797</c:v>
                </c:pt>
                <c:pt idx="4">
                  <c:v>241145</c:v>
                </c:pt>
              </c:numCache>
            </c:numRef>
          </c:val>
          <c:smooth val="0"/>
          <c:extLst>
            <c:ext xmlns:c16="http://schemas.microsoft.com/office/drawing/2014/chart" uri="{C3380CC4-5D6E-409C-BE32-E72D297353CC}">
              <c16:uniqueId val="{00000001-0D2B-4F69-B59F-AB10F51790B4}"/>
            </c:ext>
          </c:extLst>
        </c:ser>
        <c:dLbls>
          <c:showLegendKey val="0"/>
          <c:showVal val="0"/>
          <c:showCatName val="0"/>
          <c:showSerName val="0"/>
          <c:showPercent val="0"/>
          <c:showBubbleSize val="0"/>
        </c:dLbls>
        <c:marker val="1"/>
        <c:smooth val="0"/>
        <c:axId val="98307072"/>
        <c:axId val="98313344"/>
      </c:lineChart>
      <c:catAx>
        <c:axId val="98307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13344"/>
        <c:crosses val="autoZero"/>
        <c:auto val="1"/>
        <c:lblAlgn val="ctr"/>
        <c:lblOffset val="100"/>
        <c:tickLblSkip val="1"/>
        <c:tickMarkSkip val="1"/>
        <c:noMultiLvlLbl val="0"/>
      </c:catAx>
      <c:valAx>
        <c:axId val="983133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07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7.69</c:v>
                </c:pt>
                <c:pt idx="1">
                  <c:v>10.45</c:v>
                </c:pt>
                <c:pt idx="2">
                  <c:v>8.5399999999999991</c:v>
                </c:pt>
                <c:pt idx="3">
                  <c:v>7.64</c:v>
                </c:pt>
                <c:pt idx="4">
                  <c:v>4.4800000000000004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89.09</c:v>
                </c:pt>
                <c:pt idx="1">
                  <c:v>92.52</c:v>
                </c:pt>
                <c:pt idx="2">
                  <c:v>99.4</c:v>
                </c:pt>
                <c:pt idx="3">
                  <c:v>102.19</c:v>
                </c:pt>
                <c:pt idx="4">
                  <c:v>109.65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7044480"/>
        <c:axId val="8704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4.21</c:v>
                </c:pt>
                <c:pt idx="1">
                  <c:v>3.07</c:v>
                </c:pt>
                <c:pt idx="2">
                  <c:v>-1.68</c:v>
                </c:pt>
                <c:pt idx="3">
                  <c:v>2.88</c:v>
                </c:pt>
                <c:pt idx="4">
                  <c:v>-2.9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7044480"/>
        <c:axId val="87046400"/>
      </c:lineChart>
      <c:catAx>
        <c:axId val="870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046400"/>
        <c:crosses val="autoZero"/>
        <c:auto val="1"/>
        <c:lblAlgn val="ctr"/>
        <c:lblOffset val="100"/>
        <c:tickLblSkip val="1"/>
        <c:tickMarkSkip val="1"/>
        <c:noMultiLvlLbl val="0"/>
      </c:catAx>
      <c:valAx>
        <c:axId val="8704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04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0.16</c:v>
                </c:pt>
                <c:pt idx="4">
                  <c:v>#N/A</c:v>
                </c:pt>
                <c:pt idx="5">
                  <c:v>0.21</c:v>
                </c:pt>
                <c:pt idx="6">
                  <c:v>#N/A</c:v>
                </c:pt>
                <c:pt idx="7">
                  <c:v>0.14000000000000001</c:v>
                </c:pt>
                <c:pt idx="8">
                  <c:v>#N/A</c:v>
                </c:pt>
                <c:pt idx="9">
                  <c:v>0.13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0.21</c:v>
                </c:pt>
                <c:pt idx="4">
                  <c:v>#N/A</c:v>
                </c:pt>
                <c:pt idx="5">
                  <c:v>0.22</c:v>
                </c:pt>
                <c:pt idx="6">
                  <c:v>#N/A</c:v>
                </c:pt>
                <c:pt idx="7">
                  <c:v>0.15</c:v>
                </c:pt>
                <c:pt idx="8">
                  <c:v>#N/A</c:v>
                </c:pt>
                <c:pt idx="9">
                  <c:v>0.63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0.63</c:v>
                </c:pt>
                <c:pt idx="2">
                  <c:v>#N/A</c:v>
                </c:pt>
                <c:pt idx="3">
                  <c:v>0.56000000000000005</c:v>
                </c:pt>
                <c:pt idx="4">
                  <c:v>#N/A</c:v>
                </c:pt>
                <c:pt idx="5">
                  <c:v>0.96</c:v>
                </c:pt>
                <c:pt idx="6">
                  <c:v>#N/A</c:v>
                </c:pt>
                <c:pt idx="7">
                  <c:v>1.38</c:v>
                </c:pt>
                <c:pt idx="8">
                  <c:v>#N/A</c:v>
                </c:pt>
                <c:pt idx="9">
                  <c:v>1.34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2.65</c:v>
                </c:pt>
                <c:pt idx="2">
                  <c:v>#N/A</c:v>
                </c:pt>
                <c:pt idx="3">
                  <c:v>2.74</c:v>
                </c:pt>
                <c:pt idx="4">
                  <c:v>#N/A</c:v>
                </c:pt>
                <c:pt idx="5">
                  <c:v>2.21</c:v>
                </c:pt>
                <c:pt idx="6">
                  <c:v>#N/A</c:v>
                </c:pt>
                <c:pt idx="7">
                  <c:v>2.39</c:v>
                </c:pt>
                <c:pt idx="8">
                  <c:v>#N/A</c:v>
                </c:pt>
                <c:pt idx="9">
                  <c:v>1.64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7.67</c:v>
                </c:pt>
                <c:pt idx="2">
                  <c:v>#N/A</c:v>
                </c:pt>
                <c:pt idx="3">
                  <c:v>10.44</c:v>
                </c:pt>
                <c:pt idx="4">
                  <c:v>#N/A</c:v>
                </c:pt>
                <c:pt idx="5">
                  <c:v>8.5299999999999994</c:v>
                </c:pt>
                <c:pt idx="6">
                  <c:v>#N/A</c:v>
                </c:pt>
                <c:pt idx="7">
                  <c:v>7.63</c:v>
                </c:pt>
                <c:pt idx="8">
                  <c:v>#N/A</c:v>
                </c:pt>
                <c:pt idx="9">
                  <c:v>4.47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42.62</c:v>
                </c:pt>
                <c:pt idx="2">
                  <c:v>#N/A</c:v>
                </c:pt>
                <c:pt idx="3">
                  <c:v>43</c:v>
                </c:pt>
                <c:pt idx="4">
                  <c:v>#N/A</c:v>
                </c:pt>
                <c:pt idx="5">
                  <c:v>44.26</c:v>
                </c:pt>
                <c:pt idx="6">
                  <c:v>#N/A</c:v>
                </c:pt>
                <c:pt idx="7">
                  <c:v>43.03</c:v>
                </c:pt>
                <c:pt idx="8">
                  <c:v>#N/A</c:v>
                </c:pt>
                <c:pt idx="9">
                  <c:v>44.46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21376"/>
        <c:axId val="3222912"/>
      </c:barChart>
      <c:catAx>
        <c:axId val="32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2912"/>
        <c:crosses val="autoZero"/>
        <c:auto val="1"/>
        <c:lblAlgn val="ctr"/>
        <c:lblOffset val="100"/>
        <c:tickLblSkip val="1"/>
        <c:tickMarkSkip val="1"/>
        <c:noMultiLvlLbl val="0"/>
      </c:catAx>
      <c:valAx>
        <c:axId val="322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298</c:v>
                </c:pt>
                <c:pt idx="5">
                  <c:v>294</c:v>
                </c:pt>
                <c:pt idx="8">
                  <c:v>302</c:v>
                </c:pt>
                <c:pt idx="11">
                  <c:v>296</c:v>
                </c:pt>
                <c:pt idx="14">
                  <c:v>294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50</c:v>
                </c:pt>
                <c:pt idx="6">
                  <c:v>43</c:v>
                </c:pt>
                <c:pt idx="9">
                  <c:v>43</c:v>
                </c:pt>
                <c:pt idx="12">
                  <c:v>31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209</c:v>
                </c:pt>
                <c:pt idx="3">
                  <c:v>209</c:v>
                </c:pt>
                <c:pt idx="6">
                  <c:v>209</c:v>
                </c:pt>
                <c:pt idx="9">
                  <c:v>208</c:v>
                </c:pt>
                <c:pt idx="12">
                  <c:v>206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197</c:v>
                </c:pt>
                <c:pt idx="3">
                  <c:v>192</c:v>
                </c:pt>
                <c:pt idx="6">
                  <c:v>136</c:v>
                </c:pt>
                <c:pt idx="9">
                  <c:v>118</c:v>
                </c:pt>
                <c:pt idx="12">
                  <c:v>102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7227776"/>
        <c:axId val="10722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156</c:v>
                </c:pt>
                <c:pt idx="2">
                  <c:v>#N/A</c:v>
                </c:pt>
                <c:pt idx="3">
                  <c:v>#N/A</c:v>
                </c:pt>
                <c:pt idx="4">
                  <c:v>157</c:v>
                </c:pt>
                <c:pt idx="5">
                  <c:v>#N/A</c:v>
                </c:pt>
                <c:pt idx="6">
                  <c:v>#N/A</c:v>
                </c:pt>
                <c:pt idx="7">
                  <c:v>86</c:v>
                </c:pt>
                <c:pt idx="8">
                  <c:v>#N/A</c:v>
                </c:pt>
                <c:pt idx="9">
                  <c:v>#N/A</c:v>
                </c:pt>
                <c:pt idx="10">
                  <c:v>73</c:v>
                </c:pt>
                <c:pt idx="11">
                  <c:v>#N/A</c:v>
                </c:pt>
                <c:pt idx="12">
                  <c:v>#N/A</c:v>
                </c:pt>
                <c:pt idx="13">
                  <c:v>45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7227776"/>
        <c:axId val="107229952"/>
      </c:lineChart>
      <c:catAx>
        <c:axId val="10722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29952"/>
        <c:crosses val="autoZero"/>
        <c:auto val="1"/>
        <c:lblAlgn val="ctr"/>
        <c:lblOffset val="100"/>
        <c:tickLblSkip val="1"/>
        <c:tickMarkSkip val="1"/>
        <c:noMultiLvlLbl val="0"/>
      </c:catAx>
      <c:valAx>
        <c:axId val="10722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2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2332</c:v>
                </c:pt>
                <c:pt idx="5">
                  <c:v>2993</c:v>
                </c:pt>
                <c:pt idx="8">
                  <c:v>2877</c:v>
                </c:pt>
                <c:pt idx="11">
                  <c:v>2982</c:v>
                </c:pt>
                <c:pt idx="14">
                  <c:v>3587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3956</c:v>
                </c:pt>
                <c:pt idx="5">
                  <c:v>3951</c:v>
                </c:pt>
                <c:pt idx="8">
                  <c:v>4082</c:v>
                </c:pt>
                <c:pt idx="11">
                  <c:v>4591</c:v>
                </c:pt>
                <c:pt idx="14">
                  <c:v>4380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c:v>
                </c:pt>
                <c:pt idx="3">
                  <c:v>41</c:v>
                </c:pt>
                <c:pt idx="6">
                  <c:v>0</c:v>
                </c:pt>
                <c:pt idx="9">
                  <c:v>0</c:v>
                </c:pt>
                <c:pt idx="12">
                  <c:v>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302</c:v>
                </c:pt>
                <c:pt idx="3">
                  <c:v>244</c:v>
                </c:pt>
                <c:pt idx="6">
                  <c:v>187</c:v>
                </c:pt>
                <c:pt idx="9">
                  <c:v>131</c:v>
                </c:pt>
                <c:pt idx="12">
                  <c:v>96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1700</c:v>
                </c:pt>
                <c:pt idx="3">
                  <c:v>1556</c:v>
                </c:pt>
                <c:pt idx="6">
                  <c:v>1406</c:v>
                </c:pt>
                <c:pt idx="9">
                  <c:v>1251</c:v>
                </c:pt>
                <c:pt idx="12">
                  <c:v>1091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1546</c:v>
                </c:pt>
                <c:pt idx="3">
                  <c:v>1558</c:v>
                </c:pt>
                <c:pt idx="6">
                  <c:v>1595</c:v>
                </c:pt>
                <c:pt idx="9">
                  <c:v>1846</c:v>
                </c:pt>
                <c:pt idx="12">
                  <c:v>2942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943872"/>
        <c:axId val="11494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943872"/>
        <c:axId val="114946048"/>
      </c:lineChart>
      <c:catAx>
        <c:axId val="1149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946048"/>
        <c:crosses val="autoZero"/>
        <c:auto val="1"/>
        <c:lblAlgn val="ctr"/>
        <c:lblOffset val="100"/>
        <c:tickLblSkip val="1"/>
        <c:tickMarkSkip val="1"/>
        <c:noMultiLvlLbl val="0"/>
      </c:catAx>
      <c:valAx>
        <c:axId val="11494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4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{4A9DC5CD-8B9A-4867-A363-AEDEE8AE529F}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147-4B48-A1F6-BB80593A7ED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{09AA62F7-7C9A-46E9-AAF9-16675C2112AD}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147-4B48-A1F6-BB80593A7ED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{A1761863-ABA0-4144-AA36-7BFE8C4580DE}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147-4B48-A1F6-BB80593A7ED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{F330735E-6C9F-4D83-B2F4-CCEE70AE1E64}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147-4B48-A1F6-BB80593A7ED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{10A05525-F147-4C16-8BB6-36F1D60701D8}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147-4B48-A1F6-BB80593A7E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147-4B48-A1F6-BB80593A7ED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{22D71EAC-9970-4C21-82C5-4DA17FDAEA55}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147-4B48-A1F6-BB80593A7ED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{135B8902-CFC0-4BA2-B2F9-64DD2A402CFD}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147-4B48-A1F6-BB80593A7ED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{DF7DB530-147C-4DC5-BACB-A91A5F266EC7}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147-4B48-A1F6-BB80593A7ED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{50FF1F91-B487-4500-BA88-8D03CA6D94FE}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147-4B48-A1F6-BB80593A7ED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{D7FB2335-CF96-4447-9E92-2C3E82668610}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147-4B48-A1F6-BB80593A7E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147-4B48-A1F6-BB80593A7ED6}"/>
            </c:ext>
          </c:extLst>
        </c:ser>
        <c:dLbls>
          <c:showLegendKey val="0"/>
          <c:showVal val="0"/>
          <c:showCatName val="0"/>
          <c:showSerName val="0"/>
          <c:showPercent val="0"/>
          <c:showBubbleSize val="0"/>
        </c:dLbls>
        <c:axId val="72619904"/>
        <c:axId val="72667136"/>
      </c:scatterChart>
      <c:valAx>
        <c:axId val="72619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67136"/>
        <c:crosses val="autoZero"/>
        <c:crossBetween val="midCat"/>
      </c:valAx>
      <c:valAx>
        <c:axId val="72667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19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{23454979-23AB-40AF-BDB3-C1C9A97EC4A8}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80A-42CF-B334-EF5CD95914F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{4F527F1E-AEDF-426A-8F11-2C2E3A786B73}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80A-42CF-B334-EF5CD95914F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{55D5A9AC-C424-4016-BAF2-9FEBB5F9B9D4}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80A-42CF-B334-EF5CD95914F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{73A37EA3-8409-47B6-864D-CB32E99D4D9C}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80A-42CF-B334-EF5CD95914F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{581274EE-FE4F-4117-A90B-E1FAFA7A4CEF}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80A-42CF-B334-EF5CD95914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9.1</c:v>
                </c:pt>
                <c:pt idx="2">
                  <c:v>7.6</c:v>
                </c:pt>
                <c:pt idx="3">
                  <c:v>6</c:v>
                </c:pt>
                <c:pt idx="4">
                  <c:v>3.8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680A-42CF-B334-EF5CD95914F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{61EBBD9C-F821-4235-80D3-CB5AC7445AC8}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80A-42CF-B334-EF5CD95914F1}"/>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{71ED8734-8E60-4FF2-A38F-CE38064D4C98}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80A-42CF-B334-EF5CD95914F1}"/>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{A0C8A181-BFD7-42F2-B2DC-A732A16F281A}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80A-42CF-B334-EF5CD95914F1}"/>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{CD50613B-800C-4A54-B454-BD9566CE0D7B}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80A-42CF-B334-EF5CD95914F1}"/>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{55DEEA8A-6757-4DA0-ACE2-8988F1D47776}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80A-42CF-B334-EF5CD95914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c:ext xmlns:c16="http://schemas.microsoft.com/office/drawing/2014/chart" uri="{C3380CC4-5D6E-409C-BE32-E72D297353CC}">
              <c16:uniqueId val="{0000000B-680A-42CF-B334-EF5CD95914F1}"/>
            </c:ext>
          </c:extLst>
        </c:ser>
        <c:dLbls>
          <c:showLegendKey val="0"/>
          <c:showVal val="0"/>
          <c:showCatName val="0"/>
          <c:showSerName val="0"/>
          <c:showPercent val="0"/>
          <c:showBubbleSize val="0"/>
        </c:dLbls>
        <c:axId val="72525312"/>
        <c:axId val="72527232"/>
      </c:scatterChart>
      <c:valAx>
        <c:axId val="72525312"/>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27232"/>
        <c:crosses val="autoZero"/>
        <c:crossBetween val="midCat"/>
      </c:valAx>
      <c:valAx>
        <c:axId val="7252723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2531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公債費については、利率の高い起債の繰上償還と下水道事業にかかる地方債のピークが過ぎたため減少傾向にあるものの、防災対策事業や庁舎建設等の事業費を補うために平成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年度内において多額の借入を行っており、今後は増加が見込まれる。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年度に新庁舎建設や防災事業の為に多額の起債を発行したため、将来負担</a:t>
          </a:r>
          <a:r>
            <a:rPr kumimoji="1" lang="ja-JP" altLang="en-US" sz="1400">
              <a:solidFill>
                <a:schemeClr val="dk1"/>
              </a:solidFill>
              <a:effectLst/>
              <a:latin typeface="+mn-lt"/>
              <a:ea typeface="+mn-ea"/>
              <a:cs typeface="+mn-cs"/>
            </a:rPr>
            <a:t>額の内、一般会計等に係る地方債の現残高が平成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年度に</a:t>
          </a:r>
          <a:r>
            <a:rPr kumimoji="1" lang="en-US" altLang="ja-JP" sz="1400">
              <a:solidFill>
                <a:schemeClr val="dk1"/>
              </a:solidFill>
              <a:effectLst/>
              <a:latin typeface="+mn-lt"/>
              <a:ea typeface="+mn-ea"/>
              <a:cs typeface="+mn-cs"/>
            </a:rPr>
            <a:t>1,846</a:t>
          </a:r>
          <a:r>
            <a:rPr kumimoji="1" lang="ja-JP" altLang="en-US" sz="1400">
              <a:solidFill>
                <a:schemeClr val="dk1"/>
              </a:solidFill>
              <a:effectLst/>
              <a:latin typeface="+mn-lt"/>
              <a:ea typeface="+mn-ea"/>
              <a:cs typeface="+mn-cs"/>
            </a:rPr>
            <a:t>（百万円）であったのに対し、平成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2,942</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と大きく</a:t>
          </a:r>
          <a:r>
            <a:rPr kumimoji="1" lang="ja-JP" altLang="ja-JP" sz="1400">
              <a:solidFill>
                <a:schemeClr val="dk1"/>
              </a:solidFill>
              <a:effectLst/>
              <a:latin typeface="+mn-lt"/>
              <a:ea typeface="+mn-ea"/>
              <a:cs typeface="+mn-cs"/>
            </a:rPr>
            <a:t>増加した。</a:t>
          </a:r>
          <a:r>
            <a:rPr kumimoji="1" lang="ja-JP" altLang="en-US" sz="1400">
              <a:solidFill>
                <a:schemeClr val="dk1"/>
              </a:solidFill>
              <a:effectLst/>
              <a:latin typeface="+mn-lt"/>
              <a:ea typeface="+mn-ea"/>
              <a:cs typeface="+mn-cs"/>
            </a:rPr>
            <a:t>しかし、将来負担額を上回る充当可能な基金が存在するため、</a:t>
          </a:r>
          <a:r>
            <a:rPr kumimoji="1" lang="ja-JP" altLang="ja-JP" sz="1400">
              <a:solidFill>
                <a:schemeClr val="dk1"/>
              </a:solidFill>
              <a:effectLst/>
              <a:latin typeface="+mn-lt"/>
              <a:ea typeface="+mn-ea"/>
              <a:cs typeface="+mn-cs"/>
            </a:rPr>
            <a:t>健全な財政運営がなされていると判断できる。</a:t>
          </a:r>
          <a:endParaRPr kumimoji="1" lang="en-US" altLang="ja-JP" sz="14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6,457
6,122
15.74
4,264,219
4,167,977
92,382
2,062,321
2,942,091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6,457
6,122
15.74
4,264,219
4,167,977
92,382
2,062,321
2,942,091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6,457
6,122
15.74
4,264,219
4,167,977
92,382
2,062,321
2,942,091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6,457
6,122
15.74
4,264,219
4,167,977
92,382
2,062,321
2,942,091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財政力指数は</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0.51</a:t>
          </a:r>
          <a:r>
            <a:rPr lang="ja-JP" altLang="en-US" sz="1100" b="0" i="0" baseline="0">
              <a:solidFill>
                <a:schemeClr val="dk1"/>
              </a:solidFill>
              <a:effectLst/>
              <a:latin typeface="+mn-lt"/>
              <a:ea typeface="+mn-ea"/>
              <a:cs typeface="+mn-cs"/>
            </a:rPr>
            <a:t>となりました。これは、基準財政収入額が、木曽岬干拓地のメガソーラー事業に伴う固定資産税や法人税の増加に伴い増加したためです。</a:t>
          </a:r>
          <a:r>
            <a:rPr lang="ja-JP" altLang="ja-JP" sz="1100" b="0" i="0" baseline="0">
              <a:solidFill>
                <a:schemeClr val="dk1"/>
              </a:solidFill>
              <a:effectLst/>
              <a:latin typeface="+mn-lt"/>
              <a:ea typeface="+mn-ea"/>
              <a:cs typeface="+mn-cs"/>
            </a:rPr>
            <a:t>今後も安定的な税収確保に努めながら、本町第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次総合計画に定める重点事業を早期に実現し、新たな財源確保に繋がるよう努める。</a:t>
          </a:r>
          <a:endParaRPr lang="ja-JP" altLang="ja-JP" sz="12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71362</xdr:rowOff>
    </xdr:to>
    <xdr:cxnSp macro="">
      <xdr:nvCxnSpPr>
        <xdr:cNvPr id="69" name="直線コネクタ 68"/>
        <xdr:cNvCxnSpPr/>
      </xdr:nvCxnSpPr>
      <xdr:spPr>
        <a:xfrm flipV="1">
          <a:off x="4114800" y="72607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82852</xdr:rowOff>
    </xdr:to>
    <xdr:cxnSp macro="">
      <xdr:nvCxnSpPr>
        <xdr:cNvPr id="72" name="直線コネクタ 71"/>
        <xdr:cNvCxnSpPr/>
      </xdr:nvCxnSpPr>
      <xdr:spPr>
        <a:xfrm flipV="1">
          <a:off x="3225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82852</xdr:rowOff>
    </xdr:from>
    <xdr:to>
      <xdr:col>4</xdr:col>
      <xdr:colOff>482600</xdr:colOff>
      <xdr:row>42</xdr:row>
      <xdr:rowOff>82852</xdr:rowOff>
    </xdr:to>
    <xdr:cxnSp macro="">
      <xdr:nvCxnSpPr>
        <xdr:cNvPr id="75" name="直線コネクタ 74"/>
        <xdr:cNvCxnSpPr/>
      </xdr:nvCxnSpPr>
      <xdr:spPr>
        <a:xfrm>
          <a:off x="2336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82852</xdr:rowOff>
    </xdr:to>
    <xdr:cxnSp macro="">
      <xdr:nvCxnSpPr>
        <xdr:cNvPr id="78" name="直線コネクタ 77"/>
        <xdr:cNvCxnSpPr/>
      </xdr:nvCxnSpPr>
      <xdr:spPr>
        <a:xfrm>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90" name="円/楕円 89"/>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132339</xdr:rowOff>
    </xdr:from>
    <xdr:ext cx="736600" cy="259045"/>
    <xdr:sp macro="" textlink="">
      <xdr:nvSpPr>
        <xdr:cNvPr id="91" name="テキスト ボックス 90"/>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32052</xdr:rowOff>
    </xdr:from>
    <xdr:to>
      <xdr:col>4</xdr:col>
      <xdr:colOff>533400</xdr:colOff>
      <xdr:row>42</xdr:row>
      <xdr:rowOff>133652</xdr:rowOff>
    </xdr:to>
    <xdr:sp macro="" textlink="">
      <xdr:nvSpPr>
        <xdr:cNvPr id="92" name="円/楕円 91"/>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143829</xdr:rowOff>
    </xdr:from>
    <xdr:ext cx="762000" cy="259045"/>
    <xdr:sp macro="" textlink="">
      <xdr:nvSpPr>
        <xdr:cNvPr id="93" name="テキスト ボックス 92"/>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32052</xdr:rowOff>
    </xdr:from>
    <xdr:to>
      <xdr:col>3</xdr:col>
      <xdr:colOff>330200</xdr:colOff>
      <xdr:row>42</xdr:row>
      <xdr:rowOff>133652</xdr:rowOff>
    </xdr:to>
    <xdr:sp macro="" textlink="">
      <xdr:nvSpPr>
        <xdr:cNvPr id="94" name="円/楕円 93"/>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143829</xdr:rowOff>
    </xdr:from>
    <xdr:ext cx="762000" cy="259045"/>
    <xdr:sp macro="" textlink="">
      <xdr:nvSpPr>
        <xdr:cNvPr id="95" name="テキスト ボックス 94"/>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6" name="円/楕円 95"/>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132339</xdr:rowOff>
    </xdr:from>
    <xdr:ext cx="762000" cy="259045"/>
    <xdr:sp macro="" textlink="">
      <xdr:nvSpPr>
        <xdr:cNvPr id="97" name="テキスト ボックス 96"/>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下水道事業に係る地方債の繰上償還による公債費の削減を図っていることにより、類似団体内平均値に対して本町は</a:t>
          </a:r>
          <a:r>
            <a:rPr lang="en-US" altLang="ja-JP" sz="1100" b="0" i="0">
              <a:solidFill>
                <a:schemeClr val="dk1"/>
              </a:solidFill>
              <a:effectLst/>
              <a:latin typeface="+mn-lt"/>
              <a:ea typeface="+mn-ea"/>
              <a:cs typeface="+mn-cs"/>
            </a:rPr>
            <a:t>81.8%</a:t>
          </a:r>
          <a:r>
            <a:rPr lang="ja-JP" altLang="en-US" sz="1100" b="0" i="0">
              <a:solidFill>
                <a:schemeClr val="dk1"/>
              </a:solidFill>
              <a:effectLst/>
              <a:latin typeface="+mn-lt"/>
              <a:ea typeface="+mn-ea"/>
              <a:cs typeface="+mn-cs"/>
            </a:rPr>
            <a:t>と下回っている。しかし、平成</a:t>
          </a:r>
          <a:r>
            <a:rPr lang="en-US" altLang="ja-JP" sz="1100" b="0" i="0">
              <a:solidFill>
                <a:schemeClr val="dk1"/>
              </a:solidFill>
              <a:effectLst/>
              <a:latin typeface="+mn-lt"/>
              <a:ea typeface="+mn-ea"/>
              <a:cs typeface="+mn-cs"/>
            </a:rPr>
            <a:t>28</a:t>
          </a:r>
          <a:r>
            <a:rPr lang="ja-JP" altLang="en-US" sz="1100" b="0" i="0">
              <a:solidFill>
                <a:schemeClr val="dk1"/>
              </a:solidFill>
              <a:effectLst/>
              <a:latin typeface="+mn-lt"/>
              <a:ea typeface="+mn-ea"/>
              <a:cs typeface="+mn-cs"/>
            </a:rPr>
            <a:t>年度に防災対策や庁舎建設事業に対して地方債を発行したため、今後は地方債償還に伴う公債費の増加や、また高齢化に伴う扶助費の増加により、経常収支比率は大きくなる見込みである。</a:t>
          </a:r>
          <a:endParaRPr lang="en-US" altLang="ja-JP" sz="11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限られた財源の中で</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新たな行政改革に取り組み、事務事業の見直しを図</a:t>
          </a:r>
          <a:r>
            <a:rPr lang="ja-JP" altLang="en-US" sz="1100" b="0" i="0">
              <a:solidFill>
                <a:schemeClr val="dk1"/>
              </a:solidFill>
              <a:effectLst/>
              <a:latin typeface="+mn-lt"/>
              <a:ea typeface="+mn-ea"/>
              <a:cs typeface="+mn-cs"/>
            </a:rPr>
            <a:t>ることで</a:t>
          </a:r>
          <a:r>
            <a:rPr lang="ja-JP" altLang="ja-JP" sz="1100" b="0" i="0">
              <a:solidFill>
                <a:schemeClr val="dk1"/>
              </a:solidFill>
              <a:effectLst/>
              <a:latin typeface="+mn-lt"/>
              <a:ea typeface="+mn-ea"/>
              <a:cs typeface="+mn-cs"/>
            </a:rPr>
            <a:t>、経常経費</a:t>
          </a:r>
          <a:r>
            <a:rPr lang="ja-JP" altLang="en-US" sz="1100" b="0" i="0">
              <a:solidFill>
                <a:schemeClr val="dk1"/>
              </a:solidFill>
              <a:effectLst/>
              <a:latin typeface="+mn-lt"/>
              <a:ea typeface="+mn-ea"/>
              <a:cs typeface="+mn-cs"/>
            </a:rPr>
            <a:t>を</a:t>
          </a:r>
          <a:r>
            <a:rPr lang="ja-JP" altLang="ja-JP" sz="1100" b="0" i="0">
              <a:solidFill>
                <a:schemeClr val="dk1"/>
              </a:solidFill>
              <a:effectLst/>
              <a:latin typeface="+mn-lt"/>
              <a:ea typeface="+mn-ea"/>
              <a:cs typeface="+mn-cs"/>
            </a:rPr>
            <a:t>抑制</a:t>
          </a:r>
          <a:r>
            <a:rPr lang="ja-JP" altLang="en-US" sz="1100" b="0" i="0">
              <a:solidFill>
                <a:schemeClr val="dk1"/>
              </a:solidFill>
              <a:effectLst/>
              <a:latin typeface="+mn-lt"/>
              <a:ea typeface="+mn-ea"/>
              <a:cs typeface="+mn-cs"/>
            </a:rPr>
            <a:t>するよう努める</a:t>
          </a:r>
          <a:r>
            <a:rPr lang="ja-JP" altLang="ja-JP" sz="1100" b="0" i="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63</xdr:row>
      <xdr:rowOff>27432</xdr:rowOff>
    </xdr:to>
    <xdr:cxnSp macro="">
      <xdr:nvCxnSpPr>
        <xdr:cNvPr id="130" name="直線コネクタ 129"/>
        <xdr:cNvCxnSpPr/>
      </xdr:nvCxnSpPr>
      <xdr:spPr>
        <a:xfrm flipV="1">
          <a:off x="4114800" y="1064056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27432</xdr:rowOff>
    </xdr:to>
    <xdr:cxnSp macro="">
      <xdr:nvCxnSpPr>
        <xdr:cNvPr id="133" name="直線コネクタ 132"/>
        <xdr:cNvCxnSpPr/>
      </xdr:nvCxnSpPr>
      <xdr:spPr>
        <a:xfrm>
          <a:off x="3225800" y="1074674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116840</xdr:rowOff>
    </xdr:to>
    <xdr:cxnSp macro="">
      <xdr:nvCxnSpPr>
        <xdr:cNvPr id="136" name="直線コネクタ 135"/>
        <xdr:cNvCxnSpPr/>
      </xdr:nvCxnSpPr>
      <xdr:spPr>
        <a:xfrm>
          <a:off x="2336800" y="106646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62</xdr:row>
      <xdr:rowOff>63754</xdr:rowOff>
    </xdr:to>
    <xdr:cxnSp macro="">
      <xdr:nvCxnSpPr>
        <xdr:cNvPr id="139" name="直線コネクタ 138"/>
        <xdr:cNvCxnSpPr/>
      </xdr:nvCxnSpPr>
      <xdr:spPr>
        <a:xfrm flipV="1">
          <a:off x="1447800" y="106646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9" name="円/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147845</xdr:rowOff>
    </xdr:from>
    <xdr:ext cx="762000" cy="259045"/>
    <xdr:sp macro="" textlink="">
      <xdr:nvSpPr>
        <xdr:cNvPr id="150"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148082</xdr:rowOff>
    </xdr:from>
    <xdr:to>
      <xdr:col>6</xdr:col>
      <xdr:colOff>50800</xdr:colOff>
      <xdr:row>63</xdr:row>
      <xdr:rowOff>78232</xdr:rowOff>
    </xdr:to>
    <xdr:sp macro="" textlink="">
      <xdr:nvSpPr>
        <xdr:cNvPr id="151" name="円/楕円 150"/>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63009</xdr:rowOff>
    </xdr:from>
    <xdr:ext cx="736600" cy="259045"/>
    <xdr:sp macro="" textlink="">
      <xdr:nvSpPr>
        <xdr:cNvPr id="152" name="テキスト ボックス 151"/>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155448</xdr:rowOff>
    </xdr:from>
    <xdr:to>
      <xdr:col>3</xdr:col>
      <xdr:colOff>330200</xdr:colOff>
      <xdr:row>62</xdr:row>
      <xdr:rowOff>85598</xdr:rowOff>
    </xdr:to>
    <xdr:sp macro="" textlink="">
      <xdr:nvSpPr>
        <xdr:cNvPr id="155" name="円/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95775</xdr:rowOff>
    </xdr:from>
    <xdr:ext cx="762000" cy="259045"/>
    <xdr:sp macro="" textlink="">
      <xdr:nvSpPr>
        <xdr:cNvPr id="156" name="テキスト ボックス 155"/>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12954</xdr:rowOff>
    </xdr:from>
    <xdr:to>
      <xdr:col>2</xdr:col>
      <xdr:colOff>127000</xdr:colOff>
      <xdr:row>62</xdr:row>
      <xdr:rowOff>114554</xdr:rowOff>
    </xdr:to>
    <xdr:sp macro="" textlink="">
      <xdr:nvSpPr>
        <xdr:cNvPr id="157" name="円/楕円 156"/>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99331</xdr:rowOff>
    </xdr:from>
    <xdr:ext cx="762000" cy="259045"/>
    <xdr:sp macro="" textlink="">
      <xdr:nvSpPr>
        <xdr:cNvPr id="158" name="テキスト ボックス 157"/>
        <xdr:cNvSpPr txBox="1"/>
      </xdr:nvSpPr>
      <xdr:spPr>
        <a:xfrm>
          <a:off x="1066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[199,899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前年度より</a:t>
          </a:r>
          <a:r>
            <a:rPr lang="en-US" altLang="ja-JP" sz="1100" b="0" i="0">
              <a:solidFill>
                <a:schemeClr val="dk1"/>
              </a:solidFill>
              <a:effectLst/>
              <a:latin typeface="+mn-lt"/>
              <a:ea typeface="+mn-ea"/>
              <a:cs typeface="+mn-cs"/>
            </a:rPr>
            <a:t>13,823</a:t>
          </a:r>
          <a:r>
            <a:rPr lang="ja-JP" altLang="ja-JP" sz="1100" b="0" i="0">
              <a:solidFill>
                <a:schemeClr val="dk1"/>
              </a:solidFill>
              <a:effectLst/>
              <a:latin typeface="+mn-lt"/>
              <a:ea typeface="+mn-ea"/>
              <a:cs typeface="+mn-cs"/>
            </a:rPr>
            <a:t>円増加し、全国市町村及び三重県市町平均値を上回る値となっている。　この主な要因は、ゴミ処理及びし尿処理業務並びに消防業務等を一部事務組合等へ</a:t>
          </a:r>
          <a:r>
            <a:rPr lang="ja-JP" altLang="en-US" sz="1100" b="0" i="0">
              <a:solidFill>
                <a:schemeClr val="dk1"/>
              </a:solidFill>
              <a:effectLst/>
              <a:latin typeface="+mn-lt"/>
              <a:ea typeface="+mn-ea"/>
              <a:cs typeface="+mn-cs"/>
            </a:rPr>
            <a:t>委託しており、</a:t>
          </a:r>
          <a:r>
            <a:rPr lang="ja-JP" altLang="ja-JP" sz="1100" b="0" i="0">
              <a:solidFill>
                <a:schemeClr val="dk1"/>
              </a:solidFill>
              <a:effectLst/>
              <a:latin typeface="+mn-lt"/>
              <a:ea typeface="+mn-ea"/>
              <a:cs typeface="+mn-cs"/>
            </a:rPr>
            <a:t>委託料の割合が高いことが考えられる。今後も引き続き行政改革に取り組み、各種委託業務等の見直しを図りながら経費の抑制に努める</a:t>
          </a:r>
          <a:r>
            <a:rPr lang="ja-JP" altLang="en-US"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115934</xdr:rowOff>
    </xdr:from>
    <xdr:to>
      <xdr:col>7</xdr:col>
      <xdr:colOff>152400</xdr:colOff>
      <xdr:row>82</xdr:row>
      <xdr:rowOff>143731</xdr:rowOff>
    </xdr:to>
    <xdr:cxnSp macro="">
      <xdr:nvCxnSpPr>
        <xdr:cNvPr id="192" name="直線コネクタ 191"/>
        <xdr:cNvCxnSpPr/>
      </xdr:nvCxnSpPr>
      <xdr:spPr>
        <a:xfrm>
          <a:off x="4114800" y="14174834"/>
          <a:ext cx="8382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107700</xdr:rowOff>
    </xdr:from>
    <xdr:to>
      <xdr:col>6</xdr:col>
      <xdr:colOff>0</xdr:colOff>
      <xdr:row>82</xdr:row>
      <xdr:rowOff>115934</xdr:rowOff>
    </xdr:to>
    <xdr:cxnSp macro="">
      <xdr:nvCxnSpPr>
        <xdr:cNvPr id="195" name="直線コネクタ 194"/>
        <xdr:cNvCxnSpPr/>
      </xdr:nvCxnSpPr>
      <xdr:spPr>
        <a:xfrm>
          <a:off x="3225800" y="14166600"/>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107700</xdr:rowOff>
    </xdr:from>
    <xdr:to>
      <xdr:col>4</xdr:col>
      <xdr:colOff>482600</xdr:colOff>
      <xdr:row>82</xdr:row>
      <xdr:rowOff>120602</xdr:rowOff>
    </xdr:to>
    <xdr:cxnSp macro="">
      <xdr:nvCxnSpPr>
        <xdr:cNvPr id="198" name="直線コネクタ 197"/>
        <xdr:cNvCxnSpPr/>
      </xdr:nvCxnSpPr>
      <xdr:spPr>
        <a:xfrm flipV="1">
          <a:off x="2336800" y="14166600"/>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58370</xdr:rowOff>
    </xdr:from>
    <xdr:to>
      <xdr:col>3</xdr:col>
      <xdr:colOff>279400</xdr:colOff>
      <xdr:row>82</xdr:row>
      <xdr:rowOff>120602</xdr:rowOff>
    </xdr:to>
    <xdr:cxnSp macro="">
      <xdr:nvCxnSpPr>
        <xdr:cNvPr id="201" name="直線コネクタ 200"/>
        <xdr:cNvCxnSpPr/>
      </xdr:nvCxnSpPr>
      <xdr:spPr>
        <a:xfrm>
          <a:off x="1447800" y="14117270"/>
          <a:ext cx="889000" cy="6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92931</xdr:rowOff>
    </xdr:from>
    <xdr:to>
      <xdr:col>7</xdr:col>
      <xdr:colOff>203200</xdr:colOff>
      <xdr:row>83</xdr:row>
      <xdr:rowOff>23081</xdr:rowOff>
    </xdr:to>
    <xdr:sp macro="" textlink="">
      <xdr:nvSpPr>
        <xdr:cNvPr id="211" name="円/楕円 210"/>
        <xdr:cNvSpPr/>
      </xdr:nvSpPr>
      <xdr:spPr>
        <a:xfrm>
          <a:off x="4902200" y="141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109458</xdr:rowOff>
    </xdr:from>
    <xdr:ext cx="762000" cy="259045"/>
    <xdr:sp macro="" textlink="">
      <xdr:nvSpPr>
        <xdr:cNvPr id="212" name="人件費・物件費等の状況該当値テキスト"/>
        <xdr:cNvSpPr txBox="1"/>
      </xdr:nvSpPr>
      <xdr:spPr>
        <a:xfrm>
          <a:off x="5041900" y="1399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199,899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65134</xdr:rowOff>
    </xdr:from>
    <xdr:to>
      <xdr:col>6</xdr:col>
      <xdr:colOff>50800</xdr:colOff>
      <xdr:row>82</xdr:row>
      <xdr:rowOff>166734</xdr:rowOff>
    </xdr:to>
    <xdr:sp macro="" textlink="">
      <xdr:nvSpPr>
        <xdr:cNvPr id="213" name="円/楕円 212"/>
        <xdr:cNvSpPr/>
      </xdr:nvSpPr>
      <xdr:spPr>
        <a:xfrm>
          <a:off x="4064000" y="141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5461</xdr:rowOff>
    </xdr:from>
    <xdr:ext cx="736600" cy="259045"/>
    <xdr:sp macro="" textlink="">
      <xdr:nvSpPr>
        <xdr:cNvPr id="214" name="テキスト ボックス 213"/>
        <xdr:cNvSpPr txBox="1"/>
      </xdr:nvSpPr>
      <xdr:spPr>
        <a:xfrm>
          <a:off x="3733800" y="1389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56900</xdr:rowOff>
    </xdr:from>
    <xdr:to>
      <xdr:col>4</xdr:col>
      <xdr:colOff>533400</xdr:colOff>
      <xdr:row>82</xdr:row>
      <xdr:rowOff>158500</xdr:rowOff>
    </xdr:to>
    <xdr:sp macro="" textlink="">
      <xdr:nvSpPr>
        <xdr:cNvPr id="215" name="円/楕円 214"/>
        <xdr:cNvSpPr/>
      </xdr:nvSpPr>
      <xdr:spPr>
        <a:xfrm>
          <a:off x="3175000" y="14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168677</xdr:rowOff>
    </xdr:from>
    <xdr:ext cx="762000" cy="259045"/>
    <xdr:sp macro="" textlink="">
      <xdr:nvSpPr>
        <xdr:cNvPr id="216" name="テキスト ボックス 215"/>
        <xdr:cNvSpPr txBox="1"/>
      </xdr:nvSpPr>
      <xdr:spPr>
        <a:xfrm>
          <a:off x="2844800" y="1388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69802</xdr:rowOff>
    </xdr:from>
    <xdr:to>
      <xdr:col>3</xdr:col>
      <xdr:colOff>330200</xdr:colOff>
      <xdr:row>82</xdr:row>
      <xdr:rowOff>171402</xdr:rowOff>
    </xdr:to>
    <xdr:sp macro="" textlink="">
      <xdr:nvSpPr>
        <xdr:cNvPr id="217" name="円/楕円 216"/>
        <xdr:cNvSpPr/>
      </xdr:nvSpPr>
      <xdr:spPr>
        <a:xfrm>
          <a:off x="2286000" y="141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10129</xdr:rowOff>
    </xdr:from>
    <xdr:ext cx="762000" cy="259045"/>
    <xdr:sp macro="" textlink="">
      <xdr:nvSpPr>
        <xdr:cNvPr id="218" name="テキスト ボックス 217"/>
        <xdr:cNvSpPr txBox="1"/>
      </xdr:nvSpPr>
      <xdr:spPr>
        <a:xfrm>
          <a:off x="1955800" y="1389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7570</xdr:rowOff>
    </xdr:from>
    <xdr:to>
      <xdr:col>2</xdr:col>
      <xdr:colOff>127000</xdr:colOff>
      <xdr:row>82</xdr:row>
      <xdr:rowOff>109170</xdr:rowOff>
    </xdr:to>
    <xdr:sp macro="" textlink="">
      <xdr:nvSpPr>
        <xdr:cNvPr id="219" name="円/楕円 218"/>
        <xdr:cNvSpPr/>
      </xdr:nvSpPr>
      <xdr:spPr>
        <a:xfrm>
          <a:off x="1397000" y="140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119347</xdr:rowOff>
    </xdr:from>
    <xdr:ext cx="762000" cy="259045"/>
    <xdr:sp macro="" textlink="">
      <xdr:nvSpPr>
        <xdr:cNvPr id="220" name="テキスト ボックス 219"/>
        <xdr:cNvSpPr txBox="1"/>
      </xdr:nvSpPr>
      <xdr:spPr>
        <a:xfrm>
          <a:off x="1066800" y="1383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年度の数値が高くなっている要因は、国家公務員の時限的な（</a:t>
          </a:r>
          <a:r>
            <a:rPr kumimoji="1" lang="en-US" altLang="ja-JP" sz="1300">
              <a:latin typeface="ＭＳ Ｐゴシック"/>
            </a:rPr>
            <a:t>2</a:t>
          </a:r>
          <a:r>
            <a:rPr kumimoji="1" lang="ja-JP" altLang="en-US" sz="1300">
              <a:latin typeface="ＭＳ Ｐゴシック"/>
            </a:rPr>
            <a:t>年間）給与改定特例法による措置が実施されているため、相対的に上がったものである。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年度以降は、平均的に推移している。社会経済情勢の変化や国の給料水準等を踏まえ、引き続き本町の給料水準の適正化に努める。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31750</xdr:rowOff>
    </xdr:to>
    <xdr:cxnSp macro="">
      <xdr:nvCxnSpPr>
        <xdr:cNvPr id="252" name="直線コネクタ 251"/>
        <xdr:cNvCxnSpPr/>
      </xdr:nvCxnSpPr>
      <xdr:spPr>
        <a:xfrm flipV="1">
          <a:off x="16179800" y="145663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22098</xdr:rowOff>
    </xdr:from>
    <xdr:to>
      <xdr:col>23</xdr:col>
      <xdr:colOff>406400</xdr:colOff>
      <xdr:row>85</xdr:row>
      <xdr:rowOff>31750</xdr:rowOff>
    </xdr:to>
    <xdr:cxnSp macro="">
      <xdr:nvCxnSpPr>
        <xdr:cNvPr id="255" name="直線コネクタ 254"/>
        <xdr:cNvCxnSpPr/>
      </xdr:nvCxnSpPr>
      <xdr:spPr>
        <a:xfrm>
          <a:off x="15290800" y="1459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77724</xdr:rowOff>
    </xdr:from>
    <xdr:to>
      <xdr:col>22</xdr:col>
      <xdr:colOff>203200</xdr:colOff>
      <xdr:row>85</xdr:row>
      <xdr:rowOff>22098</xdr:rowOff>
    </xdr:to>
    <xdr:cxnSp macro="">
      <xdr:nvCxnSpPr>
        <xdr:cNvPr id="258" name="直線コネクタ 257"/>
        <xdr:cNvCxnSpPr/>
      </xdr:nvCxnSpPr>
      <xdr:spPr>
        <a:xfrm>
          <a:off x="14401800" y="144795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169418</xdr:rowOff>
    </xdr:from>
    <xdr:to>
      <xdr:col>22</xdr:col>
      <xdr:colOff>254000</xdr:colOff>
      <xdr:row>84</xdr:row>
      <xdr:rowOff>99568</xdr:rowOff>
    </xdr:to>
    <xdr:sp macro="" textlink="">
      <xdr:nvSpPr>
        <xdr:cNvPr id="259" name="フローチャート : 判断 258"/>
        <xdr:cNvSpPr/>
      </xdr:nvSpPr>
      <xdr:spPr>
        <a:xfrm>
          <a:off x="15240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60" name="テキスト ボックス 259"/>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77724</xdr:rowOff>
    </xdr:from>
    <xdr:to>
      <xdr:col>21</xdr:col>
      <xdr:colOff>0</xdr:colOff>
      <xdr:row>89</xdr:row>
      <xdr:rowOff>147065</xdr:rowOff>
    </xdr:to>
    <xdr:cxnSp macro="">
      <xdr:nvCxnSpPr>
        <xdr:cNvPr id="261" name="直線コネクタ 260"/>
        <xdr:cNvCxnSpPr/>
      </xdr:nvCxnSpPr>
      <xdr:spPr>
        <a:xfrm flipV="1">
          <a:off x="13512800" y="14479524"/>
          <a:ext cx="889000" cy="9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2" name="フローチャート : 判断 261"/>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3" name="テキスト ボックス 26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64" name="フローチャート : 判断 263"/>
        <xdr:cNvSpPr/>
      </xdr:nvSpPr>
      <xdr:spPr>
        <a:xfrm>
          <a:off x="13462000" y="1509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65" name="テキスト ボックス 264"/>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71" name="円/楕円 270"/>
        <xdr:cNvSpPr/>
      </xdr:nvSpPr>
      <xdr:spPr>
        <a:xfrm>
          <a:off x="169672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85869</xdr:rowOff>
    </xdr:from>
    <xdr:ext cx="762000" cy="259045"/>
    <xdr:sp macro="" textlink="">
      <xdr:nvSpPr>
        <xdr:cNvPr id="272" name="給与水準   （国との比較）該当値テキスト"/>
        <xdr:cNvSpPr txBox="1"/>
      </xdr:nvSpPr>
      <xdr:spPr>
        <a:xfrm>
          <a:off x="17106900" y="144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3" name="円/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4" name="テキスト ボックス 27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142748</xdr:rowOff>
    </xdr:from>
    <xdr:to>
      <xdr:col>22</xdr:col>
      <xdr:colOff>254000</xdr:colOff>
      <xdr:row>85</xdr:row>
      <xdr:rowOff>72898</xdr:rowOff>
    </xdr:to>
    <xdr:sp macro="" textlink="">
      <xdr:nvSpPr>
        <xdr:cNvPr id="275" name="円/楕円 274"/>
        <xdr:cNvSpPr/>
      </xdr:nvSpPr>
      <xdr:spPr>
        <a:xfrm>
          <a:off x="15240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57675</xdr:rowOff>
    </xdr:from>
    <xdr:ext cx="762000" cy="259045"/>
    <xdr:sp macro="" textlink="">
      <xdr:nvSpPr>
        <xdr:cNvPr id="276" name="テキスト ボックス 275"/>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26924</xdr:rowOff>
    </xdr:from>
    <xdr:to>
      <xdr:col>21</xdr:col>
      <xdr:colOff>50800</xdr:colOff>
      <xdr:row>84</xdr:row>
      <xdr:rowOff>128524</xdr:rowOff>
    </xdr:to>
    <xdr:sp macro="" textlink="">
      <xdr:nvSpPr>
        <xdr:cNvPr id="277" name="円/楕円 276"/>
        <xdr:cNvSpPr/>
      </xdr:nvSpPr>
      <xdr:spPr>
        <a:xfrm>
          <a:off x="14351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113301</xdr:rowOff>
    </xdr:from>
    <xdr:ext cx="762000" cy="259045"/>
    <xdr:sp macro="" textlink="">
      <xdr:nvSpPr>
        <xdr:cNvPr id="278" name="テキスト ボックス 277"/>
        <xdr:cNvSpPr txBox="1"/>
      </xdr:nvSpPr>
      <xdr:spPr>
        <a:xfrm>
          <a:off x="14020800" y="1451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79" name="円/楕円 278"/>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0" name="テキスト ボックス 279"/>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人口千人当たり職員数は</a:t>
          </a:r>
          <a:r>
            <a:rPr kumimoji="1" lang="en-US" altLang="ja-JP" sz="1200">
              <a:latin typeface="ＭＳ Ｐゴシック"/>
            </a:rPr>
            <a:t>0.13</a:t>
          </a:r>
          <a:r>
            <a:rPr kumimoji="1" lang="ja-JP" altLang="en-US" sz="1200">
              <a:latin typeface="ＭＳ Ｐゴシック"/>
            </a:rPr>
            <a:t>人増の</a:t>
          </a:r>
          <a:r>
            <a:rPr kumimoji="1" lang="en-US" altLang="ja-JP" sz="1200">
              <a:latin typeface="ＭＳ Ｐゴシック"/>
            </a:rPr>
            <a:t>9.60</a:t>
          </a:r>
          <a:r>
            <a:rPr kumimoji="1" lang="ja-JP" altLang="en-US" sz="1200">
              <a:latin typeface="ＭＳ Ｐゴシック"/>
            </a:rPr>
            <a:t>人となりました。</a:t>
          </a:r>
          <a:endParaRPr kumimoji="1" lang="en-US" altLang="ja-JP" sz="1200">
            <a:latin typeface="ＭＳ Ｐゴシック"/>
          </a:endParaRPr>
        </a:p>
        <a:p>
          <a:r>
            <a:rPr kumimoji="1" lang="ja-JP" altLang="en-US" sz="1200">
              <a:latin typeface="ＭＳ Ｐゴシック"/>
            </a:rPr>
            <a:t>職員数は増となりましたが、定員適正化計画に基づき適正な職員採用を行ってきたことにより、類似団体平均以下を維持しております。</a:t>
          </a:r>
          <a:endParaRPr kumimoji="1" lang="en-US" altLang="ja-JP" sz="1200">
            <a:latin typeface="ＭＳ Ｐゴシック"/>
          </a:endParaRPr>
        </a:p>
        <a:p>
          <a:r>
            <a:rPr kumimoji="1" lang="ja-JP" altLang="en-US" sz="1200">
              <a:latin typeface="ＭＳ Ｐゴシック"/>
            </a:rPr>
            <a:t>　今後も適正な職員採用、再任用職員及び非常勤職員の活用により、現状の職員数を維持しながら、人件費を抑制していきます。</a:t>
          </a:r>
          <a:endParaRPr kumimoji="1" lang="en-US" altLang="ja-JP"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125839</xdr:rowOff>
    </xdr:from>
    <xdr:to>
      <xdr:col>24</xdr:col>
      <xdr:colOff>558800</xdr:colOff>
      <xdr:row>59</xdr:row>
      <xdr:rowOff>134801</xdr:rowOff>
    </xdr:to>
    <xdr:cxnSp macro="">
      <xdr:nvCxnSpPr>
        <xdr:cNvPr id="317" name="直線コネクタ 316"/>
        <xdr:cNvCxnSpPr/>
      </xdr:nvCxnSpPr>
      <xdr:spPr>
        <a:xfrm>
          <a:off x="16179800" y="10241389"/>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125839</xdr:rowOff>
    </xdr:from>
    <xdr:to>
      <xdr:col>23</xdr:col>
      <xdr:colOff>406400</xdr:colOff>
      <xdr:row>59</xdr:row>
      <xdr:rowOff>160310</xdr:rowOff>
    </xdr:to>
    <xdr:cxnSp macro="">
      <xdr:nvCxnSpPr>
        <xdr:cNvPr id="320" name="直線コネクタ 319"/>
        <xdr:cNvCxnSpPr/>
      </xdr:nvCxnSpPr>
      <xdr:spPr>
        <a:xfrm flipV="1">
          <a:off x="15290800" y="1024138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2" name="テキスト ボックス 321"/>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160310</xdr:rowOff>
    </xdr:from>
    <xdr:to>
      <xdr:col>22</xdr:col>
      <xdr:colOff>203200</xdr:colOff>
      <xdr:row>60</xdr:row>
      <xdr:rowOff>4717</xdr:rowOff>
    </xdr:to>
    <xdr:cxnSp macro="">
      <xdr:nvCxnSpPr>
        <xdr:cNvPr id="323" name="直線コネクタ 322"/>
        <xdr:cNvCxnSpPr/>
      </xdr:nvCxnSpPr>
      <xdr:spPr>
        <a:xfrm flipV="1">
          <a:off x="14401800" y="10275860"/>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4" name="フローチャート : 判断 323"/>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5" name="テキスト ボックス 324"/>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161689</xdr:rowOff>
    </xdr:from>
    <xdr:to>
      <xdr:col>21</xdr:col>
      <xdr:colOff>0</xdr:colOff>
      <xdr:row>60</xdr:row>
      <xdr:rowOff>4717</xdr:rowOff>
    </xdr:to>
    <xdr:cxnSp macro="">
      <xdr:nvCxnSpPr>
        <xdr:cNvPr id="326" name="直線コネクタ 325"/>
        <xdr:cNvCxnSpPr/>
      </xdr:nvCxnSpPr>
      <xdr:spPr>
        <a:xfrm>
          <a:off x="13512800" y="1027723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7" name="フローチャート : 判断 326"/>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28" name="テキスト ボックス 327"/>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29" name="フローチャート : 判断 328"/>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0" name="テキスト ボックス 329"/>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84001</xdr:rowOff>
    </xdr:from>
    <xdr:to>
      <xdr:col>24</xdr:col>
      <xdr:colOff>609600</xdr:colOff>
      <xdr:row>60</xdr:row>
      <xdr:rowOff>14151</xdr:rowOff>
    </xdr:to>
    <xdr:sp macro="" textlink="">
      <xdr:nvSpPr>
        <xdr:cNvPr id="336" name="円/楕円 335"/>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100528</xdr:rowOff>
    </xdr:from>
    <xdr:ext cx="762000" cy="259045"/>
    <xdr:sp macro="" textlink="">
      <xdr:nvSpPr>
        <xdr:cNvPr id="337" name="定員管理の状況該当値テキスト"/>
        <xdr:cNvSpPr txBox="1"/>
      </xdr:nvSpPr>
      <xdr:spPr>
        <a:xfrm>
          <a:off x="17106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75039</xdr:rowOff>
    </xdr:from>
    <xdr:to>
      <xdr:col>23</xdr:col>
      <xdr:colOff>457200</xdr:colOff>
      <xdr:row>60</xdr:row>
      <xdr:rowOff>5189</xdr:rowOff>
    </xdr:to>
    <xdr:sp macro="" textlink="">
      <xdr:nvSpPr>
        <xdr:cNvPr id="338" name="円/楕円 337"/>
        <xdr:cNvSpPr/>
      </xdr:nvSpPr>
      <xdr:spPr>
        <a:xfrm>
          <a:off x="16129000" y="101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15366</xdr:rowOff>
    </xdr:from>
    <xdr:ext cx="736600" cy="259045"/>
    <xdr:sp macro="" textlink="">
      <xdr:nvSpPr>
        <xdr:cNvPr id="339" name="テキスト ボックス 338"/>
        <xdr:cNvSpPr txBox="1"/>
      </xdr:nvSpPr>
      <xdr:spPr>
        <a:xfrm>
          <a:off x="15798800" y="995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109510</xdr:rowOff>
    </xdr:from>
    <xdr:to>
      <xdr:col>22</xdr:col>
      <xdr:colOff>254000</xdr:colOff>
      <xdr:row>60</xdr:row>
      <xdr:rowOff>39660</xdr:rowOff>
    </xdr:to>
    <xdr:sp macro="" textlink="">
      <xdr:nvSpPr>
        <xdr:cNvPr id="340" name="円/楕円 339"/>
        <xdr:cNvSpPr/>
      </xdr:nvSpPr>
      <xdr:spPr>
        <a:xfrm>
          <a:off x="15240000" y="102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49837</xdr:rowOff>
    </xdr:from>
    <xdr:ext cx="762000" cy="259045"/>
    <xdr:sp macro="" textlink="">
      <xdr:nvSpPr>
        <xdr:cNvPr id="341" name="テキスト ボックス 340"/>
        <xdr:cNvSpPr txBox="1"/>
      </xdr:nvSpPr>
      <xdr:spPr>
        <a:xfrm>
          <a:off x="14909800" y="999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125367</xdr:rowOff>
    </xdr:from>
    <xdr:to>
      <xdr:col>21</xdr:col>
      <xdr:colOff>50800</xdr:colOff>
      <xdr:row>60</xdr:row>
      <xdr:rowOff>55517</xdr:rowOff>
    </xdr:to>
    <xdr:sp macro="" textlink="">
      <xdr:nvSpPr>
        <xdr:cNvPr id="342" name="円/楕円 341"/>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65694</xdr:rowOff>
    </xdr:from>
    <xdr:ext cx="762000" cy="259045"/>
    <xdr:sp macro="" textlink="">
      <xdr:nvSpPr>
        <xdr:cNvPr id="343" name="テキスト ボックス 342"/>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110889</xdr:rowOff>
    </xdr:from>
    <xdr:to>
      <xdr:col>19</xdr:col>
      <xdr:colOff>533400</xdr:colOff>
      <xdr:row>60</xdr:row>
      <xdr:rowOff>41039</xdr:rowOff>
    </xdr:to>
    <xdr:sp macro="" textlink="">
      <xdr:nvSpPr>
        <xdr:cNvPr id="344" name="円/楕円 343"/>
        <xdr:cNvSpPr/>
      </xdr:nvSpPr>
      <xdr:spPr>
        <a:xfrm>
          <a:off x="134620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51216</xdr:rowOff>
    </xdr:from>
    <xdr:ext cx="762000" cy="259045"/>
    <xdr:sp macro="" textlink="">
      <xdr:nvSpPr>
        <xdr:cNvPr id="345" name="テキスト ボックス 344"/>
        <xdr:cNvSpPr txBox="1"/>
      </xdr:nvSpPr>
      <xdr:spPr>
        <a:xfrm>
          <a:off x="13131800" y="99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類似団体は厳しい財政状況にあ</a:t>
          </a:r>
          <a:r>
            <a:rPr lang="ja-JP" altLang="en-US" sz="1200" b="0" i="0">
              <a:solidFill>
                <a:schemeClr val="dk1"/>
              </a:solidFill>
              <a:effectLst/>
              <a:latin typeface="+mn-lt"/>
              <a:ea typeface="+mn-ea"/>
              <a:cs typeface="+mn-cs"/>
            </a:rPr>
            <a:t>る中</a:t>
          </a:r>
          <a:r>
            <a:rPr lang="ja-JP" altLang="ja-JP" sz="1200" b="0" i="0">
              <a:solidFill>
                <a:schemeClr val="dk1"/>
              </a:solidFill>
              <a:effectLst/>
              <a:latin typeface="+mn-lt"/>
              <a:ea typeface="+mn-ea"/>
              <a:cs typeface="+mn-cs"/>
            </a:rPr>
            <a:t>、本町</a:t>
          </a:r>
          <a:r>
            <a:rPr lang="ja-JP" altLang="en-US" sz="1200" b="0" i="0">
              <a:solidFill>
                <a:schemeClr val="dk1"/>
              </a:solidFill>
              <a:effectLst/>
              <a:latin typeface="+mn-lt"/>
              <a:ea typeface="+mn-ea"/>
              <a:cs typeface="+mn-cs"/>
            </a:rPr>
            <a:t>は</a:t>
          </a:r>
          <a:r>
            <a:rPr lang="ja-JP" altLang="ja-JP" sz="1200" b="0" i="0">
              <a:solidFill>
                <a:schemeClr val="dk1"/>
              </a:solidFill>
              <a:effectLst/>
              <a:latin typeface="+mn-lt"/>
              <a:ea typeface="+mn-ea"/>
              <a:cs typeface="+mn-cs"/>
            </a:rPr>
            <a:t>財政を圧迫するような新たな地方債の発行は極力控えていることから、類似団体内でも低い数値にあるが、平成</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年度に防災対策や庁舎建設事業</a:t>
          </a:r>
          <a:r>
            <a:rPr lang="ja-JP" altLang="en-US" sz="1200" b="0" i="0">
              <a:solidFill>
                <a:schemeClr val="dk1"/>
              </a:solidFill>
              <a:effectLst/>
              <a:latin typeface="+mn-lt"/>
              <a:ea typeface="+mn-ea"/>
              <a:cs typeface="+mn-cs"/>
            </a:rPr>
            <a:t>に対して地方債を発行したため</a:t>
          </a:r>
          <a:r>
            <a:rPr lang="ja-JP" altLang="ja-JP" sz="1200" b="0" i="0">
              <a:solidFill>
                <a:schemeClr val="dk1"/>
              </a:solidFill>
              <a:effectLst/>
              <a:latin typeface="+mn-lt"/>
              <a:ea typeface="+mn-ea"/>
              <a:cs typeface="+mn-cs"/>
            </a:rPr>
            <a:t>、今後大幅な増加が見込まれる。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39</xdr:row>
      <xdr:rowOff>153670</xdr:rowOff>
    </xdr:to>
    <xdr:cxnSp macro="">
      <xdr:nvCxnSpPr>
        <xdr:cNvPr id="377" name="直線コネクタ 376"/>
        <xdr:cNvCxnSpPr/>
      </xdr:nvCxnSpPr>
      <xdr:spPr>
        <a:xfrm flipV="1">
          <a:off x="16179800" y="662787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8"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136652</xdr:rowOff>
    </xdr:to>
    <xdr:cxnSp macro="">
      <xdr:nvCxnSpPr>
        <xdr:cNvPr id="380" name="直線コネクタ 379"/>
        <xdr:cNvCxnSpPr/>
      </xdr:nvCxnSpPr>
      <xdr:spPr>
        <a:xfrm flipV="1">
          <a:off x="15290800" y="684022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2" name="テキスト ボックス 38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41</xdr:row>
      <xdr:rowOff>109982</xdr:rowOff>
    </xdr:to>
    <xdr:cxnSp macro="">
      <xdr:nvCxnSpPr>
        <xdr:cNvPr id="383" name="直線コネクタ 382"/>
        <xdr:cNvCxnSpPr/>
      </xdr:nvCxnSpPr>
      <xdr:spPr>
        <a:xfrm flipV="1">
          <a:off x="14401800" y="69946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5" name="テキスト ボックス 38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41</xdr:row>
      <xdr:rowOff>129286</xdr:rowOff>
    </xdr:to>
    <xdr:cxnSp macro="">
      <xdr:nvCxnSpPr>
        <xdr:cNvPr id="386" name="直線コネクタ 385"/>
        <xdr:cNvCxnSpPr/>
      </xdr:nvCxnSpPr>
      <xdr:spPr>
        <a:xfrm flipV="1">
          <a:off x="13512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88" name="テキスト ボックス 38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61976</xdr:rowOff>
    </xdr:from>
    <xdr:to>
      <xdr:col>24</xdr:col>
      <xdr:colOff>609600</xdr:colOff>
      <xdr:row>38</xdr:row>
      <xdr:rowOff>163576</xdr:rowOff>
    </xdr:to>
    <xdr:sp macro="" textlink="">
      <xdr:nvSpPr>
        <xdr:cNvPr id="396" name="円/楕円 395"/>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78503</xdr:rowOff>
    </xdr:from>
    <xdr:ext cx="762000" cy="259045"/>
    <xdr:sp macro="" textlink="">
      <xdr:nvSpPr>
        <xdr:cNvPr id="397"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8" name="円/楕円 39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9" name="テキスト ボックス 39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85852</xdr:rowOff>
    </xdr:from>
    <xdr:to>
      <xdr:col>22</xdr:col>
      <xdr:colOff>254000</xdr:colOff>
      <xdr:row>41</xdr:row>
      <xdr:rowOff>16002</xdr:rowOff>
    </xdr:to>
    <xdr:sp macro="" textlink="">
      <xdr:nvSpPr>
        <xdr:cNvPr id="400" name="円/楕円 399"/>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26179</xdr:rowOff>
    </xdr:from>
    <xdr:ext cx="762000" cy="259045"/>
    <xdr:sp macro="" textlink="">
      <xdr:nvSpPr>
        <xdr:cNvPr id="401" name="テキスト ボックス 400"/>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59182</xdr:rowOff>
    </xdr:from>
    <xdr:to>
      <xdr:col>21</xdr:col>
      <xdr:colOff>50800</xdr:colOff>
      <xdr:row>41</xdr:row>
      <xdr:rowOff>160782</xdr:rowOff>
    </xdr:to>
    <xdr:sp macro="" textlink="">
      <xdr:nvSpPr>
        <xdr:cNvPr id="402" name="円/楕円 401"/>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170959</xdr:rowOff>
    </xdr:from>
    <xdr:ext cx="762000" cy="259045"/>
    <xdr:sp macro="" textlink="">
      <xdr:nvSpPr>
        <xdr:cNvPr id="403" name="テキスト ボックス 402"/>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4" name="円/楕円 403"/>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405" name="テキスト ボックス 404"/>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将来負担比率は例年に続き、なしの状態を維持している。主な要因はとしては、下水道事業に係る地方債の繰上償還による地方債残高の減や、普通交付税の増額に伴う標準財政規模の増、財政調整基金及び減債基金の積立による充当可能基金の増額等があげられる。今後も公債費等、義務的経費の削減を中心とする行財政改革を進め、財政の健全化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1" name="フローチャート : 判断 440"/>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2" name="テキスト ボックス 441"/>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3" name="フローチャート : 判断 442"/>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4" name="テキスト ボックス 443"/>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45" name="フローチャート : 判断 444"/>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46" name="テキスト ボックス 445"/>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47" name="フローチャート : 判断 446"/>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48" name="テキスト ボックス 447"/>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6,457
6,122
15.74
4,264,219
4,167,977
92,382
2,062,321
2,942,091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前年度より</a:t>
          </a:r>
          <a:r>
            <a:rPr kumimoji="1" lang="en-US" altLang="ja-JP" sz="1200">
              <a:latin typeface="ＭＳ Ｐゴシック"/>
            </a:rPr>
            <a:t>0.9</a:t>
          </a:r>
          <a:r>
            <a:rPr kumimoji="1" lang="ja-JP" altLang="en-US" sz="1200">
              <a:latin typeface="ＭＳ Ｐゴシック"/>
            </a:rPr>
            <a:t>ポイント減少した要因は、職員の退職により職員給が減少したためである。</a:t>
          </a:r>
          <a:endParaRPr kumimoji="1" lang="en-US" altLang="ja-JP" sz="120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また、平成</a:t>
          </a:r>
          <a:r>
            <a:rPr kumimoji="1" lang="en-US" altLang="ja-JP" sz="1200">
              <a:latin typeface="ＭＳ Ｐゴシック"/>
            </a:rPr>
            <a:t>28</a:t>
          </a:r>
          <a:r>
            <a:rPr kumimoji="1" lang="ja-JP" altLang="en-US" sz="1200">
              <a:latin typeface="ＭＳ Ｐゴシック"/>
            </a:rPr>
            <a:t>年度において定年退職者のピークを迎えるが、この採用分については行政組織の継続性と活性化を確保するため、長期目標の範囲内で平準化するなど、適正な人件費率の維持改善に努める。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77470</xdr:rowOff>
    </xdr:to>
    <xdr:cxnSp macro="">
      <xdr:nvCxnSpPr>
        <xdr:cNvPr id="66" name="直線コネクタ 65"/>
        <xdr:cNvCxnSpPr/>
      </xdr:nvCxnSpPr>
      <xdr:spPr>
        <a:xfrm flipV="1">
          <a:off x="3987800" y="635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161290</xdr:rowOff>
    </xdr:to>
    <xdr:cxnSp macro="">
      <xdr:nvCxnSpPr>
        <xdr:cNvPr id="69" name="直線コネクタ 68"/>
        <xdr:cNvCxnSpPr/>
      </xdr:nvCxnSpPr>
      <xdr:spPr>
        <a:xfrm flipV="1">
          <a:off x="3098800" y="642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161290</xdr:rowOff>
    </xdr:to>
    <xdr:cxnSp macro="">
      <xdr:nvCxnSpPr>
        <xdr:cNvPr id="72" name="直線コネクタ 71"/>
        <xdr:cNvCxnSpPr/>
      </xdr:nvCxnSpPr>
      <xdr:spPr>
        <a:xfrm>
          <a:off x="2209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54610</xdr:rowOff>
    </xdr:to>
    <xdr:cxnSp macro="">
      <xdr:nvCxnSpPr>
        <xdr:cNvPr id="75" name="直線コネクタ 74"/>
        <xdr:cNvCxnSpPr/>
      </xdr:nvCxnSpPr>
      <xdr:spPr>
        <a:xfrm flipV="1">
          <a:off x="1320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物件費については、類似団体を</a:t>
          </a:r>
          <a:r>
            <a:rPr lang="en-US" altLang="ja-JP" sz="1100" b="0" i="0">
              <a:solidFill>
                <a:schemeClr val="dk1"/>
              </a:solidFill>
              <a:effectLst/>
              <a:latin typeface="+mn-lt"/>
              <a:ea typeface="+mn-ea"/>
              <a:cs typeface="+mn-cs"/>
            </a:rPr>
            <a:t>3.1</a:t>
          </a:r>
          <a:r>
            <a:rPr lang="ja-JP" altLang="ja-JP" sz="1100" b="0" i="0">
              <a:solidFill>
                <a:schemeClr val="dk1"/>
              </a:solidFill>
              <a:effectLst/>
              <a:latin typeface="+mn-lt"/>
              <a:ea typeface="+mn-ea"/>
              <a:cs typeface="+mn-cs"/>
            </a:rPr>
            <a:t>ポイント上回っ</a:t>
          </a:r>
          <a:r>
            <a:rPr lang="ja-JP" altLang="en-US" sz="1100" b="0" i="0">
              <a:solidFill>
                <a:schemeClr val="dk1"/>
              </a:solidFill>
              <a:effectLst/>
              <a:latin typeface="+mn-lt"/>
              <a:ea typeface="+mn-ea"/>
              <a:cs typeface="+mn-cs"/>
            </a:rPr>
            <a:t>ている。ごみ処理業務等を一部事務組合へ委託していることにより、委託料の割合が高いことが主な要因である。</a:t>
          </a:r>
          <a:r>
            <a:rPr lang="ja-JP" altLang="ja-JP" sz="1100" b="0" i="0">
              <a:solidFill>
                <a:schemeClr val="dk1"/>
              </a:solidFill>
              <a:effectLst/>
              <a:latin typeface="+mn-lt"/>
              <a:ea typeface="+mn-ea"/>
              <a:cs typeface="+mn-cs"/>
            </a:rPr>
            <a:t>今後は</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28</a:t>
          </a:r>
          <a:r>
            <a:rPr lang="ja-JP" altLang="en-US" sz="1100" b="0" i="0">
              <a:solidFill>
                <a:schemeClr val="dk1"/>
              </a:solidFill>
              <a:effectLst/>
              <a:latin typeface="+mn-lt"/>
              <a:ea typeface="+mn-ea"/>
              <a:cs typeface="+mn-cs"/>
            </a:rPr>
            <a:t>年度に完成した</a:t>
          </a:r>
          <a:r>
            <a:rPr lang="ja-JP" altLang="ja-JP" sz="1100" b="0" i="0">
              <a:solidFill>
                <a:schemeClr val="dk1"/>
              </a:solidFill>
              <a:effectLst/>
              <a:latin typeface="+mn-lt"/>
              <a:ea typeface="+mn-ea"/>
              <a:cs typeface="+mn-cs"/>
            </a:rPr>
            <a:t>新庁舎の維持管理費用の発生</a:t>
          </a:r>
          <a:r>
            <a:rPr lang="ja-JP" altLang="en-US" sz="1100" b="0" i="0">
              <a:solidFill>
                <a:schemeClr val="dk1"/>
              </a:solidFill>
              <a:effectLst/>
              <a:latin typeface="+mn-lt"/>
              <a:ea typeface="+mn-ea"/>
              <a:cs typeface="+mn-cs"/>
            </a:rPr>
            <a:t>により、委託料</a:t>
          </a:r>
          <a:r>
            <a:rPr lang="ja-JP" altLang="ja-JP" sz="1100" b="0" i="0">
              <a:solidFill>
                <a:schemeClr val="dk1"/>
              </a:solidFill>
              <a:effectLst/>
              <a:latin typeface="+mn-lt"/>
              <a:ea typeface="+mn-ea"/>
              <a:cs typeface="+mn-cs"/>
            </a:rPr>
            <a:t>の</a:t>
          </a:r>
          <a:r>
            <a:rPr lang="ja-JP" altLang="en-US" sz="1100" b="0" i="0">
              <a:solidFill>
                <a:schemeClr val="dk1"/>
              </a:solidFill>
              <a:effectLst/>
              <a:latin typeface="+mn-lt"/>
              <a:ea typeface="+mn-ea"/>
              <a:cs typeface="+mn-cs"/>
            </a:rPr>
            <a:t>更なる</a:t>
          </a:r>
          <a:r>
            <a:rPr lang="ja-JP" altLang="ja-JP" sz="1100" b="0" i="0">
              <a:solidFill>
                <a:schemeClr val="dk1"/>
              </a:solidFill>
              <a:effectLst/>
              <a:latin typeface="+mn-lt"/>
              <a:ea typeface="+mn-ea"/>
              <a:cs typeface="+mn-cs"/>
            </a:rPr>
            <a:t>増が見込まれる。対策として、</a:t>
          </a:r>
          <a:r>
            <a:rPr lang="ja-JP" altLang="en-US" sz="1100" b="0" i="0">
              <a:solidFill>
                <a:schemeClr val="dk1"/>
              </a:solidFill>
              <a:effectLst/>
              <a:latin typeface="+mn-lt"/>
              <a:ea typeface="+mn-ea"/>
              <a:cs typeface="+mn-cs"/>
            </a:rPr>
            <a:t>業務内容の精査を行い、コストの削減に向けて検討する必要がある。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17</xdr:row>
      <xdr:rowOff>37193</xdr:rowOff>
    </xdr:to>
    <xdr:cxnSp macro="">
      <xdr:nvCxnSpPr>
        <xdr:cNvPr id="129" name="直線コネクタ 128"/>
        <xdr:cNvCxnSpPr/>
      </xdr:nvCxnSpPr>
      <xdr:spPr>
        <a:xfrm>
          <a:off x="15671800" y="2853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156391</xdr:rowOff>
    </xdr:to>
    <xdr:cxnSp macro="">
      <xdr:nvCxnSpPr>
        <xdr:cNvPr id="132" name="直線コネクタ 131"/>
        <xdr:cNvCxnSpPr/>
      </xdr:nvCxnSpPr>
      <xdr:spPr>
        <a:xfrm flipV="1">
          <a:off x="14782800" y="285387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156391</xdr:rowOff>
    </xdr:to>
    <xdr:cxnSp macro="">
      <xdr:nvCxnSpPr>
        <xdr:cNvPr id="135" name="直線コネクタ 134"/>
        <xdr:cNvCxnSpPr/>
      </xdr:nvCxnSpPr>
      <xdr:spPr>
        <a:xfrm>
          <a:off x="13893800" y="28016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25763</xdr:rowOff>
    </xdr:from>
    <xdr:to>
      <xdr:col>20</xdr:col>
      <xdr:colOff>158750</xdr:colOff>
      <xdr:row>16</xdr:row>
      <xdr:rowOff>58420</xdr:rowOff>
    </xdr:to>
    <xdr:cxnSp macro="">
      <xdr:nvCxnSpPr>
        <xdr:cNvPr id="138" name="直線コネクタ 137"/>
        <xdr:cNvCxnSpPr/>
      </xdr:nvCxnSpPr>
      <xdr:spPr>
        <a:xfrm>
          <a:off x="13004800" y="2768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8" name="円/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105591</xdr:rowOff>
    </xdr:from>
    <xdr:to>
      <xdr:col>21</xdr:col>
      <xdr:colOff>412750</xdr:colOff>
      <xdr:row>17</xdr:row>
      <xdr:rowOff>35741</xdr:rowOff>
    </xdr:to>
    <xdr:sp macro="" textlink="">
      <xdr:nvSpPr>
        <xdr:cNvPr id="152" name="円/楕円 151"/>
        <xdr:cNvSpPr/>
      </xdr:nvSpPr>
      <xdr:spPr>
        <a:xfrm>
          <a:off x="14732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20518</xdr:rowOff>
    </xdr:from>
    <xdr:ext cx="762000" cy="259045"/>
    <xdr:sp macro="" textlink="">
      <xdr:nvSpPr>
        <xdr:cNvPr id="153" name="テキスト ボックス 152"/>
        <xdr:cNvSpPr txBox="1"/>
      </xdr:nvSpPr>
      <xdr:spPr>
        <a:xfrm>
          <a:off x="14401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4" name="円/楕円 153"/>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5" name="テキスト ボックス 154"/>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146413</xdr:rowOff>
    </xdr:from>
    <xdr:to>
      <xdr:col>19</xdr:col>
      <xdr:colOff>6350</xdr:colOff>
      <xdr:row>16</xdr:row>
      <xdr:rowOff>76563</xdr:rowOff>
    </xdr:to>
    <xdr:sp macro="" textlink="">
      <xdr:nvSpPr>
        <xdr:cNvPr id="156" name="円/楕円 155"/>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61340</xdr:rowOff>
    </xdr:from>
    <xdr:ext cx="762000" cy="259045"/>
    <xdr:sp macro="" textlink="">
      <xdr:nvSpPr>
        <xdr:cNvPr id="157" name="テキスト ボックス 156"/>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扶助費に係る経常経費比率が類似団体平均を下回っているものの、高齢化率は年々上昇傾向にあるので、行政施策で予防に努め、今後の扶助費の上昇を抑制する</a:t>
          </a:r>
          <a:r>
            <a:rPr lang="ja-JP" altLang="en-US" sz="1200" b="0" i="0">
              <a:solidFill>
                <a:schemeClr val="dk1"/>
              </a:solidFill>
              <a:effectLst/>
              <a:latin typeface="+mn-lt"/>
              <a:ea typeface="+mn-ea"/>
              <a:cs typeface="+mn-cs"/>
            </a:rPr>
            <a:t>必要がある</a:t>
          </a:r>
          <a:r>
            <a:rPr lang="ja-JP" altLang="ja-JP" sz="1200" b="0" i="0">
              <a:solidFill>
                <a:schemeClr val="dk1"/>
              </a:solidFill>
              <a:effectLst/>
              <a:latin typeface="+mn-lt"/>
              <a:ea typeface="+mn-ea"/>
              <a:cs typeface="+mn-cs"/>
            </a:rPr>
            <a:t>。</a:t>
          </a:r>
          <a:endParaRPr lang="ja-JP" altLang="ja-JP" sz="1600">
            <a:effectLst/>
          </a:endParaRPr>
        </a:p>
        <a:p>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31750</xdr:rowOff>
    </xdr:to>
    <xdr:cxnSp macro="">
      <xdr:nvCxnSpPr>
        <xdr:cNvPr id="190" name="直線コネクタ 189"/>
        <xdr:cNvCxnSpPr/>
      </xdr:nvCxnSpPr>
      <xdr:spPr>
        <a:xfrm>
          <a:off x="3987800" y="9232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12700</xdr:rowOff>
    </xdr:to>
    <xdr:cxnSp macro="">
      <xdr:nvCxnSpPr>
        <xdr:cNvPr id="193" name="直線コネクタ 192"/>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12700</xdr:rowOff>
    </xdr:to>
    <xdr:cxnSp macro="">
      <xdr:nvCxnSpPr>
        <xdr:cNvPr id="196" name="直線コネクタ 195"/>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53</xdr:row>
      <xdr:rowOff>165100</xdr:rowOff>
    </xdr:to>
    <xdr:cxnSp macro="">
      <xdr:nvCxnSpPr>
        <xdr:cNvPr id="199" name="直線コネクタ 198"/>
        <xdr:cNvCxnSpPr/>
      </xdr:nvCxnSpPr>
      <xdr:spPr>
        <a:xfrm>
          <a:off x="1320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9" name="円/楕円 208"/>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10"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11" name="円/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5" name="円/楕円 214"/>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6" name="テキスト ボックス 215"/>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その他に係る経常収支比率が類似団体平均を上回っているのは、</a:t>
          </a:r>
          <a:r>
            <a:rPr lang="ja-JP" altLang="ja-JP" sz="1200" b="0" i="0">
              <a:solidFill>
                <a:schemeClr val="dk1"/>
              </a:solidFill>
              <a:effectLst/>
              <a:latin typeface="+mn-lt"/>
              <a:ea typeface="+mn-ea"/>
              <a:cs typeface="+mn-cs"/>
            </a:rPr>
            <a:t>公営企業会計への維持管理及び公債費補填のための繰出金が大きな要因と思われる。今後も、財政の硬直化が</a:t>
          </a:r>
          <a:r>
            <a:rPr lang="ja-JP" altLang="en-US" sz="1200" b="0" i="0">
              <a:solidFill>
                <a:schemeClr val="dk1"/>
              </a:solidFill>
              <a:effectLst/>
              <a:latin typeface="+mn-lt"/>
              <a:ea typeface="+mn-ea"/>
              <a:cs typeface="+mn-cs"/>
            </a:rPr>
            <a:t>進む中、</a:t>
          </a:r>
          <a:r>
            <a:rPr lang="ja-JP" altLang="ja-JP" sz="1200" b="0" i="0">
              <a:solidFill>
                <a:schemeClr val="dk1"/>
              </a:solidFill>
              <a:effectLst/>
              <a:latin typeface="+mn-lt"/>
              <a:ea typeface="+mn-ea"/>
              <a:cs typeface="+mn-cs"/>
            </a:rPr>
            <a:t>人件費及び扶助費は上昇</a:t>
          </a:r>
          <a:r>
            <a:rPr lang="ja-JP" altLang="en-US" sz="1200" b="0" i="0">
              <a:solidFill>
                <a:schemeClr val="dk1"/>
              </a:solidFill>
              <a:effectLst/>
              <a:latin typeface="+mn-lt"/>
              <a:ea typeface="+mn-ea"/>
              <a:cs typeface="+mn-cs"/>
            </a:rPr>
            <a:t>していくと思われ</a:t>
          </a:r>
          <a:r>
            <a:rPr lang="ja-JP" altLang="ja-JP" sz="1200" b="0" i="0">
              <a:solidFill>
                <a:schemeClr val="dk1"/>
              </a:solidFill>
              <a:effectLst/>
              <a:latin typeface="+mn-lt"/>
              <a:ea typeface="+mn-ea"/>
              <a:cs typeface="+mn-cs"/>
            </a:rPr>
            <a:t>、限られた財源の中では非常に厳しい</a:t>
          </a:r>
          <a:r>
            <a:rPr lang="ja-JP" altLang="en-US" sz="1200" b="0" i="0">
              <a:solidFill>
                <a:schemeClr val="dk1"/>
              </a:solidFill>
              <a:effectLst/>
              <a:latin typeface="+mn-lt"/>
              <a:ea typeface="+mn-ea"/>
              <a:cs typeface="+mn-cs"/>
            </a:rPr>
            <a:t>財政運営が求められ</a:t>
          </a:r>
          <a:r>
            <a:rPr lang="ja-JP" altLang="ja-JP" sz="1200" b="0" i="0">
              <a:solidFill>
                <a:schemeClr val="dk1"/>
              </a:solidFill>
              <a:effectLst/>
              <a:latin typeface="+mn-lt"/>
              <a:ea typeface="+mn-ea"/>
              <a:cs typeface="+mn-cs"/>
            </a:rPr>
            <a:t>るが、新たな行財政改革に取り組み事務事業の見直しを図り、経常経費の更なる抑制に努めなければならない。</a:t>
          </a:r>
          <a:endParaRPr lang="ja-JP" altLang="ja-JP" sz="1600">
            <a:effectLst/>
          </a:endParaRPr>
        </a:p>
        <a:p>
          <a:endParaRPr kumimoji="1" lang="ja-JP" altLang="en-US" sz="14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60</xdr:row>
      <xdr:rowOff>27940</xdr:rowOff>
    </xdr:to>
    <xdr:cxnSp macro="">
      <xdr:nvCxnSpPr>
        <xdr:cNvPr id="251" name="直線コネクタ 250"/>
        <xdr:cNvCxnSpPr/>
      </xdr:nvCxnSpPr>
      <xdr:spPr>
        <a:xfrm flipV="1">
          <a:off x="15671800" y="1001014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60</xdr:row>
      <xdr:rowOff>27940</xdr:rowOff>
    </xdr:to>
    <xdr:cxnSp macro="">
      <xdr:nvCxnSpPr>
        <xdr:cNvPr id="254" name="直線コネクタ 253"/>
        <xdr:cNvCxnSpPr/>
      </xdr:nvCxnSpPr>
      <xdr:spPr>
        <a:xfrm>
          <a:off x="14782800" y="99644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58</xdr:row>
      <xdr:rowOff>20320</xdr:rowOff>
    </xdr:to>
    <xdr:cxnSp macro="">
      <xdr:nvCxnSpPr>
        <xdr:cNvPr id="257" name="直線コネクタ 256"/>
        <xdr:cNvCxnSpPr/>
      </xdr:nvCxnSpPr>
      <xdr:spPr>
        <a:xfrm>
          <a:off x="13893800" y="9834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62230</xdr:rowOff>
    </xdr:to>
    <xdr:cxnSp macro="">
      <xdr:nvCxnSpPr>
        <xdr:cNvPr id="260" name="直線コネクタ 259"/>
        <xdr:cNvCxnSpPr/>
      </xdr:nvCxnSpPr>
      <xdr:spPr>
        <a:xfrm>
          <a:off x="13004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148590</xdr:rowOff>
    </xdr:from>
    <xdr:to>
      <xdr:col>22</xdr:col>
      <xdr:colOff>615950</xdr:colOff>
      <xdr:row>60</xdr:row>
      <xdr:rowOff>78740</xdr:rowOff>
    </xdr:to>
    <xdr:sp macro="" textlink="">
      <xdr:nvSpPr>
        <xdr:cNvPr id="272" name="円/楕円 271"/>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63517</xdr:rowOff>
    </xdr:from>
    <xdr:ext cx="736600" cy="259045"/>
    <xdr:sp macro="" textlink="">
      <xdr:nvSpPr>
        <xdr:cNvPr id="273" name="テキスト ボックス 272"/>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4" name="円/楕円 273"/>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5" name="テキスト ボックス 274"/>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78" name="円/楕円 277"/>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79" name="テキスト ボックス 278"/>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補助費について</a:t>
          </a:r>
          <a:r>
            <a:rPr lang="ja-JP" altLang="en-US" sz="1200" b="0" i="0">
              <a:solidFill>
                <a:schemeClr val="dk1"/>
              </a:solidFill>
              <a:effectLst/>
              <a:latin typeface="+mn-lt"/>
              <a:ea typeface="+mn-ea"/>
              <a:cs typeface="+mn-cs"/>
            </a:rPr>
            <a:t>は</a:t>
          </a:r>
          <a:r>
            <a:rPr lang="ja-JP" altLang="ja-JP" sz="1200" b="0" i="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国民健康保険財政調整交付金や介護給付費負担金など社会保障関係経費の増加等により、補助費等に係る経常収支比率は類似団体平均を</a:t>
          </a:r>
          <a:r>
            <a:rPr lang="en-US" altLang="ja-JP" sz="1200" b="0" i="0" baseline="0">
              <a:solidFill>
                <a:schemeClr val="dk1"/>
              </a:solidFill>
              <a:effectLst/>
              <a:latin typeface="+mn-lt"/>
              <a:ea typeface="+mn-ea"/>
              <a:cs typeface="+mn-cs"/>
            </a:rPr>
            <a:t>1</a:t>
          </a:r>
          <a:r>
            <a:rPr lang="en-US" altLang="ja-JP" sz="1200" b="0" i="0">
              <a:solidFill>
                <a:schemeClr val="dk1"/>
              </a:solidFill>
              <a:effectLst/>
              <a:latin typeface="+mn-lt"/>
              <a:ea typeface="+mn-ea"/>
              <a:cs typeface="+mn-cs"/>
            </a:rPr>
            <a:t>.4</a:t>
          </a:r>
          <a:r>
            <a:rPr lang="ja-JP" altLang="ja-JP" sz="1200" b="0" i="0">
              <a:solidFill>
                <a:schemeClr val="dk1"/>
              </a:solidFill>
              <a:effectLst/>
              <a:latin typeface="+mn-lt"/>
              <a:ea typeface="+mn-ea"/>
              <a:cs typeface="+mn-cs"/>
            </a:rPr>
            <a:t>ポイント上回って</a:t>
          </a:r>
          <a:r>
            <a:rPr lang="ja-JP" altLang="en-US" sz="1200" b="0" i="0">
              <a:solidFill>
                <a:schemeClr val="dk1"/>
              </a:solidFill>
              <a:effectLst/>
              <a:latin typeface="+mn-lt"/>
              <a:ea typeface="+mn-ea"/>
              <a:cs typeface="+mn-cs"/>
            </a:rPr>
            <a:t>いる。</a:t>
          </a:r>
          <a:r>
            <a:rPr lang="ja-JP" altLang="ja-JP" sz="1200" b="0" i="0" baseline="0">
              <a:solidFill>
                <a:schemeClr val="dk1"/>
              </a:solidFill>
              <a:effectLst/>
              <a:latin typeface="+mn-lt"/>
              <a:ea typeface="+mn-ea"/>
              <a:cs typeface="+mn-cs"/>
            </a:rPr>
            <a:t>高齢化の進展などによりこの傾向は続くことが見込まれるため、</a:t>
          </a:r>
          <a:r>
            <a:rPr lang="ja-JP" altLang="ja-JP" sz="1200" b="0" i="0">
              <a:solidFill>
                <a:schemeClr val="dk1"/>
              </a:solidFill>
              <a:effectLst/>
              <a:latin typeface="+mn-lt"/>
              <a:ea typeface="+mn-ea"/>
              <a:cs typeface="+mn-cs"/>
            </a:rPr>
            <a:t>新たな行政改革の取り組みで見直しを図り、経費の抑制に努める。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101854</xdr:rowOff>
    </xdr:to>
    <xdr:cxnSp macro="">
      <xdr:nvCxnSpPr>
        <xdr:cNvPr id="309" name="直線コネクタ 308"/>
        <xdr:cNvCxnSpPr/>
      </xdr:nvCxnSpPr>
      <xdr:spPr>
        <a:xfrm flipV="1">
          <a:off x="15671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101854</xdr:rowOff>
    </xdr:to>
    <xdr:cxnSp macro="">
      <xdr:nvCxnSpPr>
        <xdr:cNvPr id="312" name="直線コネクタ 311"/>
        <xdr:cNvCxnSpPr/>
      </xdr:nvCxnSpPr>
      <xdr:spPr>
        <a:xfrm>
          <a:off x="14782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120142</xdr:rowOff>
    </xdr:to>
    <xdr:cxnSp macro="">
      <xdr:nvCxnSpPr>
        <xdr:cNvPr id="315" name="直線コネクタ 314"/>
        <xdr:cNvCxnSpPr/>
      </xdr:nvCxnSpPr>
      <xdr:spPr>
        <a:xfrm flipV="1">
          <a:off x="13893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147574</xdr:rowOff>
    </xdr:to>
    <xdr:cxnSp macro="">
      <xdr:nvCxnSpPr>
        <xdr:cNvPr id="318" name="直線コネクタ 317"/>
        <xdr:cNvCxnSpPr/>
      </xdr:nvCxnSpPr>
      <xdr:spPr>
        <a:xfrm flipV="1">
          <a:off x="13004800" y="6463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8" name="円/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30" name="円/楕円 329"/>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31" name="テキスト ボックス 330"/>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2" name="円/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34" name="円/楕円 333"/>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35" name="テキスト ボックス 334"/>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6" name="円/楕円 335"/>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7" name="テキスト ボックス 336"/>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公債費については、利率の高い起債の繰上償還と下水道事業にかかる地方債のピークが過ぎたため減少傾向にある</a:t>
          </a:r>
          <a:r>
            <a:rPr lang="ja-JP" altLang="en-US" sz="1200" b="0" i="0">
              <a:solidFill>
                <a:schemeClr val="dk1"/>
              </a:solidFill>
              <a:effectLst/>
              <a:latin typeface="+mn-lt"/>
              <a:ea typeface="+mn-ea"/>
              <a:cs typeface="+mn-cs"/>
            </a:rPr>
            <a:t>。しかし、</a:t>
          </a:r>
          <a:r>
            <a:rPr lang="ja-JP" altLang="ja-JP"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年度に防災対策事業や庁舎建設等の事業費を補うために多額の借入を行っ</a:t>
          </a:r>
          <a:r>
            <a:rPr lang="ja-JP" altLang="en-US" sz="1200" b="0" i="0">
              <a:solidFill>
                <a:schemeClr val="dk1"/>
              </a:solidFill>
              <a:effectLst/>
              <a:latin typeface="+mn-lt"/>
              <a:ea typeface="+mn-ea"/>
              <a:cs typeface="+mn-cs"/>
            </a:rPr>
            <a:t>たため</a:t>
          </a:r>
          <a:r>
            <a:rPr lang="ja-JP" altLang="ja-JP" sz="1200" b="0" i="0">
              <a:solidFill>
                <a:schemeClr val="dk1"/>
              </a:solidFill>
              <a:effectLst/>
              <a:latin typeface="+mn-lt"/>
              <a:ea typeface="+mn-ea"/>
              <a:cs typeface="+mn-cs"/>
            </a:rPr>
            <a:t>、今後は</a:t>
          </a:r>
          <a:r>
            <a:rPr lang="ja-JP" altLang="en-US" sz="1200" b="0" i="0">
              <a:solidFill>
                <a:schemeClr val="dk1"/>
              </a:solidFill>
              <a:effectLst/>
              <a:latin typeface="+mn-lt"/>
              <a:ea typeface="+mn-ea"/>
              <a:cs typeface="+mn-cs"/>
            </a:rPr>
            <a:t>急激な</a:t>
          </a:r>
          <a:r>
            <a:rPr lang="ja-JP" altLang="ja-JP" sz="1200" b="0" i="0">
              <a:solidFill>
                <a:schemeClr val="dk1"/>
              </a:solidFill>
              <a:effectLst/>
              <a:latin typeface="+mn-lt"/>
              <a:ea typeface="+mn-ea"/>
              <a:cs typeface="+mn-cs"/>
            </a:rPr>
            <a:t>増加が見込まれる。</a:t>
          </a:r>
          <a:endParaRPr lang="ja-JP" altLang="ja-JP" sz="1600">
            <a:effectLst/>
          </a:endParaRPr>
        </a:p>
        <a:p>
          <a:endParaRPr kumimoji="1" lang="ja-JP" altLang="en-US" sz="16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122428</xdr:rowOff>
    </xdr:from>
    <xdr:to>
      <xdr:col>7</xdr:col>
      <xdr:colOff>15875</xdr:colOff>
      <xdr:row>74</xdr:row>
      <xdr:rowOff>145288</xdr:rowOff>
    </xdr:to>
    <xdr:cxnSp macro="">
      <xdr:nvCxnSpPr>
        <xdr:cNvPr id="367" name="直線コネクタ 366"/>
        <xdr:cNvCxnSpPr/>
      </xdr:nvCxnSpPr>
      <xdr:spPr>
        <a:xfrm flipV="1">
          <a:off x="3987800" y="128097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145288</xdr:rowOff>
    </xdr:from>
    <xdr:to>
      <xdr:col>5</xdr:col>
      <xdr:colOff>549275</xdr:colOff>
      <xdr:row>75</xdr:row>
      <xdr:rowOff>28702</xdr:rowOff>
    </xdr:to>
    <xdr:cxnSp macro="">
      <xdr:nvCxnSpPr>
        <xdr:cNvPr id="370" name="直線コネクタ 369"/>
        <xdr:cNvCxnSpPr/>
      </xdr:nvCxnSpPr>
      <xdr:spPr>
        <a:xfrm flipV="1">
          <a:off x="3098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28702</xdr:rowOff>
    </xdr:from>
    <xdr:to>
      <xdr:col>4</xdr:col>
      <xdr:colOff>346075</xdr:colOff>
      <xdr:row>75</xdr:row>
      <xdr:rowOff>147574</xdr:rowOff>
    </xdr:to>
    <xdr:cxnSp macro="">
      <xdr:nvCxnSpPr>
        <xdr:cNvPr id="373" name="直線コネクタ 372"/>
        <xdr:cNvCxnSpPr/>
      </xdr:nvCxnSpPr>
      <xdr:spPr>
        <a:xfrm flipV="1">
          <a:off x="2209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147574</xdr:rowOff>
    </xdr:from>
    <xdr:to>
      <xdr:col>3</xdr:col>
      <xdr:colOff>142875</xdr:colOff>
      <xdr:row>75</xdr:row>
      <xdr:rowOff>156718</xdr:rowOff>
    </xdr:to>
    <xdr:cxnSp macro="">
      <xdr:nvCxnSpPr>
        <xdr:cNvPr id="376" name="直線コネクタ 375"/>
        <xdr:cNvCxnSpPr/>
      </xdr:nvCxnSpPr>
      <xdr:spPr>
        <a:xfrm flipV="1">
          <a:off x="1320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71628</xdr:rowOff>
    </xdr:from>
    <xdr:to>
      <xdr:col>7</xdr:col>
      <xdr:colOff>66675</xdr:colOff>
      <xdr:row>75</xdr:row>
      <xdr:rowOff>1778</xdr:rowOff>
    </xdr:to>
    <xdr:sp macro="" textlink="">
      <xdr:nvSpPr>
        <xdr:cNvPr id="386" name="円/楕円 385"/>
        <xdr:cNvSpPr/>
      </xdr:nvSpPr>
      <xdr:spPr>
        <a:xfrm>
          <a:off x="4775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151655</xdr:rowOff>
    </xdr:from>
    <xdr:ext cx="762000" cy="259045"/>
    <xdr:sp macro="" textlink="">
      <xdr:nvSpPr>
        <xdr:cNvPr id="387" name="公債費該当値テキスト"/>
        <xdr:cNvSpPr txBox="1"/>
      </xdr:nvSpPr>
      <xdr:spPr>
        <a:xfrm>
          <a:off x="4914900" y="1266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94488</xdr:rowOff>
    </xdr:from>
    <xdr:to>
      <xdr:col>5</xdr:col>
      <xdr:colOff>600075</xdr:colOff>
      <xdr:row>75</xdr:row>
      <xdr:rowOff>24638</xdr:rowOff>
    </xdr:to>
    <xdr:sp macro="" textlink="">
      <xdr:nvSpPr>
        <xdr:cNvPr id="388" name="円/楕円 387"/>
        <xdr:cNvSpPr/>
      </xdr:nvSpPr>
      <xdr:spPr>
        <a:xfrm>
          <a:off x="3937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34815</xdr:rowOff>
    </xdr:from>
    <xdr:ext cx="736600" cy="259045"/>
    <xdr:sp macro="" textlink="">
      <xdr:nvSpPr>
        <xdr:cNvPr id="389" name="テキスト ボックス 388"/>
        <xdr:cNvSpPr txBox="1"/>
      </xdr:nvSpPr>
      <xdr:spPr>
        <a:xfrm>
          <a:off x="3606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149352</xdr:rowOff>
    </xdr:from>
    <xdr:to>
      <xdr:col>4</xdr:col>
      <xdr:colOff>396875</xdr:colOff>
      <xdr:row>75</xdr:row>
      <xdr:rowOff>79502</xdr:rowOff>
    </xdr:to>
    <xdr:sp macro="" textlink="">
      <xdr:nvSpPr>
        <xdr:cNvPr id="390" name="円/楕円 389"/>
        <xdr:cNvSpPr/>
      </xdr:nvSpPr>
      <xdr:spPr>
        <a:xfrm>
          <a:off x="3048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89679</xdr:rowOff>
    </xdr:from>
    <xdr:ext cx="762000" cy="259045"/>
    <xdr:sp macro="" textlink="">
      <xdr:nvSpPr>
        <xdr:cNvPr id="391" name="テキスト ボックス 390"/>
        <xdr:cNvSpPr txBox="1"/>
      </xdr:nvSpPr>
      <xdr:spPr>
        <a:xfrm>
          <a:off x="2717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96774</xdr:rowOff>
    </xdr:from>
    <xdr:to>
      <xdr:col>3</xdr:col>
      <xdr:colOff>193675</xdr:colOff>
      <xdr:row>76</xdr:row>
      <xdr:rowOff>26924</xdr:rowOff>
    </xdr:to>
    <xdr:sp macro="" textlink="">
      <xdr:nvSpPr>
        <xdr:cNvPr id="392" name="円/楕円 391"/>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37101</xdr:rowOff>
    </xdr:from>
    <xdr:ext cx="762000" cy="259045"/>
    <xdr:sp macro="" textlink="">
      <xdr:nvSpPr>
        <xdr:cNvPr id="393" name="テキスト ボックス 392"/>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105918</xdr:rowOff>
    </xdr:from>
    <xdr:to>
      <xdr:col>1</xdr:col>
      <xdr:colOff>676275</xdr:colOff>
      <xdr:row>76</xdr:row>
      <xdr:rowOff>36069</xdr:rowOff>
    </xdr:to>
    <xdr:sp macro="" textlink="">
      <xdr:nvSpPr>
        <xdr:cNvPr id="394" name="円/楕円 393"/>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46245</xdr:rowOff>
    </xdr:from>
    <xdr:ext cx="762000" cy="259045"/>
    <xdr:sp macro="" textlink="">
      <xdr:nvSpPr>
        <xdr:cNvPr id="395" name="テキスト ボックス 394"/>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特別会計への繰出金が類似団体を上回る要因と思われる。今後もこれら経常的経費については、新たな行財政改革の取り組みや更なる経費の抑制に努める必要がある。歳入においても安定的な税収の確保に努めながら、本町第</a:t>
          </a:r>
          <a:r>
            <a:rPr lang="en-US" altLang="ja-JP" sz="1200" b="0" i="0">
              <a:solidFill>
                <a:schemeClr val="dk1"/>
              </a:solidFill>
              <a:effectLst/>
              <a:latin typeface="+mn-lt"/>
              <a:ea typeface="+mn-ea"/>
              <a:cs typeface="+mn-cs"/>
            </a:rPr>
            <a:t>5</a:t>
          </a:r>
          <a:r>
            <a:rPr lang="ja-JP" altLang="ja-JP" sz="1200" b="0" i="0">
              <a:solidFill>
                <a:schemeClr val="dk1"/>
              </a:solidFill>
              <a:effectLst/>
              <a:latin typeface="+mn-lt"/>
              <a:ea typeface="+mn-ea"/>
              <a:cs typeface="+mn-cs"/>
            </a:rPr>
            <a:t>次総合計画に定める重点事業を早期に実現し、新たな財源確保に努力する</a:t>
          </a:r>
          <a:r>
            <a:rPr lang="ja-JP" altLang="en-US" sz="1200" b="0" i="0">
              <a:solidFill>
                <a:schemeClr val="dk1"/>
              </a:solidFill>
              <a:effectLst/>
              <a:latin typeface="+mn-lt"/>
              <a:ea typeface="+mn-ea"/>
              <a:cs typeface="+mn-cs"/>
            </a:rPr>
            <a:t>。</a:t>
          </a:r>
          <a:endParaRPr lang="ja-JP" altLang="ja-JP" sz="16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140715</xdr:rowOff>
    </xdr:to>
    <xdr:cxnSp macro="">
      <xdr:nvCxnSpPr>
        <xdr:cNvPr id="426" name="直線コネクタ 425"/>
        <xdr:cNvCxnSpPr/>
      </xdr:nvCxnSpPr>
      <xdr:spPr>
        <a:xfrm flipV="1">
          <a:off x="15671800" y="13358368"/>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xdr:rowOff>
    </xdr:from>
    <xdr:to>
      <xdr:col>22</xdr:col>
      <xdr:colOff>565150</xdr:colOff>
      <xdr:row>78</xdr:row>
      <xdr:rowOff>140715</xdr:rowOff>
    </xdr:to>
    <xdr:cxnSp macro="">
      <xdr:nvCxnSpPr>
        <xdr:cNvPr id="429" name="直線コネクタ 428"/>
        <xdr:cNvCxnSpPr/>
      </xdr:nvCxnSpPr>
      <xdr:spPr>
        <a:xfrm>
          <a:off x="14782800" y="13381228"/>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78</xdr:row>
      <xdr:rowOff>8128</xdr:rowOff>
    </xdr:to>
    <xdr:cxnSp macro="">
      <xdr:nvCxnSpPr>
        <xdr:cNvPr id="432" name="直線コネクタ 431"/>
        <xdr:cNvCxnSpPr/>
      </xdr:nvCxnSpPr>
      <xdr:spPr>
        <a:xfrm>
          <a:off x="13893800" y="131846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1270</xdr:rowOff>
    </xdr:to>
    <xdr:cxnSp macro="">
      <xdr:nvCxnSpPr>
        <xdr:cNvPr id="435" name="直線コネクタ 434"/>
        <xdr:cNvCxnSpPr/>
      </xdr:nvCxnSpPr>
      <xdr:spPr>
        <a:xfrm flipV="1">
          <a:off x="13004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5" name="円/楕円 444"/>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6"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89915</xdr:rowOff>
    </xdr:from>
    <xdr:to>
      <xdr:col>22</xdr:col>
      <xdr:colOff>615950</xdr:colOff>
      <xdr:row>79</xdr:row>
      <xdr:rowOff>20065</xdr:rowOff>
    </xdr:to>
    <xdr:sp macro="" textlink="">
      <xdr:nvSpPr>
        <xdr:cNvPr id="447" name="円/楕円 446"/>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4842</xdr:rowOff>
    </xdr:from>
    <xdr:ext cx="736600" cy="259045"/>
    <xdr:sp macro="" textlink="">
      <xdr:nvSpPr>
        <xdr:cNvPr id="448" name="テキスト ボックス 447"/>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128778</xdr:rowOff>
    </xdr:from>
    <xdr:to>
      <xdr:col>21</xdr:col>
      <xdr:colOff>412750</xdr:colOff>
      <xdr:row>78</xdr:row>
      <xdr:rowOff>58928</xdr:rowOff>
    </xdr:to>
    <xdr:sp macro="" textlink="">
      <xdr:nvSpPr>
        <xdr:cNvPr id="449" name="円/楕円 448"/>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43705</xdr:rowOff>
    </xdr:from>
    <xdr:ext cx="762000" cy="259045"/>
    <xdr:sp macro="" textlink="">
      <xdr:nvSpPr>
        <xdr:cNvPr id="450" name="テキスト ボックス 44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51" name="円/楕円 450"/>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18559</xdr:rowOff>
    </xdr:from>
    <xdr:ext cx="762000" cy="259045"/>
    <xdr:sp macro="" textlink="">
      <xdr:nvSpPr>
        <xdr:cNvPr id="452" name="テキスト ボックス 451"/>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3" name="円/楕円 452"/>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4" name="テキスト ボックス 453"/>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三重県木曽岬町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14523</xdr:rowOff>
    </xdr:from>
    <xdr:to>
      <xdr:col>4</xdr:col>
      <xdr:colOff>1117600</xdr:colOff>
      <xdr:row>20</xdr:row>
      <xdr:rowOff>60316</xdr:rowOff>
    </xdr:to>
    <xdr:cxnSp macro="">
      <xdr:nvCxnSpPr>
        <xdr:cNvPr id="48" name="直線コネクタ 47"/>
        <xdr:cNvCxnSpPr/>
      </xdr:nvCxnSpPr>
      <xdr:spPr bwMode="auto">
        <a:xfrm>
          <a:off x="5003800" y="3491148"/>
          <a:ext cx="647700" cy="4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14523</xdr:rowOff>
    </xdr:from>
    <xdr:to>
      <xdr:col>4</xdr:col>
      <xdr:colOff>469900</xdr:colOff>
      <xdr:row>20</xdr:row>
      <xdr:rowOff>30808</xdr:rowOff>
    </xdr:to>
    <xdr:cxnSp macro="">
      <xdr:nvCxnSpPr>
        <xdr:cNvPr id="51" name="直線コネクタ 50"/>
        <xdr:cNvCxnSpPr/>
      </xdr:nvCxnSpPr>
      <xdr:spPr bwMode="auto">
        <a:xfrm flipV="1">
          <a:off x="4305300" y="3491148"/>
          <a:ext cx="698500" cy="1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30808</xdr:rowOff>
    </xdr:from>
    <xdr:to>
      <xdr:col>3</xdr:col>
      <xdr:colOff>904875</xdr:colOff>
      <xdr:row>20</xdr:row>
      <xdr:rowOff>49819</xdr:rowOff>
    </xdr:to>
    <xdr:cxnSp macro="">
      <xdr:nvCxnSpPr>
        <xdr:cNvPr id="54" name="直線コネクタ 53"/>
        <xdr:cNvCxnSpPr/>
      </xdr:nvCxnSpPr>
      <xdr:spPr bwMode="auto">
        <a:xfrm flipV="1">
          <a:off x="3606800" y="3507433"/>
          <a:ext cx="698500" cy="1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49819</xdr:rowOff>
    </xdr:from>
    <xdr:to>
      <xdr:col>3</xdr:col>
      <xdr:colOff>206375</xdr:colOff>
      <xdr:row>20</xdr:row>
      <xdr:rowOff>79820</xdr:rowOff>
    </xdr:to>
    <xdr:cxnSp macro="">
      <xdr:nvCxnSpPr>
        <xdr:cNvPr id="57" name="直線コネクタ 56"/>
        <xdr:cNvCxnSpPr/>
      </xdr:nvCxnSpPr>
      <xdr:spPr bwMode="auto">
        <a:xfrm flipV="1">
          <a:off x="2908300" y="3526444"/>
          <a:ext cx="698500" cy="3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9516</xdr:rowOff>
    </xdr:from>
    <xdr:to>
      <xdr:col>5</xdr:col>
      <xdr:colOff>34925</xdr:colOff>
      <xdr:row>20</xdr:row>
      <xdr:rowOff>111116</xdr:rowOff>
    </xdr:to>
    <xdr:sp macro="" textlink="">
      <xdr:nvSpPr>
        <xdr:cNvPr id="67" name="円/楕円 66"/>
        <xdr:cNvSpPr/>
      </xdr:nvSpPr>
      <xdr:spPr bwMode="auto">
        <a:xfrm>
          <a:off x="5600700" y="348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89543</xdr:rowOff>
    </xdr:from>
    <xdr:ext cx="762000" cy="259045"/>
    <xdr:sp macro="" textlink="">
      <xdr:nvSpPr>
        <xdr:cNvPr id="68" name="人口1人当たり決算額の推移該当値テキスト130"/>
        <xdr:cNvSpPr txBox="1"/>
      </xdr:nvSpPr>
      <xdr:spPr>
        <a:xfrm>
          <a:off x="5740400" y="339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93,751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135173</xdr:rowOff>
    </xdr:from>
    <xdr:to>
      <xdr:col>4</xdr:col>
      <xdr:colOff>520700</xdr:colOff>
      <xdr:row>20</xdr:row>
      <xdr:rowOff>65323</xdr:rowOff>
    </xdr:to>
    <xdr:sp macro="" textlink="">
      <xdr:nvSpPr>
        <xdr:cNvPr id="69" name="円/楕円 68"/>
        <xdr:cNvSpPr/>
      </xdr:nvSpPr>
      <xdr:spPr bwMode="auto">
        <a:xfrm>
          <a:off x="4953000" y="344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50100</xdr:rowOff>
    </xdr:from>
    <xdr:ext cx="736600" cy="259045"/>
    <xdr:sp macro="" textlink="">
      <xdr:nvSpPr>
        <xdr:cNvPr id="70" name="テキスト ボックス 69"/>
        <xdr:cNvSpPr txBox="1"/>
      </xdr:nvSpPr>
      <xdr:spPr>
        <a:xfrm>
          <a:off x="4622800" y="3526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151458</xdr:rowOff>
    </xdr:from>
    <xdr:to>
      <xdr:col>3</xdr:col>
      <xdr:colOff>955675</xdr:colOff>
      <xdr:row>20</xdr:row>
      <xdr:rowOff>81608</xdr:rowOff>
    </xdr:to>
    <xdr:sp macro="" textlink="">
      <xdr:nvSpPr>
        <xdr:cNvPr id="71" name="円/楕円 70"/>
        <xdr:cNvSpPr/>
      </xdr:nvSpPr>
      <xdr:spPr bwMode="auto">
        <a:xfrm>
          <a:off x="4254500" y="345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66385</xdr:rowOff>
    </xdr:from>
    <xdr:ext cx="762000" cy="259045"/>
    <xdr:sp macro="" textlink="">
      <xdr:nvSpPr>
        <xdr:cNvPr id="72" name="テキスト ボックス 71"/>
        <xdr:cNvSpPr txBox="1"/>
      </xdr:nvSpPr>
      <xdr:spPr>
        <a:xfrm>
          <a:off x="3924300" y="354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96,978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170469</xdr:rowOff>
    </xdr:from>
    <xdr:to>
      <xdr:col>3</xdr:col>
      <xdr:colOff>257175</xdr:colOff>
      <xdr:row>20</xdr:row>
      <xdr:rowOff>100619</xdr:rowOff>
    </xdr:to>
    <xdr:sp macro="" textlink="">
      <xdr:nvSpPr>
        <xdr:cNvPr id="73" name="円/楕円 72"/>
        <xdr:cNvSpPr/>
      </xdr:nvSpPr>
      <xdr:spPr bwMode="auto">
        <a:xfrm>
          <a:off x="3556000" y="347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85396</xdr:rowOff>
    </xdr:from>
    <xdr:ext cx="762000" cy="259045"/>
    <xdr:sp macro="" textlink="">
      <xdr:nvSpPr>
        <xdr:cNvPr id="74" name="テキスト ボックス 73"/>
        <xdr:cNvSpPr txBox="1"/>
      </xdr:nvSpPr>
      <xdr:spPr>
        <a:xfrm>
          <a:off x="3225800" y="3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94,899</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29020</xdr:rowOff>
    </xdr:from>
    <xdr:to>
      <xdr:col>2</xdr:col>
      <xdr:colOff>692150</xdr:colOff>
      <xdr:row>20</xdr:row>
      <xdr:rowOff>130620</xdr:rowOff>
    </xdr:to>
    <xdr:sp macro="" textlink="">
      <xdr:nvSpPr>
        <xdr:cNvPr id="75" name="円/楕円 74"/>
        <xdr:cNvSpPr/>
      </xdr:nvSpPr>
      <xdr:spPr bwMode="auto">
        <a:xfrm>
          <a:off x="2857500" y="350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115397</xdr:rowOff>
    </xdr:from>
    <xdr:ext cx="762000" cy="259045"/>
    <xdr:sp macro="" textlink="">
      <xdr:nvSpPr>
        <xdr:cNvPr id="76" name="テキスト ボックス 75"/>
        <xdr:cNvSpPr txBox="1"/>
      </xdr:nvSpPr>
      <xdr:spPr>
        <a:xfrm>
          <a:off x="2527300" y="35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3384</xdr:rowOff>
    </xdr:from>
    <xdr:to>
      <xdr:col>4</xdr:col>
      <xdr:colOff>1117600</xdr:colOff>
      <xdr:row>36</xdr:row>
      <xdr:rowOff>90881</xdr:rowOff>
    </xdr:to>
    <xdr:cxnSp macro="">
      <xdr:nvCxnSpPr>
        <xdr:cNvPr id="109" name="直線コネクタ 108"/>
        <xdr:cNvCxnSpPr/>
      </xdr:nvCxnSpPr>
      <xdr:spPr bwMode="auto">
        <a:xfrm>
          <a:off x="5003800" y="6956634"/>
          <a:ext cx="647700" cy="8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313613</xdr:rowOff>
    </xdr:from>
    <xdr:to>
      <xdr:col>4</xdr:col>
      <xdr:colOff>469900</xdr:colOff>
      <xdr:row>36</xdr:row>
      <xdr:rowOff>3384</xdr:rowOff>
    </xdr:to>
    <xdr:cxnSp macro="">
      <xdr:nvCxnSpPr>
        <xdr:cNvPr id="112" name="直線コネクタ 111"/>
        <xdr:cNvCxnSpPr/>
      </xdr:nvCxnSpPr>
      <xdr:spPr bwMode="auto">
        <a:xfrm>
          <a:off x="4305300" y="6923963"/>
          <a:ext cx="698500" cy="3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106159</xdr:rowOff>
    </xdr:from>
    <xdr:to>
      <xdr:col>3</xdr:col>
      <xdr:colOff>904875</xdr:colOff>
      <xdr:row>35</xdr:row>
      <xdr:rowOff>313613</xdr:rowOff>
    </xdr:to>
    <xdr:cxnSp macro="">
      <xdr:nvCxnSpPr>
        <xdr:cNvPr id="115" name="直線コネクタ 114"/>
        <xdr:cNvCxnSpPr/>
      </xdr:nvCxnSpPr>
      <xdr:spPr bwMode="auto">
        <a:xfrm>
          <a:off x="3606800" y="6716509"/>
          <a:ext cx="698500" cy="207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106159</xdr:rowOff>
    </xdr:from>
    <xdr:to>
      <xdr:col>3</xdr:col>
      <xdr:colOff>206375</xdr:colOff>
      <xdr:row>35</xdr:row>
      <xdr:rowOff>119704</xdr:rowOff>
    </xdr:to>
    <xdr:cxnSp macro="">
      <xdr:nvCxnSpPr>
        <xdr:cNvPr id="118" name="直線コネクタ 117"/>
        <xdr:cNvCxnSpPr/>
      </xdr:nvCxnSpPr>
      <xdr:spPr bwMode="auto">
        <a:xfrm flipV="1">
          <a:off x="2908300" y="6716509"/>
          <a:ext cx="698500" cy="1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40081</xdr:rowOff>
    </xdr:from>
    <xdr:to>
      <xdr:col>5</xdr:col>
      <xdr:colOff>34925</xdr:colOff>
      <xdr:row>36</xdr:row>
      <xdr:rowOff>141681</xdr:rowOff>
    </xdr:to>
    <xdr:sp macro="" textlink="">
      <xdr:nvSpPr>
        <xdr:cNvPr id="128" name="円/楕円 127"/>
        <xdr:cNvSpPr/>
      </xdr:nvSpPr>
      <xdr:spPr bwMode="auto">
        <a:xfrm>
          <a:off x="5600700" y="699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12158</xdr:rowOff>
    </xdr:from>
    <xdr:ext cx="762000" cy="259045"/>
    <xdr:sp macro="" textlink="">
      <xdr:nvSpPr>
        <xdr:cNvPr id="129" name="人口1人当たり決算額の推移該当値テキスト445"/>
        <xdr:cNvSpPr txBox="1"/>
      </xdr:nvSpPr>
      <xdr:spPr>
        <a:xfrm>
          <a:off x="5740400" y="69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295484</xdr:rowOff>
    </xdr:from>
    <xdr:to>
      <xdr:col>4</xdr:col>
      <xdr:colOff>520700</xdr:colOff>
      <xdr:row>36</xdr:row>
      <xdr:rowOff>54184</xdr:rowOff>
    </xdr:to>
    <xdr:sp macro="" textlink="">
      <xdr:nvSpPr>
        <xdr:cNvPr id="130" name="円/楕円 129"/>
        <xdr:cNvSpPr/>
      </xdr:nvSpPr>
      <xdr:spPr bwMode="auto">
        <a:xfrm>
          <a:off x="4953000" y="690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38961</xdr:rowOff>
    </xdr:from>
    <xdr:ext cx="736600" cy="259045"/>
    <xdr:sp macro="" textlink="">
      <xdr:nvSpPr>
        <xdr:cNvPr id="131" name="テキスト ボックス 130"/>
        <xdr:cNvSpPr txBox="1"/>
      </xdr:nvSpPr>
      <xdr:spPr>
        <a:xfrm>
          <a:off x="4622800" y="699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262813</xdr:rowOff>
    </xdr:from>
    <xdr:to>
      <xdr:col>3</xdr:col>
      <xdr:colOff>955675</xdr:colOff>
      <xdr:row>36</xdr:row>
      <xdr:rowOff>21513</xdr:rowOff>
    </xdr:to>
    <xdr:sp macro="" textlink="">
      <xdr:nvSpPr>
        <xdr:cNvPr id="132" name="円/楕円 131"/>
        <xdr:cNvSpPr/>
      </xdr:nvSpPr>
      <xdr:spPr bwMode="auto">
        <a:xfrm>
          <a:off x="4254500" y="687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6290</xdr:rowOff>
    </xdr:from>
    <xdr:ext cx="762000" cy="259045"/>
    <xdr:sp macro="" textlink="">
      <xdr:nvSpPr>
        <xdr:cNvPr id="133" name="テキスト ボックス 132"/>
        <xdr:cNvSpPr txBox="1"/>
      </xdr:nvSpPr>
      <xdr:spPr>
        <a:xfrm>
          <a:off x="3924300" y="695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55359</xdr:rowOff>
    </xdr:from>
    <xdr:to>
      <xdr:col>3</xdr:col>
      <xdr:colOff>257175</xdr:colOff>
      <xdr:row>35</xdr:row>
      <xdr:rowOff>156959</xdr:rowOff>
    </xdr:to>
    <xdr:sp macro="" textlink="">
      <xdr:nvSpPr>
        <xdr:cNvPr id="134" name="円/楕円 133"/>
        <xdr:cNvSpPr/>
      </xdr:nvSpPr>
      <xdr:spPr bwMode="auto">
        <a:xfrm>
          <a:off x="3556000" y="666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141736</xdr:rowOff>
    </xdr:from>
    <xdr:ext cx="762000" cy="259045"/>
    <xdr:sp macro="" textlink="">
      <xdr:nvSpPr>
        <xdr:cNvPr id="135" name="テキスト ボックス 134"/>
        <xdr:cNvSpPr txBox="1"/>
      </xdr:nvSpPr>
      <xdr:spPr>
        <a:xfrm>
          <a:off x="3225800" y="675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68904</xdr:rowOff>
    </xdr:from>
    <xdr:to>
      <xdr:col>2</xdr:col>
      <xdr:colOff>692150</xdr:colOff>
      <xdr:row>35</xdr:row>
      <xdr:rowOff>170504</xdr:rowOff>
    </xdr:to>
    <xdr:sp macro="" textlink="">
      <xdr:nvSpPr>
        <xdr:cNvPr id="136" name="円/楕円 135"/>
        <xdr:cNvSpPr/>
      </xdr:nvSpPr>
      <xdr:spPr bwMode="auto">
        <a:xfrm>
          <a:off x="2857500" y="667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155281</xdr:rowOff>
    </xdr:from>
    <xdr:ext cx="762000" cy="259045"/>
    <xdr:sp macro="" textlink="">
      <xdr:nvSpPr>
        <xdr:cNvPr id="137" name="テキスト ボックス 136"/>
        <xdr:cNvSpPr txBox="1"/>
      </xdr:nvSpPr>
      <xdr:spPr>
        <a:xfrm>
          <a:off x="2527300" y="676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6,457
6,122
15.74
4,264,219
4,167,977
92,382
2,062,321
2,942,091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72698</xdr:rowOff>
    </xdr:from>
    <xdr:to>
      <xdr:col>6</xdr:col>
      <xdr:colOff>511175</xdr:colOff>
      <xdr:row>37</xdr:row>
      <xdr:rowOff>135389</xdr:rowOff>
    </xdr:to>
    <xdr:cxnSp macro="">
      <xdr:nvCxnSpPr>
        <xdr:cNvPr id="63" name="直線コネクタ 62"/>
        <xdr:cNvCxnSpPr/>
      </xdr:nvCxnSpPr>
      <xdr:spPr>
        <a:xfrm>
          <a:off x="3797300" y="6416348"/>
          <a:ext cx="838200" cy="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72698</xdr:rowOff>
    </xdr:from>
    <xdr:to>
      <xdr:col>5</xdr:col>
      <xdr:colOff>358775</xdr:colOff>
      <xdr:row>37</xdr:row>
      <xdr:rowOff>90507</xdr:rowOff>
    </xdr:to>
    <xdr:cxnSp macro="">
      <xdr:nvCxnSpPr>
        <xdr:cNvPr id="66" name="直線コネクタ 65"/>
        <xdr:cNvCxnSpPr/>
      </xdr:nvCxnSpPr>
      <xdr:spPr>
        <a:xfrm flipV="1">
          <a:off x="2908300" y="6416348"/>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90507</xdr:rowOff>
    </xdr:from>
    <xdr:to>
      <xdr:col>4</xdr:col>
      <xdr:colOff>155575</xdr:colOff>
      <xdr:row>37</xdr:row>
      <xdr:rowOff>112562</xdr:rowOff>
    </xdr:to>
    <xdr:cxnSp macro="">
      <xdr:nvCxnSpPr>
        <xdr:cNvPr id="69" name="直線コネクタ 68"/>
        <xdr:cNvCxnSpPr/>
      </xdr:nvCxnSpPr>
      <xdr:spPr>
        <a:xfrm flipV="1">
          <a:off x="2019300" y="6434157"/>
          <a:ext cx="8890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112562</xdr:rowOff>
    </xdr:from>
    <xdr:to>
      <xdr:col>2</xdr:col>
      <xdr:colOff>638175</xdr:colOff>
      <xdr:row>37</xdr:row>
      <xdr:rowOff>151315</xdr:rowOff>
    </xdr:to>
    <xdr:cxnSp macro="">
      <xdr:nvCxnSpPr>
        <xdr:cNvPr id="72" name="直線コネクタ 71"/>
        <xdr:cNvCxnSpPr/>
      </xdr:nvCxnSpPr>
      <xdr:spPr>
        <a:xfrm flipV="1">
          <a:off x="1130300" y="6456212"/>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84589</xdr:rowOff>
    </xdr:from>
    <xdr:to>
      <xdr:col>6</xdr:col>
      <xdr:colOff>561975</xdr:colOff>
      <xdr:row>38</xdr:row>
      <xdr:rowOff>14739</xdr:rowOff>
    </xdr:to>
    <xdr:sp macro="" textlink="">
      <xdr:nvSpPr>
        <xdr:cNvPr id="82" name="円/楕円 81"/>
        <xdr:cNvSpPr/>
      </xdr:nvSpPr>
      <xdr:spPr>
        <a:xfrm>
          <a:off x="4584700" y="64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63016</xdr:rowOff>
    </xdr:from>
    <xdr:ext cx="534377" cy="259045"/>
    <xdr:sp macro="" textlink="">
      <xdr:nvSpPr>
        <xdr:cNvPr id="83" name="人件費該当値テキスト"/>
        <xdr:cNvSpPr txBox="1"/>
      </xdr:nvSpPr>
      <xdr:spPr>
        <a:xfrm>
          <a:off x="4686300" y="640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21898</xdr:rowOff>
    </xdr:from>
    <xdr:to>
      <xdr:col>5</xdr:col>
      <xdr:colOff>409575</xdr:colOff>
      <xdr:row>37</xdr:row>
      <xdr:rowOff>123498</xdr:rowOff>
    </xdr:to>
    <xdr:sp macro="" textlink="">
      <xdr:nvSpPr>
        <xdr:cNvPr id="84" name="円/楕円 83"/>
        <xdr:cNvSpPr/>
      </xdr:nvSpPr>
      <xdr:spPr>
        <a:xfrm>
          <a:off x="3746500" y="636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114625</xdr:rowOff>
    </xdr:from>
    <xdr:ext cx="534377" cy="259045"/>
    <xdr:sp macro="" textlink="">
      <xdr:nvSpPr>
        <xdr:cNvPr id="85" name="テキスト ボックス 84"/>
        <xdr:cNvSpPr txBox="1"/>
      </xdr:nvSpPr>
      <xdr:spPr>
        <a:xfrm>
          <a:off x="3530111" y="645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39707</xdr:rowOff>
    </xdr:from>
    <xdr:to>
      <xdr:col>4</xdr:col>
      <xdr:colOff>206375</xdr:colOff>
      <xdr:row>37</xdr:row>
      <xdr:rowOff>141307</xdr:rowOff>
    </xdr:to>
    <xdr:sp macro="" textlink="">
      <xdr:nvSpPr>
        <xdr:cNvPr id="86" name="円/楕円 85"/>
        <xdr:cNvSpPr/>
      </xdr:nvSpPr>
      <xdr:spPr>
        <a:xfrm>
          <a:off x="2857500" y="63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132435</xdr:rowOff>
    </xdr:from>
    <xdr:ext cx="534377" cy="259045"/>
    <xdr:sp macro="" textlink="">
      <xdr:nvSpPr>
        <xdr:cNvPr id="87" name="テキスト ボックス 86"/>
        <xdr:cNvSpPr txBox="1"/>
      </xdr:nvSpPr>
      <xdr:spPr>
        <a:xfrm>
          <a:off x="2641111" y="647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61762</xdr:rowOff>
    </xdr:from>
    <xdr:to>
      <xdr:col>3</xdr:col>
      <xdr:colOff>3175</xdr:colOff>
      <xdr:row>37</xdr:row>
      <xdr:rowOff>163362</xdr:rowOff>
    </xdr:to>
    <xdr:sp macro="" textlink="">
      <xdr:nvSpPr>
        <xdr:cNvPr id="88" name="円/楕円 87"/>
        <xdr:cNvSpPr/>
      </xdr:nvSpPr>
      <xdr:spPr>
        <a:xfrm>
          <a:off x="1968500" y="64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154489</xdr:rowOff>
    </xdr:from>
    <xdr:ext cx="534377" cy="259045"/>
    <xdr:sp macro="" textlink="">
      <xdr:nvSpPr>
        <xdr:cNvPr id="89" name="テキスト ボックス 88"/>
        <xdr:cNvSpPr txBox="1"/>
      </xdr:nvSpPr>
      <xdr:spPr>
        <a:xfrm>
          <a:off x="1752111" y="649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100515</xdr:rowOff>
    </xdr:from>
    <xdr:to>
      <xdr:col>1</xdr:col>
      <xdr:colOff>485775</xdr:colOff>
      <xdr:row>38</xdr:row>
      <xdr:rowOff>30665</xdr:rowOff>
    </xdr:to>
    <xdr:sp macro="" textlink="">
      <xdr:nvSpPr>
        <xdr:cNvPr id="90" name="円/楕円 89"/>
        <xdr:cNvSpPr/>
      </xdr:nvSpPr>
      <xdr:spPr>
        <a:xfrm>
          <a:off x="1079500" y="64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21792</xdr:rowOff>
    </xdr:from>
    <xdr:ext cx="534377" cy="259045"/>
    <xdr:sp macro="" textlink="">
      <xdr:nvSpPr>
        <xdr:cNvPr id="91" name="テキスト ボックス 90"/>
        <xdr:cNvSpPr txBox="1"/>
      </xdr:nvSpPr>
      <xdr:spPr>
        <a:xfrm>
          <a:off x="863111" y="65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72771</xdr:rowOff>
    </xdr:from>
    <xdr:to>
      <xdr:col>6</xdr:col>
      <xdr:colOff>511175</xdr:colOff>
      <xdr:row>57</xdr:row>
      <xdr:rowOff>96431</xdr:rowOff>
    </xdr:to>
    <xdr:cxnSp macro="">
      <xdr:nvCxnSpPr>
        <xdr:cNvPr id="118" name="直線コネクタ 117"/>
        <xdr:cNvCxnSpPr/>
      </xdr:nvCxnSpPr>
      <xdr:spPr>
        <a:xfrm flipV="1">
          <a:off x="3797300" y="9845421"/>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96431</xdr:rowOff>
    </xdr:from>
    <xdr:to>
      <xdr:col>5</xdr:col>
      <xdr:colOff>358775</xdr:colOff>
      <xdr:row>57</xdr:row>
      <xdr:rowOff>105983</xdr:rowOff>
    </xdr:to>
    <xdr:cxnSp macro="">
      <xdr:nvCxnSpPr>
        <xdr:cNvPr id="121" name="直線コネクタ 120"/>
        <xdr:cNvCxnSpPr/>
      </xdr:nvCxnSpPr>
      <xdr:spPr>
        <a:xfrm flipV="1">
          <a:off x="2908300" y="9869081"/>
          <a:ext cx="8890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85401</xdr:rowOff>
    </xdr:from>
    <xdr:to>
      <xdr:col>4</xdr:col>
      <xdr:colOff>155575</xdr:colOff>
      <xdr:row>57</xdr:row>
      <xdr:rowOff>105983</xdr:rowOff>
    </xdr:to>
    <xdr:cxnSp macro="">
      <xdr:nvCxnSpPr>
        <xdr:cNvPr id="124" name="直線コネクタ 123"/>
        <xdr:cNvCxnSpPr/>
      </xdr:nvCxnSpPr>
      <xdr:spPr>
        <a:xfrm>
          <a:off x="2019300" y="9858051"/>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85401</xdr:rowOff>
    </xdr:from>
    <xdr:to>
      <xdr:col>2</xdr:col>
      <xdr:colOff>638175</xdr:colOff>
      <xdr:row>57</xdr:row>
      <xdr:rowOff>146476</xdr:rowOff>
    </xdr:to>
    <xdr:cxnSp macro="">
      <xdr:nvCxnSpPr>
        <xdr:cNvPr id="127" name="直線コネクタ 126"/>
        <xdr:cNvCxnSpPr/>
      </xdr:nvCxnSpPr>
      <xdr:spPr>
        <a:xfrm flipV="1">
          <a:off x="1130300" y="9858051"/>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21971</xdr:rowOff>
    </xdr:from>
    <xdr:to>
      <xdr:col>6</xdr:col>
      <xdr:colOff>561975</xdr:colOff>
      <xdr:row>57</xdr:row>
      <xdr:rowOff>123571</xdr:rowOff>
    </xdr:to>
    <xdr:sp macro="" textlink="">
      <xdr:nvSpPr>
        <xdr:cNvPr id="137" name="円/楕円 136"/>
        <xdr:cNvSpPr/>
      </xdr:nvSpPr>
      <xdr:spPr>
        <a:xfrm>
          <a:off x="4584700" y="97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144350</xdr:rowOff>
    </xdr:from>
    <xdr:ext cx="599010" cy="259045"/>
    <xdr:sp macro="" textlink="">
      <xdr:nvSpPr>
        <xdr:cNvPr id="138" name="物件費該当値テキスト"/>
        <xdr:cNvSpPr txBox="1"/>
      </xdr:nvSpPr>
      <xdr:spPr>
        <a:xfrm>
          <a:off x="4686300" y="974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45631</xdr:rowOff>
    </xdr:from>
    <xdr:to>
      <xdr:col>5</xdr:col>
      <xdr:colOff>409575</xdr:colOff>
      <xdr:row>57</xdr:row>
      <xdr:rowOff>147231</xdr:rowOff>
    </xdr:to>
    <xdr:sp macro="" textlink="">
      <xdr:nvSpPr>
        <xdr:cNvPr id="139" name="円/楕円 138"/>
        <xdr:cNvSpPr/>
      </xdr:nvSpPr>
      <xdr:spPr>
        <a:xfrm>
          <a:off x="3746500" y="98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138358</xdr:rowOff>
    </xdr:from>
    <xdr:ext cx="534377" cy="259045"/>
    <xdr:sp macro="" textlink="">
      <xdr:nvSpPr>
        <xdr:cNvPr id="140" name="テキスト ボックス 139"/>
        <xdr:cNvSpPr txBox="1"/>
      </xdr:nvSpPr>
      <xdr:spPr>
        <a:xfrm>
          <a:off x="3530111" y="99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55183</xdr:rowOff>
    </xdr:from>
    <xdr:to>
      <xdr:col>4</xdr:col>
      <xdr:colOff>206375</xdr:colOff>
      <xdr:row>57</xdr:row>
      <xdr:rowOff>156783</xdr:rowOff>
    </xdr:to>
    <xdr:sp macro="" textlink="">
      <xdr:nvSpPr>
        <xdr:cNvPr id="141" name="円/楕円 140"/>
        <xdr:cNvSpPr/>
      </xdr:nvSpPr>
      <xdr:spPr>
        <a:xfrm>
          <a:off x="2857500" y="98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147910</xdr:rowOff>
    </xdr:from>
    <xdr:ext cx="534377" cy="259045"/>
    <xdr:sp macro="" textlink="">
      <xdr:nvSpPr>
        <xdr:cNvPr id="142" name="テキスト ボックス 141"/>
        <xdr:cNvSpPr txBox="1"/>
      </xdr:nvSpPr>
      <xdr:spPr>
        <a:xfrm>
          <a:off x="2641111" y="99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34601</xdr:rowOff>
    </xdr:from>
    <xdr:to>
      <xdr:col>3</xdr:col>
      <xdr:colOff>3175</xdr:colOff>
      <xdr:row>57</xdr:row>
      <xdr:rowOff>136201</xdr:rowOff>
    </xdr:to>
    <xdr:sp macro="" textlink="">
      <xdr:nvSpPr>
        <xdr:cNvPr id="143" name="円/楕円 142"/>
        <xdr:cNvSpPr/>
      </xdr:nvSpPr>
      <xdr:spPr>
        <a:xfrm>
          <a:off x="1968500" y="98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127328</xdr:rowOff>
    </xdr:from>
    <xdr:ext cx="534377" cy="259045"/>
    <xdr:sp macro="" textlink="">
      <xdr:nvSpPr>
        <xdr:cNvPr id="144" name="テキスト ボックス 143"/>
        <xdr:cNvSpPr txBox="1"/>
      </xdr:nvSpPr>
      <xdr:spPr>
        <a:xfrm>
          <a:off x="1752111" y="98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95676</xdr:rowOff>
    </xdr:from>
    <xdr:to>
      <xdr:col>1</xdr:col>
      <xdr:colOff>485775</xdr:colOff>
      <xdr:row>58</xdr:row>
      <xdr:rowOff>25826</xdr:rowOff>
    </xdr:to>
    <xdr:sp macro="" textlink="">
      <xdr:nvSpPr>
        <xdr:cNvPr id="145" name="円/楕円 144"/>
        <xdr:cNvSpPr/>
      </xdr:nvSpPr>
      <xdr:spPr>
        <a:xfrm>
          <a:off x="1079500" y="9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16953</xdr:rowOff>
    </xdr:from>
    <xdr:ext cx="534377" cy="259045"/>
    <xdr:sp macro="" textlink="">
      <xdr:nvSpPr>
        <xdr:cNvPr id="146" name="テキスト ボックス 145"/>
        <xdr:cNvSpPr txBox="1"/>
      </xdr:nvSpPr>
      <xdr:spPr>
        <a:xfrm>
          <a:off x="863111" y="99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163018</xdr:rowOff>
    </xdr:from>
    <xdr:to>
      <xdr:col>6</xdr:col>
      <xdr:colOff>511175</xdr:colOff>
      <xdr:row>78</xdr:row>
      <xdr:rowOff>87285</xdr:rowOff>
    </xdr:to>
    <xdr:cxnSp macro="">
      <xdr:nvCxnSpPr>
        <xdr:cNvPr id="177" name="直線コネクタ 176"/>
        <xdr:cNvCxnSpPr/>
      </xdr:nvCxnSpPr>
      <xdr:spPr>
        <a:xfrm flipV="1">
          <a:off x="3797300" y="13193218"/>
          <a:ext cx="838200" cy="26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79873</xdr:rowOff>
    </xdr:from>
    <xdr:to>
      <xdr:col>5</xdr:col>
      <xdr:colOff>358775</xdr:colOff>
      <xdr:row>78</xdr:row>
      <xdr:rowOff>87285</xdr:rowOff>
    </xdr:to>
    <xdr:cxnSp macro="">
      <xdr:nvCxnSpPr>
        <xdr:cNvPr id="180" name="直線コネクタ 179"/>
        <xdr:cNvCxnSpPr/>
      </xdr:nvCxnSpPr>
      <xdr:spPr>
        <a:xfrm>
          <a:off x="2908300" y="13452973"/>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79873</xdr:rowOff>
    </xdr:from>
    <xdr:to>
      <xdr:col>4</xdr:col>
      <xdr:colOff>155575</xdr:colOff>
      <xdr:row>78</xdr:row>
      <xdr:rowOff>105344</xdr:rowOff>
    </xdr:to>
    <xdr:cxnSp macro="">
      <xdr:nvCxnSpPr>
        <xdr:cNvPr id="183" name="直線コネクタ 182"/>
        <xdr:cNvCxnSpPr/>
      </xdr:nvCxnSpPr>
      <xdr:spPr>
        <a:xfrm flipV="1">
          <a:off x="2019300" y="13452973"/>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105344</xdr:rowOff>
    </xdr:from>
    <xdr:to>
      <xdr:col>2</xdr:col>
      <xdr:colOff>638175</xdr:colOff>
      <xdr:row>78</xdr:row>
      <xdr:rowOff>140418</xdr:rowOff>
    </xdr:to>
    <xdr:cxnSp macro="">
      <xdr:nvCxnSpPr>
        <xdr:cNvPr id="186" name="直線コネクタ 185"/>
        <xdr:cNvCxnSpPr/>
      </xdr:nvCxnSpPr>
      <xdr:spPr>
        <a:xfrm flipV="1">
          <a:off x="1130300" y="13478444"/>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112218</xdr:rowOff>
    </xdr:from>
    <xdr:to>
      <xdr:col>6</xdr:col>
      <xdr:colOff>561975</xdr:colOff>
      <xdr:row>77</xdr:row>
      <xdr:rowOff>42368</xdr:rowOff>
    </xdr:to>
    <xdr:sp macro="" textlink="">
      <xdr:nvSpPr>
        <xdr:cNvPr id="196" name="円/楕円 195"/>
        <xdr:cNvSpPr/>
      </xdr:nvSpPr>
      <xdr:spPr>
        <a:xfrm>
          <a:off x="45847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135095</xdr:rowOff>
    </xdr:from>
    <xdr:ext cx="534377" cy="259045"/>
    <xdr:sp macro="" textlink="">
      <xdr:nvSpPr>
        <xdr:cNvPr id="197" name="維持補修費該当値テキスト"/>
        <xdr:cNvSpPr txBox="1"/>
      </xdr:nvSpPr>
      <xdr:spPr>
        <a:xfrm>
          <a:off x="4686300" y="129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36485</xdr:rowOff>
    </xdr:from>
    <xdr:to>
      <xdr:col>5</xdr:col>
      <xdr:colOff>409575</xdr:colOff>
      <xdr:row>78</xdr:row>
      <xdr:rowOff>138085</xdr:rowOff>
    </xdr:to>
    <xdr:sp macro="" textlink="">
      <xdr:nvSpPr>
        <xdr:cNvPr id="198" name="円/楕円 197"/>
        <xdr:cNvSpPr/>
      </xdr:nvSpPr>
      <xdr:spPr>
        <a:xfrm>
          <a:off x="3746500" y="134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129212</xdr:rowOff>
    </xdr:from>
    <xdr:ext cx="469744" cy="259045"/>
    <xdr:sp macro="" textlink="">
      <xdr:nvSpPr>
        <xdr:cNvPr id="199" name="テキスト ボックス 198"/>
        <xdr:cNvSpPr txBox="1"/>
      </xdr:nvSpPr>
      <xdr:spPr>
        <a:xfrm>
          <a:off x="3562427" y="1350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29073</xdr:rowOff>
    </xdr:from>
    <xdr:to>
      <xdr:col>4</xdr:col>
      <xdr:colOff>206375</xdr:colOff>
      <xdr:row>78</xdr:row>
      <xdr:rowOff>130673</xdr:rowOff>
    </xdr:to>
    <xdr:sp macro="" textlink="">
      <xdr:nvSpPr>
        <xdr:cNvPr id="200" name="円/楕円 199"/>
        <xdr:cNvSpPr/>
      </xdr:nvSpPr>
      <xdr:spPr>
        <a:xfrm>
          <a:off x="2857500" y="13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121800</xdr:rowOff>
    </xdr:from>
    <xdr:ext cx="469744" cy="259045"/>
    <xdr:sp macro="" textlink="">
      <xdr:nvSpPr>
        <xdr:cNvPr id="201" name="テキスト ボックス 200"/>
        <xdr:cNvSpPr txBox="1"/>
      </xdr:nvSpPr>
      <xdr:spPr>
        <a:xfrm>
          <a:off x="2673427" y="13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54544</xdr:rowOff>
    </xdr:from>
    <xdr:to>
      <xdr:col>3</xdr:col>
      <xdr:colOff>3175</xdr:colOff>
      <xdr:row>78</xdr:row>
      <xdr:rowOff>156144</xdr:rowOff>
    </xdr:to>
    <xdr:sp macro="" textlink="">
      <xdr:nvSpPr>
        <xdr:cNvPr id="202" name="円/楕円 201"/>
        <xdr:cNvSpPr/>
      </xdr:nvSpPr>
      <xdr:spPr>
        <a:xfrm>
          <a:off x="1968500" y="134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147271</xdr:rowOff>
    </xdr:from>
    <xdr:ext cx="469744" cy="259045"/>
    <xdr:sp macro="" textlink="">
      <xdr:nvSpPr>
        <xdr:cNvPr id="203" name="テキスト ボックス 202"/>
        <xdr:cNvSpPr txBox="1"/>
      </xdr:nvSpPr>
      <xdr:spPr>
        <a:xfrm>
          <a:off x="1784427" y="1352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89618</xdr:rowOff>
    </xdr:from>
    <xdr:to>
      <xdr:col>1</xdr:col>
      <xdr:colOff>485775</xdr:colOff>
      <xdr:row>79</xdr:row>
      <xdr:rowOff>19768</xdr:rowOff>
    </xdr:to>
    <xdr:sp macro="" textlink="">
      <xdr:nvSpPr>
        <xdr:cNvPr id="204" name="円/楕円 203"/>
        <xdr:cNvSpPr/>
      </xdr:nvSpPr>
      <xdr:spPr>
        <a:xfrm>
          <a:off x="1079500" y="134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10895</xdr:rowOff>
    </xdr:from>
    <xdr:ext cx="469744" cy="259045"/>
    <xdr:sp macro="" textlink="">
      <xdr:nvSpPr>
        <xdr:cNvPr id="205" name="テキスト ボックス 204"/>
        <xdr:cNvSpPr txBox="1"/>
      </xdr:nvSpPr>
      <xdr:spPr>
        <a:xfrm>
          <a:off x="895427" y="135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46709</xdr:rowOff>
    </xdr:from>
    <xdr:to>
      <xdr:col>6</xdr:col>
      <xdr:colOff>511175</xdr:colOff>
      <xdr:row>98</xdr:row>
      <xdr:rowOff>84052</xdr:rowOff>
    </xdr:to>
    <xdr:cxnSp macro="">
      <xdr:nvCxnSpPr>
        <xdr:cNvPr id="237" name="直線コネクタ 236"/>
        <xdr:cNvCxnSpPr/>
      </xdr:nvCxnSpPr>
      <xdr:spPr>
        <a:xfrm flipV="1">
          <a:off x="3797300" y="16848809"/>
          <a:ext cx="8382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68948</xdr:rowOff>
    </xdr:from>
    <xdr:to>
      <xdr:col>5</xdr:col>
      <xdr:colOff>358775</xdr:colOff>
      <xdr:row>98</xdr:row>
      <xdr:rowOff>84052</xdr:rowOff>
    </xdr:to>
    <xdr:cxnSp macro="">
      <xdr:nvCxnSpPr>
        <xdr:cNvPr id="240" name="直線コネクタ 239"/>
        <xdr:cNvCxnSpPr/>
      </xdr:nvCxnSpPr>
      <xdr:spPr>
        <a:xfrm>
          <a:off x="2908300" y="16871048"/>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68948</xdr:rowOff>
    </xdr:from>
    <xdr:to>
      <xdr:col>4</xdr:col>
      <xdr:colOff>155575</xdr:colOff>
      <xdr:row>98</xdr:row>
      <xdr:rowOff>107091</xdr:rowOff>
    </xdr:to>
    <xdr:cxnSp macro="">
      <xdr:nvCxnSpPr>
        <xdr:cNvPr id="243" name="直線コネクタ 242"/>
        <xdr:cNvCxnSpPr/>
      </xdr:nvCxnSpPr>
      <xdr:spPr>
        <a:xfrm flipV="1">
          <a:off x="2019300" y="16871048"/>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107091</xdr:rowOff>
    </xdr:from>
    <xdr:to>
      <xdr:col>2</xdr:col>
      <xdr:colOff>638175</xdr:colOff>
      <xdr:row>98</xdr:row>
      <xdr:rowOff>125805</xdr:rowOff>
    </xdr:to>
    <xdr:cxnSp macro="">
      <xdr:nvCxnSpPr>
        <xdr:cNvPr id="246" name="直線コネクタ 245"/>
        <xdr:cNvCxnSpPr/>
      </xdr:nvCxnSpPr>
      <xdr:spPr>
        <a:xfrm flipV="1">
          <a:off x="1130300" y="16909191"/>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167359</xdr:rowOff>
    </xdr:from>
    <xdr:to>
      <xdr:col>6</xdr:col>
      <xdr:colOff>561975</xdr:colOff>
      <xdr:row>98</xdr:row>
      <xdr:rowOff>97509</xdr:rowOff>
    </xdr:to>
    <xdr:sp macro="" textlink="">
      <xdr:nvSpPr>
        <xdr:cNvPr id="256" name="円/楕円 255"/>
        <xdr:cNvSpPr/>
      </xdr:nvSpPr>
      <xdr:spPr>
        <a:xfrm>
          <a:off x="4584700" y="167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82286</xdr:rowOff>
    </xdr:from>
    <xdr:ext cx="534377" cy="259045"/>
    <xdr:sp macro="" textlink="">
      <xdr:nvSpPr>
        <xdr:cNvPr id="257" name="扶助費該当値テキスト"/>
        <xdr:cNvSpPr txBox="1"/>
      </xdr:nvSpPr>
      <xdr:spPr>
        <a:xfrm>
          <a:off x="4686300" y="167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33252</xdr:rowOff>
    </xdr:from>
    <xdr:to>
      <xdr:col>5</xdr:col>
      <xdr:colOff>409575</xdr:colOff>
      <xdr:row>98</xdr:row>
      <xdr:rowOff>134852</xdr:rowOff>
    </xdr:to>
    <xdr:sp macro="" textlink="">
      <xdr:nvSpPr>
        <xdr:cNvPr id="258" name="円/楕円 257"/>
        <xdr:cNvSpPr/>
      </xdr:nvSpPr>
      <xdr:spPr>
        <a:xfrm>
          <a:off x="3746500" y="16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125979</xdr:rowOff>
    </xdr:from>
    <xdr:ext cx="534377" cy="259045"/>
    <xdr:sp macro="" textlink="">
      <xdr:nvSpPr>
        <xdr:cNvPr id="259" name="テキスト ボックス 258"/>
        <xdr:cNvSpPr txBox="1"/>
      </xdr:nvSpPr>
      <xdr:spPr>
        <a:xfrm>
          <a:off x="3530111" y="169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18148</xdr:rowOff>
    </xdr:from>
    <xdr:to>
      <xdr:col>4</xdr:col>
      <xdr:colOff>206375</xdr:colOff>
      <xdr:row>98</xdr:row>
      <xdr:rowOff>119748</xdr:rowOff>
    </xdr:to>
    <xdr:sp macro="" textlink="">
      <xdr:nvSpPr>
        <xdr:cNvPr id="260" name="円/楕円 259"/>
        <xdr:cNvSpPr/>
      </xdr:nvSpPr>
      <xdr:spPr>
        <a:xfrm>
          <a:off x="2857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110875</xdr:rowOff>
    </xdr:from>
    <xdr:ext cx="534377" cy="259045"/>
    <xdr:sp macro="" textlink="">
      <xdr:nvSpPr>
        <xdr:cNvPr id="261" name="テキスト ボックス 260"/>
        <xdr:cNvSpPr txBox="1"/>
      </xdr:nvSpPr>
      <xdr:spPr>
        <a:xfrm>
          <a:off x="2641111" y="169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56291</xdr:rowOff>
    </xdr:from>
    <xdr:to>
      <xdr:col>3</xdr:col>
      <xdr:colOff>3175</xdr:colOff>
      <xdr:row>98</xdr:row>
      <xdr:rowOff>157891</xdr:rowOff>
    </xdr:to>
    <xdr:sp macro="" textlink="">
      <xdr:nvSpPr>
        <xdr:cNvPr id="262" name="円/楕円 261"/>
        <xdr:cNvSpPr/>
      </xdr:nvSpPr>
      <xdr:spPr>
        <a:xfrm>
          <a:off x="1968500" y="168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149018</xdr:rowOff>
    </xdr:from>
    <xdr:ext cx="534377" cy="259045"/>
    <xdr:sp macro="" textlink="">
      <xdr:nvSpPr>
        <xdr:cNvPr id="263" name="テキスト ボックス 262"/>
        <xdr:cNvSpPr txBox="1"/>
      </xdr:nvSpPr>
      <xdr:spPr>
        <a:xfrm>
          <a:off x="1752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75005</xdr:rowOff>
    </xdr:from>
    <xdr:to>
      <xdr:col>1</xdr:col>
      <xdr:colOff>485775</xdr:colOff>
      <xdr:row>99</xdr:row>
      <xdr:rowOff>5155</xdr:rowOff>
    </xdr:to>
    <xdr:sp macro="" textlink="">
      <xdr:nvSpPr>
        <xdr:cNvPr id="264" name="円/楕円 263"/>
        <xdr:cNvSpPr/>
      </xdr:nvSpPr>
      <xdr:spPr>
        <a:xfrm>
          <a:off x="1079500" y="168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167732</xdr:rowOff>
    </xdr:from>
    <xdr:ext cx="534377" cy="259045"/>
    <xdr:sp macro="" textlink="">
      <xdr:nvSpPr>
        <xdr:cNvPr id="265" name="テキスト ボックス 264"/>
        <xdr:cNvSpPr txBox="1"/>
      </xdr:nvSpPr>
      <xdr:spPr>
        <a:xfrm>
          <a:off x="863111" y="1696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3253</xdr:rowOff>
    </xdr:from>
    <xdr:to>
      <xdr:col>15</xdr:col>
      <xdr:colOff>180975</xdr:colOff>
      <xdr:row>37</xdr:row>
      <xdr:rowOff>13225</xdr:rowOff>
    </xdr:to>
    <xdr:cxnSp macro="">
      <xdr:nvCxnSpPr>
        <xdr:cNvPr id="292" name="直線コネクタ 291"/>
        <xdr:cNvCxnSpPr/>
      </xdr:nvCxnSpPr>
      <xdr:spPr>
        <a:xfrm>
          <a:off x="9639300" y="6346903"/>
          <a:ext cx="8382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3253</xdr:rowOff>
    </xdr:from>
    <xdr:to>
      <xdr:col>14</xdr:col>
      <xdr:colOff>28575</xdr:colOff>
      <xdr:row>37</xdr:row>
      <xdr:rowOff>59155</xdr:rowOff>
    </xdr:to>
    <xdr:cxnSp macro="">
      <xdr:nvCxnSpPr>
        <xdr:cNvPr id="295" name="直線コネクタ 294"/>
        <xdr:cNvCxnSpPr/>
      </xdr:nvCxnSpPr>
      <xdr:spPr>
        <a:xfrm flipV="1">
          <a:off x="8750300" y="6346903"/>
          <a:ext cx="889000" cy="5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50875</xdr:rowOff>
    </xdr:from>
    <xdr:to>
      <xdr:col>12</xdr:col>
      <xdr:colOff>511175</xdr:colOff>
      <xdr:row>37</xdr:row>
      <xdr:rowOff>59155</xdr:rowOff>
    </xdr:to>
    <xdr:cxnSp macro="">
      <xdr:nvCxnSpPr>
        <xdr:cNvPr id="298" name="直線コネクタ 297"/>
        <xdr:cNvCxnSpPr/>
      </xdr:nvCxnSpPr>
      <xdr:spPr>
        <a:xfrm>
          <a:off x="7861300" y="6394525"/>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50875</xdr:rowOff>
    </xdr:from>
    <xdr:to>
      <xdr:col>11</xdr:col>
      <xdr:colOff>307975</xdr:colOff>
      <xdr:row>37</xdr:row>
      <xdr:rowOff>53641</xdr:rowOff>
    </xdr:to>
    <xdr:cxnSp macro="">
      <xdr:nvCxnSpPr>
        <xdr:cNvPr id="301" name="直線コネクタ 300"/>
        <xdr:cNvCxnSpPr/>
      </xdr:nvCxnSpPr>
      <xdr:spPr>
        <a:xfrm flipV="1">
          <a:off x="6972300" y="6394525"/>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133875</xdr:rowOff>
    </xdr:from>
    <xdr:to>
      <xdr:col>15</xdr:col>
      <xdr:colOff>231775</xdr:colOff>
      <xdr:row>37</xdr:row>
      <xdr:rowOff>64025</xdr:rowOff>
    </xdr:to>
    <xdr:sp macro="" textlink="">
      <xdr:nvSpPr>
        <xdr:cNvPr id="311" name="円/楕円 310"/>
        <xdr:cNvSpPr/>
      </xdr:nvSpPr>
      <xdr:spPr>
        <a:xfrm>
          <a:off x="10426700" y="63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48802</xdr:rowOff>
    </xdr:from>
    <xdr:ext cx="534377" cy="259045"/>
    <xdr:sp macro="" textlink="">
      <xdr:nvSpPr>
        <xdr:cNvPr id="312" name="補助費等該当値テキスト"/>
        <xdr:cNvSpPr txBox="1"/>
      </xdr:nvSpPr>
      <xdr:spPr>
        <a:xfrm>
          <a:off x="10528300" y="62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123903</xdr:rowOff>
    </xdr:from>
    <xdr:to>
      <xdr:col>14</xdr:col>
      <xdr:colOff>79375</xdr:colOff>
      <xdr:row>37</xdr:row>
      <xdr:rowOff>54053</xdr:rowOff>
    </xdr:to>
    <xdr:sp macro="" textlink="">
      <xdr:nvSpPr>
        <xdr:cNvPr id="313" name="円/楕円 312"/>
        <xdr:cNvSpPr/>
      </xdr:nvSpPr>
      <xdr:spPr>
        <a:xfrm>
          <a:off x="9588500" y="62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45180</xdr:rowOff>
    </xdr:from>
    <xdr:ext cx="534377" cy="259045"/>
    <xdr:sp macro="" textlink="">
      <xdr:nvSpPr>
        <xdr:cNvPr id="314" name="テキスト ボックス 313"/>
        <xdr:cNvSpPr txBox="1"/>
      </xdr:nvSpPr>
      <xdr:spPr>
        <a:xfrm>
          <a:off x="9372111" y="63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8355</xdr:rowOff>
    </xdr:from>
    <xdr:to>
      <xdr:col>12</xdr:col>
      <xdr:colOff>561975</xdr:colOff>
      <xdr:row>37</xdr:row>
      <xdr:rowOff>109955</xdr:rowOff>
    </xdr:to>
    <xdr:sp macro="" textlink="">
      <xdr:nvSpPr>
        <xdr:cNvPr id="315" name="円/楕円 314"/>
        <xdr:cNvSpPr/>
      </xdr:nvSpPr>
      <xdr:spPr>
        <a:xfrm>
          <a:off x="8699500" y="63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101082</xdr:rowOff>
    </xdr:from>
    <xdr:ext cx="534377" cy="259045"/>
    <xdr:sp macro="" textlink="">
      <xdr:nvSpPr>
        <xdr:cNvPr id="316" name="テキスト ボックス 315"/>
        <xdr:cNvSpPr txBox="1"/>
      </xdr:nvSpPr>
      <xdr:spPr>
        <a:xfrm>
          <a:off x="8483111" y="64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xdr:rowOff>
    </xdr:from>
    <xdr:to>
      <xdr:col>11</xdr:col>
      <xdr:colOff>358775</xdr:colOff>
      <xdr:row>37</xdr:row>
      <xdr:rowOff>101675</xdr:rowOff>
    </xdr:to>
    <xdr:sp macro="" textlink="">
      <xdr:nvSpPr>
        <xdr:cNvPr id="317" name="円/楕円 316"/>
        <xdr:cNvSpPr/>
      </xdr:nvSpPr>
      <xdr:spPr>
        <a:xfrm>
          <a:off x="7810500" y="63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92802</xdr:rowOff>
    </xdr:from>
    <xdr:ext cx="534377" cy="259045"/>
    <xdr:sp macro="" textlink="">
      <xdr:nvSpPr>
        <xdr:cNvPr id="318" name="テキスト ボックス 317"/>
        <xdr:cNvSpPr txBox="1"/>
      </xdr:nvSpPr>
      <xdr:spPr>
        <a:xfrm>
          <a:off x="7594111" y="64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2841</xdr:rowOff>
    </xdr:from>
    <xdr:to>
      <xdr:col>10</xdr:col>
      <xdr:colOff>155575</xdr:colOff>
      <xdr:row>37</xdr:row>
      <xdr:rowOff>104441</xdr:rowOff>
    </xdr:to>
    <xdr:sp macro="" textlink="">
      <xdr:nvSpPr>
        <xdr:cNvPr id="319" name="円/楕円 318"/>
        <xdr:cNvSpPr/>
      </xdr:nvSpPr>
      <xdr:spPr>
        <a:xfrm>
          <a:off x="6921500" y="63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95568</xdr:rowOff>
    </xdr:from>
    <xdr:ext cx="534377" cy="259045"/>
    <xdr:sp macro="" textlink="">
      <xdr:nvSpPr>
        <xdr:cNvPr id="320" name="テキスト ボックス 319"/>
        <xdr:cNvSpPr txBox="1"/>
      </xdr:nvSpPr>
      <xdr:spPr>
        <a:xfrm>
          <a:off x="6705111" y="64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20127</xdr:rowOff>
    </xdr:from>
    <xdr:to>
      <xdr:col>15</xdr:col>
      <xdr:colOff>180975</xdr:colOff>
      <xdr:row>59</xdr:row>
      <xdr:rowOff>75758</xdr:rowOff>
    </xdr:to>
    <xdr:cxnSp macro="">
      <xdr:nvCxnSpPr>
        <xdr:cNvPr id="351" name="直線コネクタ 350"/>
        <xdr:cNvCxnSpPr/>
      </xdr:nvCxnSpPr>
      <xdr:spPr>
        <a:xfrm flipV="1">
          <a:off x="9639300" y="10135677"/>
          <a:ext cx="838200" cy="5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75758</xdr:rowOff>
    </xdr:from>
    <xdr:to>
      <xdr:col>14</xdr:col>
      <xdr:colOff>28575</xdr:colOff>
      <xdr:row>59</xdr:row>
      <xdr:rowOff>90278</xdr:rowOff>
    </xdr:to>
    <xdr:cxnSp macro="">
      <xdr:nvCxnSpPr>
        <xdr:cNvPr id="354" name="直線コネクタ 353"/>
        <xdr:cNvCxnSpPr/>
      </xdr:nvCxnSpPr>
      <xdr:spPr>
        <a:xfrm flipV="1">
          <a:off x="8750300" y="10191308"/>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90278</xdr:rowOff>
    </xdr:from>
    <xdr:to>
      <xdr:col>12</xdr:col>
      <xdr:colOff>511175</xdr:colOff>
      <xdr:row>59</xdr:row>
      <xdr:rowOff>90582</xdr:rowOff>
    </xdr:to>
    <xdr:cxnSp macro="">
      <xdr:nvCxnSpPr>
        <xdr:cNvPr id="357" name="直線コネクタ 356"/>
        <xdr:cNvCxnSpPr/>
      </xdr:nvCxnSpPr>
      <xdr:spPr>
        <a:xfrm flipV="1">
          <a:off x="7861300" y="1020582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89382</xdr:rowOff>
    </xdr:from>
    <xdr:to>
      <xdr:col>11</xdr:col>
      <xdr:colOff>307975</xdr:colOff>
      <xdr:row>59</xdr:row>
      <xdr:rowOff>90582</xdr:rowOff>
    </xdr:to>
    <xdr:cxnSp macro="">
      <xdr:nvCxnSpPr>
        <xdr:cNvPr id="360" name="直線コネクタ 359"/>
        <xdr:cNvCxnSpPr/>
      </xdr:nvCxnSpPr>
      <xdr:spPr>
        <a:xfrm>
          <a:off x="6972300" y="1020493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140777</xdr:rowOff>
    </xdr:from>
    <xdr:to>
      <xdr:col>15</xdr:col>
      <xdr:colOff>231775</xdr:colOff>
      <xdr:row>59</xdr:row>
      <xdr:rowOff>70927</xdr:rowOff>
    </xdr:to>
    <xdr:sp macro="" textlink="">
      <xdr:nvSpPr>
        <xdr:cNvPr id="370" name="円/楕円 369"/>
        <xdr:cNvSpPr/>
      </xdr:nvSpPr>
      <xdr:spPr>
        <a:xfrm>
          <a:off x="10426700" y="100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100154</xdr:rowOff>
    </xdr:from>
    <xdr:ext cx="599010" cy="259045"/>
    <xdr:sp macro="" textlink="">
      <xdr:nvSpPr>
        <xdr:cNvPr id="371" name="普通建設事業費該当値テキスト"/>
        <xdr:cNvSpPr txBox="1"/>
      </xdr:nvSpPr>
      <xdr:spPr>
        <a:xfrm>
          <a:off x="10528300" y="987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241,145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24958</xdr:rowOff>
    </xdr:from>
    <xdr:to>
      <xdr:col>14</xdr:col>
      <xdr:colOff>79375</xdr:colOff>
      <xdr:row>59</xdr:row>
      <xdr:rowOff>126558</xdr:rowOff>
    </xdr:to>
    <xdr:sp macro="" textlink="">
      <xdr:nvSpPr>
        <xdr:cNvPr id="372" name="円/楕円 371"/>
        <xdr:cNvSpPr/>
      </xdr:nvSpPr>
      <xdr:spPr>
        <a:xfrm>
          <a:off x="9588500" y="101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117685</xdr:rowOff>
    </xdr:from>
    <xdr:ext cx="534377" cy="259045"/>
    <xdr:sp macro="" textlink="">
      <xdr:nvSpPr>
        <xdr:cNvPr id="373" name="テキスト ボックス 372"/>
        <xdr:cNvSpPr txBox="1"/>
      </xdr:nvSpPr>
      <xdr:spPr>
        <a:xfrm>
          <a:off x="9372111" y="1023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39478</xdr:rowOff>
    </xdr:from>
    <xdr:to>
      <xdr:col>12</xdr:col>
      <xdr:colOff>561975</xdr:colOff>
      <xdr:row>59</xdr:row>
      <xdr:rowOff>141078</xdr:rowOff>
    </xdr:to>
    <xdr:sp macro="" textlink="">
      <xdr:nvSpPr>
        <xdr:cNvPr id="374" name="円/楕円 373"/>
        <xdr:cNvSpPr/>
      </xdr:nvSpPr>
      <xdr:spPr>
        <a:xfrm>
          <a:off x="8699500" y="101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132205</xdr:rowOff>
    </xdr:from>
    <xdr:ext cx="534377" cy="259045"/>
    <xdr:sp macro="" textlink="">
      <xdr:nvSpPr>
        <xdr:cNvPr id="375" name="テキスト ボックス 374"/>
        <xdr:cNvSpPr txBox="1"/>
      </xdr:nvSpPr>
      <xdr:spPr>
        <a:xfrm>
          <a:off x="8483111" y="102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39782</xdr:rowOff>
    </xdr:from>
    <xdr:to>
      <xdr:col>11</xdr:col>
      <xdr:colOff>358775</xdr:colOff>
      <xdr:row>59</xdr:row>
      <xdr:rowOff>141382</xdr:rowOff>
    </xdr:to>
    <xdr:sp macro="" textlink="">
      <xdr:nvSpPr>
        <xdr:cNvPr id="376" name="円/楕円 375"/>
        <xdr:cNvSpPr/>
      </xdr:nvSpPr>
      <xdr:spPr>
        <a:xfrm>
          <a:off x="7810500" y="101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132509</xdr:rowOff>
    </xdr:from>
    <xdr:ext cx="534377" cy="259045"/>
    <xdr:sp macro="" textlink="">
      <xdr:nvSpPr>
        <xdr:cNvPr id="377" name="テキスト ボックス 376"/>
        <xdr:cNvSpPr txBox="1"/>
      </xdr:nvSpPr>
      <xdr:spPr>
        <a:xfrm>
          <a:off x="7594111" y="102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38582</xdr:rowOff>
    </xdr:from>
    <xdr:to>
      <xdr:col>10</xdr:col>
      <xdr:colOff>155575</xdr:colOff>
      <xdr:row>59</xdr:row>
      <xdr:rowOff>140182</xdr:rowOff>
    </xdr:to>
    <xdr:sp macro="" textlink="">
      <xdr:nvSpPr>
        <xdr:cNvPr id="378" name="円/楕円 377"/>
        <xdr:cNvSpPr/>
      </xdr:nvSpPr>
      <xdr:spPr>
        <a:xfrm>
          <a:off x="6921500" y="101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131309</xdr:rowOff>
    </xdr:from>
    <xdr:ext cx="534377" cy="259045"/>
    <xdr:sp macro="" textlink="">
      <xdr:nvSpPr>
        <xdr:cNvPr id="379" name="テキスト ボックス 378"/>
        <xdr:cNvSpPr txBox="1"/>
      </xdr:nvSpPr>
      <xdr:spPr>
        <a:xfrm>
          <a:off x="6705111" y="102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131052</xdr:rowOff>
    </xdr:from>
    <xdr:to>
      <xdr:col>15</xdr:col>
      <xdr:colOff>180975</xdr:colOff>
      <xdr:row>79</xdr:row>
      <xdr:rowOff>25757</xdr:rowOff>
    </xdr:to>
    <xdr:cxnSp macro="">
      <xdr:nvCxnSpPr>
        <xdr:cNvPr id="408" name="直線コネクタ 407"/>
        <xdr:cNvCxnSpPr/>
      </xdr:nvCxnSpPr>
      <xdr:spPr>
        <a:xfrm flipV="1">
          <a:off x="9639300" y="13504152"/>
          <a:ext cx="838200" cy="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25757</xdr:rowOff>
    </xdr:from>
    <xdr:to>
      <xdr:col>14</xdr:col>
      <xdr:colOff>28575</xdr:colOff>
      <xdr:row>79</xdr:row>
      <xdr:rowOff>40390</xdr:rowOff>
    </xdr:to>
    <xdr:cxnSp macro="">
      <xdr:nvCxnSpPr>
        <xdr:cNvPr id="411" name="直線コネクタ 410"/>
        <xdr:cNvCxnSpPr/>
      </xdr:nvCxnSpPr>
      <xdr:spPr>
        <a:xfrm flipV="1">
          <a:off x="8750300" y="13570307"/>
          <a:ext cx="8890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80252</xdr:rowOff>
    </xdr:from>
    <xdr:to>
      <xdr:col>15</xdr:col>
      <xdr:colOff>231775</xdr:colOff>
      <xdr:row>79</xdr:row>
      <xdr:rowOff>10402</xdr:rowOff>
    </xdr:to>
    <xdr:sp macro="" textlink="">
      <xdr:nvSpPr>
        <xdr:cNvPr id="421" name="円/楕円 420"/>
        <xdr:cNvSpPr/>
      </xdr:nvSpPr>
      <xdr:spPr>
        <a:xfrm>
          <a:off x="10426700" y="134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39629</xdr:rowOff>
    </xdr:from>
    <xdr:ext cx="599010" cy="259045"/>
    <xdr:sp macro="" textlink="">
      <xdr:nvSpPr>
        <xdr:cNvPr id="422" name="普通建設事業費 （ うち新規整備　）該当値テキスト"/>
        <xdr:cNvSpPr txBox="1"/>
      </xdr:nvSpPr>
      <xdr:spPr>
        <a:xfrm>
          <a:off x="10528300" y="1324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146407</xdr:rowOff>
    </xdr:from>
    <xdr:to>
      <xdr:col>14</xdr:col>
      <xdr:colOff>79375</xdr:colOff>
      <xdr:row>79</xdr:row>
      <xdr:rowOff>76557</xdr:rowOff>
    </xdr:to>
    <xdr:sp macro="" textlink="">
      <xdr:nvSpPr>
        <xdr:cNvPr id="423" name="円/楕円 422"/>
        <xdr:cNvSpPr/>
      </xdr:nvSpPr>
      <xdr:spPr>
        <a:xfrm>
          <a:off x="9588500" y="135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67684</xdr:rowOff>
    </xdr:from>
    <xdr:ext cx="534377" cy="259045"/>
    <xdr:sp macro="" textlink="">
      <xdr:nvSpPr>
        <xdr:cNvPr id="424" name="テキスト ボックス 423"/>
        <xdr:cNvSpPr txBox="1"/>
      </xdr:nvSpPr>
      <xdr:spPr>
        <a:xfrm>
          <a:off x="9372111" y="136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161040</xdr:rowOff>
    </xdr:from>
    <xdr:to>
      <xdr:col>12</xdr:col>
      <xdr:colOff>561975</xdr:colOff>
      <xdr:row>79</xdr:row>
      <xdr:rowOff>91190</xdr:rowOff>
    </xdr:to>
    <xdr:sp macro="" textlink="">
      <xdr:nvSpPr>
        <xdr:cNvPr id="425" name="円/楕円 424"/>
        <xdr:cNvSpPr/>
      </xdr:nvSpPr>
      <xdr:spPr>
        <a:xfrm>
          <a:off x="8699500" y="13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82317</xdr:rowOff>
    </xdr:from>
    <xdr:ext cx="534377" cy="259045"/>
    <xdr:sp macro="" textlink="">
      <xdr:nvSpPr>
        <xdr:cNvPr id="426" name="テキスト ボックス 425"/>
        <xdr:cNvSpPr txBox="1"/>
      </xdr:nvSpPr>
      <xdr:spPr>
        <a:xfrm>
          <a:off x="8483111" y="1362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63449</xdr:rowOff>
    </xdr:from>
    <xdr:to>
      <xdr:col>15</xdr:col>
      <xdr:colOff>180975</xdr:colOff>
      <xdr:row>98</xdr:row>
      <xdr:rowOff>81576</xdr:rowOff>
    </xdr:to>
    <xdr:cxnSp macro="">
      <xdr:nvCxnSpPr>
        <xdr:cNvPr id="453" name="直線コネクタ 452"/>
        <xdr:cNvCxnSpPr/>
      </xdr:nvCxnSpPr>
      <xdr:spPr>
        <a:xfrm>
          <a:off x="9639300" y="16865549"/>
          <a:ext cx="8382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63449</xdr:rowOff>
    </xdr:from>
    <xdr:to>
      <xdr:col>14</xdr:col>
      <xdr:colOff>28575</xdr:colOff>
      <xdr:row>98</xdr:row>
      <xdr:rowOff>95031</xdr:rowOff>
    </xdr:to>
    <xdr:cxnSp macro="">
      <xdr:nvCxnSpPr>
        <xdr:cNvPr id="456" name="直線コネクタ 455"/>
        <xdr:cNvCxnSpPr/>
      </xdr:nvCxnSpPr>
      <xdr:spPr>
        <a:xfrm flipV="1">
          <a:off x="8750300" y="16865549"/>
          <a:ext cx="889000" cy="3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30776</xdr:rowOff>
    </xdr:from>
    <xdr:to>
      <xdr:col>15</xdr:col>
      <xdr:colOff>231775</xdr:colOff>
      <xdr:row>98</xdr:row>
      <xdr:rowOff>132376</xdr:rowOff>
    </xdr:to>
    <xdr:sp macro="" textlink="">
      <xdr:nvSpPr>
        <xdr:cNvPr id="466" name="円/楕円 465"/>
        <xdr:cNvSpPr/>
      </xdr:nvSpPr>
      <xdr:spPr>
        <a:xfrm>
          <a:off x="10426700" y="168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117153</xdr:rowOff>
    </xdr:from>
    <xdr:ext cx="534377" cy="259045"/>
    <xdr:sp macro="" textlink="">
      <xdr:nvSpPr>
        <xdr:cNvPr id="467" name="普通建設事業費 （ うち更新整備　）該当値テキスト"/>
        <xdr:cNvSpPr txBox="1"/>
      </xdr:nvSpPr>
      <xdr:spPr>
        <a:xfrm>
          <a:off x="10528300" y="167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12649</xdr:rowOff>
    </xdr:from>
    <xdr:to>
      <xdr:col>14</xdr:col>
      <xdr:colOff>79375</xdr:colOff>
      <xdr:row>98</xdr:row>
      <xdr:rowOff>114249</xdr:rowOff>
    </xdr:to>
    <xdr:sp macro="" textlink="">
      <xdr:nvSpPr>
        <xdr:cNvPr id="468" name="円/楕円 467"/>
        <xdr:cNvSpPr/>
      </xdr:nvSpPr>
      <xdr:spPr>
        <a:xfrm>
          <a:off x="9588500" y="168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105376</xdr:rowOff>
    </xdr:from>
    <xdr:ext cx="534377" cy="259045"/>
    <xdr:sp macro="" textlink="">
      <xdr:nvSpPr>
        <xdr:cNvPr id="469" name="テキスト ボックス 468"/>
        <xdr:cNvSpPr txBox="1"/>
      </xdr:nvSpPr>
      <xdr:spPr>
        <a:xfrm>
          <a:off x="9372111" y="1690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44231</xdr:rowOff>
    </xdr:from>
    <xdr:to>
      <xdr:col>12</xdr:col>
      <xdr:colOff>561975</xdr:colOff>
      <xdr:row>98</xdr:row>
      <xdr:rowOff>145831</xdr:rowOff>
    </xdr:to>
    <xdr:sp macro="" textlink="">
      <xdr:nvSpPr>
        <xdr:cNvPr id="470" name="円/楕円 469"/>
        <xdr:cNvSpPr/>
      </xdr:nvSpPr>
      <xdr:spPr>
        <a:xfrm>
          <a:off x="8699500" y="168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136958</xdr:rowOff>
    </xdr:from>
    <xdr:ext cx="469744" cy="259045"/>
    <xdr:sp macro="" textlink="">
      <xdr:nvSpPr>
        <xdr:cNvPr id="471" name="テキスト ボックス 470"/>
        <xdr:cNvSpPr txBox="1"/>
      </xdr:nvSpPr>
      <xdr:spPr>
        <a:xfrm>
          <a:off x="8515427" y="1693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7" name="直線コネクタ 50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92066</xdr:rowOff>
    </xdr:from>
    <xdr:to>
      <xdr:col>23</xdr:col>
      <xdr:colOff>517525</xdr:colOff>
      <xdr:row>77</xdr:row>
      <xdr:rowOff>106381</xdr:rowOff>
    </xdr:to>
    <xdr:cxnSp macro="">
      <xdr:nvCxnSpPr>
        <xdr:cNvPr id="600" name="直線コネクタ 599"/>
        <xdr:cNvCxnSpPr/>
      </xdr:nvCxnSpPr>
      <xdr:spPr>
        <a:xfrm>
          <a:off x="15481300" y="13293716"/>
          <a:ext cx="8382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77819</xdr:rowOff>
    </xdr:from>
    <xdr:to>
      <xdr:col>22</xdr:col>
      <xdr:colOff>365125</xdr:colOff>
      <xdr:row>77</xdr:row>
      <xdr:rowOff>92066</xdr:rowOff>
    </xdr:to>
    <xdr:cxnSp macro="">
      <xdr:nvCxnSpPr>
        <xdr:cNvPr id="603" name="直線コネクタ 602"/>
        <xdr:cNvCxnSpPr/>
      </xdr:nvCxnSpPr>
      <xdr:spPr>
        <a:xfrm>
          <a:off x="14592300" y="13279469"/>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29514</xdr:rowOff>
    </xdr:from>
    <xdr:to>
      <xdr:col>21</xdr:col>
      <xdr:colOff>161925</xdr:colOff>
      <xdr:row>77</xdr:row>
      <xdr:rowOff>77819</xdr:rowOff>
    </xdr:to>
    <xdr:cxnSp macro="">
      <xdr:nvCxnSpPr>
        <xdr:cNvPr id="606" name="直線コネクタ 605"/>
        <xdr:cNvCxnSpPr/>
      </xdr:nvCxnSpPr>
      <xdr:spPr>
        <a:xfrm>
          <a:off x="13703300" y="13231164"/>
          <a:ext cx="889000" cy="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29327</xdr:rowOff>
    </xdr:from>
    <xdr:to>
      <xdr:col>19</xdr:col>
      <xdr:colOff>644525</xdr:colOff>
      <xdr:row>77</xdr:row>
      <xdr:rowOff>29514</xdr:rowOff>
    </xdr:to>
    <xdr:cxnSp macro="">
      <xdr:nvCxnSpPr>
        <xdr:cNvPr id="609" name="直線コネクタ 608"/>
        <xdr:cNvCxnSpPr/>
      </xdr:nvCxnSpPr>
      <xdr:spPr>
        <a:xfrm>
          <a:off x="12814300" y="13230977"/>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55581</xdr:rowOff>
    </xdr:from>
    <xdr:to>
      <xdr:col>23</xdr:col>
      <xdr:colOff>568325</xdr:colOff>
      <xdr:row>77</xdr:row>
      <xdr:rowOff>157181</xdr:rowOff>
    </xdr:to>
    <xdr:sp macro="" textlink="">
      <xdr:nvSpPr>
        <xdr:cNvPr id="619" name="円/楕円 618"/>
        <xdr:cNvSpPr/>
      </xdr:nvSpPr>
      <xdr:spPr>
        <a:xfrm>
          <a:off x="16268700" y="132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141958</xdr:rowOff>
    </xdr:from>
    <xdr:ext cx="534377" cy="259045"/>
    <xdr:sp macro="" textlink="">
      <xdr:nvSpPr>
        <xdr:cNvPr id="620" name="公債費該当値テキスト"/>
        <xdr:cNvSpPr txBox="1"/>
      </xdr:nvSpPr>
      <xdr:spPr>
        <a:xfrm>
          <a:off x="16370300" y="1317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41266</xdr:rowOff>
    </xdr:from>
    <xdr:to>
      <xdr:col>22</xdr:col>
      <xdr:colOff>415925</xdr:colOff>
      <xdr:row>77</xdr:row>
      <xdr:rowOff>142866</xdr:rowOff>
    </xdr:to>
    <xdr:sp macro="" textlink="">
      <xdr:nvSpPr>
        <xdr:cNvPr id="621" name="円/楕円 620"/>
        <xdr:cNvSpPr/>
      </xdr:nvSpPr>
      <xdr:spPr>
        <a:xfrm>
          <a:off x="15430500" y="132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133993</xdr:rowOff>
    </xdr:from>
    <xdr:ext cx="534377" cy="259045"/>
    <xdr:sp macro="" textlink="">
      <xdr:nvSpPr>
        <xdr:cNvPr id="622" name="テキスト ボックス 621"/>
        <xdr:cNvSpPr txBox="1"/>
      </xdr:nvSpPr>
      <xdr:spPr>
        <a:xfrm>
          <a:off x="15214111" y="133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27019</xdr:rowOff>
    </xdr:from>
    <xdr:to>
      <xdr:col>21</xdr:col>
      <xdr:colOff>212725</xdr:colOff>
      <xdr:row>77</xdr:row>
      <xdr:rowOff>128619</xdr:rowOff>
    </xdr:to>
    <xdr:sp macro="" textlink="">
      <xdr:nvSpPr>
        <xdr:cNvPr id="623" name="円/楕円 622"/>
        <xdr:cNvSpPr/>
      </xdr:nvSpPr>
      <xdr:spPr>
        <a:xfrm>
          <a:off x="14541500" y="132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119746</xdr:rowOff>
    </xdr:from>
    <xdr:ext cx="534377" cy="259045"/>
    <xdr:sp macro="" textlink="">
      <xdr:nvSpPr>
        <xdr:cNvPr id="624" name="テキスト ボックス 623"/>
        <xdr:cNvSpPr txBox="1"/>
      </xdr:nvSpPr>
      <xdr:spPr>
        <a:xfrm>
          <a:off x="14325111" y="133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150164</xdr:rowOff>
    </xdr:from>
    <xdr:to>
      <xdr:col>20</xdr:col>
      <xdr:colOff>9525</xdr:colOff>
      <xdr:row>77</xdr:row>
      <xdr:rowOff>80314</xdr:rowOff>
    </xdr:to>
    <xdr:sp macro="" textlink="">
      <xdr:nvSpPr>
        <xdr:cNvPr id="625" name="円/楕円 624"/>
        <xdr:cNvSpPr/>
      </xdr:nvSpPr>
      <xdr:spPr>
        <a:xfrm>
          <a:off x="13652500" y="131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71441</xdr:rowOff>
    </xdr:from>
    <xdr:ext cx="534377" cy="259045"/>
    <xdr:sp macro="" textlink="">
      <xdr:nvSpPr>
        <xdr:cNvPr id="626" name="テキスト ボックス 625"/>
        <xdr:cNvSpPr txBox="1"/>
      </xdr:nvSpPr>
      <xdr:spPr>
        <a:xfrm>
          <a:off x="13436111" y="13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149977</xdr:rowOff>
    </xdr:from>
    <xdr:to>
      <xdr:col>18</xdr:col>
      <xdr:colOff>492125</xdr:colOff>
      <xdr:row>77</xdr:row>
      <xdr:rowOff>80127</xdr:rowOff>
    </xdr:to>
    <xdr:sp macro="" textlink="">
      <xdr:nvSpPr>
        <xdr:cNvPr id="627" name="円/楕円 626"/>
        <xdr:cNvSpPr/>
      </xdr:nvSpPr>
      <xdr:spPr>
        <a:xfrm>
          <a:off x="12763500" y="131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71254</xdr:rowOff>
    </xdr:from>
    <xdr:ext cx="534377" cy="259045"/>
    <xdr:sp macro="" textlink="">
      <xdr:nvSpPr>
        <xdr:cNvPr id="628" name="テキスト ボックス 627"/>
        <xdr:cNvSpPr txBox="1"/>
      </xdr:nvSpPr>
      <xdr:spPr>
        <a:xfrm>
          <a:off x="12547111" y="132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102518</xdr:rowOff>
    </xdr:from>
    <xdr:to>
      <xdr:col>23</xdr:col>
      <xdr:colOff>517525</xdr:colOff>
      <xdr:row>98</xdr:row>
      <xdr:rowOff>138452</xdr:rowOff>
    </xdr:to>
    <xdr:cxnSp macro="">
      <xdr:nvCxnSpPr>
        <xdr:cNvPr id="655" name="直線コネクタ 654"/>
        <xdr:cNvCxnSpPr/>
      </xdr:nvCxnSpPr>
      <xdr:spPr>
        <a:xfrm>
          <a:off x="15481300" y="16904618"/>
          <a:ext cx="8382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102518</xdr:rowOff>
    </xdr:from>
    <xdr:to>
      <xdr:col>22</xdr:col>
      <xdr:colOff>365125</xdr:colOff>
      <xdr:row>98</xdr:row>
      <xdr:rowOff>138508</xdr:rowOff>
    </xdr:to>
    <xdr:cxnSp macro="">
      <xdr:nvCxnSpPr>
        <xdr:cNvPr id="658" name="直線コネクタ 657"/>
        <xdr:cNvCxnSpPr/>
      </xdr:nvCxnSpPr>
      <xdr:spPr>
        <a:xfrm flipV="1">
          <a:off x="14592300" y="16904618"/>
          <a:ext cx="889000" cy="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136680</xdr:rowOff>
    </xdr:from>
    <xdr:to>
      <xdr:col>21</xdr:col>
      <xdr:colOff>161925</xdr:colOff>
      <xdr:row>98</xdr:row>
      <xdr:rowOff>138508</xdr:rowOff>
    </xdr:to>
    <xdr:cxnSp macro="">
      <xdr:nvCxnSpPr>
        <xdr:cNvPr id="661" name="直線コネクタ 660"/>
        <xdr:cNvCxnSpPr/>
      </xdr:nvCxnSpPr>
      <xdr:spPr>
        <a:xfrm>
          <a:off x="13703300" y="1693878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131471</xdr:rowOff>
    </xdr:from>
    <xdr:to>
      <xdr:col>19</xdr:col>
      <xdr:colOff>644525</xdr:colOff>
      <xdr:row>98</xdr:row>
      <xdr:rowOff>136680</xdr:rowOff>
    </xdr:to>
    <xdr:cxnSp macro="">
      <xdr:nvCxnSpPr>
        <xdr:cNvPr id="664" name="直線コネクタ 663"/>
        <xdr:cNvCxnSpPr/>
      </xdr:nvCxnSpPr>
      <xdr:spPr>
        <a:xfrm>
          <a:off x="12814300" y="16933571"/>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87652</xdr:rowOff>
    </xdr:from>
    <xdr:to>
      <xdr:col>23</xdr:col>
      <xdr:colOff>568325</xdr:colOff>
      <xdr:row>99</xdr:row>
      <xdr:rowOff>17802</xdr:rowOff>
    </xdr:to>
    <xdr:sp macro="" textlink="">
      <xdr:nvSpPr>
        <xdr:cNvPr id="674" name="円/楕円 673"/>
        <xdr:cNvSpPr/>
      </xdr:nvSpPr>
      <xdr:spPr>
        <a:xfrm>
          <a:off x="16268700" y="168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51780</xdr:rowOff>
    </xdr:from>
    <xdr:ext cx="469744" cy="259045"/>
    <xdr:sp macro="" textlink="">
      <xdr:nvSpPr>
        <xdr:cNvPr id="675" name="積立金該当値テキスト"/>
        <xdr:cNvSpPr txBox="1"/>
      </xdr:nvSpPr>
      <xdr:spPr>
        <a:xfrm>
          <a:off x="16370300" y="168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51718</xdr:rowOff>
    </xdr:from>
    <xdr:to>
      <xdr:col>22</xdr:col>
      <xdr:colOff>415925</xdr:colOff>
      <xdr:row>98</xdr:row>
      <xdr:rowOff>153318</xdr:rowOff>
    </xdr:to>
    <xdr:sp macro="" textlink="">
      <xdr:nvSpPr>
        <xdr:cNvPr id="676" name="円/楕円 675"/>
        <xdr:cNvSpPr/>
      </xdr:nvSpPr>
      <xdr:spPr>
        <a:xfrm>
          <a:off x="15430500" y="168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169845</xdr:rowOff>
    </xdr:from>
    <xdr:ext cx="534377" cy="259045"/>
    <xdr:sp macro="" textlink="">
      <xdr:nvSpPr>
        <xdr:cNvPr id="677" name="テキスト ボックス 676"/>
        <xdr:cNvSpPr txBox="1"/>
      </xdr:nvSpPr>
      <xdr:spPr>
        <a:xfrm>
          <a:off x="15214111" y="1662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87708</xdr:rowOff>
    </xdr:from>
    <xdr:to>
      <xdr:col>21</xdr:col>
      <xdr:colOff>212725</xdr:colOff>
      <xdr:row>99</xdr:row>
      <xdr:rowOff>17858</xdr:rowOff>
    </xdr:to>
    <xdr:sp macro="" textlink="">
      <xdr:nvSpPr>
        <xdr:cNvPr id="678" name="円/楕円 677"/>
        <xdr:cNvSpPr/>
      </xdr:nvSpPr>
      <xdr:spPr>
        <a:xfrm>
          <a:off x="14541500" y="168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8985</xdr:rowOff>
    </xdr:from>
    <xdr:ext cx="469744" cy="259045"/>
    <xdr:sp macro="" textlink="">
      <xdr:nvSpPr>
        <xdr:cNvPr id="679" name="テキスト ボックス 678"/>
        <xdr:cNvSpPr txBox="1"/>
      </xdr:nvSpPr>
      <xdr:spPr>
        <a:xfrm>
          <a:off x="14357427" y="1698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85880</xdr:rowOff>
    </xdr:from>
    <xdr:to>
      <xdr:col>20</xdr:col>
      <xdr:colOff>9525</xdr:colOff>
      <xdr:row>99</xdr:row>
      <xdr:rowOff>16030</xdr:rowOff>
    </xdr:to>
    <xdr:sp macro="" textlink="">
      <xdr:nvSpPr>
        <xdr:cNvPr id="680" name="円/楕円 679"/>
        <xdr:cNvSpPr/>
      </xdr:nvSpPr>
      <xdr:spPr>
        <a:xfrm>
          <a:off x="13652500" y="16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7157</xdr:rowOff>
    </xdr:from>
    <xdr:ext cx="469744" cy="259045"/>
    <xdr:sp macro="" textlink="">
      <xdr:nvSpPr>
        <xdr:cNvPr id="681" name="テキスト ボックス 680"/>
        <xdr:cNvSpPr txBox="1"/>
      </xdr:nvSpPr>
      <xdr:spPr>
        <a:xfrm>
          <a:off x="13468427" y="169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80671</xdr:rowOff>
    </xdr:from>
    <xdr:to>
      <xdr:col>18</xdr:col>
      <xdr:colOff>492125</xdr:colOff>
      <xdr:row>99</xdr:row>
      <xdr:rowOff>10821</xdr:rowOff>
    </xdr:to>
    <xdr:sp macro="" textlink="">
      <xdr:nvSpPr>
        <xdr:cNvPr id="682" name="円/楕円 681"/>
        <xdr:cNvSpPr/>
      </xdr:nvSpPr>
      <xdr:spPr>
        <a:xfrm>
          <a:off x="12763500" y="16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1948</xdr:rowOff>
    </xdr:from>
    <xdr:ext cx="534377" cy="259045"/>
    <xdr:sp macro="" textlink="">
      <xdr:nvSpPr>
        <xdr:cNvPr id="683" name="テキスト ボックス 682"/>
        <xdr:cNvSpPr txBox="1"/>
      </xdr:nvSpPr>
      <xdr:spPr>
        <a:xfrm>
          <a:off x="12547111" y="169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43387</xdr:rowOff>
    </xdr:from>
    <xdr:to>
      <xdr:col>32</xdr:col>
      <xdr:colOff>187325</xdr:colOff>
      <xdr:row>59</xdr:row>
      <xdr:rowOff>43810</xdr:rowOff>
    </xdr:to>
    <xdr:cxnSp macro="">
      <xdr:nvCxnSpPr>
        <xdr:cNvPr id="767" name="直線コネクタ 766"/>
        <xdr:cNvCxnSpPr/>
      </xdr:nvCxnSpPr>
      <xdr:spPr>
        <a:xfrm flipV="1">
          <a:off x="21323300" y="10158937"/>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43258</xdr:rowOff>
    </xdr:from>
    <xdr:to>
      <xdr:col>31</xdr:col>
      <xdr:colOff>34925</xdr:colOff>
      <xdr:row>59</xdr:row>
      <xdr:rowOff>43810</xdr:rowOff>
    </xdr:to>
    <xdr:cxnSp macro="">
      <xdr:nvCxnSpPr>
        <xdr:cNvPr id="770" name="直線コネクタ 769"/>
        <xdr:cNvCxnSpPr/>
      </xdr:nvCxnSpPr>
      <xdr:spPr>
        <a:xfrm>
          <a:off x="20434300" y="1015880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43258</xdr:rowOff>
    </xdr:from>
    <xdr:to>
      <xdr:col>29</xdr:col>
      <xdr:colOff>517525</xdr:colOff>
      <xdr:row>59</xdr:row>
      <xdr:rowOff>43406</xdr:rowOff>
    </xdr:to>
    <xdr:cxnSp macro="">
      <xdr:nvCxnSpPr>
        <xdr:cNvPr id="773" name="直線コネクタ 772"/>
        <xdr:cNvCxnSpPr/>
      </xdr:nvCxnSpPr>
      <xdr:spPr>
        <a:xfrm flipV="1">
          <a:off x="19545300" y="10158808"/>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43406</xdr:rowOff>
    </xdr:from>
    <xdr:to>
      <xdr:col>28</xdr:col>
      <xdr:colOff>314325</xdr:colOff>
      <xdr:row>59</xdr:row>
      <xdr:rowOff>43497</xdr:rowOff>
    </xdr:to>
    <xdr:cxnSp macro="">
      <xdr:nvCxnSpPr>
        <xdr:cNvPr id="776" name="直線コネクタ 775"/>
        <xdr:cNvCxnSpPr/>
      </xdr:nvCxnSpPr>
      <xdr:spPr>
        <a:xfrm flipV="1">
          <a:off x="18656300" y="1015895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164037</xdr:rowOff>
    </xdr:from>
    <xdr:to>
      <xdr:col>32</xdr:col>
      <xdr:colOff>238125</xdr:colOff>
      <xdr:row>59</xdr:row>
      <xdr:rowOff>94187</xdr:rowOff>
    </xdr:to>
    <xdr:sp macro="" textlink="">
      <xdr:nvSpPr>
        <xdr:cNvPr id="786" name="円/楕円 785"/>
        <xdr:cNvSpPr/>
      </xdr:nvSpPr>
      <xdr:spPr>
        <a:xfrm>
          <a:off x="22110700" y="101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7"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164460</xdr:rowOff>
    </xdr:from>
    <xdr:to>
      <xdr:col>31</xdr:col>
      <xdr:colOff>85725</xdr:colOff>
      <xdr:row>59</xdr:row>
      <xdr:rowOff>94610</xdr:rowOff>
    </xdr:to>
    <xdr:sp macro="" textlink="">
      <xdr:nvSpPr>
        <xdr:cNvPr id="788" name="円/楕円 787"/>
        <xdr:cNvSpPr/>
      </xdr:nvSpPr>
      <xdr:spPr>
        <a:xfrm>
          <a:off x="21272500" y="101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85737</xdr:rowOff>
    </xdr:from>
    <xdr:ext cx="378565" cy="259045"/>
    <xdr:sp macro="" textlink="">
      <xdr:nvSpPr>
        <xdr:cNvPr id="789" name="テキスト ボックス 788"/>
        <xdr:cNvSpPr txBox="1"/>
      </xdr:nvSpPr>
      <xdr:spPr>
        <a:xfrm>
          <a:off x="21134017" y="1020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163908</xdr:rowOff>
    </xdr:from>
    <xdr:to>
      <xdr:col>29</xdr:col>
      <xdr:colOff>568325</xdr:colOff>
      <xdr:row>59</xdr:row>
      <xdr:rowOff>94058</xdr:rowOff>
    </xdr:to>
    <xdr:sp macro="" textlink="">
      <xdr:nvSpPr>
        <xdr:cNvPr id="790" name="円/楕円 789"/>
        <xdr:cNvSpPr/>
      </xdr:nvSpPr>
      <xdr:spPr>
        <a:xfrm>
          <a:off x="20383500" y="101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85185</xdr:rowOff>
    </xdr:from>
    <xdr:ext cx="378565" cy="259045"/>
    <xdr:sp macro="" textlink="">
      <xdr:nvSpPr>
        <xdr:cNvPr id="791" name="テキスト ボックス 790"/>
        <xdr:cNvSpPr txBox="1"/>
      </xdr:nvSpPr>
      <xdr:spPr>
        <a:xfrm>
          <a:off x="20245017" y="1020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164056</xdr:rowOff>
    </xdr:from>
    <xdr:to>
      <xdr:col>28</xdr:col>
      <xdr:colOff>365125</xdr:colOff>
      <xdr:row>59</xdr:row>
      <xdr:rowOff>94206</xdr:rowOff>
    </xdr:to>
    <xdr:sp macro="" textlink="">
      <xdr:nvSpPr>
        <xdr:cNvPr id="792" name="円/楕円 791"/>
        <xdr:cNvSpPr/>
      </xdr:nvSpPr>
      <xdr:spPr>
        <a:xfrm>
          <a:off x="19494500" y="10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85333</xdr:rowOff>
    </xdr:from>
    <xdr:ext cx="378565" cy="259045"/>
    <xdr:sp macro="" textlink="">
      <xdr:nvSpPr>
        <xdr:cNvPr id="793" name="テキスト ボックス 792"/>
        <xdr:cNvSpPr txBox="1"/>
      </xdr:nvSpPr>
      <xdr:spPr>
        <a:xfrm>
          <a:off x="19356017" y="1020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164147</xdr:rowOff>
    </xdr:from>
    <xdr:to>
      <xdr:col>27</xdr:col>
      <xdr:colOff>161925</xdr:colOff>
      <xdr:row>59</xdr:row>
      <xdr:rowOff>94297</xdr:rowOff>
    </xdr:to>
    <xdr:sp macro="" textlink="">
      <xdr:nvSpPr>
        <xdr:cNvPr id="794" name="円/楕円 793"/>
        <xdr:cNvSpPr/>
      </xdr:nvSpPr>
      <xdr:spPr>
        <a:xfrm>
          <a:off x="18605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85424</xdr:rowOff>
    </xdr:from>
    <xdr:ext cx="378565" cy="259045"/>
    <xdr:sp macro="" textlink="">
      <xdr:nvSpPr>
        <xdr:cNvPr id="795" name="テキスト ボックス 794"/>
        <xdr:cNvSpPr txBox="1"/>
      </xdr:nvSpPr>
      <xdr:spPr>
        <a:xfrm>
          <a:off x="18467017" y="10200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64077</xdr:rowOff>
    </xdr:from>
    <xdr:to>
      <xdr:col>32</xdr:col>
      <xdr:colOff>187325</xdr:colOff>
      <xdr:row>76</xdr:row>
      <xdr:rowOff>67582</xdr:rowOff>
    </xdr:to>
    <xdr:cxnSp macro="">
      <xdr:nvCxnSpPr>
        <xdr:cNvPr id="827" name="直線コネクタ 826"/>
        <xdr:cNvCxnSpPr/>
      </xdr:nvCxnSpPr>
      <xdr:spPr>
        <a:xfrm flipV="1">
          <a:off x="21323300" y="13094277"/>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67582</xdr:rowOff>
    </xdr:from>
    <xdr:to>
      <xdr:col>31</xdr:col>
      <xdr:colOff>34925</xdr:colOff>
      <xdr:row>76</xdr:row>
      <xdr:rowOff>114357</xdr:rowOff>
    </xdr:to>
    <xdr:cxnSp macro="">
      <xdr:nvCxnSpPr>
        <xdr:cNvPr id="830" name="直線コネクタ 829"/>
        <xdr:cNvCxnSpPr/>
      </xdr:nvCxnSpPr>
      <xdr:spPr>
        <a:xfrm flipV="1">
          <a:off x="20434300" y="13097782"/>
          <a:ext cx="8890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114357</xdr:rowOff>
    </xdr:from>
    <xdr:to>
      <xdr:col>29</xdr:col>
      <xdr:colOff>517525</xdr:colOff>
      <xdr:row>76</xdr:row>
      <xdr:rowOff>135770</xdr:rowOff>
    </xdr:to>
    <xdr:cxnSp macro="">
      <xdr:nvCxnSpPr>
        <xdr:cNvPr id="833" name="直線コネクタ 832"/>
        <xdr:cNvCxnSpPr/>
      </xdr:nvCxnSpPr>
      <xdr:spPr>
        <a:xfrm flipV="1">
          <a:off x="19545300" y="13144557"/>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5" name="テキスト ボックス 834"/>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135770</xdr:rowOff>
    </xdr:from>
    <xdr:to>
      <xdr:col>28</xdr:col>
      <xdr:colOff>314325</xdr:colOff>
      <xdr:row>77</xdr:row>
      <xdr:rowOff>16735</xdr:rowOff>
    </xdr:to>
    <xdr:cxnSp macro="">
      <xdr:nvCxnSpPr>
        <xdr:cNvPr id="836" name="直線コネクタ 835"/>
        <xdr:cNvCxnSpPr/>
      </xdr:nvCxnSpPr>
      <xdr:spPr>
        <a:xfrm flipV="1">
          <a:off x="18656300" y="13165970"/>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38" name="テキスト ボックス 837"/>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13277</xdr:rowOff>
    </xdr:from>
    <xdr:to>
      <xdr:col>32</xdr:col>
      <xdr:colOff>238125</xdr:colOff>
      <xdr:row>76</xdr:row>
      <xdr:rowOff>114877</xdr:rowOff>
    </xdr:to>
    <xdr:sp macro="" textlink="">
      <xdr:nvSpPr>
        <xdr:cNvPr id="846" name="円/楕円 845"/>
        <xdr:cNvSpPr/>
      </xdr:nvSpPr>
      <xdr:spPr>
        <a:xfrm>
          <a:off x="22110700" y="130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36154</xdr:rowOff>
    </xdr:from>
    <xdr:ext cx="534377" cy="259045"/>
    <xdr:sp macro="" textlink="">
      <xdr:nvSpPr>
        <xdr:cNvPr id="847" name="繰出金該当値テキスト"/>
        <xdr:cNvSpPr txBox="1"/>
      </xdr:nvSpPr>
      <xdr:spPr>
        <a:xfrm>
          <a:off x="22212300" y="128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80,447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16782</xdr:rowOff>
    </xdr:from>
    <xdr:to>
      <xdr:col>31</xdr:col>
      <xdr:colOff>85725</xdr:colOff>
      <xdr:row>76</xdr:row>
      <xdr:rowOff>118382</xdr:rowOff>
    </xdr:to>
    <xdr:sp macro="" textlink="">
      <xdr:nvSpPr>
        <xdr:cNvPr id="848" name="円/楕円 847"/>
        <xdr:cNvSpPr/>
      </xdr:nvSpPr>
      <xdr:spPr>
        <a:xfrm>
          <a:off x="21272500" y="130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134909</xdr:rowOff>
    </xdr:from>
    <xdr:ext cx="534377" cy="259045"/>
    <xdr:sp macro="" textlink="">
      <xdr:nvSpPr>
        <xdr:cNvPr id="849" name="テキスト ボックス 848"/>
        <xdr:cNvSpPr txBox="1"/>
      </xdr:nvSpPr>
      <xdr:spPr>
        <a:xfrm>
          <a:off x="21056111" y="128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63557</xdr:rowOff>
    </xdr:from>
    <xdr:to>
      <xdr:col>29</xdr:col>
      <xdr:colOff>568325</xdr:colOff>
      <xdr:row>76</xdr:row>
      <xdr:rowOff>165157</xdr:rowOff>
    </xdr:to>
    <xdr:sp macro="" textlink="">
      <xdr:nvSpPr>
        <xdr:cNvPr id="850" name="円/楕円 849"/>
        <xdr:cNvSpPr/>
      </xdr:nvSpPr>
      <xdr:spPr>
        <a:xfrm>
          <a:off x="20383500" y="130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10235</xdr:rowOff>
    </xdr:from>
    <xdr:ext cx="534377" cy="259045"/>
    <xdr:sp macro="" textlink="">
      <xdr:nvSpPr>
        <xdr:cNvPr id="851" name="テキスト ボックス 850"/>
        <xdr:cNvSpPr txBox="1"/>
      </xdr:nvSpPr>
      <xdr:spPr>
        <a:xfrm>
          <a:off x="20167111" y="128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84970</xdr:rowOff>
    </xdr:from>
    <xdr:to>
      <xdr:col>28</xdr:col>
      <xdr:colOff>365125</xdr:colOff>
      <xdr:row>77</xdr:row>
      <xdr:rowOff>15120</xdr:rowOff>
    </xdr:to>
    <xdr:sp macro="" textlink="">
      <xdr:nvSpPr>
        <xdr:cNvPr id="852" name="円/楕円 851"/>
        <xdr:cNvSpPr/>
      </xdr:nvSpPr>
      <xdr:spPr>
        <a:xfrm>
          <a:off x="19494500" y="131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31647</xdr:rowOff>
    </xdr:from>
    <xdr:ext cx="534377" cy="259045"/>
    <xdr:sp macro="" textlink="">
      <xdr:nvSpPr>
        <xdr:cNvPr id="853" name="テキスト ボックス 852"/>
        <xdr:cNvSpPr txBox="1"/>
      </xdr:nvSpPr>
      <xdr:spPr>
        <a:xfrm>
          <a:off x="19278111" y="128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137385</xdr:rowOff>
    </xdr:from>
    <xdr:to>
      <xdr:col>27</xdr:col>
      <xdr:colOff>161925</xdr:colOff>
      <xdr:row>77</xdr:row>
      <xdr:rowOff>67535</xdr:rowOff>
    </xdr:to>
    <xdr:sp macro="" textlink="">
      <xdr:nvSpPr>
        <xdr:cNvPr id="854" name="円/楕円 853"/>
        <xdr:cNvSpPr/>
      </xdr:nvSpPr>
      <xdr:spPr>
        <a:xfrm>
          <a:off x="18605500" y="131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84062</xdr:rowOff>
    </xdr:from>
    <xdr:ext cx="534377" cy="259045"/>
    <xdr:sp macro="" textlink="">
      <xdr:nvSpPr>
        <xdr:cNvPr id="855" name="テキスト ボックス 854"/>
        <xdr:cNvSpPr txBox="1"/>
      </xdr:nvSpPr>
      <xdr:spPr>
        <a:xfrm>
          <a:off x="18389111" y="129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普通建設事業費（うち新規整備）は住民一人当たり</a:t>
          </a:r>
          <a:r>
            <a:rPr kumimoji="1" lang="en-US" altLang="ja-JP" sz="1300">
              <a:latin typeface="ＭＳ Ｐゴシック"/>
            </a:rPr>
            <a:t>222,697</a:t>
          </a:r>
          <a:r>
            <a:rPr kumimoji="1" lang="ja-JP" altLang="en-US" sz="1300">
              <a:latin typeface="ＭＳ Ｐゴシック"/>
            </a:rPr>
            <a:t>円となっており、類似団体と比較して一人当たりのコストが高い状況となっている。これは平成</a:t>
          </a:r>
          <a:r>
            <a:rPr kumimoji="1" lang="en-US" altLang="ja-JP" sz="1300">
              <a:latin typeface="ＭＳ Ｐゴシック"/>
            </a:rPr>
            <a:t>27</a:t>
          </a:r>
          <a:r>
            <a:rPr kumimoji="1" lang="ja-JP" altLang="en-US" sz="1300">
              <a:latin typeface="ＭＳ Ｐゴシック"/>
            </a:rPr>
            <a:t>年度からの複合型施設建設事業や、避難施設建設事業によるものであり、前年度比</a:t>
          </a:r>
          <a:r>
            <a:rPr kumimoji="1" lang="en-US" altLang="ja-JP" sz="1300">
              <a:latin typeface="ＭＳ Ｐゴシック"/>
            </a:rPr>
            <a:t>354%</a:t>
          </a:r>
          <a:r>
            <a:rPr kumimoji="1" lang="ja-JP" altLang="en-US" sz="1300">
              <a:latin typeface="ＭＳ Ｐゴシック"/>
            </a:rPr>
            <a:t>増となっている。複合型施設建設事業は平成</a:t>
          </a:r>
          <a:r>
            <a:rPr kumimoji="1" lang="en-US" altLang="ja-JP" sz="1300">
              <a:latin typeface="ＭＳ Ｐゴシック"/>
            </a:rPr>
            <a:t>29</a:t>
          </a:r>
          <a:r>
            <a:rPr kumimoji="1" lang="ja-JP" altLang="en-US" sz="1300">
              <a:latin typeface="ＭＳ Ｐゴシック"/>
            </a:rPr>
            <a:t>年度で終了するが、防災対策事業については引き続き継続して行うため、今後も高い水準で推移する見込みである。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6,457
6,122
15.74
4,264,219
4,167,977
92,382
2,062,321
2,942,091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135890</xdr:rowOff>
    </xdr:from>
    <xdr:to>
      <xdr:col>6</xdr:col>
      <xdr:colOff>511175</xdr:colOff>
      <xdr:row>35</xdr:row>
      <xdr:rowOff>105410</xdr:rowOff>
    </xdr:to>
    <xdr:cxnSp macro="">
      <xdr:nvCxnSpPr>
        <xdr:cNvPr id="61" name="直線コネクタ 60"/>
        <xdr:cNvCxnSpPr/>
      </xdr:nvCxnSpPr>
      <xdr:spPr>
        <a:xfrm>
          <a:off x="3797300" y="596519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135890</xdr:rowOff>
    </xdr:from>
    <xdr:to>
      <xdr:col>5</xdr:col>
      <xdr:colOff>358775</xdr:colOff>
      <xdr:row>35</xdr:row>
      <xdr:rowOff>28829</xdr:rowOff>
    </xdr:to>
    <xdr:cxnSp macro="">
      <xdr:nvCxnSpPr>
        <xdr:cNvPr id="64" name="直線コネクタ 63"/>
        <xdr:cNvCxnSpPr/>
      </xdr:nvCxnSpPr>
      <xdr:spPr>
        <a:xfrm flipV="1">
          <a:off x="2908300" y="596519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28829</xdr:rowOff>
    </xdr:from>
    <xdr:to>
      <xdr:col>4</xdr:col>
      <xdr:colOff>155575</xdr:colOff>
      <xdr:row>35</xdr:row>
      <xdr:rowOff>66548</xdr:rowOff>
    </xdr:to>
    <xdr:cxnSp macro="">
      <xdr:nvCxnSpPr>
        <xdr:cNvPr id="67" name="直線コネクタ 66"/>
        <xdr:cNvCxnSpPr/>
      </xdr:nvCxnSpPr>
      <xdr:spPr>
        <a:xfrm flipV="1">
          <a:off x="2019300" y="6029579"/>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66548</xdr:rowOff>
    </xdr:from>
    <xdr:to>
      <xdr:col>2</xdr:col>
      <xdr:colOff>638175</xdr:colOff>
      <xdr:row>35</xdr:row>
      <xdr:rowOff>66929</xdr:rowOff>
    </xdr:to>
    <xdr:cxnSp macro="">
      <xdr:nvCxnSpPr>
        <xdr:cNvPr id="70" name="直線コネクタ 69"/>
        <xdr:cNvCxnSpPr/>
      </xdr:nvCxnSpPr>
      <xdr:spPr>
        <a:xfrm flipV="1">
          <a:off x="1130300" y="60672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54610</xdr:rowOff>
    </xdr:from>
    <xdr:to>
      <xdr:col>6</xdr:col>
      <xdr:colOff>561975</xdr:colOff>
      <xdr:row>35</xdr:row>
      <xdr:rowOff>156210</xdr:rowOff>
    </xdr:to>
    <xdr:sp macro="" textlink="">
      <xdr:nvSpPr>
        <xdr:cNvPr id="80" name="円/楕円 79"/>
        <xdr:cNvSpPr/>
      </xdr:nvSpPr>
      <xdr:spPr>
        <a:xfrm>
          <a:off x="4584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33037</xdr:rowOff>
    </xdr:from>
    <xdr:ext cx="469744" cy="259045"/>
    <xdr:sp macro="" textlink="">
      <xdr:nvSpPr>
        <xdr:cNvPr id="81" name="議会費該当値テキスト"/>
        <xdr:cNvSpPr txBox="1"/>
      </xdr:nvSpPr>
      <xdr:spPr>
        <a:xfrm>
          <a:off x="4686300"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85090</xdr:rowOff>
    </xdr:from>
    <xdr:to>
      <xdr:col>5</xdr:col>
      <xdr:colOff>409575</xdr:colOff>
      <xdr:row>35</xdr:row>
      <xdr:rowOff>15240</xdr:rowOff>
    </xdr:to>
    <xdr:sp macro="" textlink="">
      <xdr:nvSpPr>
        <xdr:cNvPr id="82" name="円/楕円 81"/>
        <xdr:cNvSpPr/>
      </xdr:nvSpPr>
      <xdr:spPr>
        <a:xfrm>
          <a:off x="3746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6367</xdr:rowOff>
    </xdr:from>
    <xdr:ext cx="469744" cy="259045"/>
    <xdr:sp macro="" textlink="">
      <xdr:nvSpPr>
        <xdr:cNvPr id="83" name="テキスト ボックス 82"/>
        <xdr:cNvSpPr txBox="1"/>
      </xdr:nvSpPr>
      <xdr:spPr>
        <a:xfrm>
          <a:off x="35624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149479</xdr:rowOff>
    </xdr:from>
    <xdr:to>
      <xdr:col>4</xdr:col>
      <xdr:colOff>206375</xdr:colOff>
      <xdr:row>35</xdr:row>
      <xdr:rowOff>79629</xdr:rowOff>
    </xdr:to>
    <xdr:sp macro="" textlink="">
      <xdr:nvSpPr>
        <xdr:cNvPr id="84" name="円/楕円 83"/>
        <xdr:cNvSpPr/>
      </xdr:nvSpPr>
      <xdr:spPr>
        <a:xfrm>
          <a:off x="2857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70756</xdr:rowOff>
    </xdr:from>
    <xdr:ext cx="469744" cy="259045"/>
    <xdr:sp macro="" textlink="">
      <xdr:nvSpPr>
        <xdr:cNvPr id="85" name="テキスト ボックス 84"/>
        <xdr:cNvSpPr txBox="1"/>
      </xdr:nvSpPr>
      <xdr:spPr>
        <a:xfrm>
          <a:off x="2673427" y="60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15748</xdr:rowOff>
    </xdr:from>
    <xdr:to>
      <xdr:col>3</xdr:col>
      <xdr:colOff>3175</xdr:colOff>
      <xdr:row>35</xdr:row>
      <xdr:rowOff>117348</xdr:rowOff>
    </xdr:to>
    <xdr:sp macro="" textlink="">
      <xdr:nvSpPr>
        <xdr:cNvPr id="86" name="円/楕円 85"/>
        <xdr:cNvSpPr/>
      </xdr:nvSpPr>
      <xdr:spPr>
        <a:xfrm>
          <a:off x="1968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108475</xdr:rowOff>
    </xdr:from>
    <xdr:ext cx="469744" cy="259045"/>
    <xdr:sp macro="" textlink="">
      <xdr:nvSpPr>
        <xdr:cNvPr id="87" name="テキスト ボックス 86"/>
        <xdr:cNvSpPr txBox="1"/>
      </xdr:nvSpPr>
      <xdr:spPr>
        <a:xfrm>
          <a:off x="1784427"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16129</xdr:rowOff>
    </xdr:from>
    <xdr:to>
      <xdr:col>1</xdr:col>
      <xdr:colOff>485775</xdr:colOff>
      <xdr:row>35</xdr:row>
      <xdr:rowOff>117729</xdr:rowOff>
    </xdr:to>
    <xdr:sp macro="" textlink="">
      <xdr:nvSpPr>
        <xdr:cNvPr id="88" name="円/楕円 87"/>
        <xdr:cNvSpPr/>
      </xdr:nvSpPr>
      <xdr:spPr>
        <a:xfrm>
          <a:off x="10795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108856</xdr:rowOff>
    </xdr:from>
    <xdr:ext cx="469744" cy="259045"/>
    <xdr:sp macro="" textlink="">
      <xdr:nvSpPr>
        <xdr:cNvPr id="89" name="テキスト ボックス 88"/>
        <xdr:cNvSpPr txBox="1"/>
      </xdr:nvSpPr>
      <xdr:spPr>
        <a:xfrm>
          <a:off x="895427" y="61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7517</xdr:rowOff>
    </xdr:from>
    <xdr:to>
      <xdr:col>6</xdr:col>
      <xdr:colOff>511175</xdr:colOff>
      <xdr:row>58</xdr:row>
      <xdr:rowOff>53713</xdr:rowOff>
    </xdr:to>
    <xdr:cxnSp macro="">
      <xdr:nvCxnSpPr>
        <xdr:cNvPr id="116" name="直線コネクタ 115"/>
        <xdr:cNvCxnSpPr/>
      </xdr:nvCxnSpPr>
      <xdr:spPr>
        <a:xfrm flipV="1">
          <a:off x="3797300" y="9951617"/>
          <a:ext cx="8382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53713</xdr:rowOff>
    </xdr:from>
    <xdr:to>
      <xdr:col>5</xdr:col>
      <xdr:colOff>358775</xdr:colOff>
      <xdr:row>58</xdr:row>
      <xdr:rowOff>105787</xdr:rowOff>
    </xdr:to>
    <xdr:cxnSp macro="">
      <xdr:nvCxnSpPr>
        <xdr:cNvPr id="119" name="直線コネクタ 118"/>
        <xdr:cNvCxnSpPr/>
      </xdr:nvCxnSpPr>
      <xdr:spPr>
        <a:xfrm flipV="1">
          <a:off x="2908300" y="9997813"/>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105787</xdr:rowOff>
    </xdr:from>
    <xdr:to>
      <xdr:col>4</xdr:col>
      <xdr:colOff>155575</xdr:colOff>
      <xdr:row>58</xdr:row>
      <xdr:rowOff>108256</xdr:rowOff>
    </xdr:to>
    <xdr:cxnSp macro="">
      <xdr:nvCxnSpPr>
        <xdr:cNvPr id="122" name="直線コネクタ 121"/>
        <xdr:cNvCxnSpPr/>
      </xdr:nvCxnSpPr>
      <xdr:spPr>
        <a:xfrm flipV="1">
          <a:off x="2019300" y="1004988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106234</xdr:rowOff>
    </xdr:from>
    <xdr:to>
      <xdr:col>2</xdr:col>
      <xdr:colOff>638175</xdr:colOff>
      <xdr:row>58</xdr:row>
      <xdr:rowOff>108256</xdr:rowOff>
    </xdr:to>
    <xdr:cxnSp macro="">
      <xdr:nvCxnSpPr>
        <xdr:cNvPr id="125" name="直線コネクタ 124"/>
        <xdr:cNvCxnSpPr/>
      </xdr:nvCxnSpPr>
      <xdr:spPr>
        <a:xfrm>
          <a:off x="1130300" y="10050334"/>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128167</xdr:rowOff>
    </xdr:from>
    <xdr:to>
      <xdr:col>6</xdr:col>
      <xdr:colOff>561975</xdr:colOff>
      <xdr:row>58</xdr:row>
      <xdr:rowOff>58317</xdr:rowOff>
    </xdr:to>
    <xdr:sp macro="" textlink="">
      <xdr:nvSpPr>
        <xdr:cNvPr id="135" name="円/楕円 134"/>
        <xdr:cNvSpPr/>
      </xdr:nvSpPr>
      <xdr:spPr>
        <a:xfrm>
          <a:off x="4584700" y="99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87544</xdr:rowOff>
    </xdr:from>
    <xdr:ext cx="599010" cy="259045"/>
    <xdr:sp macro="" textlink="">
      <xdr:nvSpPr>
        <xdr:cNvPr id="136" name="総務費該当値テキスト"/>
        <xdr:cNvSpPr txBox="1"/>
      </xdr:nvSpPr>
      <xdr:spPr>
        <a:xfrm>
          <a:off x="4686300" y="968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2913</xdr:rowOff>
    </xdr:from>
    <xdr:to>
      <xdr:col>5</xdr:col>
      <xdr:colOff>409575</xdr:colOff>
      <xdr:row>58</xdr:row>
      <xdr:rowOff>104513</xdr:rowOff>
    </xdr:to>
    <xdr:sp macro="" textlink="">
      <xdr:nvSpPr>
        <xdr:cNvPr id="137" name="円/楕円 136"/>
        <xdr:cNvSpPr/>
      </xdr:nvSpPr>
      <xdr:spPr>
        <a:xfrm>
          <a:off x="3746500" y="99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121040</xdr:rowOff>
    </xdr:from>
    <xdr:ext cx="599010" cy="259045"/>
    <xdr:sp macro="" textlink="">
      <xdr:nvSpPr>
        <xdr:cNvPr id="138" name="テキスト ボックス 137"/>
        <xdr:cNvSpPr txBox="1"/>
      </xdr:nvSpPr>
      <xdr:spPr>
        <a:xfrm>
          <a:off x="3497794" y="97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54987</xdr:rowOff>
    </xdr:from>
    <xdr:to>
      <xdr:col>4</xdr:col>
      <xdr:colOff>206375</xdr:colOff>
      <xdr:row>58</xdr:row>
      <xdr:rowOff>156587</xdr:rowOff>
    </xdr:to>
    <xdr:sp macro="" textlink="">
      <xdr:nvSpPr>
        <xdr:cNvPr id="139" name="円/楕円 138"/>
        <xdr:cNvSpPr/>
      </xdr:nvSpPr>
      <xdr:spPr>
        <a:xfrm>
          <a:off x="2857500" y="99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147714</xdr:rowOff>
    </xdr:from>
    <xdr:ext cx="534377" cy="259045"/>
    <xdr:sp macro="" textlink="">
      <xdr:nvSpPr>
        <xdr:cNvPr id="140" name="テキスト ボックス 139"/>
        <xdr:cNvSpPr txBox="1"/>
      </xdr:nvSpPr>
      <xdr:spPr>
        <a:xfrm>
          <a:off x="2641111" y="100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57456</xdr:rowOff>
    </xdr:from>
    <xdr:to>
      <xdr:col>3</xdr:col>
      <xdr:colOff>3175</xdr:colOff>
      <xdr:row>58</xdr:row>
      <xdr:rowOff>159056</xdr:rowOff>
    </xdr:to>
    <xdr:sp macro="" textlink="">
      <xdr:nvSpPr>
        <xdr:cNvPr id="141" name="円/楕円 140"/>
        <xdr:cNvSpPr/>
      </xdr:nvSpPr>
      <xdr:spPr>
        <a:xfrm>
          <a:off x="1968500" y="100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150183</xdr:rowOff>
    </xdr:from>
    <xdr:ext cx="534377" cy="259045"/>
    <xdr:sp macro="" textlink="">
      <xdr:nvSpPr>
        <xdr:cNvPr id="142" name="テキスト ボックス 141"/>
        <xdr:cNvSpPr txBox="1"/>
      </xdr:nvSpPr>
      <xdr:spPr>
        <a:xfrm>
          <a:off x="1752111" y="100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55434</xdr:rowOff>
    </xdr:from>
    <xdr:to>
      <xdr:col>1</xdr:col>
      <xdr:colOff>485775</xdr:colOff>
      <xdr:row>58</xdr:row>
      <xdr:rowOff>157034</xdr:rowOff>
    </xdr:to>
    <xdr:sp macro="" textlink="">
      <xdr:nvSpPr>
        <xdr:cNvPr id="143" name="円/楕円 142"/>
        <xdr:cNvSpPr/>
      </xdr:nvSpPr>
      <xdr:spPr>
        <a:xfrm>
          <a:off x="1079500" y="99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148161</xdr:rowOff>
    </xdr:from>
    <xdr:ext cx="534377" cy="259045"/>
    <xdr:sp macro="" textlink="">
      <xdr:nvSpPr>
        <xdr:cNvPr id="144" name="テキスト ボックス 143"/>
        <xdr:cNvSpPr txBox="1"/>
      </xdr:nvSpPr>
      <xdr:spPr>
        <a:xfrm>
          <a:off x="863111" y="100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127254</xdr:rowOff>
    </xdr:from>
    <xdr:to>
      <xdr:col>6</xdr:col>
      <xdr:colOff>511175</xdr:colOff>
      <xdr:row>78</xdr:row>
      <xdr:rowOff>133235</xdr:rowOff>
    </xdr:to>
    <xdr:cxnSp macro="">
      <xdr:nvCxnSpPr>
        <xdr:cNvPr id="172" name="直線コネクタ 171"/>
        <xdr:cNvCxnSpPr/>
      </xdr:nvCxnSpPr>
      <xdr:spPr>
        <a:xfrm>
          <a:off x="3797300" y="13500354"/>
          <a:ext cx="8382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127254</xdr:rowOff>
    </xdr:from>
    <xdr:to>
      <xdr:col>5</xdr:col>
      <xdr:colOff>358775</xdr:colOff>
      <xdr:row>78</xdr:row>
      <xdr:rowOff>146883</xdr:rowOff>
    </xdr:to>
    <xdr:cxnSp macro="">
      <xdr:nvCxnSpPr>
        <xdr:cNvPr id="175" name="直線コネクタ 174"/>
        <xdr:cNvCxnSpPr/>
      </xdr:nvCxnSpPr>
      <xdr:spPr>
        <a:xfrm flipV="1">
          <a:off x="2908300" y="13500354"/>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146883</xdr:rowOff>
    </xdr:from>
    <xdr:to>
      <xdr:col>4</xdr:col>
      <xdr:colOff>155575</xdr:colOff>
      <xdr:row>78</xdr:row>
      <xdr:rowOff>159063</xdr:rowOff>
    </xdr:to>
    <xdr:cxnSp macro="">
      <xdr:nvCxnSpPr>
        <xdr:cNvPr id="178" name="直線コネクタ 177"/>
        <xdr:cNvCxnSpPr/>
      </xdr:nvCxnSpPr>
      <xdr:spPr>
        <a:xfrm flipV="1">
          <a:off x="2019300" y="13519983"/>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159063</xdr:rowOff>
    </xdr:from>
    <xdr:to>
      <xdr:col>2</xdr:col>
      <xdr:colOff>638175</xdr:colOff>
      <xdr:row>79</xdr:row>
      <xdr:rowOff>2422</xdr:rowOff>
    </xdr:to>
    <xdr:cxnSp macro="">
      <xdr:nvCxnSpPr>
        <xdr:cNvPr id="181" name="直線コネクタ 180"/>
        <xdr:cNvCxnSpPr/>
      </xdr:nvCxnSpPr>
      <xdr:spPr>
        <a:xfrm flipV="1">
          <a:off x="1130300" y="13532163"/>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82435</xdr:rowOff>
    </xdr:from>
    <xdr:to>
      <xdr:col>6</xdr:col>
      <xdr:colOff>561975</xdr:colOff>
      <xdr:row>79</xdr:row>
      <xdr:rowOff>12585</xdr:rowOff>
    </xdr:to>
    <xdr:sp macro="" textlink="">
      <xdr:nvSpPr>
        <xdr:cNvPr id="191" name="円/楕円 190"/>
        <xdr:cNvSpPr/>
      </xdr:nvSpPr>
      <xdr:spPr>
        <a:xfrm>
          <a:off x="4584700" y="134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168812</xdr:rowOff>
    </xdr:from>
    <xdr:ext cx="599010" cy="259045"/>
    <xdr:sp macro="" textlink="">
      <xdr:nvSpPr>
        <xdr:cNvPr id="192" name="民生費該当値テキスト"/>
        <xdr:cNvSpPr txBox="1"/>
      </xdr:nvSpPr>
      <xdr:spPr>
        <a:xfrm>
          <a:off x="4686300" y="1337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76454</xdr:rowOff>
    </xdr:from>
    <xdr:to>
      <xdr:col>5</xdr:col>
      <xdr:colOff>409575</xdr:colOff>
      <xdr:row>79</xdr:row>
      <xdr:rowOff>6604</xdr:rowOff>
    </xdr:to>
    <xdr:sp macro="" textlink="">
      <xdr:nvSpPr>
        <xdr:cNvPr id="193" name="円/楕円 192"/>
        <xdr:cNvSpPr/>
      </xdr:nvSpPr>
      <xdr:spPr>
        <a:xfrm>
          <a:off x="3746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169181</xdr:rowOff>
    </xdr:from>
    <xdr:ext cx="599010" cy="259045"/>
    <xdr:sp macro="" textlink="">
      <xdr:nvSpPr>
        <xdr:cNvPr id="194" name="テキスト ボックス 193"/>
        <xdr:cNvSpPr txBox="1"/>
      </xdr:nvSpPr>
      <xdr:spPr>
        <a:xfrm>
          <a:off x="3497794" y="1354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96083</xdr:rowOff>
    </xdr:from>
    <xdr:to>
      <xdr:col>4</xdr:col>
      <xdr:colOff>206375</xdr:colOff>
      <xdr:row>79</xdr:row>
      <xdr:rowOff>26233</xdr:rowOff>
    </xdr:to>
    <xdr:sp macro="" textlink="">
      <xdr:nvSpPr>
        <xdr:cNvPr id="195" name="円/楕円 194"/>
        <xdr:cNvSpPr/>
      </xdr:nvSpPr>
      <xdr:spPr>
        <a:xfrm>
          <a:off x="2857500" y="134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17360</xdr:rowOff>
    </xdr:from>
    <xdr:ext cx="534377" cy="259045"/>
    <xdr:sp macro="" textlink="">
      <xdr:nvSpPr>
        <xdr:cNvPr id="196" name="テキスト ボックス 195"/>
        <xdr:cNvSpPr txBox="1"/>
      </xdr:nvSpPr>
      <xdr:spPr>
        <a:xfrm>
          <a:off x="2641111" y="1356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108263</xdr:rowOff>
    </xdr:from>
    <xdr:to>
      <xdr:col>3</xdr:col>
      <xdr:colOff>3175</xdr:colOff>
      <xdr:row>79</xdr:row>
      <xdr:rowOff>38413</xdr:rowOff>
    </xdr:to>
    <xdr:sp macro="" textlink="">
      <xdr:nvSpPr>
        <xdr:cNvPr id="197" name="円/楕円 196"/>
        <xdr:cNvSpPr/>
      </xdr:nvSpPr>
      <xdr:spPr>
        <a:xfrm>
          <a:off x="1968500" y="134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29540</xdr:rowOff>
    </xdr:from>
    <xdr:ext cx="534377" cy="259045"/>
    <xdr:sp macro="" textlink="">
      <xdr:nvSpPr>
        <xdr:cNvPr id="198" name="テキスト ボックス 197"/>
        <xdr:cNvSpPr txBox="1"/>
      </xdr:nvSpPr>
      <xdr:spPr>
        <a:xfrm>
          <a:off x="1752111" y="135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123072</xdr:rowOff>
    </xdr:from>
    <xdr:to>
      <xdr:col>1</xdr:col>
      <xdr:colOff>485775</xdr:colOff>
      <xdr:row>79</xdr:row>
      <xdr:rowOff>53222</xdr:rowOff>
    </xdr:to>
    <xdr:sp macro="" textlink="">
      <xdr:nvSpPr>
        <xdr:cNvPr id="199" name="円/楕円 198"/>
        <xdr:cNvSpPr/>
      </xdr:nvSpPr>
      <xdr:spPr>
        <a:xfrm>
          <a:off x="1079500" y="1349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44349</xdr:rowOff>
    </xdr:from>
    <xdr:ext cx="534377" cy="259045"/>
    <xdr:sp macro="" textlink="">
      <xdr:nvSpPr>
        <xdr:cNvPr id="200" name="テキスト ボックス 199"/>
        <xdr:cNvSpPr txBox="1"/>
      </xdr:nvSpPr>
      <xdr:spPr>
        <a:xfrm>
          <a:off x="863111" y="1358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56643</xdr:rowOff>
    </xdr:from>
    <xdr:to>
      <xdr:col>6</xdr:col>
      <xdr:colOff>511175</xdr:colOff>
      <xdr:row>98</xdr:row>
      <xdr:rowOff>59302</xdr:rowOff>
    </xdr:to>
    <xdr:cxnSp macro="">
      <xdr:nvCxnSpPr>
        <xdr:cNvPr id="227" name="直線コネクタ 226"/>
        <xdr:cNvCxnSpPr/>
      </xdr:nvCxnSpPr>
      <xdr:spPr>
        <a:xfrm flipV="1">
          <a:off x="3797300" y="16858743"/>
          <a:ext cx="8382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55231</xdr:rowOff>
    </xdr:from>
    <xdr:to>
      <xdr:col>5</xdr:col>
      <xdr:colOff>358775</xdr:colOff>
      <xdr:row>98</xdr:row>
      <xdr:rowOff>59302</xdr:rowOff>
    </xdr:to>
    <xdr:cxnSp macro="">
      <xdr:nvCxnSpPr>
        <xdr:cNvPr id="230" name="直線コネクタ 229"/>
        <xdr:cNvCxnSpPr/>
      </xdr:nvCxnSpPr>
      <xdr:spPr>
        <a:xfrm>
          <a:off x="2908300" y="16857331"/>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55231</xdr:rowOff>
    </xdr:from>
    <xdr:to>
      <xdr:col>4</xdr:col>
      <xdr:colOff>155575</xdr:colOff>
      <xdr:row>98</xdr:row>
      <xdr:rowOff>55637</xdr:rowOff>
    </xdr:to>
    <xdr:cxnSp macro="">
      <xdr:nvCxnSpPr>
        <xdr:cNvPr id="233" name="直線コネクタ 232"/>
        <xdr:cNvCxnSpPr/>
      </xdr:nvCxnSpPr>
      <xdr:spPr>
        <a:xfrm flipV="1">
          <a:off x="2019300" y="1685733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55637</xdr:rowOff>
    </xdr:from>
    <xdr:to>
      <xdr:col>2</xdr:col>
      <xdr:colOff>638175</xdr:colOff>
      <xdr:row>98</xdr:row>
      <xdr:rowOff>63705</xdr:rowOff>
    </xdr:to>
    <xdr:cxnSp macro="">
      <xdr:nvCxnSpPr>
        <xdr:cNvPr id="236" name="直線コネクタ 235"/>
        <xdr:cNvCxnSpPr/>
      </xdr:nvCxnSpPr>
      <xdr:spPr>
        <a:xfrm flipV="1">
          <a:off x="1130300" y="16857737"/>
          <a:ext cx="889000" cy="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5843</xdr:rowOff>
    </xdr:from>
    <xdr:to>
      <xdr:col>6</xdr:col>
      <xdr:colOff>561975</xdr:colOff>
      <xdr:row>98</xdr:row>
      <xdr:rowOff>107443</xdr:rowOff>
    </xdr:to>
    <xdr:sp macro="" textlink="">
      <xdr:nvSpPr>
        <xdr:cNvPr id="246" name="円/楕円 245"/>
        <xdr:cNvSpPr/>
      </xdr:nvSpPr>
      <xdr:spPr>
        <a:xfrm>
          <a:off x="4584700" y="16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92220</xdr:rowOff>
    </xdr:from>
    <xdr:ext cx="534377" cy="259045"/>
    <xdr:sp macro="" textlink="">
      <xdr:nvSpPr>
        <xdr:cNvPr id="247" name="衛生費該当値テキスト"/>
        <xdr:cNvSpPr txBox="1"/>
      </xdr:nvSpPr>
      <xdr:spPr>
        <a:xfrm>
          <a:off x="4686300" y="167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8502</xdr:rowOff>
    </xdr:from>
    <xdr:to>
      <xdr:col>5</xdr:col>
      <xdr:colOff>409575</xdr:colOff>
      <xdr:row>98</xdr:row>
      <xdr:rowOff>110102</xdr:rowOff>
    </xdr:to>
    <xdr:sp macro="" textlink="">
      <xdr:nvSpPr>
        <xdr:cNvPr id="248" name="円/楕円 247"/>
        <xdr:cNvSpPr/>
      </xdr:nvSpPr>
      <xdr:spPr>
        <a:xfrm>
          <a:off x="3746500" y="1681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101229</xdr:rowOff>
    </xdr:from>
    <xdr:ext cx="534377" cy="259045"/>
    <xdr:sp macro="" textlink="">
      <xdr:nvSpPr>
        <xdr:cNvPr id="249" name="テキスト ボックス 248"/>
        <xdr:cNvSpPr txBox="1"/>
      </xdr:nvSpPr>
      <xdr:spPr>
        <a:xfrm>
          <a:off x="3530111" y="1690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4431</xdr:rowOff>
    </xdr:from>
    <xdr:to>
      <xdr:col>4</xdr:col>
      <xdr:colOff>206375</xdr:colOff>
      <xdr:row>98</xdr:row>
      <xdr:rowOff>106031</xdr:rowOff>
    </xdr:to>
    <xdr:sp macro="" textlink="">
      <xdr:nvSpPr>
        <xdr:cNvPr id="250" name="円/楕円 249"/>
        <xdr:cNvSpPr/>
      </xdr:nvSpPr>
      <xdr:spPr>
        <a:xfrm>
          <a:off x="2857500" y="168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97158</xdr:rowOff>
    </xdr:from>
    <xdr:ext cx="534377" cy="259045"/>
    <xdr:sp macro="" textlink="">
      <xdr:nvSpPr>
        <xdr:cNvPr id="251" name="テキスト ボックス 250"/>
        <xdr:cNvSpPr txBox="1"/>
      </xdr:nvSpPr>
      <xdr:spPr>
        <a:xfrm>
          <a:off x="2641111" y="168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4837</xdr:rowOff>
    </xdr:from>
    <xdr:to>
      <xdr:col>3</xdr:col>
      <xdr:colOff>3175</xdr:colOff>
      <xdr:row>98</xdr:row>
      <xdr:rowOff>106437</xdr:rowOff>
    </xdr:to>
    <xdr:sp macro="" textlink="">
      <xdr:nvSpPr>
        <xdr:cNvPr id="252" name="円/楕円 251"/>
        <xdr:cNvSpPr/>
      </xdr:nvSpPr>
      <xdr:spPr>
        <a:xfrm>
          <a:off x="1968500" y="168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97564</xdr:rowOff>
    </xdr:from>
    <xdr:ext cx="534377" cy="259045"/>
    <xdr:sp macro="" textlink="">
      <xdr:nvSpPr>
        <xdr:cNvPr id="253" name="テキスト ボックス 252"/>
        <xdr:cNvSpPr txBox="1"/>
      </xdr:nvSpPr>
      <xdr:spPr>
        <a:xfrm>
          <a:off x="1752111" y="168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12905</xdr:rowOff>
    </xdr:from>
    <xdr:to>
      <xdr:col>1</xdr:col>
      <xdr:colOff>485775</xdr:colOff>
      <xdr:row>98</xdr:row>
      <xdr:rowOff>114505</xdr:rowOff>
    </xdr:to>
    <xdr:sp macro="" textlink="">
      <xdr:nvSpPr>
        <xdr:cNvPr id="254" name="円/楕円 253"/>
        <xdr:cNvSpPr/>
      </xdr:nvSpPr>
      <xdr:spPr>
        <a:xfrm>
          <a:off x="1079500" y="168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105632</xdr:rowOff>
    </xdr:from>
    <xdr:ext cx="534377" cy="259045"/>
    <xdr:sp macro="" textlink="">
      <xdr:nvSpPr>
        <xdr:cNvPr id="255" name="テキスト ボックス 254"/>
        <xdr:cNvSpPr txBox="1"/>
      </xdr:nvSpPr>
      <xdr:spPr>
        <a:xfrm>
          <a:off x="863111" y="16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44223</xdr:rowOff>
    </xdr:from>
    <xdr:to>
      <xdr:col>15</xdr:col>
      <xdr:colOff>180975</xdr:colOff>
      <xdr:row>58</xdr:row>
      <xdr:rowOff>47158</xdr:rowOff>
    </xdr:to>
    <xdr:cxnSp macro="">
      <xdr:nvCxnSpPr>
        <xdr:cNvPr id="339" name="直線コネクタ 338"/>
        <xdr:cNvCxnSpPr/>
      </xdr:nvCxnSpPr>
      <xdr:spPr>
        <a:xfrm>
          <a:off x="9639300" y="9988323"/>
          <a:ext cx="8382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44223</xdr:rowOff>
    </xdr:from>
    <xdr:to>
      <xdr:col>14</xdr:col>
      <xdr:colOff>28575</xdr:colOff>
      <xdr:row>58</xdr:row>
      <xdr:rowOff>72352</xdr:rowOff>
    </xdr:to>
    <xdr:cxnSp macro="">
      <xdr:nvCxnSpPr>
        <xdr:cNvPr id="342" name="直線コネクタ 341"/>
        <xdr:cNvCxnSpPr/>
      </xdr:nvCxnSpPr>
      <xdr:spPr>
        <a:xfrm flipV="1">
          <a:off x="8750300" y="9988323"/>
          <a:ext cx="889000" cy="2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24049</xdr:rowOff>
    </xdr:from>
    <xdr:to>
      <xdr:col>12</xdr:col>
      <xdr:colOff>511175</xdr:colOff>
      <xdr:row>58</xdr:row>
      <xdr:rowOff>72352</xdr:rowOff>
    </xdr:to>
    <xdr:cxnSp macro="">
      <xdr:nvCxnSpPr>
        <xdr:cNvPr id="345" name="直線コネクタ 344"/>
        <xdr:cNvCxnSpPr/>
      </xdr:nvCxnSpPr>
      <xdr:spPr>
        <a:xfrm>
          <a:off x="7861300" y="9968149"/>
          <a:ext cx="889000" cy="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24049</xdr:rowOff>
    </xdr:from>
    <xdr:to>
      <xdr:col>11</xdr:col>
      <xdr:colOff>307975</xdr:colOff>
      <xdr:row>58</xdr:row>
      <xdr:rowOff>69671</xdr:rowOff>
    </xdr:to>
    <xdr:cxnSp macro="">
      <xdr:nvCxnSpPr>
        <xdr:cNvPr id="348" name="直線コネクタ 347"/>
        <xdr:cNvCxnSpPr/>
      </xdr:nvCxnSpPr>
      <xdr:spPr>
        <a:xfrm flipV="1">
          <a:off x="6972300" y="9968149"/>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167808</xdr:rowOff>
    </xdr:from>
    <xdr:to>
      <xdr:col>15</xdr:col>
      <xdr:colOff>231775</xdr:colOff>
      <xdr:row>58</xdr:row>
      <xdr:rowOff>97958</xdr:rowOff>
    </xdr:to>
    <xdr:sp macro="" textlink="">
      <xdr:nvSpPr>
        <xdr:cNvPr id="358" name="円/楕円 357"/>
        <xdr:cNvSpPr/>
      </xdr:nvSpPr>
      <xdr:spPr>
        <a:xfrm>
          <a:off x="10426700" y="99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164873</xdr:rowOff>
    </xdr:from>
    <xdr:to>
      <xdr:col>14</xdr:col>
      <xdr:colOff>79375</xdr:colOff>
      <xdr:row>58</xdr:row>
      <xdr:rowOff>95023</xdr:rowOff>
    </xdr:to>
    <xdr:sp macro="" textlink="">
      <xdr:nvSpPr>
        <xdr:cNvPr id="360" name="円/楕円 359"/>
        <xdr:cNvSpPr/>
      </xdr:nvSpPr>
      <xdr:spPr>
        <a:xfrm>
          <a:off x="9588500" y="99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86150</xdr:rowOff>
    </xdr:from>
    <xdr:ext cx="534377" cy="259045"/>
    <xdr:sp macro="" textlink="">
      <xdr:nvSpPr>
        <xdr:cNvPr id="361" name="テキスト ボックス 360"/>
        <xdr:cNvSpPr txBox="1"/>
      </xdr:nvSpPr>
      <xdr:spPr>
        <a:xfrm>
          <a:off x="9372111" y="10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21552</xdr:rowOff>
    </xdr:from>
    <xdr:to>
      <xdr:col>12</xdr:col>
      <xdr:colOff>561975</xdr:colOff>
      <xdr:row>58</xdr:row>
      <xdr:rowOff>123152</xdr:rowOff>
    </xdr:to>
    <xdr:sp macro="" textlink="">
      <xdr:nvSpPr>
        <xdr:cNvPr id="362" name="円/楕円 361"/>
        <xdr:cNvSpPr/>
      </xdr:nvSpPr>
      <xdr:spPr>
        <a:xfrm>
          <a:off x="8699500" y="99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114279</xdr:rowOff>
    </xdr:from>
    <xdr:ext cx="534377" cy="259045"/>
    <xdr:sp macro="" textlink="">
      <xdr:nvSpPr>
        <xdr:cNvPr id="363" name="テキスト ボックス 362"/>
        <xdr:cNvSpPr txBox="1"/>
      </xdr:nvSpPr>
      <xdr:spPr>
        <a:xfrm>
          <a:off x="8483111" y="100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144699</xdr:rowOff>
    </xdr:from>
    <xdr:to>
      <xdr:col>11</xdr:col>
      <xdr:colOff>358775</xdr:colOff>
      <xdr:row>58</xdr:row>
      <xdr:rowOff>74849</xdr:rowOff>
    </xdr:to>
    <xdr:sp macro="" textlink="">
      <xdr:nvSpPr>
        <xdr:cNvPr id="364" name="円/楕円 363"/>
        <xdr:cNvSpPr/>
      </xdr:nvSpPr>
      <xdr:spPr>
        <a:xfrm>
          <a:off x="7810500" y="99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65976</xdr:rowOff>
    </xdr:from>
    <xdr:ext cx="534377" cy="259045"/>
    <xdr:sp macro="" textlink="">
      <xdr:nvSpPr>
        <xdr:cNvPr id="365" name="テキスト ボックス 364"/>
        <xdr:cNvSpPr txBox="1"/>
      </xdr:nvSpPr>
      <xdr:spPr>
        <a:xfrm>
          <a:off x="7594111" y="100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18871</xdr:rowOff>
    </xdr:from>
    <xdr:to>
      <xdr:col>10</xdr:col>
      <xdr:colOff>155575</xdr:colOff>
      <xdr:row>58</xdr:row>
      <xdr:rowOff>120471</xdr:rowOff>
    </xdr:to>
    <xdr:sp macro="" textlink="">
      <xdr:nvSpPr>
        <xdr:cNvPr id="366" name="円/楕円 365"/>
        <xdr:cNvSpPr/>
      </xdr:nvSpPr>
      <xdr:spPr>
        <a:xfrm>
          <a:off x="6921500" y="99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111598</xdr:rowOff>
    </xdr:from>
    <xdr:ext cx="534377" cy="259045"/>
    <xdr:sp macro="" textlink="">
      <xdr:nvSpPr>
        <xdr:cNvPr id="367" name="テキスト ボックス 366"/>
        <xdr:cNvSpPr txBox="1"/>
      </xdr:nvSpPr>
      <xdr:spPr>
        <a:xfrm>
          <a:off x="6705111" y="1005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150388</xdr:rowOff>
    </xdr:from>
    <xdr:to>
      <xdr:col>15</xdr:col>
      <xdr:colOff>180975</xdr:colOff>
      <xdr:row>79</xdr:row>
      <xdr:rowOff>2673</xdr:rowOff>
    </xdr:to>
    <xdr:cxnSp macro="">
      <xdr:nvCxnSpPr>
        <xdr:cNvPr id="396" name="直線コネクタ 395"/>
        <xdr:cNvCxnSpPr/>
      </xdr:nvCxnSpPr>
      <xdr:spPr>
        <a:xfrm>
          <a:off x="9639300" y="13523488"/>
          <a:ext cx="8382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150388</xdr:rowOff>
    </xdr:from>
    <xdr:to>
      <xdr:col>14</xdr:col>
      <xdr:colOff>28575</xdr:colOff>
      <xdr:row>79</xdr:row>
      <xdr:rowOff>8179</xdr:rowOff>
    </xdr:to>
    <xdr:cxnSp macro="">
      <xdr:nvCxnSpPr>
        <xdr:cNvPr id="399" name="直線コネクタ 398"/>
        <xdr:cNvCxnSpPr/>
      </xdr:nvCxnSpPr>
      <xdr:spPr>
        <a:xfrm flipV="1">
          <a:off x="8750300" y="13523488"/>
          <a:ext cx="889000" cy="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5931</xdr:rowOff>
    </xdr:from>
    <xdr:to>
      <xdr:col>12</xdr:col>
      <xdr:colOff>511175</xdr:colOff>
      <xdr:row>79</xdr:row>
      <xdr:rowOff>8179</xdr:rowOff>
    </xdr:to>
    <xdr:cxnSp macro="">
      <xdr:nvCxnSpPr>
        <xdr:cNvPr id="402" name="直線コネクタ 401"/>
        <xdr:cNvCxnSpPr/>
      </xdr:nvCxnSpPr>
      <xdr:spPr>
        <a:xfrm>
          <a:off x="7861300" y="13550481"/>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5931</xdr:rowOff>
    </xdr:from>
    <xdr:to>
      <xdr:col>11</xdr:col>
      <xdr:colOff>307975</xdr:colOff>
      <xdr:row>79</xdr:row>
      <xdr:rowOff>17323</xdr:rowOff>
    </xdr:to>
    <xdr:cxnSp macro="">
      <xdr:nvCxnSpPr>
        <xdr:cNvPr id="405" name="直線コネクタ 404"/>
        <xdr:cNvCxnSpPr/>
      </xdr:nvCxnSpPr>
      <xdr:spPr>
        <a:xfrm flipV="1">
          <a:off x="6972300" y="13550481"/>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123323</xdr:rowOff>
    </xdr:from>
    <xdr:to>
      <xdr:col>15</xdr:col>
      <xdr:colOff>231775</xdr:colOff>
      <xdr:row>79</xdr:row>
      <xdr:rowOff>53473</xdr:rowOff>
    </xdr:to>
    <xdr:sp macro="" textlink="">
      <xdr:nvSpPr>
        <xdr:cNvPr id="415" name="円/楕円 414"/>
        <xdr:cNvSpPr/>
      </xdr:nvSpPr>
      <xdr:spPr>
        <a:xfrm>
          <a:off x="10426700" y="13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38250</xdr:rowOff>
    </xdr:from>
    <xdr:ext cx="469744" cy="259045"/>
    <xdr:sp macro="" textlink="">
      <xdr:nvSpPr>
        <xdr:cNvPr id="416" name="商工費該当値テキスト"/>
        <xdr:cNvSpPr txBox="1"/>
      </xdr:nvSpPr>
      <xdr:spPr>
        <a:xfrm>
          <a:off x="10528300" y="134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99588</xdr:rowOff>
    </xdr:from>
    <xdr:to>
      <xdr:col>14</xdr:col>
      <xdr:colOff>79375</xdr:colOff>
      <xdr:row>79</xdr:row>
      <xdr:rowOff>29738</xdr:rowOff>
    </xdr:to>
    <xdr:sp macro="" textlink="">
      <xdr:nvSpPr>
        <xdr:cNvPr id="417" name="円/楕円 416"/>
        <xdr:cNvSpPr/>
      </xdr:nvSpPr>
      <xdr:spPr>
        <a:xfrm>
          <a:off x="9588500" y="134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20865</xdr:rowOff>
    </xdr:from>
    <xdr:ext cx="469744" cy="259045"/>
    <xdr:sp macro="" textlink="">
      <xdr:nvSpPr>
        <xdr:cNvPr id="418" name="テキスト ボックス 417"/>
        <xdr:cNvSpPr txBox="1"/>
      </xdr:nvSpPr>
      <xdr:spPr>
        <a:xfrm>
          <a:off x="9404427" y="1356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128829</xdr:rowOff>
    </xdr:from>
    <xdr:to>
      <xdr:col>12</xdr:col>
      <xdr:colOff>561975</xdr:colOff>
      <xdr:row>79</xdr:row>
      <xdr:rowOff>58979</xdr:rowOff>
    </xdr:to>
    <xdr:sp macro="" textlink="">
      <xdr:nvSpPr>
        <xdr:cNvPr id="419" name="円/楕円 418"/>
        <xdr:cNvSpPr/>
      </xdr:nvSpPr>
      <xdr:spPr>
        <a:xfrm>
          <a:off x="86995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50106</xdr:rowOff>
    </xdr:from>
    <xdr:ext cx="469744" cy="259045"/>
    <xdr:sp macro="" textlink="">
      <xdr:nvSpPr>
        <xdr:cNvPr id="420" name="テキスト ボックス 419"/>
        <xdr:cNvSpPr txBox="1"/>
      </xdr:nvSpPr>
      <xdr:spPr>
        <a:xfrm>
          <a:off x="8515427" y="1359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126581</xdr:rowOff>
    </xdr:from>
    <xdr:to>
      <xdr:col>11</xdr:col>
      <xdr:colOff>358775</xdr:colOff>
      <xdr:row>79</xdr:row>
      <xdr:rowOff>56731</xdr:rowOff>
    </xdr:to>
    <xdr:sp macro="" textlink="">
      <xdr:nvSpPr>
        <xdr:cNvPr id="421" name="円/楕円 420"/>
        <xdr:cNvSpPr/>
      </xdr:nvSpPr>
      <xdr:spPr>
        <a:xfrm>
          <a:off x="7810500" y="134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47858</xdr:rowOff>
    </xdr:from>
    <xdr:ext cx="469744" cy="259045"/>
    <xdr:sp macro="" textlink="">
      <xdr:nvSpPr>
        <xdr:cNvPr id="422" name="テキスト ボックス 421"/>
        <xdr:cNvSpPr txBox="1"/>
      </xdr:nvSpPr>
      <xdr:spPr>
        <a:xfrm>
          <a:off x="7626427" y="1359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137973</xdr:rowOff>
    </xdr:from>
    <xdr:to>
      <xdr:col>10</xdr:col>
      <xdr:colOff>155575</xdr:colOff>
      <xdr:row>79</xdr:row>
      <xdr:rowOff>68123</xdr:rowOff>
    </xdr:to>
    <xdr:sp macro="" textlink="">
      <xdr:nvSpPr>
        <xdr:cNvPr id="423" name="円/楕円 422"/>
        <xdr:cNvSpPr/>
      </xdr:nvSpPr>
      <xdr:spPr>
        <a:xfrm>
          <a:off x="6921500" y="135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59250</xdr:rowOff>
    </xdr:from>
    <xdr:ext cx="469744" cy="259045"/>
    <xdr:sp macro="" textlink="">
      <xdr:nvSpPr>
        <xdr:cNvPr id="424" name="テキスト ボックス 423"/>
        <xdr:cNvSpPr txBox="1"/>
      </xdr:nvSpPr>
      <xdr:spPr>
        <a:xfrm>
          <a:off x="6737427" y="1360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20282</xdr:rowOff>
    </xdr:from>
    <xdr:to>
      <xdr:col>15</xdr:col>
      <xdr:colOff>180975</xdr:colOff>
      <xdr:row>99</xdr:row>
      <xdr:rowOff>21244</xdr:rowOff>
    </xdr:to>
    <xdr:cxnSp macro="">
      <xdr:nvCxnSpPr>
        <xdr:cNvPr id="453" name="直線コネクタ 452"/>
        <xdr:cNvCxnSpPr/>
      </xdr:nvCxnSpPr>
      <xdr:spPr>
        <a:xfrm flipV="1">
          <a:off x="9639300" y="16993832"/>
          <a:ext cx="8382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21244</xdr:rowOff>
    </xdr:from>
    <xdr:to>
      <xdr:col>14</xdr:col>
      <xdr:colOff>28575</xdr:colOff>
      <xdr:row>99</xdr:row>
      <xdr:rowOff>21985</xdr:rowOff>
    </xdr:to>
    <xdr:cxnSp macro="">
      <xdr:nvCxnSpPr>
        <xdr:cNvPr id="456" name="直線コネクタ 455"/>
        <xdr:cNvCxnSpPr/>
      </xdr:nvCxnSpPr>
      <xdr:spPr>
        <a:xfrm flipV="1">
          <a:off x="8750300" y="16994794"/>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21589</xdr:rowOff>
    </xdr:from>
    <xdr:to>
      <xdr:col>12</xdr:col>
      <xdr:colOff>511175</xdr:colOff>
      <xdr:row>99</xdr:row>
      <xdr:rowOff>21985</xdr:rowOff>
    </xdr:to>
    <xdr:cxnSp macro="">
      <xdr:nvCxnSpPr>
        <xdr:cNvPr id="459" name="直線コネクタ 458"/>
        <xdr:cNvCxnSpPr/>
      </xdr:nvCxnSpPr>
      <xdr:spPr>
        <a:xfrm>
          <a:off x="7861300" y="16995139"/>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21589</xdr:rowOff>
    </xdr:from>
    <xdr:to>
      <xdr:col>11</xdr:col>
      <xdr:colOff>307975</xdr:colOff>
      <xdr:row>99</xdr:row>
      <xdr:rowOff>23378</xdr:rowOff>
    </xdr:to>
    <xdr:cxnSp macro="">
      <xdr:nvCxnSpPr>
        <xdr:cNvPr id="462" name="直線コネクタ 461"/>
        <xdr:cNvCxnSpPr/>
      </xdr:nvCxnSpPr>
      <xdr:spPr>
        <a:xfrm flipV="1">
          <a:off x="6972300" y="16995139"/>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140932</xdr:rowOff>
    </xdr:from>
    <xdr:to>
      <xdr:col>15</xdr:col>
      <xdr:colOff>231775</xdr:colOff>
      <xdr:row>99</xdr:row>
      <xdr:rowOff>71082</xdr:rowOff>
    </xdr:to>
    <xdr:sp macro="" textlink="">
      <xdr:nvSpPr>
        <xdr:cNvPr id="472" name="円/楕円 471"/>
        <xdr:cNvSpPr/>
      </xdr:nvSpPr>
      <xdr:spPr>
        <a:xfrm>
          <a:off x="10426700" y="169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141894</xdr:rowOff>
    </xdr:from>
    <xdr:to>
      <xdr:col>14</xdr:col>
      <xdr:colOff>79375</xdr:colOff>
      <xdr:row>99</xdr:row>
      <xdr:rowOff>72044</xdr:rowOff>
    </xdr:to>
    <xdr:sp macro="" textlink="">
      <xdr:nvSpPr>
        <xdr:cNvPr id="474" name="円/楕円 473"/>
        <xdr:cNvSpPr/>
      </xdr:nvSpPr>
      <xdr:spPr>
        <a:xfrm>
          <a:off x="9588500" y="169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63171</xdr:rowOff>
    </xdr:from>
    <xdr:ext cx="534377" cy="259045"/>
    <xdr:sp macro="" textlink="">
      <xdr:nvSpPr>
        <xdr:cNvPr id="475" name="テキスト ボックス 474"/>
        <xdr:cNvSpPr txBox="1"/>
      </xdr:nvSpPr>
      <xdr:spPr>
        <a:xfrm>
          <a:off x="9372111" y="170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142635</xdr:rowOff>
    </xdr:from>
    <xdr:to>
      <xdr:col>12</xdr:col>
      <xdr:colOff>561975</xdr:colOff>
      <xdr:row>99</xdr:row>
      <xdr:rowOff>72785</xdr:rowOff>
    </xdr:to>
    <xdr:sp macro="" textlink="">
      <xdr:nvSpPr>
        <xdr:cNvPr id="476" name="円/楕円 475"/>
        <xdr:cNvSpPr/>
      </xdr:nvSpPr>
      <xdr:spPr>
        <a:xfrm>
          <a:off x="8699500" y="16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63912</xdr:rowOff>
    </xdr:from>
    <xdr:ext cx="534377" cy="259045"/>
    <xdr:sp macro="" textlink="">
      <xdr:nvSpPr>
        <xdr:cNvPr id="477" name="テキスト ボックス 476"/>
        <xdr:cNvSpPr txBox="1"/>
      </xdr:nvSpPr>
      <xdr:spPr>
        <a:xfrm>
          <a:off x="8483111" y="170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142239</xdr:rowOff>
    </xdr:from>
    <xdr:to>
      <xdr:col>11</xdr:col>
      <xdr:colOff>358775</xdr:colOff>
      <xdr:row>99</xdr:row>
      <xdr:rowOff>72389</xdr:rowOff>
    </xdr:to>
    <xdr:sp macro="" textlink="">
      <xdr:nvSpPr>
        <xdr:cNvPr id="478" name="円/楕円 477"/>
        <xdr:cNvSpPr/>
      </xdr:nvSpPr>
      <xdr:spPr>
        <a:xfrm>
          <a:off x="7810500" y="169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63516</xdr:rowOff>
    </xdr:from>
    <xdr:ext cx="534377" cy="259045"/>
    <xdr:sp macro="" textlink="">
      <xdr:nvSpPr>
        <xdr:cNvPr id="479" name="テキスト ボックス 478"/>
        <xdr:cNvSpPr txBox="1"/>
      </xdr:nvSpPr>
      <xdr:spPr>
        <a:xfrm>
          <a:off x="7594111" y="170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144028</xdr:rowOff>
    </xdr:from>
    <xdr:to>
      <xdr:col>10</xdr:col>
      <xdr:colOff>155575</xdr:colOff>
      <xdr:row>99</xdr:row>
      <xdr:rowOff>74178</xdr:rowOff>
    </xdr:to>
    <xdr:sp macro="" textlink="">
      <xdr:nvSpPr>
        <xdr:cNvPr id="480" name="円/楕円 479"/>
        <xdr:cNvSpPr/>
      </xdr:nvSpPr>
      <xdr:spPr>
        <a:xfrm>
          <a:off x="6921500" y="169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65305</xdr:rowOff>
    </xdr:from>
    <xdr:ext cx="534377" cy="259045"/>
    <xdr:sp macro="" textlink="">
      <xdr:nvSpPr>
        <xdr:cNvPr id="481" name="テキスト ボックス 480"/>
        <xdr:cNvSpPr txBox="1"/>
      </xdr:nvSpPr>
      <xdr:spPr>
        <a:xfrm>
          <a:off x="6705111" y="170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43378</xdr:rowOff>
    </xdr:from>
    <xdr:to>
      <xdr:col>23</xdr:col>
      <xdr:colOff>517525</xdr:colOff>
      <xdr:row>37</xdr:row>
      <xdr:rowOff>159817</xdr:rowOff>
    </xdr:to>
    <xdr:cxnSp macro="">
      <xdr:nvCxnSpPr>
        <xdr:cNvPr id="513" name="直線コネクタ 512"/>
        <xdr:cNvCxnSpPr/>
      </xdr:nvCxnSpPr>
      <xdr:spPr>
        <a:xfrm flipV="1">
          <a:off x="15481300" y="6387028"/>
          <a:ext cx="838200" cy="1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159817</xdr:rowOff>
    </xdr:from>
    <xdr:to>
      <xdr:col>22</xdr:col>
      <xdr:colOff>365125</xdr:colOff>
      <xdr:row>38</xdr:row>
      <xdr:rowOff>149530</xdr:rowOff>
    </xdr:to>
    <xdr:cxnSp macro="">
      <xdr:nvCxnSpPr>
        <xdr:cNvPr id="516" name="直線コネクタ 515"/>
        <xdr:cNvCxnSpPr/>
      </xdr:nvCxnSpPr>
      <xdr:spPr>
        <a:xfrm flipV="1">
          <a:off x="14592300" y="6503467"/>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149530</xdr:rowOff>
    </xdr:from>
    <xdr:to>
      <xdr:col>21</xdr:col>
      <xdr:colOff>161925</xdr:colOff>
      <xdr:row>39</xdr:row>
      <xdr:rowOff>68965</xdr:rowOff>
    </xdr:to>
    <xdr:cxnSp macro="">
      <xdr:nvCxnSpPr>
        <xdr:cNvPr id="519" name="直線コネクタ 518"/>
        <xdr:cNvCxnSpPr/>
      </xdr:nvCxnSpPr>
      <xdr:spPr>
        <a:xfrm flipV="1">
          <a:off x="13703300" y="6664630"/>
          <a:ext cx="889000" cy="9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48195</xdr:rowOff>
    </xdr:from>
    <xdr:to>
      <xdr:col>19</xdr:col>
      <xdr:colOff>644525</xdr:colOff>
      <xdr:row>39</xdr:row>
      <xdr:rowOff>68965</xdr:rowOff>
    </xdr:to>
    <xdr:cxnSp macro="">
      <xdr:nvCxnSpPr>
        <xdr:cNvPr id="522" name="直線コネクタ 521"/>
        <xdr:cNvCxnSpPr/>
      </xdr:nvCxnSpPr>
      <xdr:spPr>
        <a:xfrm>
          <a:off x="12814300" y="6734745"/>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164028</xdr:rowOff>
    </xdr:from>
    <xdr:to>
      <xdr:col>23</xdr:col>
      <xdr:colOff>568325</xdr:colOff>
      <xdr:row>37</xdr:row>
      <xdr:rowOff>94178</xdr:rowOff>
    </xdr:to>
    <xdr:sp macro="" textlink="">
      <xdr:nvSpPr>
        <xdr:cNvPr id="532" name="円/楕円 531"/>
        <xdr:cNvSpPr/>
      </xdr:nvSpPr>
      <xdr:spPr>
        <a:xfrm>
          <a:off x="16268700" y="63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15455</xdr:rowOff>
    </xdr:from>
    <xdr:ext cx="534377" cy="259045"/>
    <xdr:sp macro="" textlink="">
      <xdr:nvSpPr>
        <xdr:cNvPr id="533" name="消防費該当値テキスト"/>
        <xdr:cNvSpPr txBox="1"/>
      </xdr:nvSpPr>
      <xdr:spPr>
        <a:xfrm>
          <a:off x="16370300" y="6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109017</xdr:rowOff>
    </xdr:from>
    <xdr:to>
      <xdr:col>22</xdr:col>
      <xdr:colOff>415925</xdr:colOff>
      <xdr:row>38</xdr:row>
      <xdr:rowOff>39167</xdr:rowOff>
    </xdr:to>
    <xdr:sp macro="" textlink="">
      <xdr:nvSpPr>
        <xdr:cNvPr id="534" name="円/楕円 533"/>
        <xdr:cNvSpPr/>
      </xdr:nvSpPr>
      <xdr:spPr>
        <a:xfrm>
          <a:off x="154305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55694</xdr:rowOff>
    </xdr:from>
    <xdr:ext cx="534377" cy="259045"/>
    <xdr:sp macro="" textlink="">
      <xdr:nvSpPr>
        <xdr:cNvPr id="535" name="テキスト ボックス 534"/>
        <xdr:cNvSpPr txBox="1"/>
      </xdr:nvSpPr>
      <xdr:spPr>
        <a:xfrm>
          <a:off x="15214111" y="622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98730</xdr:rowOff>
    </xdr:from>
    <xdr:to>
      <xdr:col>21</xdr:col>
      <xdr:colOff>212725</xdr:colOff>
      <xdr:row>39</xdr:row>
      <xdr:rowOff>28880</xdr:rowOff>
    </xdr:to>
    <xdr:sp macro="" textlink="">
      <xdr:nvSpPr>
        <xdr:cNvPr id="536" name="円/楕円 535"/>
        <xdr:cNvSpPr/>
      </xdr:nvSpPr>
      <xdr:spPr>
        <a:xfrm>
          <a:off x="14541500" y="66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20007</xdr:rowOff>
    </xdr:from>
    <xdr:ext cx="534377" cy="259045"/>
    <xdr:sp macro="" textlink="">
      <xdr:nvSpPr>
        <xdr:cNvPr id="537" name="テキスト ボックス 536"/>
        <xdr:cNvSpPr txBox="1"/>
      </xdr:nvSpPr>
      <xdr:spPr>
        <a:xfrm>
          <a:off x="14325111" y="67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18165</xdr:rowOff>
    </xdr:from>
    <xdr:to>
      <xdr:col>20</xdr:col>
      <xdr:colOff>9525</xdr:colOff>
      <xdr:row>39</xdr:row>
      <xdr:rowOff>119765</xdr:rowOff>
    </xdr:to>
    <xdr:sp macro="" textlink="">
      <xdr:nvSpPr>
        <xdr:cNvPr id="538" name="円/楕円 537"/>
        <xdr:cNvSpPr/>
      </xdr:nvSpPr>
      <xdr:spPr>
        <a:xfrm>
          <a:off x="13652500" y="67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110892</xdr:rowOff>
    </xdr:from>
    <xdr:ext cx="534377" cy="259045"/>
    <xdr:sp macro="" textlink="">
      <xdr:nvSpPr>
        <xdr:cNvPr id="539" name="テキスト ボックス 538"/>
        <xdr:cNvSpPr txBox="1"/>
      </xdr:nvSpPr>
      <xdr:spPr>
        <a:xfrm>
          <a:off x="13436111" y="67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168845</xdr:rowOff>
    </xdr:from>
    <xdr:to>
      <xdr:col>18</xdr:col>
      <xdr:colOff>492125</xdr:colOff>
      <xdr:row>39</xdr:row>
      <xdr:rowOff>98995</xdr:rowOff>
    </xdr:to>
    <xdr:sp macro="" textlink="">
      <xdr:nvSpPr>
        <xdr:cNvPr id="540" name="円/楕円 539"/>
        <xdr:cNvSpPr/>
      </xdr:nvSpPr>
      <xdr:spPr>
        <a:xfrm>
          <a:off x="12763500" y="66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90122</xdr:rowOff>
    </xdr:from>
    <xdr:ext cx="534377" cy="259045"/>
    <xdr:sp macro="" textlink="">
      <xdr:nvSpPr>
        <xdr:cNvPr id="541" name="テキスト ボックス 540"/>
        <xdr:cNvSpPr txBox="1"/>
      </xdr:nvSpPr>
      <xdr:spPr>
        <a:xfrm>
          <a:off x="12547111" y="677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39756</xdr:rowOff>
    </xdr:from>
    <xdr:to>
      <xdr:col>23</xdr:col>
      <xdr:colOff>517525</xdr:colOff>
      <xdr:row>58</xdr:row>
      <xdr:rowOff>46816</xdr:rowOff>
    </xdr:to>
    <xdr:cxnSp macro="">
      <xdr:nvCxnSpPr>
        <xdr:cNvPr id="570" name="直線コネクタ 569"/>
        <xdr:cNvCxnSpPr/>
      </xdr:nvCxnSpPr>
      <xdr:spPr>
        <a:xfrm>
          <a:off x="15481300" y="9983856"/>
          <a:ext cx="8382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39756</xdr:rowOff>
    </xdr:from>
    <xdr:to>
      <xdr:col>22</xdr:col>
      <xdr:colOff>365125</xdr:colOff>
      <xdr:row>58</xdr:row>
      <xdr:rowOff>46058</xdr:rowOff>
    </xdr:to>
    <xdr:cxnSp macro="">
      <xdr:nvCxnSpPr>
        <xdr:cNvPr id="573" name="直線コネクタ 572"/>
        <xdr:cNvCxnSpPr/>
      </xdr:nvCxnSpPr>
      <xdr:spPr>
        <a:xfrm flipV="1">
          <a:off x="14592300" y="9983856"/>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46058</xdr:rowOff>
    </xdr:from>
    <xdr:to>
      <xdr:col>21</xdr:col>
      <xdr:colOff>161925</xdr:colOff>
      <xdr:row>58</xdr:row>
      <xdr:rowOff>51548</xdr:rowOff>
    </xdr:to>
    <xdr:cxnSp macro="">
      <xdr:nvCxnSpPr>
        <xdr:cNvPr id="576" name="直線コネクタ 575"/>
        <xdr:cNvCxnSpPr/>
      </xdr:nvCxnSpPr>
      <xdr:spPr>
        <a:xfrm flipV="1">
          <a:off x="13703300" y="9990158"/>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38392</xdr:rowOff>
    </xdr:from>
    <xdr:to>
      <xdr:col>19</xdr:col>
      <xdr:colOff>644525</xdr:colOff>
      <xdr:row>58</xdr:row>
      <xdr:rowOff>51548</xdr:rowOff>
    </xdr:to>
    <xdr:cxnSp macro="">
      <xdr:nvCxnSpPr>
        <xdr:cNvPr id="579" name="直線コネクタ 578"/>
        <xdr:cNvCxnSpPr/>
      </xdr:nvCxnSpPr>
      <xdr:spPr>
        <a:xfrm>
          <a:off x="12814300" y="9982492"/>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167466</xdr:rowOff>
    </xdr:from>
    <xdr:to>
      <xdr:col>23</xdr:col>
      <xdr:colOff>568325</xdr:colOff>
      <xdr:row>58</xdr:row>
      <xdr:rowOff>97616</xdr:rowOff>
    </xdr:to>
    <xdr:sp macro="" textlink="">
      <xdr:nvSpPr>
        <xdr:cNvPr id="589" name="円/楕円 588"/>
        <xdr:cNvSpPr/>
      </xdr:nvSpPr>
      <xdr:spPr>
        <a:xfrm>
          <a:off x="16268700" y="99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82393</xdr:rowOff>
    </xdr:from>
    <xdr:ext cx="534377" cy="259045"/>
    <xdr:sp macro="" textlink="">
      <xdr:nvSpPr>
        <xdr:cNvPr id="590" name="教育費該当値テキスト"/>
        <xdr:cNvSpPr txBox="1"/>
      </xdr:nvSpPr>
      <xdr:spPr>
        <a:xfrm>
          <a:off x="16370300" y="98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44,379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160406</xdr:rowOff>
    </xdr:from>
    <xdr:to>
      <xdr:col>22</xdr:col>
      <xdr:colOff>415925</xdr:colOff>
      <xdr:row>58</xdr:row>
      <xdr:rowOff>90556</xdr:rowOff>
    </xdr:to>
    <xdr:sp macro="" textlink="">
      <xdr:nvSpPr>
        <xdr:cNvPr id="591" name="円/楕円 590"/>
        <xdr:cNvSpPr/>
      </xdr:nvSpPr>
      <xdr:spPr>
        <a:xfrm>
          <a:off x="15430500" y="99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81683</xdr:rowOff>
    </xdr:from>
    <xdr:ext cx="534377" cy="259045"/>
    <xdr:sp macro="" textlink="">
      <xdr:nvSpPr>
        <xdr:cNvPr id="592" name="テキスト ボックス 591"/>
        <xdr:cNvSpPr txBox="1"/>
      </xdr:nvSpPr>
      <xdr:spPr>
        <a:xfrm>
          <a:off x="15214111" y="100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166708</xdr:rowOff>
    </xdr:from>
    <xdr:to>
      <xdr:col>21</xdr:col>
      <xdr:colOff>212725</xdr:colOff>
      <xdr:row>58</xdr:row>
      <xdr:rowOff>96858</xdr:rowOff>
    </xdr:to>
    <xdr:sp macro="" textlink="">
      <xdr:nvSpPr>
        <xdr:cNvPr id="593" name="円/楕円 592"/>
        <xdr:cNvSpPr/>
      </xdr:nvSpPr>
      <xdr:spPr>
        <a:xfrm>
          <a:off x="14541500" y="99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87985</xdr:rowOff>
    </xdr:from>
    <xdr:ext cx="534377" cy="259045"/>
    <xdr:sp macro="" textlink="">
      <xdr:nvSpPr>
        <xdr:cNvPr id="594" name="テキスト ボックス 593"/>
        <xdr:cNvSpPr txBox="1"/>
      </xdr:nvSpPr>
      <xdr:spPr>
        <a:xfrm>
          <a:off x="14325111" y="100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748</xdr:rowOff>
    </xdr:from>
    <xdr:to>
      <xdr:col>20</xdr:col>
      <xdr:colOff>9525</xdr:colOff>
      <xdr:row>58</xdr:row>
      <xdr:rowOff>102348</xdr:rowOff>
    </xdr:to>
    <xdr:sp macro="" textlink="">
      <xdr:nvSpPr>
        <xdr:cNvPr id="595" name="円/楕円 594"/>
        <xdr:cNvSpPr/>
      </xdr:nvSpPr>
      <xdr:spPr>
        <a:xfrm>
          <a:off x="13652500" y="99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93475</xdr:rowOff>
    </xdr:from>
    <xdr:ext cx="534377" cy="259045"/>
    <xdr:sp macro="" textlink="">
      <xdr:nvSpPr>
        <xdr:cNvPr id="596" name="テキスト ボックス 595"/>
        <xdr:cNvSpPr txBox="1"/>
      </xdr:nvSpPr>
      <xdr:spPr>
        <a:xfrm>
          <a:off x="13436111" y="1003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159042</xdr:rowOff>
    </xdr:from>
    <xdr:to>
      <xdr:col>18</xdr:col>
      <xdr:colOff>492125</xdr:colOff>
      <xdr:row>58</xdr:row>
      <xdr:rowOff>89192</xdr:rowOff>
    </xdr:to>
    <xdr:sp macro="" textlink="">
      <xdr:nvSpPr>
        <xdr:cNvPr id="597" name="円/楕円 596"/>
        <xdr:cNvSpPr/>
      </xdr:nvSpPr>
      <xdr:spPr>
        <a:xfrm>
          <a:off x="12763500" y="99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80319</xdr:rowOff>
    </xdr:from>
    <xdr:ext cx="534377" cy="259045"/>
    <xdr:sp macro="" textlink="">
      <xdr:nvSpPr>
        <xdr:cNvPr id="598" name="テキスト ボックス 597"/>
        <xdr:cNvSpPr txBox="1"/>
      </xdr:nvSpPr>
      <xdr:spPr>
        <a:xfrm>
          <a:off x="12547111" y="100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92066</xdr:rowOff>
    </xdr:from>
    <xdr:to>
      <xdr:col>23</xdr:col>
      <xdr:colOff>517525</xdr:colOff>
      <xdr:row>97</xdr:row>
      <xdr:rowOff>106381</xdr:rowOff>
    </xdr:to>
    <xdr:cxnSp macro="">
      <xdr:nvCxnSpPr>
        <xdr:cNvPr id="678" name="直線コネクタ 677"/>
        <xdr:cNvCxnSpPr/>
      </xdr:nvCxnSpPr>
      <xdr:spPr>
        <a:xfrm>
          <a:off x="15481300" y="16722716"/>
          <a:ext cx="8382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77819</xdr:rowOff>
    </xdr:from>
    <xdr:to>
      <xdr:col>22</xdr:col>
      <xdr:colOff>365125</xdr:colOff>
      <xdr:row>97</xdr:row>
      <xdr:rowOff>92066</xdr:rowOff>
    </xdr:to>
    <xdr:cxnSp macro="">
      <xdr:nvCxnSpPr>
        <xdr:cNvPr id="681" name="直線コネクタ 680"/>
        <xdr:cNvCxnSpPr/>
      </xdr:nvCxnSpPr>
      <xdr:spPr>
        <a:xfrm>
          <a:off x="14592300" y="16708469"/>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29514</xdr:rowOff>
    </xdr:from>
    <xdr:to>
      <xdr:col>21</xdr:col>
      <xdr:colOff>161925</xdr:colOff>
      <xdr:row>97</xdr:row>
      <xdr:rowOff>77819</xdr:rowOff>
    </xdr:to>
    <xdr:cxnSp macro="">
      <xdr:nvCxnSpPr>
        <xdr:cNvPr id="684" name="直線コネクタ 683"/>
        <xdr:cNvCxnSpPr/>
      </xdr:nvCxnSpPr>
      <xdr:spPr>
        <a:xfrm>
          <a:off x="13703300" y="16660164"/>
          <a:ext cx="889000" cy="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29327</xdr:rowOff>
    </xdr:from>
    <xdr:to>
      <xdr:col>19</xdr:col>
      <xdr:colOff>644525</xdr:colOff>
      <xdr:row>97</xdr:row>
      <xdr:rowOff>29514</xdr:rowOff>
    </xdr:to>
    <xdr:cxnSp macro="">
      <xdr:nvCxnSpPr>
        <xdr:cNvPr id="687" name="直線コネクタ 686"/>
        <xdr:cNvCxnSpPr/>
      </xdr:nvCxnSpPr>
      <xdr:spPr>
        <a:xfrm>
          <a:off x="12814300" y="16659977"/>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55581</xdr:rowOff>
    </xdr:from>
    <xdr:to>
      <xdr:col>23</xdr:col>
      <xdr:colOff>568325</xdr:colOff>
      <xdr:row>97</xdr:row>
      <xdr:rowOff>157181</xdr:rowOff>
    </xdr:to>
    <xdr:sp macro="" textlink="">
      <xdr:nvSpPr>
        <xdr:cNvPr id="697" name="円/楕円 696"/>
        <xdr:cNvSpPr/>
      </xdr:nvSpPr>
      <xdr:spPr>
        <a:xfrm>
          <a:off x="16268700" y="1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141958</xdr:rowOff>
    </xdr:from>
    <xdr:ext cx="534377" cy="259045"/>
    <xdr:sp macro="" textlink="">
      <xdr:nvSpPr>
        <xdr:cNvPr id="698" name="公債費該当値テキスト"/>
        <xdr:cNvSpPr txBox="1"/>
      </xdr:nvSpPr>
      <xdr:spPr>
        <a:xfrm>
          <a:off x="16370300" y="16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41266</xdr:rowOff>
    </xdr:from>
    <xdr:to>
      <xdr:col>22</xdr:col>
      <xdr:colOff>415925</xdr:colOff>
      <xdr:row>97</xdr:row>
      <xdr:rowOff>142866</xdr:rowOff>
    </xdr:to>
    <xdr:sp macro="" textlink="">
      <xdr:nvSpPr>
        <xdr:cNvPr id="699" name="円/楕円 698"/>
        <xdr:cNvSpPr/>
      </xdr:nvSpPr>
      <xdr:spPr>
        <a:xfrm>
          <a:off x="15430500" y="166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133993</xdr:rowOff>
    </xdr:from>
    <xdr:ext cx="534377" cy="259045"/>
    <xdr:sp macro="" textlink="">
      <xdr:nvSpPr>
        <xdr:cNvPr id="700" name="テキスト ボックス 699"/>
        <xdr:cNvSpPr txBox="1"/>
      </xdr:nvSpPr>
      <xdr:spPr>
        <a:xfrm>
          <a:off x="15214111" y="1676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27019</xdr:rowOff>
    </xdr:from>
    <xdr:to>
      <xdr:col>21</xdr:col>
      <xdr:colOff>212725</xdr:colOff>
      <xdr:row>97</xdr:row>
      <xdr:rowOff>128619</xdr:rowOff>
    </xdr:to>
    <xdr:sp macro="" textlink="">
      <xdr:nvSpPr>
        <xdr:cNvPr id="701" name="円/楕円 700"/>
        <xdr:cNvSpPr/>
      </xdr:nvSpPr>
      <xdr:spPr>
        <a:xfrm>
          <a:off x="14541500" y="166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119746</xdr:rowOff>
    </xdr:from>
    <xdr:ext cx="534377" cy="259045"/>
    <xdr:sp macro="" textlink="">
      <xdr:nvSpPr>
        <xdr:cNvPr id="702" name="テキスト ボックス 701"/>
        <xdr:cNvSpPr txBox="1"/>
      </xdr:nvSpPr>
      <xdr:spPr>
        <a:xfrm>
          <a:off x="14325111" y="167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150164</xdr:rowOff>
    </xdr:from>
    <xdr:to>
      <xdr:col>20</xdr:col>
      <xdr:colOff>9525</xdr:colOff>
      <xdr:row>97</xdr:row>
      <xdr:rowOff>80314</xdr:rowOff>
    </xdr:to>
    <xdr:sp macro="" textlink="">
      <xdr:nvSpPr>
        <xdr:cNvPr id="703" name="円/楕円 702"/>
        <xdr:cNvSpPr/>
      </xdr:nvSpPr>
      <xdr:spPr>
        <a:xfrm>
          <a:off x="13652500" y="166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71441</xdr:rowOff>
    </xdr:from>
    <xdr:ext cx="534377" cy="259045"/>
    <xdr:sp macro="" textlink="">
      <xdr:nvSpPr>
        <xdr:cNvPr id="704" name="テキスト ボックス 703"/>
        <xdr:cNvSpPr txBox="1"/>
      </xdr:nvSpPr>
      <xdr:spPr>
        <a:xfrm>
          <a:off x="13436111" y="167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149977</xdr:rowOff>
    </xdr:from>
    <xdr:to>
      <xdr:col>18</xdr:col>
      <xdr:colOff>492125</xdr:colOff>
      <xdr:row>97</xdr:row>
      <xdr:rowOff>80127</xdr:rowOff>
    </xdr:to>
    <xdr:sp macro="" textlink="">
      <xdr:nvSpPr>
        <xdr:cNvPr id="705" name="円/楕円 704"/>
        <xdr:cNvSpPr/>
      </xdr:nvSpPr>
      <xdr:spPr>
        <a:xfrm>
          <a:off x="12763500" y="1660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71254</xdr:rowOff>
    </xdr:from>
    <xdr:ext cx="534377" cy="259045"/>
    <xdr:sp macro="" textlink="">
      <xdr:nvSpPr>
        <xdr:cNvPr id="706" name="テキスト ボックス 705"/>
        <xdr:cNvSpPr txBox="1"/>
      </xdr:nvSpPr>
      <xdr:spPr>
        <a:xfrm>
          <a:off x="12547111" y="167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年度において総務費は、住民一人当たり</a:t>
          </a:r>
          <a:r>
            <a:rPr kumimoji="1" lang="en-US" altLang="ja-JP" sz="1300">
              <a:latin typeface="ＭＳ Ｐゴシック"/>
            </a:rPr>
            <a:t>289,114</a:t>
          </a:r>
          <a:r>
            <a:rPr kumimoji="1" lang="ja-JP" altLang="en-US" sz="1300">
              <a:latin typeface="ＭＳ Ｐゴシック"/>
            </a:rPr>
            <a:t>円となっており、類似団体と比較して大きな値である。これは平成</a:t>
          </a:r>
          <a:r>
            <a:rPr kumimoji="1" lang="en-US" altLang="ja-JP" sz="1300">
              <a:latin typeface="ＭＳ Ｐゴシック"/>
            </a:rPr>
            <a:t>27</a:t>
          </a:r>
          <a:r>
            <a:rPr kumimoji="1" lang="ja-JP" altLang="en-US" sz="1300">
              <a:latin typeface="ＭＳ Ｐゴシック"/>
            </a:rPr>
            <a:t>年度から開始した新庁舎建設に係る費用の増加が主な要因である。平成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29</a:t>
          </a:r>
          <a:r>
            <a:rPr kumimoji="1" lang="ja-JP" altLang="en-US" sz="1300">
              <a:latin typeface="ＭＳ Ｐゴシック"/>
            </a:rPr>
            <a:t>年度までの</a:t>
          </a:r>
          <a:r>
            <a:rPr kumimoji="1" lang="en-US" altLang="ja-JP" sz="1300">
              <a:latin typeface="ＭＳ Ｐゴシック"/>
            </a:rPr>
            <a:t>3</a:t>
          </a:r>
          <a:r>
            <a:rPr kumimoji="1" lang="ja-JP" altLang="en-US" sz="1300">
              <a:latin typeface="ＭＳ Ｐゴシック"/>
            </a:rPr>
            <a:t>ヶ年にわたる継続事業であり、平成</a:t>
          </a:r>
          <a:r>
            <a:rPr kumimoji="1" lang="en-US" altLang="ja-JP" sz="1300">
              <a:latin typeface="ＭＳ Ｐゴシック"/>
            </a:rPr>
            <a:t>30</a:t>
          </a:r>
          <a:r>
            <a:rPr kumimoji="1" lang="ja-JP" altLang="en-US" sz="1300">
              <a:latin typeface="ＭＳ Ｐゴシック"/>
            </a:rPr>
            <a:t>年度以降は複合型施設建設が終了するため、一時的な支出の増額はなくなるが、依然厳しい状況が続くと思われる。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年度において消防費は、住民一人当たり</a:t>
          </a:r>
          <a:r>
            <a:rPr kumimoji="1" lang="en-US" altLang="ja-JP" sz="1300">
              <a:latin typeface="ＭＳ Ｐゴシック"/>
            </a:rPr>
            <a:t>44,399</a:t>
          </a:r>
          <a:r>
            <a:rPr kumimoji="1" lang="ja-JP" altLang="en-US" sz="1300">
              <a:latin typeface="ＭＳ Ｐゴシック"/>
            </a:rPr>
            <a:t>円となっており、類似団体と比較して大きな値である。これは近年町の重要施策として、防災対策に力を入れており、平成</a:t>
          </a:r>
          <a:r>
            <a:rPr kumimoji="1" lang="en-US" altLang="ja-JP" sz="1300">
              <a:latin typeface="ＭＳ Ｐゴシック"/>
            </a:rPr>
            <a:t>28</a:t>
          </a:r>
          <a:r>
            <a:rPr kumimoji="1" lang="ja-JP" altLang="en-US" sz="1300">
              <a:latin typeface="ＭＳ Ｐゴシック"/>
            </a:rPr>
            <a:t>年度は町内排水機場に一時避難用の外付け階段を設置したことによる工事費の増額が主な要因である。防災対策は今後も継続して行うため、消防費は引き続き増額が見込まれる。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については、複合型施設建設や、防災対策に係る臨時財政需要があったため、実質単年度収支は赤字となっているが、実質収支は黒字となっている。財政調整基金残高については、前年度決算剰余金の積立等により、前年度比で増加している。</a:t>
          </a:r>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a:t>
          </a:r>
          <a:r>
            <a:rPr kumimoji="1" lang="en-US" altLang="ja-JP" sz="1400">
              <a:latin typeface="ＭＳ ゴシック" pitchFamily="49" charset="-128"/>
              <a:ea typeface="ＭＳ ゴシック" pitchFamily="49" charset="-128"/>
            </a:rPr>
            <a:t>3.16</a:t>
          </a:r>
          <a:r>
            <a:rPr kumimoji="1" lang="ja-JP" altLang="en-US" sz="1400">
              <a:latin typeface="ＭＳ ゴシック" pitchFamily="49" charset="-128"/>
              <a:ea typeface="ＭＳ ゴシック" pitchFamily="49" charset="-128"/>
            </a:rPr>
            <a:t>ポイント減となりました。これは、複合型施設建設や、避難施設建設により、歳出が増になったためです。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国民健康保険特別会計は、</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ポイントの減になりました。これは、県支出金の減による歳入の減や、高額療養費の増による歳出の増が原因です。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介護保険特別会計は、</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ポイント減になりました。これは、保険給付費や地域支援事業費の増額による歳出の増が原因です。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後期高齢者医療特別会計は、前年度と同じになりました。これは、後期高齢者広域連合への負担金増を、一般会計繰入金で補ったためです。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各会計共通して黒字で推移しているとはいえ、常に一般会計からの繰入金に依存している部分がある。しかしながら、運営に影響を与えることはなく、全般的に健全であると判断できる。</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4264219</v>
      </c>
      <c r="BO4" s="381"/>
      <c r="BP4" s="381"/>
      <c r="BQ4" s="381"/>
      <c r="BR4" s="381"/>
      <c r="BS4" s="381"/>
      <c r="BT4" s="381"/>
      <c r="BU4" s="382"/>
      <c r="BV4" s="380">
        <v>3677211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7.6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4167977</v>
      </c>
      <c r="BO5" s="418"/>
      <c r="BP5" s="418"/>
      <c r="BQ5" s="418"/>
      <c r="BR5" s="418"/>
      <c r="BS5" s="418"/>
      <c r="BT5" s="418"/>
      <c r="BU5" s="419"/>
      <c r="BV5" s="417">
        <v>3496002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81.8</v>
      </c>
      <c r="CU5" s="415"/>
      <c r="CV5" s="415"/>
      <c r="CW5" s="415"/>
      <c r="CX5" s="415"/>
      <c r="CY5" s="415"/>
      <c r="CZ5" s="415"/>
      <c r="DA5" s="416"/>
      <c r="DB5" s="414">
        <v>85.7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96242</v>
      </c>
      <c r="BO6" s="418"/>
      <c r="BP6" s="418"/>
      <c r="BQ6" s="418"/>
      <c r="BR6" s="418"/>
      <c r="BS6" s="418"/>
      <c r="BT6" s="418"/>
      <c r="BU6" s="419"/>
      <c r="BV6" s="417">
        <v>181209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86.4</v>
      </c>
      <c r="CU6" s="455"/>
      <c r="CV6" s="455"/>
      <c r="CW6" s="455"/>
      <c r="CX6" s="455"/>
      <c r="CY6" s="455"/>
      <c r="CZ6" s="455"/>
      <c r="DA6" s="456"/>
      <c r="DB6" s="454">
        <v>91.8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3860</v>
      </c>
      <c r="BO7" s="418"/>
      <c r="BP7" s="418"/>
      <c r="BQ7" s="418"/>
      <c r="BR7" s="418"/>
      <c r="BS7" s="418"/>
      <c r="BT7" s="418"/>
      <c r="BU7" s="419"/>
      <c r="BV7" s="417">
        <v>18930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2062321</v>
      </c>
      <c r="CU7" s="418"/>
      <c r="CV7" s="418"/>
      <c r="CW7" s="418"/>
      <c r="CX7" s="418"/>
      <c r="CY7" s="418"/>
      <c r="CZ7" s="418"/>
      <c r="DA7" s="419"/>
      <c r="DB7" s="417">
        <v>2124867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92382</v>
      </c>
      <c r="BO8" s="418"/>
      <c r="BP8" s="418"/>
      <c r="BQ8" s="418"/>
      <c r="BR8" s="418"/>
      <c r="BS8" s="418"/>
      <c r="BT8" s="418"/>
      <c r="BU8" s="419"/>
      <c r="BV8" s="417">
        <v>162279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0.51</v>
      </c>
      <c r="CU8" s="458"/>
      <c r="CV8" s="458"/>
      <c r="CW8" s="458"/>
      <c r="CX8" s="458"/>
      <c r="CY8" s="458"/>
      <c r="CZ8" s="458"/>
      <c r="DA8" s="459"/>
      <c r="DB8" s="457">
        <v>0.5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6357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-69897</v>
      </c>
      <c r="BO9" s="418"/>
      <c r="BP9" s="418"/>
      <c r="BQ9" s="418"/>
      <c r="BR9" s="418"/>
      <c r="BS9" s="418"/>
      <c r="BT9" s="418"/>
      <c r="BU9" s="419"/>
      <c r="BV9" s="417">
        <v>-11158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2.7</v>
      </c>
      <c r="CU9" s="415"/>
      <c r="CV9" s="415"/>
      <c r="CW9" s="415"/>
      <c r="CX9" s="415"/>
      <c r="CY9" s="415"/>
      <c r="CZ9" s="415"/>
      <c r="DA9" s="416"/>
      <c r="DB9" s="414">
        <v>3.8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6855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10086</v>
      </c>
      <c r="BO10" s="418"/>
      <c r="BP10" s="418"/>
      <c r="BQ10" s="418"/>
      <c r="BR10" s="418"/>
      <c r="BS10" s="418"/>
      <c r="BT10" s="418"/>
      <c r="BU10" s="419"/>
      <c r="BV10" s="417">
        <v>72413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6457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6122</v>
      </c>
      <c r="S13" s="499"/>
      <c r="T13" s="499"/>
      <c r="U13" s="499"/>
      <c r="V13" s="500"/>
      <c r="W13" s="433" t="s">
        <v>124</v>
      </c>
      <c r="X13" s="434"/>
      <c r="Y13" s="434"/>
      <c r="Z13" s="434"/>
      <c r="AA13" s="434"/>
      <c r="AB13" s="424"/>
      <c r="AC13" s="468">
        <v>398</v>
      </c>
      <c r="AD13" s="469"/>
      <c r="AE13" s="469"/>
      <c r="AF13" s="469"/>
      <c r="AG13" s="508"/>
      <c r="AH13" s="468">
        <v>435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-59811</v>
      </c>
      <c r="BO13" s="418"/>
      <c r="BP13" s="418"/>
      <c r="BQ13" s="418"/>
      <c r="BR13" s="418"/>
      <c r="BS13" s="418"/>
      <c r="BT13" s="418"/>
      <c r="BU13" s="419"/>
      <c r="BV13" s="417">
        <v>61255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3.8</v>
      </c>
      <c r="CU13" s="415"/>
      <c r="CV13" s="415"/>
      <c r="CW13" s="415"/>
      <c r="CX13" s="415"/>
      <c r="CY13" s="415"/>
      <c r="CZ13" s="415"/>
      <c r="DA13" s="416"/>
      <c r="DB13" s="414">
        <v>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6439</v>
      </c>
      <c r="S14" s="499"/>
      <c r="T14" s="499"/>
      <c r="U14" s="499"/>
      <c r="V14" s="500"/>
      <c r="W14" s="407"/>
      <c r="X14" s="408"/>
      <c r="Y14" s="408"/>
      <c r="Z14" s="408"/>
      <c r="AA14" s="408"/>
      <c r="AB14" s="397"/>
      <c r="AC14" s="501">
        <v>11.4</v>
      </c>
      <c r="AD14" s="502"/>
      <c r="AE14" s="502"/>
      <c r="AF14" s="502"/>
      <c r="AG14" s="503"/>
      <c r="AH14" s="501">
        <v>11.7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6162</v>
      </c>
      <c r="S15" s="499"/>
      <c r="T15" s="499"/>
      <c r="U15" s="499"/>
      <c r="V15" s="500"/>
      <c r="W15" s="433" t="s">
        <v>131</v>
      </c>
      <c r="X15" s="434"/>
      <c r="Y15" s="434"/>
      <c r="Z15" s="434"/>
      <c r="AA15" s="434"/>
      <c r="AB15" s="424"/>
      <c r="AC15" s="468">
        <v>1141</v>
      </c>
      <c r="AD15" s="469"/>
      <c r="AE15" s="469"/>
      <c r="AF15" s="469"/>
      <c r="AG15" s="508"/>
      <c r="AH15" s="468">
        <v>1289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897407</v>
      </c>
      <c r="BO15" s="381"/>
      <c r="BP15" s="381"/>
      <c r="BQ15" s="381"/>
      <c r="BR15" s="381"/>
      <c r="BS15" s="381"/>
      <c r="BT15" s="381"/>
      <c r="BU15" s="382"/>
      <c r="BV15" s="380">
        <v>888792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32.700000000000003</v>
      </c>
      <c r="AD16" s="502"/>
      <c r="AE16" s="502"/>
      <c r="AF16" s="502"/>
      <c r="AG16" s="503"/>
      <c r="AH16" s="501">
        <v>34.5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1709692</v>
      </c>
      <c r="BO16" s="418"/>
      <c r="BP16" s="418"/>
      <c r="BQ16" s="418"/>
      <c r="BR16" s="418"/>
      <c r="BS16" s="418"/>
      <c r="BT16" s="418"/>
      <c r="BU16" s="419"/>
      <c r="BV16" s="417">
        <v>1744551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1946</v>
      </c>
      <c r="AD17" s="469"/>
      <c r="AE17" s="469"/>
      <c r="AF17" s="469"/>
      <c r="AG17" s="508"/>
      <c r="AH17" s="468">
        <v>2008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1139564</v>
      </c>
      <c r="BO17" s="418"/>
      <c r="BP17" s="418"/>
      <c r="BQ17" s="418"/>
      <c r="BR17" s="418"/>
      <c r="BS17" s="418"/>
      <c r="BT17" s="418"/>
      <c r="BU17" s="419"/>
      <c r="BV17" s="417">
        <v>1125036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15.74</v>
      </c>
      <c r="M18" s="530"/>
      <c r="N18" s="530"/>
      <c r="O18" s="530"/>
      <c r="P18" s="530"/>
      <c r="Q18" s="530"/>
      <c r="R18" s="531"/>
      <c r="S18" s="531"/>
      <c r="T18" s="531"/>
      <c r="U18" s="531"/>
      <c r="V18" s="532"/>
      <c r="W18" s="435"/>
      <c r="X18" s="436"/>
      <c r="Y18" s="436"/>
      <c r="Z18" s="436"/>
      <c r="AA18" s="436"/>
      <c r="AB18" s="427"/>
      <c r="AC18" s="533">
        <v>55.8</v>
      </c>
      <c r="AD18" s="534"/>
      <c r="AE18" s="534"/>
      <c r="AF18" s="534"/>
      <c r="AG18" s="535"/>
      <c r="AH18" s="533">
        <v>53.8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1716227</v>
      </c>
      <c r="BO18" s="418"/>
      <c r="BP18" s="418"/>
      <c r="BQ18" s="418"/>
      <c r="BR18" s="418"/>
      <c r="BS18" s="418"/>
      <c r="BT18" s="418"/>
      <c r="BU18" s="419"/>
      <c r="BV18" s="417">
        <v>1863175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404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3728942</v>
      </c>
      <c r="BO19" s="418"/>
      <c r="BP19" s="418"/>
      <c r="BQ19" s="418"/>
      <c r="BR19" s="418"/>
      <c r="BS19" s="418"/>
      <c r="BT19" s="418"/>
      <c r="BU19" s="419"/>
      <c r="BV19" s="417">
        <v>3135817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2174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2942091</v>
      </c>
      <c r="BO23" s="418"/>
      <c r="BP23" s="418"/>
      <c r="BQ23" s="418"/>
      <c r="BR23" s="418"/>
      <c r="BS23" s="418"/>
      <c r="BT23" s="418"/>
      <c r="BU23" s="419"/>
      <c r="BV23" s="417">
        <v>1845707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6700</v>
      </c>
      <c r="R24" s="469"/>
      <c r="S24" s="469"/>
      <c r="T24" s="469"/>
      <c r="U24" s="469"/>
      <c r="V24" s="508"/>
      <c r="W24" s="563"/>
      <c r="X24" s="551"/>
      <c r="Y24" s="552"/>
      <c r="Z24" s="467" t="s">
        <v>155</v>
      </c>
      <c r="AA24" s="447"/>
      <c r="AB24" s="447"/>
      <c r="AC24" s="447"/>
      <c r="AD24" s="447"/>
      <c r="AE24" s="447"/>
      <c r="AF24" s="447"/>
      <c r="AG24" s="448"/>
      <c r="AH24" s="468">
        <v>55</v>
      </c>
      <c r="AI24" s="469"/>
      <c r="AJ24" s="469"/>
      <c r="AK24" s="469"/>
      <c r="AL24" s="508"/>
      <c r="AM24" s="468">
        <v>174900</v>
      </c>
      <c r="AN24" s="469"/>
      <c r="AO24" s="469"/>
      <c r="AP24" s="469"/>
      <c r="AQ24" s="469"/>
      <c r="AR24" s="508"/>
      <c r="AS24" s="468">
        <v>3180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1560008</v>
      </c>
      <c r="BO24" s="418"/>
      <c r="BP24" s="418"/>
      <c r="BQ24" s="418"/>
      <c r="BR24" s="418"/>
      <c r="BS24" s="418"/>
      <c r="BT24" s="418"/>
      <c r="BU24" s="419"/>
      <c r="BV24" s="417">
        <v>1519338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t="s">
        <v>121</v>
      </c>
      <c r="M25" s="469"/>
      <c r="N25" s="469"/>
      <c r="O25" s="469"/>
      <c r="P25" s="508"/>
      <c r="Q25" s="468" t="s">
        <v>121</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311021</v>
      </c>
      <c r="BO25" s="381"/>
      <c r="BP25" s="381"/>
      <c r="BQ25" s="381"/>
      <c r="BR25" s="381"/>
      <c r="BS25" s="381"/>
      <c r="BT25" s="381"/>
      <c r="BU25" s="382"/>
      <c r="BV25" s="380">
        <v>317973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5200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2850</v>
      </c>
      <c r="R27" s="469"/>
      <c r="S27" s="469"/>
      <c r="T27" s="469"/>
      <c r="U27" s="469"/>
      <c r="V27" s="508"/>
      <c r="W27" s="563"/>
      <c r="X27" s="551"/>
      <c r="Y27" s="552"/>
      <c r="Z27" s="467" t="s">
        <v>165</v>
      </c>
      <c r="AA27" s="447"/>
      <c r="AB27" s="447"/>
      <c r="AC27" s="447"/>
      <c r="AD27" s="447"/>
      <c r="AE27" s="447"/>
      <c r="AF27" s="447"/>
      <c r="AG27" s="448"/>
      <c r="AH27" s="468">
        <v>7</v>
      </c>
      <c r="AI27" s="469"/>
      <c r="AJ27" s="469"/>
      <c r="AK27" s="469"/>
      <c r="AL27" s="508"/>
      <c r="AM27" s="468">
        <v>21488</v>
      </c>
      <c r="AN27" s="469"/>
      <c r="AO27" s="469"/>
      <c r="AP27" s="469"/>
      <c r="AQ27" s="469"/>
      <c r="AR27" s="508"/>
      <c r="AS27" s="468">
        <v>3070</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145806</v>
      </c>
      <c r="BO27" s="587"/>
      <c r="BP27" s="587"/>
      <c r="BQ27" s="587"/>
      <c r="BR27" s="587"/>
      <c r="BS27" s="587"/>
      <c r="BT27" s="587"/>
      <c r="BU27" s="588"/>
      <c r="BV27" s="586">
        <v>145427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2250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2261421</v>
      </c>
      <c r="BO28" s="381"/>
      <c r="BP28" s="381"/>
      <c r="BQ28" s="381"/>
      <c r="BR28" s="381"/>
      <c r="BS28" s="381"/>
      <c r="BT28" s="381"/>
      <c r="BU28" s="382"/>
      <c r="BV28" s="380">
        <v>2171335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6</v>
      </c>
      <c r="M29" s="469"/>
      <c r="N29" s="469"/>
      <c r="O29" s="469"/>
      <c r="P29" s="508"/>
      <c r="Q29" s="468">
        <v>2100</v>
      </c>
      <c r="R29" s="469"/>
      <c r="S29" s="469"/>
      <c r="T29" s="469"/>
      <c r="U29" s="469"/>
      <c r="V29" s="508"/>
      <c r="W29" s="564"/>
      <c r="X29" s="565"/>
      <c r="Y29" s="566"/>
      <c r="Z29" s="467" t="s">
        <v>172</v>
      </c>
      <c r="AA29" s="447"/>
      <c r="AB29" s="447"/>
      <c r="AC29" s="447"/>
      <c r="AD29" s="447"/>
      <c r="AE29" s="447"/>
      <c r="AF29" s="447"/>
      <c r="AG29" s="448"/>
      <c r="AH29" s="468">
        <v>62</v>
      </c>
      <c r="AI29" s="469"/>
      <c r="AJ29" s="469"/>
      <c r="AK29" s="469"/>
      <c r="AL29" s="508"/>
      <c r="AM29" s="468">
        <v>196388</v>
      </c>
      <c r="AN29" s="469"/>
      <c r="AO29" s="469"/>
      <c r="AP29" s="469"/>
      <c r="AQ29" s="469"/>
      <c r="AR29" s="508"/>
      <c r="AS29" s="468">
        <v>3168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487800</v>
      </c>
      <c r="BO29" s="418"/>
      <c r="BP29" s="418"/>
      <c r="BQ29" s="418"/>
      <c r="BR29" s="418"/>
      <c r="BS29" s="418"/>
      <c r="BT29" s="418"/>
      <c r="BU29" s="419"/>
      <c r="BV29" s="417">
        <v>485988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1345491</v>
      </c>
      <c r="BO30" s="587"/>
      <c r="BP30" s="587"/>
      <c r="BQ30" s="587"/>
      <c r="BR30" s="587"/>
      <c r="BS30" s="587"/>
      <c r="BT30" s="587"/>
      <c r="BU30" s="588"/>
      <c r="BV30" s="586">
        <v>1635099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桑名広域清掃事業組合(一般会計)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木曽岬町土地開発公社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桑名広域清掃事業組合（ごみ処理施設整備事業特別会計）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三重県市町総合事務組合（一般会計）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三重県市町総合事務組合（共同研修特別会計）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三重県市町総合事務組合（デジタル地図特別会計）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三重県市町総合事務組合（物品特別会計）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三重県市町総合事務組合（退職手当特別会計）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三重県市町総合事務組合（消防救急無線特別会計）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三重県市町総合事務組合（公平委員会特別会計）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桑名・員弁広域連合（一般会計）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8"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539</v>
      </c>
      <c r="D34" s="1184"/>
      <c r="E34" s="1185"/>
      <c r="F34" s="32">
        <v>42.62</v>
      </c>
      <c r="G34" s="33">
        <v>43</v>
      </c>
      <c r="H34" s="33">
        <v>44.26</v>
      </c>
      <c r="I34" s="33">
        <v>43.03</v>
      </c>
      <c r="J34" s="34">
        <v>44.46</v>
      </c>
      <c r="K34" s="22"/>
      <c r="L34" s="22"/>
      <c r="M34" s="22"/>
      <c r="N34" s="22"/>
      <c r="O34" s="22"/>
      <c r="P34" s="22"/>
    </row>
    <row r="35" spans="1:16" ht="39" customHeight="1" x14ac:dyDescent="0.15">
      <c r="A35" s="22"/>
      <c r="B35" s="35"/>
      <c r="C35" s="1178" t="s">
        <v>540</v>
      </c>
      <c r="D35" s="1179"/>
      <c r="E35" s="1180"/>
      <c r="F35" s="36">
        <v>7.67</v>
      </c>
      <c r="G35" s="37">
        <v>10.44</v>
      </c>
      <c r="H35" s="37">
        <v>8.5299999999999994</v>
      </c>
      <c r="I35" s="37">
        <v>7.63</v>
      </c>
      <c r="J35" s="38">
        <v>4.47</v>
      </c>
      <c r="K35" s="22"/>
      <c r="L35" s="22"/>
      <c r="M35" s="22"/>
      <c r="N35" s="22"/>
      <c r="O35" s="22"/>
      <c r="P35" s="22"/>
    </row>
    <row r="36" spans="1:16" ht="39" customHeight="1" x14ac:dyDescent="0.15">
      <c r="A36" s="22"/>
      <c r="B36" s="35"/>
      <c r="C36" s="1178" t="s">
        <v>541</v>
      </c>
      <c r="D36" s="1179"/>
      <c r="E36" s="1180"/>
      <c r="F36" s="36">
        <v>2.65</v>
      </c>
      <c r="G36" s="37">
        <v>2.74</v>
      </c>
      <c r="H36" s="37">
        <v>2.21</v>
      </c>
      <c r="I36" s="37">
        <v>2.39</v>
      </c>
      <c r="J36" s="38">
        <v>1.64</v>
      </c>
      <c r="K36" s="22"/>
      <c r="L36" s="22"/>
      <c r="M36" s="22"/>
      <c r="N36" s="22"/>
      <c r="O36" s="22"/>
      <c r="P36" s="22"/>
    </row>
    <row r="37" spans="1:16" ht="39" customHeight="1" x14ac:dyDescent="0.15">
      <c r="A37" s="22"/>
      <c r="B37" s="35"/>
      <c r="C37" s="1178" t="s">
        <v>542</v>
      </c>
      <c r="D37" s="1179"/>
      <c r="E37" s="1180"/>
      <c r="F37" s="36">
        <v>0.63</v>
      </c>
      <c r="G37" s="37">
        <v>0.56000000000000005</v>
      </c>
      <c r="H37" s="37">
        <v>0.96</v>
      </c>
      <c r="I37" s="37">
        <v>1.38</v>
      </c>
      <c r="J37" s="38">
        <v>1.34</v>
      </c>
      <c r="K37" s="22"/>
      <c r="L37" s="22"/>
      <c r="M37" s="22"/>
      <c r="N37" s="22"/>
      <c r="O37" s="22"/>
      <c r="P37" s="22"/>
    </row>
    <row r="38" spans="1:16" ht="39" customHeight="1" x14ac:dyDescent="0.15">
      <c r="A38" s="22"/>
      <c r="B38" s="35"/>
      <c r="C38" s="1178" t="s">
        <v>543</v>
      </c>
      <c r="D38" s="1179"/>
      <c r="E38" s="1180"/>
      <c r="F38" s="36">
        <v>0.1</v>
      </c>
      <c r="G38" s="37">
        <v>0.21</v>
      </c>
      <c r="H38" s="37">
        <v>0.22</v>
      </c>
      <c r="I38" s="37">
        <v>0.15</v>
      </c>
      <c r="J38" s="38">
        <v>0.63</v>
      </c>
      <c r="K38" s="22"/>
      <c r="L38" s="22"/>
      <c r="M38" s="22"/>
      <c r="N38" s="22"/>
      <c r="O38" s="22"/>
      <c r="P38" s="22"/>
    </row>
    <row r="39" spans="1:16" ht="39" customHeight="1" x14ac:dyDescent="0.15">
      <c r="A39" s="22"/>
      <c r="B39" s="35"/>
      <c r="C39" s="1178" t="s">
        <v>544</v>
      </c>
      <c r="D39" s="1179"/>
      <c r="E39" s="1180"/>
      <c r="F39" s="36">
        <v>0.18</v>
      </c>
      <c r="G39" s="37">
        <v>0.16</v>
      </c>
      <c r="H39" s="37">
        <v>0.21</v>
      </c>
      <c r="I39" s="37">
        <v>0.14000000000000001</v>
      </c>
      <c r="J39" s="38">
        <v>0.13</v>
      </c>
      <c r="K39" s="22"/>
      <c r="L39" s="22"/>
      <c r="M39" s="22"/>
      <c r="N39" s="22"/>
      <c r="O39" s="22"/>
      <c r="P39" s="22"/>
    </row>
    <row r="40" spans="1:16" ht="39" customHeight="1" x14ac:dyDescent="0.15">
      <c r="A40" s="22"/>
      <c r="B40" s="35"/>
      <c r="C40" s="1178" t="s">
        <v>545</v>
      </c>
      <c r="D40" s="1179"/>
      <c r="E40" s="1180"/>
      <c r="F40" s="36">
        <v>0.06</v>
      </c>
      <c r="G40" s="37">
        <v>0.03</v>
      </c>
      <c r="H40" s="37">
        <v>0.02</v>
      </c>
      <c r="I40" s="37">
        <v>0.02</v>
      </c>
      <c r="J40" s="38">
        <v>0.02</v>
      </c>
      <c r="K40" s="22"/>
      <c r="L40" s="22"/>
      <c r="M40" s="22"/>
      <c r="N40" s="22"/>
      <c r="O40" s="22"/>
      <c r="P40" s="22"/>
    </row>
    <row r="41" spans="1:16" ht="39" customHeight="1" x14ac:dyDescent="0.15">
      <c r="A41" s="22"/>
      <c r="B41" s="35"/>
      <c r="C41" s="1178" t="s">
        <v>546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547</v>
      </c>
      <c r="D42" s="1179"/>
      <c r="E42" s="1180"/>
      <c r="F42" s="36" t="s">
        <v>492</v>
      </c>
      <c r="G42" s="37" t="s">
        <v>492</v>
      </c>
      <c r="H42" s="37" t="s">
        <v>492</v>
      </c>
      <c r="I42" s="37" t="s">
        <v>492</v>
      </c>
      <c r="J42" s="38" t="s">
        <v>492</v>
      </c>
      <c r="K42" s="22"/>
      <c r="L42" s="22"/>
      <c r="M42" s="22"/>
      <c r="N42" s="22"/>
      <c r="O42" s="22"/>
      <c r="P42" s="22"/>
    </row>
    <row r="43" spans="1:16" ht="39" customHeight="1" thickBot="1" x14ac:dyDescent="0.2">
      <c r="A43" s="22"/>
      <c r="B43" s="40"/>
      <c r="C43" s="1181" t="s">
        <v>548</v>
      </c>
      <c r="D43" s="1182"/>
      <c r="E43" s="1183"/>
      <c r="F43" s="41" t="s">
        <v>492</v>
      </c>
      <c r="G43" s="42" t="s">
        <v>492</v>
      </c>
      <c r="H43" s="42" t="s">
        <v>492</v>
      </c>
      <c r="I43" s="42" t="s">
        <v>492</v>
      </c>
      <c r="J43" s="43" t="s">
        <v>492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197</v>
      </c>
      <c r="L45" s="60">
        <v>192</v>
      </c>
      <c r="M45" s="60">
        <v>136</v>
      </c>
      <c r="N45" s="60">
        <v>118</v>
      </c>
      <c r="O45" s="61">
        <v>102</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x14ac:dyDescent="0.15">
      <c r="A48" s="48"/>
      <c r="B48" s="1196"/>
      <c r="C48" s="1197"/>
      <c r="D48" s="62"/>
      <c r="E48" s="1188" t="s">
        <v>14</v>
      </c>
      <c r="F48" s="1188"/>
      <c r="G48" s="1188"/>
      <c r="H48" s="1188"/>
      <c r="I48" s="1188"/>
      <c r="J48" s="1189"/>
      <c r="K48" s="63">
        <v>209</v>
      </c>
      <c r="L48" s="64">
        <v>209</v>
      </c>
      <c r="M48" s="64">
        <v>209</v>
      </c>
      <c r="N48" s="64">
        <v>208</v>
      </c>
      <c r="O48" s="65">
        <v>206</v>
      </c>
      <c r="P48" s="48"/>
      <c r="Q48" s="48"/>
      <c r="R48" s="48"/>
      <c r="S48" s="48"/>
      <c r="T48" s="48"/>
      <c r="U48" s="48"/>
    </row>
    <row r="49" spans="1:21" ht="30.75" customHeight="1" x14ac:dyDescent="0.15">
      <c r="A49" s="48"/>
      <c r="B49" s="1196"/>
      <c r="C49" s="1197"/>
      <c r="D49" s="62"/>
      <c r="E49" s="1188" t="s">
        <v>15</v>
      </c>
      <c r="F49" s="1188"/>
      <c r="G49" s="1188"/>
      <c r="H49" s="1188"/>
      <c r="I49" s="1188"/>
      <c r="J49" s="1189"/>
      <c r="K49" s="63">
        <v>48</v>
      </c>
      <c r="L49" s="64">
        <v>50</v>
      </c>
      <c r="M49" s="64">
        <v>43</v>
      </c>
      <c r="N49" s="64">
        <v>43</v>
      </c>
      <c r="O49" s="65">
        <v>31</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492</v>
      </c>
      <c r="L50" s="64" t="s">
        <v>492</v>
      </c>
      <c r="M50" s="64" t="s">
        <v>492</v>
      </c>
      <c r="N50" s="64" t="s">
        <v>492</v>
      </c>
      <c r="O50" s="65" t="s">
        <v>492</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492</v>
      </c>
      <c r="L51" s="64" t="s">
        <v>492</v>
      </c>
      <c r="M51" s="64" t="s">
        <v>492</v>
      </c>
      <c r="N51" s="64" t="s">
        <v>492</v>
      </c>
      <c r="O51" s="65" t="s">
        <v>492</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298</v>
      </c>
      <c r="L52" s="64">
        <v>294</v>
      </c>
      <c r="M52" s="64">
        <v>302</v>
      </c>
      <c r="N52" s="64">
        <v>296</v>
      </c>
      <c r="O52" s="65">
        <v>294</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156</v>
      </c>
      <c r="L53" s="69">
        <v>157</v>
      </c>
      <c r="M53" s="69">
        <v>86</v>
      </c>
      <c r="N53" s="69">
        <v>73</v>
      </c>
      <c r="O53" s="70">
        <v>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election activeCell="L41" sqref="L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532</v>
      </c>
      <c r="J40" s="79" t="s">
        <v>533</v>
      </c>
      <c r="K40" s="79" t="s">
        <v>534</v>
      </c>
      <c r="L40" s="79" t="s">
        <v>535</v>
      </c>
      <c r="M40" s="80" t="s">
        <v>536</v>
      </c>
    </row>
    <row r="41" spans="2:13" ht="27.75" customHeight="1" x14ac:dyDescent="0.15">
      <c r="B41" s="1202" t="s">
        <v>23</v>
      </c>
      <c r="C41" s="1203"/>
      <c r="D41" s="81"/>
      <c r="E41" s="1208" t="s">
        <v>24</v>
      </c>
      <c r="F41" s="1208"/>
      <c r="G41" s="1208"/>
      <c r="H41" s="1209"/>
      <c r="I41" s="82">
        <v>1546</v>
      </c>
      <c r="J41" s="83">
        <v>1558</v>
      </c>
      <c r="K41" s="83">
        <v>1595</v>
      </c>
      <c r="L41" s="83">
        <v>1846</v>
      </c>
      <c r="M41" s="84">
        <v>2942</v>
      </c>
    </row>
    <row r="42" spans="2:13" ht="27.75" customHeight="1" x14ac:dyDescent="0.15">
      <c r="B42" s="1204"/>
      <c r="C42" s="1205"/>
      <c r="D42" s="85"/>
      <c r="E42" s="1210" t="s">
        <v>25</v>
      </c>
      <c r="F42" s="1210"/>
      <c r="G42" s="1210"/>
      <c r="H42" s="1211"/>
      <c r="I42" s="86" t="s">
        <v>492</v>
      </c>
      <c r="J42" s="87" t="s">
        <v>492</v>
      </c>
      <c r="K42" s="87" t="s">
        <v>492</v>
      </c>
      <c r="L42" s="87" t="s">
        <v>492</v>
      </c>
      <c r="M42" s="88" t="s">
        <v>492</v>
      </c>
    </row>
    <row r="43" spans="2:13" ht="27.75" customHeight="1" x14ac:dyDescent="0.15">
      <c r="B43" s="1204"/>
      <c r="C43" s="1205"/>
      <c r="D43" s="85"/>
      <c r="E43" s="1210" t="s">
        <v>26</v>
      </c>
      <c r="F43" s="1210"/>
      <c r="G43" s="1210"/>
      <c r="H43" s="1211"/>
      <c r="I43" s="86">
        <v>1700</v>
      </c>
      <c r="J43" s="87">
        <v>1556</v>
      </c>
      <c r="K43" s="87">
        <v>1406</v>
      </c>
      <c r="L43" s="87">
        <v>1251</v>
      </c>
      <c r="M43" s="88">
        <v>1091</v>
      </c>
    </row>
    <row r="44" spans="2:13" ht="27.75" customHeight="1" x14ac:dyDescent="0.15">
      <c r="B44" s="1204"/>
      <c r="C44" s="1205"/>
      <c r="D44" s="85"/>
      <c r="E44" s="1210" t="s">
        <v>27</v>
      </c>
      <c r="F44" s="1210"/>
      <c r="G44" s="1210"/>
      <c r="H44" s="1211"/>
      <c r="I44" s="86">
        <v>302</v>
      </c>
      <c r="J44" s="87">
        <v>244</v>
      </c>
      <c r="K44" s="87">
        <v>187</v>
      </c>
      <c r="L44" s="87">
        <v>131</v>
      </c>
      <c r="M44" s="88">
        <v>96</v>
      </c>
    </row>
    <row r="45" spans="2:13" ht="27.75" customHeight="1" x14ac:dyDescent="0.15">
      <c r="B45" s="1204"/>
      <c r="C45" s="1205"/>
      <c r="D45" s="85"/>
      <c r="E45" s="1210" t="s">
        <v>28</v>
      </c>
      <c r="F45" s="1210"/>
      <c r="G45" s="1210"/>
      <c r="H45" s="1211"/>
      <c r="I45" s="86">
        <v>19</v>
      </c>
      <c r="J45" s="87">
        <v>41</v>
      </c>
      <c r="K45" s="87" t="s">
        <v>492</v>
      </c>
      <c r="L45" s="87" t="s">
        <v>492</v>
      </c>
      <c r="M45" s="88">
        <v>3</v>
      </c>
    </row>
    <row r="46" spans="2:13" ht="27.75" customHeight="1" x14ac:dyDescent="0.15">
      <c r="B46" s="1204"/>
      <c r="C46" s="1205"/>
      <c r="D46" s="89"/>
      <c r="E46" s="1210" t="s">
        <v>29</v>
      </c>
      <c r="F46" s="1210"/>
      <c r="G46" s="1210"/>
      <c r="H46" s="1211"/>
      <c r="I46" s="86" t="s">
        <v>492</v>
      </c>
      <c r="J46" s="87" t="s">
        <v>492</v>
      </c>
      <c r="K46" s="87" t="s">
        <v>492</v>
      </c>
      <c r="L46" s="87" t="s">
        <v>492</v>
      </c>
      <c r="M46" s="88" t="s">
        <v>492</v>
      </c>
    </row>
    <row r="47" spans="2:13" ht="27.75" customHeight="1" x14ac:dyDescent="0.15">
      <c r="B47" s="1204"/>
      <c r="C47" s="1205"/>
      <c r="D47" s="90"/>
      <c r="E47" s="1212" t="s">
        <v>30</v>
      </c>
      <c r="F47" s="1213"/>
      <c r="G47" s="1213"/>
      <c r="H47" s="1214"/>
      <c r="I47" s="86" t="s">
        <v>492</v>
      </c>
      <c r="J47" s="87" t="s">
        <v>492</v>
      </c>
      <c r="K47" s="87" t="s">
        <v>492</v>
      </c>
      <c r="L47" s="87" t="s">
        <v>492</v>
      </c>
      <c r="M47" s="88" t="s">
        <v>492</v>
      </c>
    </row>
    <row r="48" spans="2:13" ht="27.75" customHeight="1" x14ac:dyDescent="0.15">
      <c r="B48" s="1204"/>
      <c r="C48" s="1205"/>
      <c r="D48" s="85"/>
      <c r="E48" s="1210" t="s">
        <v>31</v>
      </c>
      <c r="F48" s="1210"/>
      <c r="G48" s="1210"/>
      <c r="H48" s="1211"/>
      <c r="I48" s="86" t="s">
        <v>492</v>
      </c>
      <c r="J48" s="87" t="s">
        <v>492</v>
      </c>
      <c r="K48" s="87" t="s">
        <v>492</v>
      </c>
      <c r="L48" s="87" t="s">
        <v>492</v>
      </c>
      <c r="M48" s="88" t="s">
        <v>492</v>
      </c>
    </row>
    <row r="49" spans="2:13" ht="27.75" customHeight="1" x14ac:dyDescent="0.15">
      <c r="B49" s="1206"/>
      <c r="C49" s="1207"/>
      <c r="D49" s="85"/>
      <c r="E49" s="1210" t="s">
        <v>32</v>
      </c>
      <c r="F49" s="1210"/>
      <c r="G49" s="1210"/>
      <c r="H49" s="1211"/>
      <c r="I49" s="86" t="s">
        <v>492</v>
      </c>
      <c r="J49" s="87" t="s">
        <v>492</v>
      </c>
      <c r="K49" s="87" t="s">
        <v>492</v>
      </c>
      <c r="L49" s="87" t="s">
        <v>492</v>
      </c>
      <c r="M49" s="88" t="s">
        <v>492</v>
      </c>
    </row>
    <row r="50" spans="2:13" ht="27.75" customHeight="1" x14ac:dyDescent="0.15">
      <c r="B50" s="1215" t="s">
        <v>33</v>
      </c>
      <c r="C50" s="1216"/>
      <c r="D50" s="91"/>
      <c r="E50" s="1210" t="s">
        <v>34</v>
      </c>
      <c r="F50" s="1210"/>
      <c r="G50" s="1210"/>
      <c r="H50" s="1211"/>
      <c r="I50" s="86">
        <v>3956</v>
      </c>
      <c r="J50" s="87">
        <v>3951</v>
      </c>
      <c r="K50" s="87">
        <v>4082</v>
      </c>
      <c r="L50" s="87">
        <v>4591</v>
      </c>
      <c r="M50" s="88">
        <v>4380</v>
      </c>
    </row>
    <row r="51" spans="2:13" ht="27.75" customHeight="1" x14ac:dyDescent="0.15">
      <c r="B51" s="1204"/>
      <c r="C51" s="1205"/>
      <c r="D51" s="85"/>
      <c r="E51" s="1210" t="s">
        <v>35</v>
      </c>
      <c r="F51" s="1210"/>
      <c r="G51" s="1210"/>
      <c r="H51" s="1211"/>
      <c r="I51" s="86" t="s">
        <v>492</v>
      </c>
      <c r="J51" s="87" t="s">
        <v>492</v>
      </c>
      <c r="K51" s="87" t="s">
        <v>492</v>
      </c>
      <c r="L51" s="87" t="s">
        <v>492</v>
      </c>
      <c r="M51" s="88" t="s">
        <v>492</v>
      </c>
    </row>
    <row r="52" spans="2:13" ht="27.75" customHeight="1" x14ac:dyDescent="0.15">
      <c r="B52" s="1206"/>
      <c r="C52" s="1207"/>
      <c r="D52" s="85"/>
      <c r="E52" s="1210" t="s">
        <v>36</v>
      </c>
      <c r="F52" s="1210"/>
      <c r="G52" s="1210"/>
      <c r="H52" s="1211"/>
      <c r="I52" s="86">
        <v>2332</v>
      </c>
      <c r="J52" s="87">
        <v>2993</v>
      </c>
      <c r="K52" s="87">
        <v>2877</v>
      </c>
      <c r="L52" s="87">
        <v>2982</v>
      </c>
      <c r="M52" s="88">
        <v>3587</v>
      </c>
    </row>
    <row r="53" spans="2:13" ht="27.75" customHeight="1" thickBot="1" x14ac:dyDescent="0.2">
      <c r="B53" s="1217" t="s">
        <v>37</v>
      </c>
      <c r="C53" s="1218"/>
      <c r="D53" s="92"/>
      <c r="E53" s="1219" t="s">
        <v>38</v>
      </c>
      <c r="F53" s="1219"/>
      <c r="G53" s="1219"/>
      <c r="H53" s="1220"/>
      <c r="I53" s="93">
        <v>-2721</v>
      </c>
      <c r="J53" s="94">
        <v>-3545</v>
      </c>
      <c r="K53" s="94">
        <v>-3771</v>
      </c>
      <c r="L53" s="94">
        <v>-4345</v>
      </c>
      <c r="M53" s="95">
        <v>-3835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5" zoomScale="55" zoomScaleNormal="55" zoomScaleSheetLayoutView="55" workbookViewId="0">
      <selection activeCell="G73" sqref="G73:H76"/>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571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572</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573</v>
      </c>
    </row>
    <row r="50" spans="1:17" ht="13.5" x14ac:dyDescent="0.15">
      <c r="B50" s="250"/>
      <c r="C50" s="246"/>
      <c r="D50" s="246"/>
      <c r="E50" s="246"/>
      <c r="F50" s="246"/>
      <c r="G50" s="1244"/>
      <c r="H50" s="1245"/>
      <c r="I50" s="1245"/>
      <c r="J50" s="1246"/>
      <c r="K50" s="356" t="s">
        <v>532</v>
      </c>
      <c r="L50" s="356" t="s">
        <v>533</v>
      </c>
      <c r="M50" s="356" t="s">
        <v>534</v>
      </c>
      <c r="N50" s="356" t="s">
        <v>535</v>
      </c>
      <c r="O50" s="356" t="s">
        <v>536</v>
      </c>
    </row>
    <row r="51" spans="1:17" ht="13.5" x14ac:dyDescent="0.15">
      <c r="B51" s="250"/>
      <c r="C51" s="246"/>
      <c r="D51" s="246"/>
      <c r="E51" s="246"/>
      <c r="F51" s="246"/>
      <c r="G51" s="1247" t="s">
        <v>574</v>
      </c>
      <c r="H51" s="1248"/>
      <c r="I51" s="1253" t="s">
        <v>575</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576</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577</v>
      </c>
      <c r="H55" s="1228"/>
      <c r="I55" s="1233" t="s">
        <v>575</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576</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572</v>
      </c>
      <c r="I64" s="354"/>
      <c r="J64" s="354"/>
      <c r="K64" s="354"/>
      <c r="L64" s="246"/>
      <c r="M64" s="246"/>
      <c r="N64" s="246"/>
      <c r="O64" s="246"/>
    </row>
    <row r="65" spans="2:30" ht="13.5" x14ac:dyDescent="0.15">
      <c r="B65" s="250"/>
      <c r="C65" s="246"/>
      <c r="D65" s="246"/>
      <c r="E65" s="246"/>
      <c r="F65" s="246"/>
      <c r="G65" s="1235" t="s">
        <v>581</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579</v>
      </c>
      <c r="I71" s="370"/>
      <c r="J71" s="366"/>
      <c r="K71" s="366"/>
      <c r="L71" s="367"/>
      <c r="M71" s="366"/>
      <c r="N71" s="367"/>
      <c r="O71" s="368"/>
    </row>
    <row r="72" spans="2:30" ht="13.5" x14ac:dyDescent="0.15">
      <c r="B72" s="250"/>
      <c r="C72" s="246"/>
      <c r="D72" s="246"/>
      <c r="E72" s="246"/>
      <c r="F72" s="246"/>
      <c r="G72" s="1244"/>
      <c r="H72" s="1245"/>
      <c r="I72" s="1245"/>
      <c r="J72" s="1246"/>
      <c r="K72" s="356" t="s">
        <v>532</v>
      </c>
      <c r="L72" s="356" t="s">
        <v>533</v>
      </c>
      <c r="M72" s="356" t="s">
        <v>534</v>
      </c>
      <c r="N72" s="356" t="s">
        <v>535</v>
      </c>
      <c r="O72" s="356" t="s">
        <v>536</v>
      </c>
    </row>
    <row r="73" spans="2:30" ht="13.5" x14ac:dyDescent="0.15">
      <c r="B73" s="250"/>
      <c r="C73" s="246"/>
      <c r="D73" s="246"/>
      <c r="E73" s="246"/>
      <c r="F73" s="246"/>
      <c r="G73" s="1247" t="s">
        <v>574</v>
      </c>
      <c r="H73" s="1248"/>
      <c r="I73" s="1253" t="s">
        <v>575</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580</v>
      </c>
      <c r="J75" s="1233"/>
      <c r="K75" s="1221">
        <v>9.3000000000000007</v>
      </c>
      <c r="L75" s="1221">
        <v>9.1</v>
      </c>
      <c r="M75" s="1221">
        <v>7.6</v>
      </c>
      <c r="N75" s="1221">
        <v>6</v>
      </c>
      <c r="O75" s="1221">
        <v>3.8</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577</v>
      </c>
      <c r="H77" s="1228"/>
      <c r="I77" s="1233" t="s">
        <v>575</v>
      </c>
      <c r="J77" s="1233"/>
      <c r="K77" s="1234">
        <v>18.7</v>
      </c>
      <c r="L77" s="1234">
        <v>12.9</v>
      </c>
      <c r="M77" s="1223">
        <v>22.6</v>
      </c>
      <c r="N77" s="1223">
        <v>0.8</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580</v>
      </c>
      <c r="J79" s="1225"/>
      <c r="K79" s="1226">
        <v>10.7</v>
      </c>
      <c r="L79" s="1226">
        <v>10</v>
      </c>
      <c r="M79" s="1226">
        <v>9.5</v>
      </c>
      <c r="N79" s="1226">
        <v>8.1</v>
      </c>
      <c r="O79" s="1226">
        <v>7.3</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21" zoomScaleNormal="100" zoomScaleSheetLayoutView="70"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 zoomScaleNormal="100" zoomScaleSheetLayoutView="55" workbookViewId="0">
      <selection activeCell="G73" sqref="G73:H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531</v>
      </c>
      <c r="G2" s="113"/>
      <c r="H2" s="114"/>
    </row>
    <row r="3" spans="1:8" x14ac:dyDescent="0.15">
      <c r="A3" s="110" t="s">
        <v>524</v>
      </c>
      <c r="B3" s="115"/>
      <c r="C3" s="116"/>
      <c r="D3" s="117">
        <v>29080</v>
      </c>
      <c r="E3" s="118"/>
      <c r="F3" s="119">
        <v>117673</v>
      </c>
      <c r="G3" s="120"/>
      <c r="H3" s="121"/>
    </row>
    <row r="4" spans="1:8" x14ac:dyDescent="0.15">
      <c r="A4" s="122"/>
      <c r="B4" s="123"/>
      <c r="C4" s="124"/>
      <c r="D4" s="125">
        <v>6033</v>
      </c>
      <c r="E4" s="126"/>
      <c r="F4" s="127">
        <v>62359</v>
      </c>
      <c r="G4" s="128"/>
      <c r="H4" s="129"/>
    </row>
    <row r="5" spans="1:8" x14ac:dyDescent="0.15">
      <c r="A5" s="110" t="s">
        <v>526</v>
      </c>
      <c r="B5" s="115"/>
      <c r="C5" s="116"/>
      <c r="D5" s="117">
        <v>25406</v>
      </c>
      <c r="E5" s="118"/>
      <c r="F5" s="119">
        <v>118223</v>
      </c>
      <c r="G5" s="120"/>
      <c r="H5" s="121"/>
    </row>
    <row r="6" spans="1:8" x14ac:dyDescent="0.15">
      <c r="A6" s="122"/>
      <c r="B6" s="123"/>
      <c r="C6" s="124"/>
      <c r="D6" s="125">
        <v>8315</v>
      </c>
      <c r="E6" s="126"/>
      <c r="F6" s="127">
        <v>57106</v>
      </c>
      <c r="G6" s="128"/>
      <c r="H6" s="129"/>
    </row>
    <row r="7" spans="1:8" x14ac:dyDescent="0.15">
      <c r="A7" s="110" t="s">
        <v>527</v>
      </c>
      <c r="B7" s="115"/>
      <c r="C7" s="116"/>
      <c r="D7" s="117">
        <v>26336</v>
      </c>
      <c r="E7" s="118"/>
      <c r="F7" s="119">
        <v>128485</v>
      </c>
      <c r="G7" s="120"/>
      <c r="H7" s="121"/>
    </row>
    <row r="8" spans="1:8" x14ac:dyDescent="0.15">
      <c r="A8" s="122"/>
      <c r="B8" s="123"/>
      <c r="C8" s="124"/>
      <c r="D8" s="125">
        <v>16026</v>
      </c>
      <c r="E8" s="126"/>
      <c r="F8" s="127">
        <v>62765</v>
      </c>
      <c r="G8" s="128"/>
      <c r="H8" s="129"/>
    </row>
    <row r="9" spans="1:8" x14ac:dyDescent="0.15">
      <c r="A9" s="110" t="s">
        <v>528</v>
      </c>
      <c r="B9" s="115"/>
      <c r="C9" s="116"/>
      <c r="D9" s="117">
        <v>70797</v>
      </c>
      <c r="E9" s="118"/>
      <c r="F9" s="119">
        <v>128611</v>
      </c>
      <c r="G9" s="120"/>
      <c r="H9" s="121"/>
    </row>
    <row r="10" spans="1:8" x14ac:dyDescent="0.15">
      <c r="A10" s="122"/>
      <c r="B10" s="123"/>
      <c r="C10" s="124"/>
      <c r="D10" s="125">
        <v>41041</v>
      </c>
      <c r="E10" s="126"/>
      <c r="F10" s="127">
        <v>61552</v>
      </c>
      <c r="G10" s="128"/>
      <c r="H10" s="129"/>
    </row>
    <row r="11" spans="1:8" x14ac:dyDescent="0.15">
      <c r="A11" s="110" t="s">
        <v>529</v>
      </c>
      <c r="B11" s="115"/>
      <c r="C11" s="116"/>
      <c r="D11" s="117">
        <v>241145</v>
      </c>
      <c r="E11" s="118"/>
      <c r="F11" s="119">
        <v>138651</v>
      </c>
      <c r="G11" s="120"/>
      <c r="H11" s="121"/>
    </row>
    <row r="12" spans="1:8" x14ac:dyDescent="0.15">
      <c r="A12" s="122"/>
      <c r="B12" s="123"/>
      <c r="C12" s="130"/>
      <c r="D12" s="125">
        <v>206643</v>
      </c>
      <c r="E12" s="126"/>
      <c r="F12" s="127">
        <v>71211</v>
      </c>
      <c r="G12" s="128"/>
      <c r="H12" s="129"/>
    </row>
    <row r="13" spans="1:8" x14ac:dyDescent="0.15">
      <c r="A13" s="110"/>
      <c r="B13" s="115"/>
      <c r="C13" s="131"/>
      <c r="D13" s="132">
        <v>78553</v>
      </c>
      <c r="E13" s="133"/>
      <c r="F13" s="134">
        <v>126329</v>
      </c>
      <c r="G13" s="135"/>
      <c r="H13" s="121"/>
    </row>
    <row r="14" spans="1:8" x14ac:dyDescent="0.15">
      <c r="A14" s="122"/>
      <c r="B14" s="123"/>
      <c r="C14" s="124"/>
      <c r="D14" s="125">
        <v>55612</v>
      </c>
      <c r="E14" s="126"/>
      <c r="F14" s="127">
        <v>62999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7.69</v>
      </c>
      <c r="C19" s="136">
        <f>ROUND(VALUE(SUBSTITUTE(実質収支比率等に係る経年分析!G$48,"▲","-")),2)</f>
        <v>10.45</v>
      </c>
      <c r="D19" s="136">
        <f>ROUND(VALUE(SUBSTITUTE(実質収支比率等に係る経年分析!H$48,"▲","-")),2)</f>
        <v>8.5399999999999991</v>
      </c>
      <c r="E19" s="136">
        <f>ROUND(VALUE(SUBSTITUTE(実質収支比率等に係る経年分析!I$48,"▲","-")),2)</f>
        <v>7.64</v>
      </c>
      <c r="F19" s="136">
        <f>ROUND(VALUE(SUBSTITUTE(実質収支比率等に係る経年分析!J$48,"▲","-")),2)</f>
        <v>4.4800000000000004</v>
      </c>
    </row>
    <row r="20" spans="1:11" x14ac:dyDescent="0.15">
      <c r="A20" s="136" t="s">
        <v>43</v>
      </c>
      <c r="B20" s="136">
        <f>ROUND(VALUE(SUBSTITUTE(実質収支比率等に係る経年分析!F$47,"▲","-")),2)</f>
        <v>89.09</v>
      </c>
      <c r="C20" s="136">
        <f>ROUND(VALUE(SUBSTITUTE(実質収支比率等に係る経年分析!G$47,"▲","-")),2)</f>
        <v>92.52</v>
      </c>
      <c r="D20" s="136">
        <f>ROUND(VALUE(SUBSTITUTE(実質収支比率等に係る経年分析!H$47,"▲","-")),2)</f>
        <v>99.4</v>
      </c>
      <c r="E20" s="136">
        <f>ROUND(VALUE(SUBSTITUTE(実質収支比率等に係る経年分析!I$47,"▲","-")),2)</f>
        <v>102.19</v>
      </c>
      <c r="F20" s="136">
        <f>ROUND(VALUE(SUBSTITUTE(実質収支比率等に係る経年分析!J$47,"▲","-")),2)</f>
        <v>109.65</v>
      </c>
    </row>
    <row r="21" spans="1:11" x14ac:dyDescent="0.15">
      <c r="A21" s="136" t="s">
        <v>44</v>
      </c>
      <c r="B21" s="136">
        <f>IF(ISNUMBER(VALUE(SUBSTITUTE(実質収支比率等に係る経年分析!F$49,"▲","-"))),ROUND(VALUE(SUBSTITUTE(実質収支比率等に係る経年分析!F$49,"▲","-")),2),NA())</f>
        <v>4.21</v>
      </c>
      <c r="C21" s="136">
        <f>IF(ISNUMBER(VALUE(SUBSTITUTE(実質収支比率等に係る経年分析!G$49,"▲","-"))),ROUND(VALUE(SUBSTITUTE(実質収支比率等に係る経年分析!G$49,"▲","-")),2),NA())</f>
        <v>3.07</v>
      </c>
      <c r="D21" s="136">
        <f>IF(ISNUMBER(VALUE(SUBSTITUTE(実質収支比率等に係る経年分析!H$49,"▲","-"))),ROUND(VALUE(SUBSTITUTE(実質収支比率等に係る経年分析!H$49,"▲","-")),2),NA())</f>
        <v>-1.68</v>
      </c>
      <c r="E21" s="136">
        <f>IF(ISNUMBER(VALUE(SUBSTITUTE(実質収支比率等に係る経年分析!I$49,"▲","-"))),ROUND(VALUE(SUBSTITUTE(実質収支比率等に係る経年分析!I$49,"▲","-")),2),NA())</f>
        <v>2.88</v>
      </c>
      <c r="F21" s="136">
        <f>IF(ISNUMBER(VALUE(SUBSTITUTE(実質収支比率等に係る経年分析!J$49,"▲","-"))),ROUND(VALUE(SUBSTITUTE(実質収支比率等に係る経年分析!J$49,"▲","-")),2),NA())</f>
        <v>-2.9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0.56000000000000005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8.5299999999999994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42.62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43.03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44.46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298</v>
      </c>
      <c r="E42" s="138"/>
      <c r="F42" s="138"/>
      <c r="G42" s="138">
        <f>'実質公債費比率（分子）の構造'!L$52</f>
        <v>294</v>
      </c>
      <c r="H42" s="138"/>
      <c r="I42" s="138"/>
      <c r="J42" s="138">
        <f>'実質公債費比率（分子）の構造'!M$52</f>
        <v>302</v>
      </c>
      <c r="K42" s="138"/>
      <c r="L42" s="138"/>
      <c r="M42" s="138">
        <f>'実質公債費比率（分子）の構造'!N$52</f>
        <v>296</v>
      </c>
      <c r="N42" s="138"/>
      <c r="O42" s="138"/>
      <c r="P42" s="138">
        <f>'実質公債費比率（分子）の構造'!O$52</f>
        <v>294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48</v>
      </c>
      <c r="C45" s="138"/>
      <c r="D45" s="138"/>
      <c r="E45" s="138">
        <f>'実質公債費比率（分子）の構造'!L$49</f>
        <v>50</v>
      </c>
      <c r="F45" s="138"/>
      <c r="G45" s="138"/>
      <c r="H45" s="138">
        <f>'実質公債費比率（分子）の構造'!M$49</f>
        <v>43</v>
      </c>
      <c r="I45" s="138"/>
      <c r="J45" s="138"/>
      <c r="K45" s="138">
        <f>'実質公債費比率（分子）の構造'!N$49</f>
        <v>43</v>
      </c>
      <c r="L45" s="138"/>
      <c r="M45" s="138"/>
      <c r="N45" s="138">
        <f>'実質公債費比率（分子）の構造'!O$49</f>
        <v>31</v>
      </c>
      <c r="O45" s="138"/>
      <c r="P45" s="138"/>
    </row>
    <row r="46" spans="1:16" x14ac:dyDescent="0.15">
      <c r="A46" s="138" t="s">
        <v>55</v>
      </c>
      <c r="B46" s="138">
        <f>'実質公債費比率（分子）の構造'!K$48</f>
        <v>209</v>
      </c>
      <c r="C46" s="138"/>
      <c r="D46" s="138"/>
      <c r="E46" s="138">
        <f>'実質公債費比率（分子）の構造'!L$48</f>
        <v>209</v>
      </c>
      <c r="F46" s="138"/>
      <c r="G46" s="138"/>
      <c r="H46" s="138">
        <f>'実質公債費比率（分子）の構造'!M$48</f>
        <v>209</v>
      </c>
      <c r="I46" s="138"/>
      <c r="J46" s="138"/>
      <c r="K46" s="138">
        <f>'実質公債費比率（分子）の構造'!N$48</f>
        <v>208</v>
      </c>
      <c r="L46" s="138"/>
      <c r="M46" s="138"/>
      <c r="N46" s="138">
        <f>'実質公債費比率（分子）の構造'!O$48</f>
        <v>206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197</v>
      </c>
      <c r="C49" s="138"/>
      <c r="D49" s="138"/>
      <c r="E49" s="138">
        <f>'実質公債費比率（分子）の構造'!L$45</f>
        <v>192</v>
      </c>
      <c r="F49" s="138"/>
      <c r="G49" s="138"/>
      <c r="H49" s="138">
        <f>'実質公債費比率（分子）の構造'!M$45</f>
        <v>136</v>
      </c>
      <c r="I49" s="138"/>
      <c r="J49" s="138"/>
      <c r="K49" s="138">
        <f>'実質公債費比率（分子）の構造'!N$45</f>
        <v>118</v>
      </c>
      <c r="L49" s="138"/>
      <c r="M49" s="138"/>
      <c r="N49" s="138">
        <f>'実質公債費比率（分子）の構造'!O$45</f>
        <v>102</v>
      </c>
      <c r="O49" s="138"/>
      <c r="P49" s="138"/>
    </row>
    <row r="50" spans="1:16" x14ac:dyDescent="0.15">
      <c r="A50" s="138" t="s">
        <v>59</v>
      </c>
      <c r="B50" s="138" t="e">
        <f>NA()</f>
        <v>#N/A</v>
      </c>
      <c r="C50" s="138">
        <f>IF(ISNUMBER('実質公債費比率（分子）の構造'!K$53),'実質公債費比率（分子）の構造'!K$53,NA())</f>
        <v>156</v>
      </c>
      <c r="D50" s="138" t="e">
        <f>NA()</f>
        <v>#N/A</v>
      </c>
      <c r="E50" s="138" t="e">
        <f>NA()</f>
        <v>#N/A</v>
      </c>
      <c r="F50" s="138">
        <f>IF(ISNUMBER('実質公債費比率（分子）の構造'!L$53),'実質公債費比率（分子）の構造'!L$53,NA())</f>
        <v>157</v>
      </c>
      <c r="G50" s="138" t="e">
        <f>NA()</f>
        <v>#N/A</v>
      </c>
      <c r="H50" s="138" t="e">
        <f>NA()</f>
        <v>#N/A</v>
      </c>
      <c r="I50" s="138">
        <f>IF(ISNUMBER('実質公債費比率（分子）の構造'!M$53),'実質公債費比率（分子）の構造'!M$53,NA())</f>
        <v>86</v>
      </c>
      <c r="J50" s="138" t="e">
        <f>NA()</f>
        <v>#N/A</v>
      </c>
      <c r="K50" s="138" t="e">
        <f>NA()</f>
        <v>#N/A</v>
      </c>
      <c r="L50" s="138">
        <f>IF(ISNUMBER('実質公債費比率（分子）の構造'!N$53),'実質公債費比率（分子）の構造'!N$53,NA())</f>
        <v>73</v>
      </c>
      <c r="M50" s="138" t="e">
        <f>NA()</f>
        <v>#N/A</v>
      </c>
      <c r="N50" s="138" t="e">
        <f>NA()</f>
        <v>#N/A</v>
      </c>
      <c r="O50" s="138">
        <f>IF(ISNUMBER('実質公債費比率（分子）の構造'!O$53),'実質公債費比率（分子）の構造'!O$53,NA())</f>
        <v>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2332</v>
      </c>
      <c r="E56" s="137"/>
      <c r="F56" s="137"/>
      <c r="G56" s="137">
        <f>'将来負担比率（分子）の構造'!J$52</f>
        <v>2993</v>
      </c>
      <c r="H56" s="137"/>
      <c r="I56" s="137"/>
      <c r="J56" s="137">
        <f>'将来負担比率（分子）の構造'!K$52</f>
        <v>2877</v>
      </c>
      <c r="K56" s="137"/>
      <c r="L56" s="137"/>
      <c r="M56" s="137">
        <f>'将来負担比率（分子）の構造'!L$52</f>
        <v>2982</v>
      </c>
      <c r="N56" s="137"/>
      <c r="O56" s="137"/>
      <c r="P56" s="137">
        <f>'将来負担比率（分子）の構造'!M$52</f>
        <v>3587</v>
      </c>
    </row>
    <row r="57" spans="1:16" x14ac:dyDescent="0.15">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3956</v>
      </c>
      <c r="E58" s="137"/>
      <c r="F58" s="137"/>
      <c r="G58" s="137">
        <f>'将来負担比率（分子）の構造'!J$50</f>
        <v>3951</v>
      </c>
      <c r="H58" s="137"/>
      <c r="I58" s="137"/>
      <c r="J58" s="137">
        <f>'将来負担比率（分子）の構造'!K$50</f>
        <v>4082</v>
      </c>
      <c r="K58" s="137"/>
      <c r="L58" s="137"/>
      <c r="M58" s="137">
        <f>'将来負担比率（分子）の構造'!L$50</f>
        <v>4591</v>
      </c>
      <c r="N58" s="137"/>
      <c r="O58" s="137"/>
      <c r="P58" s="137">
        <f>'将来負担比率（分子）の構造'!M$50</f>
        <v>4380</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19</v>
      </c>
      <c r="C62" s="137"/>
      <c r="D62" s="137"/>
      <c r="E62" s="137">
        <f>'将来負担比率（分子）の構造'!J$45</f>
        <v>41</v>
      </c>
      <c r="F62" s="137"/>
      <c r="G62" s="137"/>
      <c r="H62" s="137" t="str">
        <f>'将来負担比率（分子）の構造'!K$45</f>
        <v>-</v>
      </c>
      <c r="I62" s="137"/>
      <c r="J62" s="137"/>
      <c r="K62" s="137" t="str">
        <f>'将来負担比率（分子）の構造'!L$45</f>
        <v>-</v>
      </c>
      <c r="L62" s="137"/>
      <c r="M62" s="137"/>
      <c r="N62" s="137">
        <f>'将来負担比率（分子）の構造'!M$45</f>
        <v>3</v>
      </c>
      <c r="O62" s="137"/>
      <c r="P62" s="137"/>
    </row>
    <row r="63" spans="1:16" x14ac:dyDescent="0.15">
      <c r="A63" s="137" t="s">
        <v>27</v>
      </c>
      <c r="B63" s="137">
        <f>'将来負担比率（分子）の構造'!I$44</f>
        <v>302</v>
      </c>
      <c r="C63" s="137"/>
      <c r="D63" s="137"/>
      <c r="E63" s="137">
        <f>'将来負担比率（分子）の構造'!J$44</f>
        <v>244</v>
      </c>
      <c r="F63" s="137"/>
      <c r="G63" s="137"/>
      <c r="H63" s="137">
        <f>'将来負担比率（分子）の構造'!K$44</f>
        <v>187</v>
      </c>
      <c r="I63" s="137"/>
      <c r="J63" s="137"/>
      <c r="K63" s="137">
        <f>'将来負担比率（分子）の構造'!L$44</f>
        <v>131</v>
      </c>
      <c r="L63" s="137"/>
      <c r="M63" s="137"/>
      <c r="N63" s="137">
        <f>'将来負担比率（分子）の構造'!M$44</f>
        <v>96</v>
      </c>
      <c r="O63" s="137"/>
      <c r="P63" s="137"/>
    </row>
    <row r="64" spans="1:16" x14ac:dyDescent="0.15">
      <c r="A64" s="137" t="s">
        <v>26</v>
      </c>
      <c r="B64" s="137">
        <f>'将来負担比率（分子）の構造'!I$43</f>
        <v>1700</v>
      </c>
      <c r="C64" s="137"/>
      <c r="D64" s="137"/>
      <c r="E64" s="137">
        <f>'将来負担比率（分子）の構造'!J$43</f>
        <v>1556</v>
      </c>
      <c r="F64" s="137"/>
      <c r="G64" s="137"/>
      <c r="H64" s="137">
        <f>'将来負担比率（分子）の構造'!K$43</f>
        <v>1406</v>
      </c>
      <c r="I64" s="137"/>
      <c r="J64" s="137"/>
      <c r="K64" s="137">
        <f>'将来負担比率（分子）の構造'!L$43</f>
        <v>1251</v>
      </c>
      <c r="L64" s="137"/>
      <c r="M64" s="137"/>
      <c r="N64" s="137">
        <f>'将来負担比率（分子）の構造'!M$43</f>
        <v>1091</v>
      </c>
      <c r="O64" s="137"/>
      <c r="P64" s="137"/>
    </row>
    <row r="65" spans="1:16" x14ac:dyDescent="0.15">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1546</v>
      </c>
      <c r="C66" s="137"/>
      <c r="D66" s="137"/>
      <c r="E66" s="137">
        <f>'将来負担比率（分子）の構造'!J$41</f>
        <v>1558</v>
      </c>
      <c r="F66" s="137"/>
      <c r="G66" s="137"/>
      <c r="H66" s="137">
        <f>'将来負担比率（分子）の構造'!K$41</f>
        <v>1595</v>
      </c>
      <c r="I66" s="137"/>
      <c r="J66" s="137"/>
      <c r="K66" s="137">
        <f>'将来負担比率（分子）の構造'!L$41</f>
        <v>1846</v>
      </c>
      <c r="L66" s="137"/>
      <c r="M66" s="137"/>
      <c r="N66" s="137">
        <f>'将来負担比率（分子）の構造'!M$41</f>
        <v>2942</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984993</v>
      </c>
      <c r="S5" s="615"/>
      <c r="T5" s="615"/>
      <c r="U5" s="615"/>
      <c r="V5" s="615"/>
      <c r="W5" s="615"/>
      <c r="X5" s="615"/>
      <c r="Y5" s="616"/>
      <c r="Z5" s="617">
        <v>23.1</v>
      </c>
      <c r="AA5" s="617"/>
      <c r="AB5" s="617"/>
      <c r="AC5" s="617"/>
      <c r="AD5" s="618">
        <v>984993</v>
      </c>
      <c r="AE5" s="618"/>
      <c r="AF5" s="618"/>
      <c r="AG5" s="618"/>
      <c r="AH5" s="618"/>
      <c r="AI5" s="618"/>
      <c r="AJ5" s="618"/>
      <c r="AK5" s="618"/>
      <c r="AL5" s="619">
        <v>49.6</v>
      </c>
      <c r="AM5" s="620"/>
      <c r="AN5" s="620"/>
      <c r="AO5" s="621"/>
      <c r="AP5" s="611" t="s">
        <v>211</v>
      </c>
      <c r="AQ5" s="612"/>
      <c r="AR5" s="612"/>
      <c r="AS5" s="612"/>
      <c r="AT5" s="612"/>
      <c r="AU5" s="612"/>
      <c r="AV5" s="612"/>
      <c r="AW5" s="612"/>
      <c r="AX5" s="612"/>
      <c r="AY5" s="612"/>
      <c r="AZ5" s="612"/>
      <c r="BA5" s="612"/>
      <c r="BB5" s="612"/>
      <c r="BC5" s="612"/>
      <c r="BD5" s="612"/>
      <c r="BE5" s="612"/>
      <c r="BF5" s="613"/>
      <c r="BG5" s="625">
        <v>984508</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37709</v>
      </c>
      <c r="S6" s="626"/>
      <c r="T6" s="626"/>
      <c r="U6" s="626"/>
      <c r="V6" s="626"/>
      <c r="W6" s="626"/>
      <c r="X6" s="626"/>
      <c r="Y6" s="627"/>
      <c r="Z6" s="628">
        <v>0.9</v>
      </c>
      <c r="AA6" s="628"/>
      <c r="AB6" s="628"/>
      <c r="AC6" s="628"/>
      <c r="AD6" s="629">
        <v>37709</v>
      </c>
      <c r="AE6" s="629"/>
      <c r="AF6" s="629"/>
      <c r="AG6" s="629"/>
      <c r="AH6" s="629"/>
      <c r="AI6" s="629"/>
      <c r="AJ6" s="629"/>
      <c r="AK6" s="629"/>
      <c r="AL6" s="630">
        <v>1.9</v>
      </c>
      <c r="AM6" s="631"/>
      <c r="AN6" s="631"/>
      <c r="AO6" s="632"/>
      <c r="AP6" s="622" t="s">
        <v>217</v>
      </c>
      <c r="AQ6" s="623"/>
      <c r="AR6" s="623"/>
      <c r="AS6" s="623"/>
      <c r="AT6" s="623"/>
      <c r="AU6" s="623"/>
      <c r="AV6" s="623"/>
      <c r="AW6" s="623"/>
      <c r="AX6" s="623"/>
      <c r="AY6" s="623"/>
      <c r="AZ6" s="623"/>
      <c r="BA6" s="623"/>
      <c r="BB6" s="623"/>
      <c r="BC6" s="623"/>
      <c r="BD6" s="623"/>
      <c r="BE6" s="623"/>
      <c r="BF6" s="624"/>
      <c r="BG6" s="625">
        <v>984508</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51140</v>
      </c>
      <c r="CS6" s="626"/>
      <c r="CT6" s="626"/>
      <c r="CU6" s="626"/>
      <c r="CV6" s="626"/>
      <c r="CW6" s="626"/>
      <c r="CX6" s="626"/>
      <c r="CY6" s="627"/>
      <c r="CZ6" s="628">
        <v>1.2</v>
      </c>
      <c r="DA6" s="628"/>
      <c r="DB6" s="628"/>
      <c r="DC6" s="628"/>
      <c r="DD6" s="634" t="s">
        <v>212</v>
      </c>
      <c r="DE6" s="626"/>
      <c r="DF6" s="626"/>
      <c r="DG6" s="626"/>
      <c r="DH6" s="626"/>
      <c r="DI6" s="626"/>
      <c r="DJ6" s="626"/>
      <c r="DK6" s="626"/>
      <c r="DL6" s="626"/>
      <c r="DM6" s="626"/>
      <c r="DN6" s="626"/>
      <c r="DO6" s="626"/>
      <c r="DP6" s="627"/>
      <c r="DQ6" s="634">
        <v>51140</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1417</v>
      </c>
      <c r="S7" s="626"/>
      <c r="T7" s="626"/>
      <c r="U7" s="626"/>
      <c r="V7" s="626"/>
      <c r="W7" s="626"/>
      <c r="X7" s="626"/>
      <c r="Y7" s="627"/>
      <c r="Z7" s="628">
        <v>0</v>
      </c>
      <c r="AA7" s="628"/>
      <c r="AB7" s="628"/>
      <c r="AC7" s="628"/>
      <c r="AD7" s="629">
        <v>1417</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404350</v>
      </c>
      <c r="BH7" s="626"/>
      <c r="BI7" s="626"/>
      <c r="BJ7" s="626"/>
      <c r="BK7" s="626"/>
      <c r="BL7" s="626"/>
      <c r="BM7" s="626"/>
      <c r="BN7" s="627"/>
      <c r="BO7" s="628">
        <v>41.1</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1866810</v>
      </c>
      <c r="CS7" s="626"/>
      <c r="CT7" s="626"/>
      <c r="CU7" s="626"/>
      <c r="CV7" s="626"/>
      <c r="CW7" s="626"/>
      <c r="CX7" s="626"/>
      <c r="CY7" s="627"/>
      <c r="CZ7" s="628">
        <v>44.8</v>
      </c>
      <c r="DA7" s="628"/>
      <c r="DB7" s="628"/>
      <c r="DC7" s="628"/>
      <c r="DD7" s="634">
        <v>1321724</v>
      </c>
      <c r="DE7" s="626"/>
      <c r="DF7" s="626"/>
      <c r="DG7" s="626"/>
      <c r="DH7" s="626"/>
      <c r="DI7" s="626"/>
      <c r="DJ7" s="626"/>
      <c r="DK7" s="626"/>
      <c r="DL7" s="626"/>
      <c r="DM7" s="626"/>
      <c r="DN7" s="626"/>
      <c r="DO7" s="626"/>
      <c r="DP7" s="627"/>
      <c r="DQ7" s="634">
        <v>1745795</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3477</v>
      </c>
      <c r="S8" s="626"/>
      <c r="T8" s="626"/>
      <c r="U8" s="626"/>
      <c r="V8" s="626"/>
      <c r="W8" s="626"/>
      <c r="X8" s="626"/>
      <c r="Y8" s="627"/>
      <c r="Z8" s="628">
        <v>0.1</v>
      </c>
      <c r="AA8" s="628"/>
      <c r="AB8" s="628"/>
      <c r="AC8" s="628"/>
      <c r="AD8" s="629">
        <v>3477</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12152</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654832</v>
      </c>
      <c r="CS8" s="626"/>
      <c r="CT8" s="626"/>
      <c r="CU8" s="626"/>
      <c r="CV8" s="626"/>
      <c r="CW8" s="626"/>
      <c r="CX8" s="626"/>
      <c r="CY8" s="627"/>
      <c r="CZ8" s="628">
        <v>15.7</v>
      </c>
      <c r="DA8" s="628"/>
      <c r="DB8" s="628"/>
      <c r="DC8" s="628"/>
      <c r="DD8" s="634" t="s">
        <v>212</v>
      </c>
      <c r="DE8" s="626"/>
      <c r="DF8" s="626"/>
      <c r="DG8" s="626"/>
      <c r="DH8" s="626"/>
      <c r="DI8" s="626"/>
      <c r="DJ8" s="626"/>
      <c r="DK8" s="626"/>
      <c r="DL8" s="626"/>
      <c r="DM8" s="626"/>
      <c r="DN8" s="626"/>
      <c r="DO8" s="626"/>
      <c r="DP8" s="627"/>
      <c r="DQ8" s="634">
        <v>432172</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2042</v>
      </c>
      <c r="S9" s="626"/>
      <c r="T9" s="626"/>
      <c r="U9" s="626"/>
      <c r="V9" s="626"/>
      <c r="W9" s="626"/>
      <c r="X9" s="626"/>
      <c r="Y9" s="627"/>
      <c r="Z9" s="628">
        <v>0</v>
      </c>
      <c r="AA9" s="628"/>
      <c r="AB9" s="628"/>
      <c r="AC9" s="628"/>
      <c r="AD9" s="629">
        <v>2042</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295126</v>
      </c>
      <c r="BH9" s="626"/>
      <c r="BI9" s="626"/>
      <c r="BJ9" s="626"/>
      <c r="BK9" s="626"/>
      <c r="BL9" s="626"/>
      <c r="BM9" s="626"/>
      <c r="BN9" s="627"/>
      <c r="BO9" s="628">
        <v>30</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234601</v>
      </c>
      <c r="CS9" s="626"/>
      <c r="CT9" s="626"/>
      <c r="CU9" s="626"/>
      <c r="CV9" s="626"/>
      <c r="CW9" s="626"/>
      <c r="CX9" s="626"/>
      <c r="CY9" s="627"/>
      <c r="CZ9" s="628">
        <v>5.6</v>
      </c>
      <c r="DA9" s="628"/>
      <c r="DB9" s="628"/>
      <c r="DC9" s="628"/>
      <c r="DD9" s="634" t="s">
        <v>112</v>
      </c>
      <c r="DE9" s="626"/>
      <c r="DF9" s="626"/>
      <c r="DG9" s="626"/>
      <c r="DH9" s="626"/>
      <c r="DI9" s="626"/>
      <c r="DJ9" s="626"/>
      <c r="DK9" s="626"/>
      <c r="DL9" s="626"/>
      <c r="DM9" s="626"/>
      <c r="DN9" s="626"/>
      <c r="DO9" s="626"/>
      <c r="DP9" s="627"/>
      <c r="DQ9" s="634">
        <v>226302</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111755</v>
      </c>
      <c r="S10" s="626"/>
      <c r="T10" s="626"/>
      <c r="U10" s="626"/>
      <c r="V10" s="626"/>
      <c r="W10" s="626"/>
      <c r="X10" s="626"/>
      <c r="Y10" s="627"/>
      <c r="Z10" s="628">
        <v>2.6</v>
      </c>
      <c r="AA10" s="628"/>
      <c r="AB10" s="628"/>
      <c r="AC10" s="628"/>
      <c r="AD10" s="629">
        <v>111755</v>
      </c>
      <c r="AE10" s="629"/>
      <c r="AF10" s="629"/>
      <c r="AG10" s="629"/>
      <c r="AH10" s="629"/>
      <c r="AI10" s="629"/>
      <c r="AJ10" s="629"/>
      <c r="AK10" s="629"/>
      <c r="AL10" s="630">
        <v>5.6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19718</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77354</v>
      </c>
      <c r="BH11" s="626"/>
      <c r="BI11" s="626"/>
      <c r="BJ11" s="626"/>
      <c r="BK11" s="626"/>
      <c r="BL11" s="626"/>
      <c r="BM11" s="626"/>
      <c r="BN11" s="627"/>
      <c r="BO11" s="628">
        <v>7.9</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261393</v>
      </c>
      <c r="CS11" s="626"/>
      <c r="CT11" s="626"/>
      <c r="CU11" s="626"/>
      <c r="CV11" s="626"/>
      <c r="CW11" s="626"/>
      <c r="CX11" s="626"/>
      <c r="CY11" s="627"/>
      <c r="CZ11" s="628">
        <v>6.3</v>
      </c>
      <c r="DA11" s="628"/>
      <c r="DB11" s="628"/>
      <c r="DC11" s="628"/>
      <c r="DD11" s="634">
        <v>13893</v>
      </c>
      <c r="DE11" s="626"/>
      <c r="DF11" s="626"/>
      <c r="DG11" s="626"/>
      <c r="DH11" s="626"/>
      <c r="DI11" s="626"/>
      <c r="DJ11" s="626"/>
      <c r="DK11" s="626"/>
      <c r="DL11" s="626"/>
      <c r="DM11" s="626"/>
      <c r="DN11" s="626"/>
      <c r="DO11" s="626"/>
      <c r="DP11" s="627"/>
      <c r="DQ11" s="634">
        <v>230786</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535960</v>
      </c>
      <c r="BH12" s="626"/>
      <c r="BI12" s="626"/>
      <c r="BJ12" s="626"/>
      <c r="BK12" s="626"/>
      <c r="BL12" s="626"/>
      <c r="BM12" s="626"/>
      <c r="BN12" s="627"/>
      <c r="BO12" s="628">
        <v>54.4</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14158</v>
      </c>
      <c r="CS12" s="626"/>
      <c r="CT12" s="626"/>
      <c r="CU12" s="626"/>
      <c r="CV12" s="626"/>
      <c r="CW12" s="626"/>
      <c r="CX12" s="626"/>
      <c r="CY12" s="627"/>
      <c r="CZ12" s="628">
        <v>0.3</v>
      </c>
      <c r="DA12" s="628"/>
      <c r="DB12" s="628"/>
      <c r="DC12" s="628"/>
      <c r="DD12" s="634">
        <v>1846</v>
      </c>
      <c r="DE12" s="626"/>
      <c r="DF12" s="626"/>
      <c r="DG12" s="626"/>
      <c r="DH12" s="626"/>
      <c r="DI12" s="626"/>
      <c r="DJ12" s="626"/>
      <c r="DK12" s="626"/>
      <c r="DL12" s="626"/>
      <c r="DM12" s="626"/>
      <c r="DN12" s="626"/>
      <c r="DO12" s="626"/>
      <c r="DP12" s="627"/>
      <c r="DQ12" s="634">
        <v>14158</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10099</v>
      </c>
      <c r="S13" s="626"/>
      <c r="T13" s="626"/>
      <c r="U13" s="626"/>
      <c r="V13" s="626"/>
      <c r="W13" s="626"/>
      <c r="X13" s="626"/>
      <c r="Y13" s="627"/>
      <c r="Z13" s="628">
        <v>0.2</v>
      </c>
      <c r="AA13" s="628"/>
      <c r="AB13" s="628"/>
      <c r="AC13" s="628"/>
      <c r="AD13" s="629">
        <v>10099</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516598</v>
      </c>
      <c r="BH13" s="626"/>
      <c r="BI13" s="626"/>
      <c r="BJ13" s="626"/>
      <c r="BK13" s="626"/>
      <c r="BL13" s="626"/>
      <c r="BM13" s="626"/>
      <c r="BN13" s="627"/>
      <c r="BO13" s="628">
        <v>52.4</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409586</v>
      </c>
      <c r="CS13" s="626"/>
      <c r="CT13" s="626"/>
      <c r="CU13" s="626"/>
      <c r="CV13" s="626"/>
      <c r="CW13" s="626"/>
      <c r="CX13" s="626"/>
      <c r="CY13" s="627"/>
      <c r="CZ13" s="628">
        <v>9.8000000000000007</v>
      </c>
      <c r="DA13" s="628"/>
      <c r="DB13" s="628"/>
      <c r="DC13" s="628"/>
      <c r="DD13" s="634">
        <v>117303</v>
      </c>
      <c r="DE13" s="626"/>
      <c r="DF13" s="626"/>
      <c r="DG13" s="626"/>
      <c r="DH13" s="626"/>
      <c r="DI13" s="626"/>
      <c r="DJ13" s="626"/>
      <c r="DK13" s="626"/>
      <c r="DL13" s="626"/>
      <c r="DM13" s="626"/>
      <c r="DN13" s="626"/>
      <c r="DO13" s="626"/>
      <c r="DP13" s="627"/>
      <c r="DQ13" s="634">
        <v>349889</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17128</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286687</v>
      </c>
      <c r="CS14" s="626"/>
      <c r="CT14" s="626"/>
      <c r="CU14" s="626"/>
      <c r="CV14" s="626"/>
      <c r="CW14" s="626"/>
      <c r="CX14" s="626"/>
      <c r="CY14" s="627"/>
      <c r="CZ14" s="628">
        <v>6.9</v>
      </c>
      <c r="DA14" s="628"/>
      <c r="DB14" s="628"/>
      <c r="DC14" s="628"/>
      <c r="DD14" s="634">
        <v>99357</v>
      </c>
      <c r="DE14" s="626"/>
      <c r="DF14" s="626"/>
      <c r="DG14" s="626"/>
      <c r="DH14" s="626"/>
      <c r="DI14" s="626"/>
      <c r="DJ14" s="626"/>
      <c r="DK14" s="626"/>
      <c r="DL14" s="626"/>
      <c r="DM14" s="626"/>
      <c r="DN14" s="626"/>
      <c r="DO14" s="626"/>
      <c r="DP14" s="627"/>
      <c r="DQ14" s="634">
        <v>218031</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2881</v>
      </c>
      <c r="S15" s="626"/>
      <c r="T15" s="626"/>
      <c r="U15" s="626"/>
      <c r="V15" s="626"/>
      <c r="W15" s="626"/>
      <c r="X15" s="626"/>
      <c r="Y15" s="627"/>
      <c r="Z15" s="628">
        <v>0.1</v>
      </c>
      <c r="AA15" s="628"/>
      <c r="AB15" s="628"/>
      <c r="AC15" s="628"/>
      <c r="AD15" s="629">
        <v>2881</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27070</v>
      </c>
      <c r="BH15" s="626"/>
      <c r="BI15" s="626"/>
      <c r="BJ15" s="626"/>
      <c r="BK15" s="626"/>
      <c r="BL15" s="626"/>
      <c r="BM15" s="626"/>
      <c r="BN15" s="627"/>
      <c r="BO15" s="628">
        <v>2.7</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286558</v>
      </c>
      <c r="CS15" s="626"/>
      <c r="CT15" s="626"/>
      <c r="CU15" s="626"/>
      <c r="CV15" s="626"/>
      <c r="CW15" s="626"/>
      <c r="CX15" s="626"/>
      <c r="CY15" s="627"/>
      <c r="CZ15" s="628">
        <v>6.9</v>
      </c>
      <c r="DA15" s="628"/>
      <c r="DB15" s="628"/>
      <c r="DC15" s="628"/>
      <c r="DD15" s="634">
        <v>2948</v>
      </c>
      <c r="DE15" s="626"/>
      <c r="DF15" s="626"/>
      <c r="DG15" s="626"/>
      <c r="DH15" s="626"/>
      <c r="DI15" s="626"/>
      <c r="DJ15" s="626"/>
      <c r="DK15" s="626"/>
      <c r="DL15" s="626"/>
      <c r="DM15" s="626"/>
      <c r="DN15" s="626"/>
      <c r="DO15" s="626"/>
      <c r="DP15" s="627"/>
      <c r="DQ15" s="634">
        <v>262215</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893627</v>
      </c>
      <c r="S16" s="626"/>
      <c r="T16" s="626"/>
      <c r="U16" s="626"/>
      <c r="V16" s="626"/>
      <c r="W16" s="626"/>
      <c r="X16" s="626"/>
      <c r="Y16" s="627"/>
      <c r="Z16" s="628">
        <v>21</v>
      </c>
      <c r="AA16" s="628"/>
      <c r="AB16" s="628"/>
      <c r="AC16" s="628"/>
      <c r="AD16" s="629">
        <v>810847</v>
      </c>
      <c r="AE16" s="629"/>
      <c r="AF16" s="629"/>
      <c r="AG16" s="629"/>
      <c r="AH16" s="629"/>
      <c r="AI16" s="629"/>
      <c r="AJ16" s="629"/>
      <c r="AK16" s="629"/>
      <c r="AL16" s="630">
        <v>40.799999999999997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810847</v>
      </c>
      <c r="S17" s="626"/>
      <c r="T17" s="626"/>
      <c r="U17" s="626"/>
      <c r="V17" s="626"/>
      <c r="W17" s="626"/>
      <c r="X17" s="626"/>
      <c r="Y17" s="627"/>
      <c r="Z17" s="628">
        <v>19</v>
      </c>
      <c r="AA17" s="628"/>
      <c r="AB17" s="628"/>
      <c r="AC17" s="628"/>
      <c r="AD17" s="629">
        <v>810847</v>
      </c>
      <c r="AE17" s="629"/>
      <c r="AF17" s="629"/>
      <c r="AG17" s="629"/>
      <c r="AH17" s="629"/>
      <c r="AI17" s="629"/>
      <c r="AJ17" s="629"/>
      <c r="AK17" s="629"/>
      <c r="AL17" s="630">
        <v>40.799999999999997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102212</v>
      </c>
      <c r="CS17" s="626"/>
      <c r="CT17" s="626"/>
      <c r="CU17" s="626"/>
      <c r="CV17" s="626"/>
      <c r="CW17" s="626"/>
      <c r="CX17" s="626"/>
      <c r="CY17" s="627"/>
      <c r="CZ17" s="628">
        <v>2.5</v>
      </c>
      <c r="DA17" s="628"/>
      <c r="DB17" s="628"/>
      <c r="DC17" s="628"/>
      <c r="DD17" s="634" t="s">
        <v>112</v>
      </c>
      <c r="DE17" s="626"/>
      <c r="DF17" s="626"/>
      <c r="DG17" s="626"/>
      <c r="DH17" s="626"/>
      <c r="DI17" s="626"/>
      <c r="DJ17" s="626"/>
      <c r="DK17" s="626"/>
      <c r="DL17" s="626"/>
      <c r="DM17" s="626"/>
      <c r="DN17" s="626"/>
      <c r="DO17" s="626"/>
      <c r="DP17" s="627"/>
      <c r="DQ17" s="634">
        <v>102212</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82780</v>
      </c>
      <c r="S18" s="626"/>
      <c r="T18" s="626"/>
      <c r="U18" s="626"/>
      <c r="V18" s="626"/>
      <c r="W18" s="626"/>
      <c r="X18" s="626"/>
      <c r="Y18" s="627"/>
      <c r="Z18" s="628">
        <v>1.9</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485</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2048000</v>
      </c>
      <c r="S20" s="626"/>
      <c r="T20" s="626"/>
      <c r="U20" s="626"/>
      <c r="V20" s="626"/>
      <c r="W20" s="626"/>
      <c r="X20" s="626"/>
      <c r="Y20" s="627"/>
      <c r="Z20" s="628">
        <v>48</v>
      </c>
      <c r="AA20" s="628"/>
      <c r="AB20" s="628"/>
      <c r="AC20" s="628"/>
      <c r="AD20" s="629">
        <v>1965220</v>
      </c>
      <c r="AE20" s="629"/>
      <c r="AF20" s="629"/>
      <c r="AG20" s="629"/>
      <c r="AH20" s="629"/>
      <c r="AI20" s="629"/>
      <c r="AJ20" s="629"/>
      <c r="AK20" s="629"/>
      <c r="AL20" s="630">
        <v>98.9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485</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4167977</v>
      </c>
      <c r="CS20" s="626"/>
      <c r="CT20" s="626"/>
      <c r="CU20" s="626"/>
      <c r="CV20" s="626"/>
      <c r="CW20" s="626"/>
      <c r="CX20" s="626"/>
      <c r="CY20" s="627"/>
      <c r="CZ20" s="628">
        <v>100</v>
      </c>
      <c r="DA20" s="628"/>
      <c r="DB20" s="628"/>
      <c r="DC20" s="628"/>
      <c r="DD20" s="634">
        <v>1557071</v>
      </c>
      <c r="DE20" s="626"/>
      <c r="DF20" s="626"/>
      <c r="DG20" s="626"/>
      <c r="DH20" s="626"/>
      <c r="DI20" s="626"/>
      <c r="DJ20" s="626"/>
      <c r="DK20" s="626"/>
      <c r="DL20" s="626"/>
      <c r="DM20" s="626"/>
      <c r="DN20" s="626"/>
      <c r="DO20" s="626"/>
      <c r="DP20" s="627"/>
      <c r="DQ20" s="634">
        <v>3632700</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835</v>
      </c>
      <c r="S21" s="626"/>
      <c r="T21" s="626"/>
      <c r="U21" s="626"/>
      <c r="V21" s="626"/>
      <c r="W21" s="626"/>
      <c r="X21" s="626"/>
      <c r="Y21" s="627"/>
      <c r="Z21" s="628">
        <v>0</v>
      </c>
      <c r="AA21" s="628"/>
      <c r="AB21" s="628"/>
      <c r="AC21" s="628"/>
      <c r="AD21" s="629">
        <v>835</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485</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28303</v>
      </c>
      <c r="S22" s="626"/>
      <c r="T22" s="626"/>
      <c r="U22" s="626"/>
      <c r="V22" s="626"/>
      <c r="W22" s="626"/>
      <c r="X22" s="626"/>
      <c r="Y22" s="627"/>
      <c r="Z22" s="628">
        <v>0.7</v>
      </c>
      <c r="AA22" s="628"/>
      <c r="AB22" s="628"/>
      <c r="AC22" s="628"/>
      <c r="AD22" s="629">
        <v>769</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43461</v>
      </c>
      <c r="S23" s="626"/>
      <c r="T23" s="626"/>
      <c r="U23" s="626"/>
      <c r="V23" s="626"/>
      <c r="W23" s="626"/>
      <c r="X23" s="626"/>
      <c r="Y23" s="627"/>
      <c r="Z23" s="628">
        <v>1</v>
      </c>
      <c r="AA23" s="628"/>
      <c r="AB23" s="628"/>
      <c r="AC23" s="628"/>
      <c r="AD23" s="629">
        <v>59</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7546</v>
      </c>
      <c r="S24" s="626"/>
      <c r="T24" s="626"/>
      <c r="U24" s="626"/>
      <c r="V24" s="626"/>
      <c r="W24" s="626"/>
      <c r="X24" s="626"/>
      <c r="Y24" s="627"/>
      <c r="Z24" s="628">
        <v>0.2</v>
      </c>
      <c r="AA24" s="628"/>
      <c r="AB24" s="628"/>
      <c r="AC24" s="628"/>
      <c r="AD24" s="629">
        <v>113</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888935</v>
      </c>
      <c r="CS24" s="615"/>
      <c r="CT24" s="615"/>
      <c r="CU24" s="615"/>
      <c r="CV24" s="615"/>
      <c r="CW24" s="615"/>
      <c r="CX24" s="615"/>
      <c r="CY24" s="616"/>
      <c r="CZ24" s="652">
        <v>21.3</v>
      </c>
      <c r="DA24" s="653"/>
      <c r="DB24" s="653"/>
      <c r="DC24" s="654"/>
      <c r="DD24" s="651">
        <v>686711</v>
      </c>
      <c r="DE24" s="615"/>
      <c r="DF24" s="615"/>
      <c r="DG24" s="615"/>
      <c r="DH24" s="615"/>
      <c r="DI24" s="615"/>
      <c r="DJ24" s="615"/>
      <c r="DK24" s="616"/>
      <c r="DL24" s="651">
        <v>676156</v>
      </c>
      <c r="DM24" s="615"/>
      <c r="DN24" s="615"/>
      <c r="DO24" s="615"/>
      <c r="DP24" s="615"/>
      <c r="DQ24" s="615"/>
      <c r="DR24" s="615"/>
      <c r="DS24" s="615"/>
      <c r="DT24" s="615"/>
      <c r="DU24" s="615"/>
      <c r="DV24" s="616"/>
      <c r="DW24" s="619">
        <v>32.200000000000003</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237006</v>
      </c>
      <c r="S25" s="626"/>
      <c r="T25" s="626"/>
      <c r="U25" s="626"/>
      <c r="V25" s="626"/>
      <c r="W25" s="626"/>
      <c r="X25" s="626"/>
      <c r="Y25" s="627"/>
      <c r="Z25" s="628">
        <v>5.6</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569157</v>
      </c>
      <c r="CS25" s="657"/>
      <c r="CT25" s="657"/>
      <c r="CU25" s="657"/>
      <c r="CV25" s="657"/>
      <c r="CW25" s="657"/>
      <c r="CX25" s="657"/>
      <c r="CY25" s="658"/>
      <c r="CZ25" s="659">
        <v>13.7</v>
      </c>
      <c r="DA25" s="660"/>
      <c r="DB25" s="660"/>
      <c r="DC25" s="661"/>
      <c r="DD25" s="634">
        <v>519284</v>
      </c>
      <c r="DE25" s="657"/>
      <c r="DF25" s="657"/>
      <c r="DG25" s="657"/>
      <c r="DH25" s="657"/>
      <c r="DI25" s="657"/>
      <c r="DJ25" s="657"/>
      <c r="DK25" s="658"/>
      <c r="DL25" s="634">
        <v>508729</v>
      </c>
      <c r="DM25" s="657"/>
      <c r="DN25" s="657"/>
      <c r="DO25" s="657"/>
      <c r="DP25" s="657"/>
      <c r="DQ25" s="657"/>
      <c r="DR25" s="657"/>
      <c r="DS25" s="657"/>
      <c r="DT25" s="657"/>
      <c r="DU25" s="657"/>
      <c r="DV25" s="658"/>
      <c r="DW25" s="630">
        <v>24.2</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372748</v>
      </c>
      <c r="CS26" s="626"/>
      <c r="CT26" s="626"/>
      <c r="CU26" s="626"/>
      <c r="CV26" s="626"/>
      <c r="CW26" s="626"/>
      <c r="CX26" s="626"/>
      <c r="CY26" s="627"/>
      <c r="CZ26" s="659">
        <v>8.9</v>
      </c>
      <c r="DA26" s="660"/>
      <c r="DB26" s="660"/>
      <c r="DC26" s="661"/>
      <c r="DD26" s="634">
        <v>324606</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227815</v>
      </c>
      <c r="S27" s="626"/>
      <c r="T27" s="626"/>
      <c r="U27" s="626"/>
      <c r="V27" s="626"/>
      <c r="W27" s="626"/>
      <c r="X27" s="626"/>
      <c r="Y27" s="627"/>
      <c r="Z27" s="628">
        <v>5.3</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984993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217566</v>
      </c>
      <c r="CS27" s="657"/>
      <c r="CT27" s="657"/>
      <c r="CU27" s="657"/>
      <c r="CV27" s="657"/>
      <c r="CW27" s="657"/>
      <c r="CX27" s="657"/>
      <c r="CY27" s="658"/>
      <c r="CZ27" s="659">
        <v>5.2</v>
      </c>
      <c r="DA27" s="660"/>
      <c r="DB27" s="660"/>
      <c r="DC27" s="661"/>
      <c r="DD27" s="634">
        <v>65215</v>
      </c>
      <c r="DE27" s="657"/>
      <c r="DF27" s="657"/>
      <c r="DG27" s="657"/>
      <c r="DH27" s="657"/>
      <c r="DI27" s="657"/>
      <c r="DJ27" s="657"/>
      <c r="DK27" s="658"/>
      <c r="DL27" s="634">
        <v>65215</v>
      </c>
      <c r="DM27" s="657"/>
      <c r="DN27" s="657"/>
      <c r="DO27" s="657"/>
      <c r="DP27" s="657"/>
      <c r="DQ27" s="657"/>
      <c r="DR27" s="657"/>
      <c r="DS27" s="657"/>
      <c r="DT27" s="657"/>
      <c r="DU27" s="657"/>
      <c r="DV27" s="658"/>
      <c r="DW27" s="630">
        <v>3.1</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25483</v>
      </c>
      <c r="S28" s="626"/>
      <c r="T28" s="626"/>
      <c r="U28" s="626"/>
      <c r="V28" s="626"/>
      <c r="W28" s="626"/>
      <c r="X28" s="626"/>
      <c r="Y28" s="627"/>
      <c r="Z28" s="628">
        <v>0.6</v>
      </c>
      <c r="AA28" s="628"/>
      <c r="AB28" s="628"/>
      <c r="AC28" s="628"/>
      <c r="AD28" s="629">
        <v>5868</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102212</v>
      </c>
      <c r="CS28" s="626"/>
      <c r="CT28" s="626"/>
      <c r="CU28" s="626"/>
      <c r="CV28" s="626"/>
      <c r="CW28" s="626"/>
      <c r="CX28" s="626"/>
      <c r="CY28" s="627"/>
      <c r="CZ28" s="659">
        <v>2.5</v>
      </c>
      <c r="DA28" s="660"/>
      <c r="DB28" s="660"/>
      <c r="DC28" s="661"/>
      <c r="DD28" s="634">
        <v>102212</v>
      </c>
      <c r="DE28" s="626"/>
      <c r="DF28" s="626"/>
      <c r="DG28" s="626"/>
      <c r="DH28" s="626"/>
      <c r="DI28" s="626"/>
      <c r="DJ28" s="626"/>
      <c r="DK28" s="627"/>
      <c r="DL28" s="634">
        <v>102212</v>
      </c>
      <c r="DM28" s="626"/>
      <c r="DN28" s="626"/>
      <c r="DO28" s="626"/>
      <c r="DP28" s="626"/>
      <c r="DQ28" s="626"/>
      <c r="DR28" s="626"/>
      <c r="DS28" s="626"/>
      <c r="DT28" s="626"/>
      <c r="DU28" s="626"/>
      <c r="DV28" s="627"/>
      <c r="DW28" s="630">
        <v>4.9000000000000004</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2530</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102212</v>
      </c>
      <c r="CS29" s="657"/>
      <c r="CT29" s="657"/>
      <c r="CU29" s="657"/>
      <c r="CV29" s="657"/>
      <c r="CW29" s="657"/>
      <c r="CX29" s="657"/>
      <c r="CY29" s="658"/>
      <c r="CZ29" s="659">
        <v>2.5</v>
      </c>
      <c r="DA29" s="660"/>
      <c r="DB29" s="660"/>
      <c r="DC29" s="661"/>
      <c r="DD29" s="634">
        <v>102212</v>
      </c>
      <c r="DE29" s="657"/>
      <c r="DF29" s="657"/>
      <c r="DG29" s="657"/>
      <c r="DH29" s="657"/>
      <c r="DI29" s="657"/>
      <c r="DJ29" s="657"/>
      <c r="DK29" s="658"/>
      <c r="DL29" s="634">
        <v>102212</v>
      </c>
      <c r="DM29" s="657"/>
      <c r="DN29" s="657"/>
      <c r="DO29" s="657"/>
      <c r="DP29" s="657"/>
      <c r="DQ29" s="657"/>
      <c r="DR29" s="657"/>
      <c r="DS29" s="657"/>
      <c r="DT29" s="657"/>
      <c r="DU29" s="657"/>
      <c r="DV29" s="658"/>
      <c r="DW29" s="630">
        <v>4.9000000000000004</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298649</v>
      </c>
      <c r="S30" s="626"/>
      <c r="T30" s="626"/>
      <c r="U30" s="626"/>
      <c r="V30" s="626"/>
      <c r="W30" s="626"/>
      <c r="X30" s="626"/>
      <c r="Y30" s="627"/>
      <c r="Z30" s="628">
        <v>7</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98.5</v>
      </c>
      <c r="BH30" s="684"/>
      <c r="BI30" s="684"/>
      <c r="BJ30" s="684"/>
      <c r="BK30" s="684"/>
      <c r="BL30" s="684"/>
      <c r="BM30" s="620">
        <v>96.4</v>
      </c>
      <c r="BN30" s="684"/>
      <c r="BO30" s="684"/>
      <c r="BP30" s="684"/>
      <c r="BQ30" s="685"/>
      <c r="BR30" s="683">
        <v>98.7</v>
      </c>
      <c r="BS30" s="684"/>
      <c r="BT30" s="684"/>
      <c r="BU30" s="684"/>
      <c r="BV30" s="684"/>
      <c r="BW30" s="684"/>
      <c r="BX30" s="620">
        <v>96.5</v>
      </c>
      <c r="BY30" s="684"/>
      <c r="BZ30" s="684"/>
      <c r="CA30" s="684"/>
      <c r="CB30" s="685"/>
      <c r="CD30" s="688"/>
      <c r="CE30" s="689"/>
      <c r="CF30" s="639" t="s">
        <v>294</v>
      </c>
      <c r="CG30" s="640"/>
      <c r="CH30" s="640"/>
      <c r="CI30" s="640"/>
      <c r="CJ30" s="640"/>
      <c r="CK30" s="640"/>
      <c r="CL30" s="640"/>
      <c r="CM30" s="640"/>
      <c r="CN30" s="640"/>
      <c r="CO30" s="640"/>
      <c r="CP30" s="640"/>
      <c r="CQ30" s="641"/>
      <c r="CR30" s="625">
        <v>87916</v>
      </c>
      <c r="CS30" s="626"/>
      <c r="CT30" s="626"/>
      <c r="CU30" s="626"/>
      <c r="CV30" s="626"/>
      <c r="CW30" s="626"/>
      <c r="CX30" s="626"/>
      <c r="CY30" s="627"/>
      <c r="CZ30" s="659">
        <v>2.1</v>
      </c>
      <c r="DA30" s="660"/>
      <c r="DB30" s="660"/>
      <c r="DC30" s="661"/>
      <c r="DD30" s="634">
        <v>87916</v>
      </c>
      <c r="DE30" s="626"/>
      <c r="DF30" s="626"/>
      <c r="DG30" s="626"/>
      <c r="DH30" s="626"/>
      <c r="DI30" s="626"/>
      <c r="DJ30" s="626"/>
      <c r="DK30" s="627"/>
      <c r="DL30" s="634">
        <v>87916</v>
      </c>
      <c r="DM30" s="626"/>
      <c r="DN30" s="626"/>
      <c r="DO30" s="626"/>
      <c r="DP30" s="626"/>
      <c r="DQ30" s="626"/>
      <c r="DR30" s="626"/>
      <c r="DS30" s="626"/>
      <c r="DT30" s="626"/>
      <c r="DU30" s="626"/>
      <c r="DV30" s="627"/>
      <c r="DW30" s="630">
        <v>4.2</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101209</v>
      </c>
      <c r="S31" s="626"/>
      <c r="T31" s="626"/>
      <c r="U31" s="626"/>
      <c r="V31" s="626"/>
      <c r="W31" s="626"/>
      <c r="X31" s="626"/>
      <c r="Y31" s="627"/>
      <c r="Z31" s="628">
        <v>2.4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v>
      </c>
      <c r="BH31" s="657"/>
      <c r="BI31" s="657"/>
      <c r="BJ31" s="657"/>
      <c r="BK31" s="657"/>
      <c r="BL31" s="657"/>
      <c r="BM31" s="631">
        <v>95.6</v>
      </c>
      <c r="BN31" s="681"/>
      <c r="BO31" s="681"/>
      <c r="BP31" s="681"/>
      <c r="BQ31" s="682"/>
      <c r="BR31" s="680">
        <v>98.5</v>
      </c>
      <c r="BS31" s="657"/>
      <c r="BT31" s="657"/>
      <c r="BU31" s="657"/>
      <c r="BV31" s="657"/>
      <c r="BW31" s="657"/>
      <c r="BX31" s="631">
        <v>95.4</v>
      </c>
      <c r="BY31" s="681"/>
      <c r="BZ31" s="681"/>
      <c r="CA31" s="681"/>
      <c r="CB31" s="682"/>
      <c r="CD31" s="688"/>
      <c r="CE31" s="689"/>
      <c r="CF31" s="639" t="s">
        <v>298</v>
      </c>
      <c r="CG31" s="640"/>
      <c r="CH31" s="640"/>
      <c r="CI31" s="640"/>
      <c r="CJ31" s="640"/>
      <c r="CK31" s="640"/>
      <c r="CL31" s="640"/>
      <c r="CM31" s="640"/>
      <c r="CN31" s="640"/>
      <c r="CO31" s="640"/>
      <c r="CP31" s="640"/>
      <c r="CQ31" s="641"/>
      <c r="CR31" s="625">
        <v>14296</v>
      </c>
      <c r="CS31" s="657"/>
      <c r="CT31" s="657"/>
      <c r="CU31" s="657"/>
      <c r="CV31" s="657"/>
      <c r="CW31" s="657"/>
      <c r="CX31" s="657"/>
      <c r="CY31" s="658"/>
      <c r="CZ31" s="659">
        <v>0.3</v>
      </c>
      <c r="DA31" s="660"/>
      <c r="DB31" s="660"/>
      <c r="DC31" s="661"/>
      <c r="DD31" s="634">
        <v>14296</v>
      </c>
      <c r="DE31" s="657"/>
      <c r="DF31" s="657"/>
      <c r="DG31" s="657"/>
      <c r="DH31" s="657"/>
      <c r="DI31" s="657"/>
      <c r="DJ31" s="657"/>
      <c r="DK31" s="658"/>
      <c r="DL31" s="634">
        <v>14296</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59082</v>
      </c>
      <c r="S32" s="626"/>
      <c r="T32" s="626"/>
      <c r="U32" s="626"/>
      <c r="V32" s="626"/>
      <c r="W32" s="626"/>
      <c r="X32" s="626"/>
      <c r="Y32" s="627"/>
      <c r="Z32" s="628">
        <v>1.4</v>
      </c>
      <c r="AA32" s="628"/>
      <c r="AB32" s="628"/>
      <c r="AC32" s="628"/>
      <c r="AD32" s="629">
        <v>14413</v>
      </c>
      <c r="AE32" s="629"/>
      <c r="AF32" s="629"/>
      <c r="AG32" s="629"/>
      <c r="AH32" s="629"/>
      <c r="AI32" s="629"/>
      <c r="AJ32" s="629"/>
      <c r="AK32" s="629"/>
      <c r="AL32" s="630">
        <v>0.7</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98.7</v>
      </c>
      <c r="BH32" s="693"/>
      <c r="BI32" s="693"/>
      <c r="BJ32" s="693"/>
      <c r="BK32" s="693"/>
      <c r="BL32" s="693"/>
      <c r="BM32" s="694">
        <v>96.7</v>
      </c>
      <c r="BN32" s="693"/>
      <c r="BO32" s="693"/>
      <c r="BP32" s="693"/>
      <c r="BQ32" s="695"/>
      <c r="BR32" s="692">
        <v>98.8</v>
      </c>
      <c r="BS32" s="693"/>
      <c r="BT32" s="693"/>
      <c r="BU32" s="693"/>
      <c r="BV32" s="693"/>
      <c r="BW32" s="693"/>
      <c r="BX32" s="694">
        <v>97</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1184300</v>
      </c>
      <c r="S33" s="626"/>
      <c r="T33" s="626"/>
      <c r="U33" s="626"/>
      <c r="V33" s="626"/>
      <c r="W33" s="626"/>
      <c r="X33" s="626"/>
      <c r="Y33" s="627"/>
      <c r="Z33" s="628">
        <v>27.8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1721971</v>
      </c>
      <c r="CS33" s="657"/>
      <c r="CT33" s="657"/>
      <c r="CU33" s="657"/>
      <c r="CV33" s="657"/>
      <c r="CW33" s="657"/>
      <c r="CX33" s="657"/>
      <c r="CY33" s="658"/>
      <c r="CZ33" s="659">
        <v>41.3</v>
      </c>
      <c r="DA33" s="660"/>
      <c r="DB33" s="660"/>
      <c r="DC33" s="661"/>
      <c r="DD33" s="634">
        <v>1475395</v>
      </c>
      <c r="DE33" s="657"/>
      <c r="DF33" s="657"/>
      <c r="DG33" s="657"/>
      <c r="DH33" s="657"/>
      <c r="DI33" s="657"/>
      <c r="DJ33" s="657"/>
      <c r="DK33" s="658"/>
      <c r="DL33" s="634">
        <v>1040071</v>
      </c>
      <c r="DM33" s="657"/>
      <c r="DN33" s="657"/>
      <c r="DO33" s="657"/>
      <c r="DP33" s="657"/>
      <c r="DQ33" s="657"/>
      <c r="DR33" s="657"/>
      <c r="DS33" s="657"/>
      <c r="DT33" s="657"/>
      <c r="DU33" s="657"/>
      <c r="DV33" s="658"/>
      <c r="DW33" s="630">
        <v>49.5</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673322</v>
      </c>
      <c r="CS34" s="626"/>
      <c r="CT34" s="626"/>
      <c r="CU34" s="626"/>
      <c r="CV34" s="626"/>
      <c r="CW34" s="626"/>
      <c r="CX34" s="626"/>
      <c r="CY34" s="627"/>
      <c r="CZ34" s="659">
        <v>16.2</v>
      </c>
      <c r="DA34" s="660"/>
      <c r="DB34" s="660"/>
      <c r="DC34" s="661"/>
      <c r="DD34" s="634">
        <v>495565</v>
      </c>
      <c r="DE34" s="626"/>
      <c r="DF34" s="626"/>
      <c r="DG34" s="626"/>
      <c r="DH34" s="626"/>
      <c r="DI34" s="626"/>
      <c r="DJ34" s="626"/>
      <c r="DK34" s="627"/>
      <c r="DL34" s="634">
        <v>356772</v>
      </c>
      <c r="DM34" s="626"/>
      <c r="DN34" s="626"/>
      <c r="DO34" s="626"/>
      <c r="DP34" s="626"/>
      <c r="DQ34" s="626"/>
      <c r="DR34" s="626"/>
      <c r="DS34" s="626"/>
      <c r="DT34" s="626"/>
      <c r="DU34" s="626"/>
      <c r="DV34" s="627"/>
      <c r="DW34" s="630">
        <v>17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111900</v>
      </c>
      <c r="S35" s="626"/>
      <c r="T35" s="626"/>
      <c r="U35" s="626"/>
      <c r="V35" s="626"/>
      <c r="W35" s="626"/>
      <c r="X35" s="626"/>
      <c r="Y35" s="627"/>
      <c r="Z35" s="628">
        <v>2.6</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520836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33937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89014</v>
      </c>
      <c r="CS35" s="657"/>
      <c r="CT35" s="657"/>
      <c r="CU35" s="657"/>
      <c r="CV35" s="657"/>
      <c r="CW35" s="657"/>
      <c r="CX35" s="657"/>
      <c r="CY35" s="658"/>
      <c r="CZ35" s="659">
        <v>2.1</v>
      </c>
      <c r="DA35" s="660"/>
      <c r="DB35" s="660"/>
      <c r="DC35" s="661"/>
      <c r="DD35" s="634">
        <v>84332</v>
      </c>
      <c r="DE35" s="657"/>
      <c r="DF35" s="657"/>
      <c r="DG35" s="657"/>
      <c r="DH35" s="657"/>
      <c r="DI35" s="657"/>
      <c r="DJ35" s="657"/>
      <c r="DK35" s="658"/>
      <c r="DL35" s="634">
        <v>7903</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4264219</v>
      </c>
      <c r="S36" s="698"/>
      <c r="T36" s="698"/>
      <c r="U36" s="698"/>
      <c r="V36" s="698"/>
      <c r="W36" s="698"/>
      <c r="X36" s="698"/>
      <c r="Y36" s="699"/>
      <c r="Z36" s="700">
        <v>100</v>
      </c>
      <c r="AA36" s="700"/>
      <c r="AB36" s="700"/>
      <c r="AC36" s="700"/>
      <c r="AD36" s="701">
        <v>1987277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316376</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-16979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420759</v>
      </c>
      <c r="CS36" s="626"/>
      <c r="CT36" s="626"/>
      <c r="CU36" s="626"/>
      <c r="CV36" s="626"/>
      <c r="CW36" s="626"/>
      <c r="CX36" s="626"/>
      <c r="CY36" s="627"/>
      <c r="CZ36" s="659">
        <v>10.1</v>
      </c>
      <c r="DA36" s="660"/>
      <c r="DB36" s="660"/>
      <c r="DC36" s="661"/>
      <c r="DD36" s="634">
        <v>388263</v>
      </c>
      <c r="DE36" s="626"/>
      <c r="DF36" s="626"/>
      <c r="DG36" s="626"/>
      <c r="DH36" s="626"/>
      <c r="DI36" s="626"/>
      <c r="DJ36" s="626"/>
      <c r="DK36" s="627"/>
      <c r="DL36" s="634">
        <v>323064</v>
      </c>
      <c r="DM36" s="626"/>
      <c r="DN36" s="626"/>
      <c r="DO36" s="626"/>
      <c r="DP36" s="626"/>
      <c r="DQ36" s="626"/>
      <c r="DR36" s="626"/>
      <c r="DS36" s="626"/>
      <c r="DT36" s="626"/>
      <c r="DU36" s="626"/>
      <c r="DV36" s="627"/>
      <c r="DW36" s="630">
        <v>15.4</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1392</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1006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108312</v>
      </c>
      <c r="CS37" s="657"/>
      <c r="CT37" s="657"/>
      <c r="CU37" s="657"/>
      <c r="CV37" s="657"/>
      <c r="CW37" s="657"/>
      <c r="CX37" s="657"/>
      <c r="CY37" s="658"/>
      <c r="CZ37" s="659">
        <v>2.6</v>
      </c>
      <c r="DA37" s="660"/>
      <c r="DB37" s="660"/>
      <c r="DC37" s="661"/>
      <c r="DD37" s="634">
        <v>108312</v>
      </c>
      <c r="DE37" s="657"/>
      <c r="DF37" s="657"/>
      <c r="DG37" s="657"/>
      <c r="DH37" s="657"/>
      <c r="DI37" s="657"/>
      <c r="DJ37" s="657"/>
      <c r="DK37" s="658"/>
      <c r="DL37" s="634">
        <v>102078</v>
      </c>
      <c r="DM37" s="657"/>
      <c r="DN37" s="657"/>
      <c r="DO37" s="657"/>
      <c r="DP37" s="657"/>
      <c r="DQ37" s="657"/>
      <c r="DR37" s="657"/>
      <c r="DS37" s="657"/>
      <c r="DT37" s="657"/>
      <c r="DU37" s="657"/>
      <c r="DV37" s="658"/>
      <c r="DW37" s="630">
        <v>4.9000000000000004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1785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519444</v>
      </c>
      <c r="CS38" s="626"/>
      <c r="CT38" s="626"/>
      <c r="CU38" s="626"/>
      <c r="CV38" s="626"/>
      <c r="CW38" s="626"/>
      <c r="CX38" s="626"/>
      <c r="CY38" s="627"/>
      <c r="CZ38" s="659">
        <v>12.5</v>
      </c>
      <c r="DA38" s="660"/>
      <c r="DB38" s="660"/>
      <c r="DC38" s="661"/>
      <c r="DD38" s="634">
        <v>487965</v>
      </c>
      <c r="DE38" s="626"/>
      <c r="DF38" s="626"/>
      <c r="DG38" s="626"/>
      <c r="DH38" s="626"/>
      <c r="DI38" s="626"/>
      <c r="DJ38" s="626"/>
      <c r="DK38" s="627"/>
      <c r="DL38" s="634">
        <v>352332</v>
      </c>
      <c r="DM38" s="626"/>
      <c r="DN38" s="626"/>
      <c r="DO38" s="626"/>
      <c r="DP38" s="626"/>
      <c r="DQ38" s="626"/>
      <c r="DR38" s="626"/>
      <c r="DS38" s="626"/>
      <c r="DT38" s="626"/>
      <c r="DU38" s="626"/>
      <c r="DV38" s="627"/>
      <c r="DW38" s="630">
        <v>16.8</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17632</v>
      </c>
      <c r="CS39" s="657"/>
      <c r="CT39" s="657"/>
      <c r="CU39" s="657"/>
      <c r="CV39" s="657"/>
      <c r="CW39" s="657"/>
      <c r="CX39" s="657"/>
      <c r="CY39" s="658"/>
      <c r="CZ39" s="659">
        <v>0.4</v>
      </c>
      <c r="DA39" s="660"/>
      <c r="DB39" s="660"/>
      <c r="DC39" s="661"/>
      <c r="DD39" s="634">
        <v>17470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59386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1800</v>
      </c>
      <c r="CS40" s="626"/>
      <c r="CT40" s="626"/>
      <c r="CU40" s="626"/>
      <c r="CV40" s="626"/>
      <c r="CW40" s="626"/>
      <c r="CX40" s="626"/>
      <c r="CY40" s="627"/>
      <c r="CZ40" s="659">
        <v>0</v>
      </c>
      <c r="DA40" s="660"/>
      <c r="DB40" s="660"/>
      <c r="DC40" s="661"/>
      <c r="DD40" s="634">
        <v>1800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143682</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1557071</v>
      </c>
      <c r="CS42" s="626"/>
      <c r="CT42" s="626"/>
      <c r="CU42" s="626"/>
      <c r="CV42" s="626"/>
      <c r="CW42" s="626"/>
      <c r="CX42" s="626"/>
      <c r="CY42" s="627"/>
      <c r="CZ42" s="659">
        <v>37.4</v>
      </c>
      <c r="DA42" s="708"/>
      <c r="DB42" s="708"/>
      <c r="DC42" s="709"/>
      <c r="DD42" s="634">
        <v>1470594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14193</v>
      </c>
      <c r="CS43" s="657"/>
      <c r="CT43" s="657"/>
      <c r="CU43" s="657"/>
      <c r="CV43" s="657"/>
      <c r="CW43" s="657"/>
      <c r="CX43" s="657"/>
      <c r="CY43" s="658"/>
      <c r="CZ43" s="659">
        <v>0.3</v>
      </c>
      <c r="DA43" s="660"/>
      <c r="DB43" s="660"/>
      <c r="DC43" s="661"/>
      <c r="DD43" s="634">
        <v>14193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1557071</v>
      </c>
      <c r="CS44" s="626"/>
      <c r="CT44" s="626"/>
      <c r="CU44" s="626"/>
      <c r="CV44" s="626"/>
      <c r="CW44" s="626"/>
      <c r="CX44" s="626"/>
      <c r="CY44" s="627"/>
      <c r="CZ44" s="659">
        <v>37.4</v>
      </c>
      <c r="DA44" s="708"/>
      <c r="DB44" s="708"/>
      <c r="DC44" s="709"/>
      <c r="DD44" s="634">
        <v>1470594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209030</v>
      </c>
      <c r="CS45" s="657"/>
      <c r="CT45" s="657"/>
      <c r="CU45" s="657"/>
      <c r="CV45" s="657"/>
      <c r="CW45" s="657"/>
      <c r="CX45" s="657"/>
      <c r="CY45" s="658"/>
      <c r="CZ45" s="659">
        <v>5</v>
      </c>
      <c r="DA45" s="660"/>
      <c r="DB45" s="660"/>
      <c r="DC45" s="661"/>
      <c r="DD45" s="634">
        <v>137842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1334291</v>
      </c>
      <c r="CS46" s="626"/>
      <c r="CT46" s="626"/>
      <c r="CU46" s="626"/>
      <c r="CV46" s="626"/>
      <c r="CW46" s="626"/>
      <c r="CX46" s="626"/>
      <c r="CY46" s="627"/>
      <c r="CZ46" s="659">
        <v>32</v>
      </c>
      <c r="DA46" s="708"/>
      <c r="DB46" s="708"/>
      <c r="DC46" s="709"/>
      <c r="DD46" s="634">
        <v>1319002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4167977</v>
      </c>
      <c r="CS49" s="693"/>
      <c r="CT49" s="693"/>
      <c r="CU49" s="693"/>
      <c r="CV49" s="693"/>
      <c r="CW49" s="693"/>
      <c r="CX49" s="693"/>
      <c r="CY49" s="720"/>
      <c r="CZ49" s="721">
        <v>100</v>
      </c>
      <c r="DA49" s="722"/>
      <c r="DB49" s="722"/>
      <c r="DC49" s="723"/>
      <c r="DD49" s="724">
        <v>3632700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Q104" sqref="BQ104:DZ10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4261</v>
      </c>
      <c r="R7" s="755"/>
      <c r="S7" s="755"/>
      <c r="T7" s="755"/>
      <c r="U7" s="755"/>
      <c r="V7" s="755">
        <v>4165</v>
      </c>
      <c r="W7" s="755"/>
      <c r="X7" s="755"/>
      <c r="Y7" s="755"/>
      <c r="Z7" s="755"/>
      <c r="AA7" s="755">
        <v>96</v>
      </c>
      <c r="AB7" s="755"/>
      <c r="AC7" s="755"/>
      <c r="AD7" s="755"/>
      <c r="AE7" s="756"/>
      <c r="AF7" s="757">
        <v>92</v>
      </c>
      <c r="AG7" s="758"/>
      <c r="AH7" s="758"/>
      <c r="AI7" s="758"/>
      <c r="AJ7" s="759"/>
      <c r="AK7" s="794">
        <v>298</v>
      </c>
      <c r="AL7" s="795"/>
      <c r="AM7" s="795"/>
      <c r="AN7" s="795"/>
      <c r="AO7" s="795"/>
      <c r="AP7" s="795">
        <v>2942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564</v>
      </c>
      <c r="BS7" s="798" t="s">
        <v>549</v>
      </c>
      <c r="BT7" s="799"/>
      <c r="BU7" s="799"/>
      <c r="BV7" s="799"/>
      <c r="BW7" s="799"/>
      <c r="BX7" s="799"/>
      <c r="BY7" s="799"/>
      <c r="BZ7" s="799"/>
      <c r="CA7" s="799"/>
      <c r="CB7" s="799"/>
      <c r="CC7" s="799"/>
      <c r="CD7" s="799"/>
      <c r="CE7" s="799"/>
      <c r="CF7" s="799"/>
      <c r="CG7" s="800"/>
      <c r="CH7" s="791" t="s">
        <v>567</v>
      </c>
      <c r="CI7" s="792"/>
      <c r="CJ7" s="792"/>
      <c r="CK7" s="792"/>
      <c r="CL7" s="793"/>
      <c r="CM7" s="791">
        <v>11</v>
      </c>
      <c r="CN7" s="792"/>
      <c r="CO7" s="792"/>
      <c r="CP7" s="792"/>
      <c r="CQ7" s="793"/>
      <c r="CR7" s="791">
        <v>5</v>
      </c>
      <c r="CS7" s="792"/>
      <c r="CT7" s="792"/>
      <c r="CU7" s="792"/>
      <c r="CV7" s="793"/>
      <c r="CW7" s="791" t="s">
        <v>568</v>
      </c>
      <c r="CX7" s="792"/>
      <c r="CY7" s="792"/>
      <c r="CZ7" s="792"/>
      <c r="DA7" s="793"/>
      <c r="DB7" s="791" t="s">
        <v>568</v>
      </c>
      <c r="DC7" s="792"/>
      <c r="DD7" s="792"/>
      <c r="DE7" s="792"/>
      <c r="DF7" s="793"/>
      <c r="DG7" s="791" t="s">
        <v>568</v>
      </c>
      <c r="DH7" s="792"/>
      <c r="DI7" s="792"/>
      <c r="DJ7" s="792"/>
      <c r="DK7" s="793"/>
      <c r="DL7" s="791" t="s">
        <v>568</v>
      </c>
      <c r="DM7" s="792"/>
      <c r="DN7" s="792"/>
      <c r="DO7" s="792"/>
      <c r="DP7" s="793"/>
      <c r="DQ7" s="791" t="s">
        <v>568</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3</v>
      </c>
      <c r="R8" s="779"/>
      <c r="S8" s="779"/>
      <c r="T8" s="779"/>
      <c r="U8" s="779"/>
      <c r="V8" s="779">
        <v>3</v>
      </c>
      <c r="W8" s="779"/>
      <c r="X8" s="779"/>
      <c r="Y8" s="779"/>
      <c r="Z8" s="779"/>
      <c r="AA8" s="779">
        <v>0</v>
      </c>
      <c r="AB8" s="779"/>
      <c r="AC8" s="779"/>
      <c r="AD8" s="779"/>
      <c r="AE8" s="780"/>
      <c r="AF8" s="781">
        <v>0</v>
      </c>
      <c r="AG8" s="782"/>
      <c r="AH8" s="782"/>
      <c r="AI8" s="782"/>
      <c r="AJ8" s="783"/>
      <c r="AK8" s="784" t="s">
        <v>565</v>
      </c>
      <c r="AL8" s="785"/>
      <c r="AM8" s="785"/>
      <c r="AN8" s="785"/>
      <c r="AO8" s="785"/>
      <c r="AP8" s="785" t="s">
        <v>565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4264</v>
      </c>
      <c r="R23" s="814"/>
      <c r="S23" s="814"/>
      <c r="T23" s="814"/>
      <c r="U23" s="814"/>
      <c r="V23" s="814">
        <v>4168</v>
      </c>
      <c r="W23" s="814"/>
      <c r="X23" s="814"/>
      <c r="Y23" s="814"/>
      <c r="Z23" s="814"/>
      <c r="AA23" s="814">
        <v>96</v>
      </c>
      <c r="AB23" s="814"/>
      <c r="AC23" s="814"/>
      <c r="AD23" s="814"/>
      <c r="AE23" s="815"/>
      <c r="AF23" s="816">
        <v>92</v>
      </c>
      <c r="AG23" s="814"/>
      <c r="AH23" s="814"/>
      <c r="AI23" s="814"/>
      <c r="AJ23" s="817"/>
      <c r="AK23" s="818"/>
      <c r="AL23" s="819"/>
      <c r="AM23" s="819"/>
      <c r="AN23" s="819"/>
      <c r="AO23" s="819"/>
      <c r="AP23" s="814">
        <v>2942</v>
      </c>
      <c r="AQ23" s="814"/>
      <c r="AR23" s="814"/>
      <c r="AS23" s="814"/>
      <c r="AT23" s="814"/>
      <c r="AU23" s="820"/>
      <c r="AV23" s="820"/>
      <c r="AW23" s="820"/>
      <c r="AX23" s="820"/>
      <c r="AY23" s="821"/>
      <c r="AZ23" s="829" t="s">
        <v>372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981</v>
      </c>
      <c r="R28" s="843"/>
      <c r="S28" s="843"/>
      <c r="T28" s="843"/>
      <c r="U28" s="843"/>
      <c r="V28" s="843">
        <v>948</v>
      </c>
      <c r="W28" s="843"/>
      <c r="X28" s="843"/>
      <c r="Y28" s="843"/>
      <c r="Z28" s="843"/>
      <c r="AA28" s="843">
        <v>34</v>
      </c>
      <c r="AB28" s="843"/>
      <c r="AC28" s="843"/>
      <c r="AD28" s="843"/>
      <c r="AE28" s="844"/>
      <c r="AF28" s="845">
        <v>34</v>
      </c>
      <c r="AG28" s="843"/>
      <c r="AH28" s="843"/>
      <c r="AI28" s="843"/>
      <c r="AJ28" s="846"/>
      <c r="AK28" s="847">
        <v>69</v>
      </c>
      <c r="AL28" s="838"/>
      <c r="AM28" s="838"/>
      <c r="AN28" s="838"/>
      <c r="AO28" s="838"/>
      <c r="AP28" s="838" t="s">
        <v>565</v>
      </c>
      <c r="AQ28" s="838"/>
      <c r="AR28" s="838"/>
      <c r="AS28" s="838"/>
      <c r="AT28" s="838"/>
      <c r="AU28" s="838" t="s">
        <v>565</v>
      </c>
      <c r="AV28" s="838"/>
      <c r="AW28" s="838"/>
      <c r="AX28" s="838"/>
      <c r="AY28" s="838"/>
      <c r="AZ28" s="839" t="s">
        <v>565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464</v>
      </c>
      <c r="R29" s="779"/>
      <c r="S29" s="779"/>
      <c r="T29" s="779"/>
      <c r="U29" s="779"/>
      <c r="V29" s="779">
        <v>436</v>
      </c>
      <c r="W29" s="779"/>
      <c r="X29" s="779"/>
      <c r="Y29" s="779"/>
      <c r="Z29" s="779"/>
      <c r="AA29" s="779">
        <v>28</v>
      </c>
      <c r="AB29" s="779"/>
      <c r="AC29" s="779"/>
      <c r="AD29" s="779"/>
      <c r="AE29" s="780"/>
      <c r="AF29" s="781">
        <v>28</v>
      </c>
      <c r="AG29" s="782"/>
      <c r="AH29" s="782"/>
      <c r="AI29" s="782"/>
      <c r="AJ29" s="783"/>
      <c r="AK29" s="850">
        <v>68</v>
      </c>
      <c r="AL29" s="851"/>
      <c r="AM29" s="851"/>
      <c r="AN29" s="851"/>
      <c r="AO29" s="851"/>
      <c r="AP29" s="851" t="s">
        <v>565</v>
      </c>
      <c r="AQ29" s="851"/>
      <c r="AR29" s="851"/>
      <c r="AS29" s="851"/>
      <c r="AT29" s="851"/>
      <c r="AU29" s="851" t="s">
        <v>565</v>
      </c>
      <c r="AV29" s="851"/>
      <c r="AW29" s="851"/>
      <c r="AX29" s="851"/>
      <c r="AY29" s="851"/>
      <c r="AZ29" s="852" t="s">
        <v>565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117</v>
      </c>
      <c r="R30" s="779"/>
      <c r="S30" s="779"/>
      <c r="T30" s="779"/>
      <c r="U30" s="779"/>
      <c r="V30" s="779">
        <v>117</v>
      </c>
      <c r="W30" s="779"/>
      <c r="X30" s="779"/>
      <c r="Y30" s="779"/>
      <c r="Z30" s="779"/>
      <c r="AA30" s="779">
        <v>0</v>
      </c>
      <c r="AB30" s="779"/>
      <c r="AC30" s="779"/>
      <c r="AD30" s="779"/>
      <c r="AE30" s="780"/>
      <c r="AF30" s="781">
        <v>0</v>
      </c>
      <c r="AG30" s="782"/>
      <c r="AH30" s="782"/>
      <c r="AI30" s="782"/>
      <c r="AJ30" s="783"/>
      <c r="AK30" s="850">
        <v>67</v>
      </c>
      <c r="AL30" s="851"/>
      <c r="AM30" s="851"/>
      <c r="AN30" s="851"/>
      <c r="AO30" s="851"/>
      <c r="AP30" s="851" t="s">
        <v>565</v>
      </c>
      <c r="AQ30" s="851"/>
      <c r="AR30" s="851"/>
      <c r="AS30" s="851"/>
      <c r="AT30" s="851"/>
      <c r="AU30" s="851" t="s">
        <v>565</v>
      </c>
      <c r="AV30" s="851"/>
      <c r="AW30" s="851"/>
      <c r="AX30" s="851"/>
      <c r="AY30" s="851"/>
      <c r="AZ30" s="852" t="s">
        <v>565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160</v>
      </c>
      <c r="R31" s="779"/>
      <c r="S31" s="779"/>
      <c r="T31" s="779"/>
      <c r="U31" s="779"/>
      <c r="V31" s="779">
        <v>175</v>
      </c>
      <c r="W31" s="779"/>
      <c r="X31" s="779"/>
      <c r="Y31" s="779"/>
      <c r="Z31" s="779"/>
      <c r="AA31" s="779">
        <v>-15</v>
      </c>
      <c r="AB31" s="779"/>
      <c r="AC31" s="779"/>
      <c r="AD31" s="779"/>
      <c r="AE31" s="780"/>
      <c r="AF31" s="781">
        <v>917</v>
      </c>
      <c r="AG31" s="782"/>
      <c r="AH31" s="782"/>
      <c r="AI31" s="782"/>
      <c r="AJ31" s="783"/>
      <c r="AK31" s="850">
        <v>1</v>
      </c>
      <c r="AL31" s="851"/>
      <c r="AM31" s="851"/>
      <c r="AN31" s="851"/>
      <c r="AO31" s="851"/>
      <c r="AP31" s="851" t="s">
        <v>565</v>
      </c>
      <c r="AQ31" s="851"/>
      <c r="AR31" s="851"/>
      <c r="AS31" s="851"/>
      <c r="AT31" s="851"/>
      <c r="AU31" s="851" t="s">
        <v>565</v>
      </c>
      <c r="AV31" s="851"/>
      <c r="AW31" s="851"/>
      <c r="AX31" s="851"/>
      <c r="AY31" s="851"/>
      <c r="AZ31" s="852" t="s">
        <v>565</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317</v>
      </c>
      <c r="R32" s="779"/>
      <c r="S32" s="779"/>
      <c r="T32" s="779"/>
      <c r="U32" s="779"/>
      <c r="V32" s="779">
        <v>304</v>
      </c>
      <c r="W32" s="779"/>
      <c r="X32" s="779"/>
      <c r="Y32" s="779"/>
      <c r="Z32" s="779"/>
      <c r="AA32" s="779">
        <v>13</v>
      </c>
      <c r="AB32" s="779"/>
      <c r="AC32" s="779"/>
      <c r="AD32" s="779"/>
      <c r="AE32" s="780"/>
      <c r="AF32" s="781">
        <v>13</v>
      </c>
      <c r="AG32" s="782"/>
      <c r="AH32" s="782"/>
      <c r="AI32" s="782"/>
      <c r="AJ32" s="783"/>
      <c r="AK32" s="850">
        <v>246</v>
      </c>
      <c r="AL32" s="851"/>
      <c r="AM32" s="851"/>
      <c r="AN32" s="851"/>
      <c r="AO32" s="851"/>
      <c r="AP32" s="851">
        <v>956</v>
      </c>
      <c r="AQ32" s="851"/>
      <c r="AR32" s="851"/>
      <c r="AS32" s="851"/>
      <c r="AT32" s="851"/>
      <c r="AU32" s="851">
        <v>956</v>
      </c>
      <c r="AV32" s="851"/>
      <c r="AW32" s="851"/>
      <c r="AX32" s="851"/>
      <c r="AY32" s="851"/>
      <c r="AZ32" s="852" t="s">
        <v>565</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99</v>
      </c>
      <c r="R33" s="779"/>
      <c r="S33" s="779"/>
      <c r="T33" s="779"/>
      <c r="U33" s="779"/>
      <c r="V33" s="779">
        <v>97</v>
      </c>
      <c r="W33" s="779"/>
      <c r="X33" s="779"/>
      <c r="Y33" s="779"/>
      <c r="Z33" s="779"/>
      <c r="AA33" s="779">
        <v>3</v>
      </c>
      <c r="AB33" s="779"/>
      <c r="AC33" s="779"/>
      <c r="AD33" s="779"/>
      <c r="AE33" s="780"/>
      <c r="AF33" s="781">
        <v>3</v>
      </c>
      <c r="AG33" s="782"/>
      <c r="AH33" s="782"/>
      <c r="AI33" s="782"/>
      <c r="AJ33" s="783"/>
      <c r="AK33" s="850">
        <v>70</v>
      </c>
      <c r="AL33" s="851"/>
      <c r="AM33" s="851"/>
      <c r="AN33" s="851"/>
      <c r="AO33" s="851"/>
      <c r="AP33" s="851">
        <v>135</v>
      </c>
      <c r="AQ33" s="851"/>
      <c r="AR33" s="851"/>
      <c r="AS33" s="851"/>
      <c r="AT33" s="851"/>
      <c r="AU33" s="851">
        <v>135</v>
      </c>
      <c r="AV33" s="851"/>
      <c r="AW33" s="851"/>
      <c r="AX33" s="851"/>
      <c r="AY33" s="851"/>
      <c r="AZ33" s="852" t="s">
        <v>565</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995</v>
      </c>
      <c r="AG63" s="862"/>
      <c r="AH63" s="862"/>
      <c r="AI63" s="862"/>
      <c r="AJ63" s="863"/>
      <c r="AK63" s="864"/>
      <c r="AL63" s="859"/>
      <c r="AM63" s="859"/>
      <c r="AN63" s="859"/>
      <c r="AO63" s="859"/>
      <c r="AP63" s="862">
        <v>1091</v>
      </c>
      <c r="AQ63" s="862"/>
      <c r="AR63" s="862"/>
      <c r="AS63" s="862"/>
      <c r="AT63" s="862"/>
      <c r="AU63" s="862">
        <v>1091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2809</v>
      </c>
      <c r="R68" s="886"/>
      <c r="S68" s="886"/>
      <c r="T68" s="886"/>
      <c r="U68" s="886"/>
      <c r="V68" s="886">
        <v>2622</v>
      </c>
      <c r="W68" s="886"/>
      <c r="X68" s="886"/>
      <c r="Y68" s="886"/>
      <c r="Z68" s="886"/>
      <c r="AA68" s="886">
        <v>187</v>
      </c>
      <c r="AB68" s="886"/>
      <c r="AC68" s="886"/>
      <c r="AD68" s="886"/>
      <c r="AE68" s="886"/>
      <c r="AF68" s="886">
        <v>187</v>
      </c>
      <c r="AG68" s="886"/>
      <c r="AH68" s="886"/>
      <c r="AI68" s="886"/>
      <c r="AJ68" s="886"/>
      <c r="AK68" s="886" t="s">
        <v>568</v>
      </c>
      <c r="AL68" s="886"/>
      <c r="AM68" s="886"/>
      <c r="AN68" s="886"/>
      <c r="AO68" s="886"/>
      <c r="AP68" s="886">
        <v>1538</v>
      </c>
      <c r="AQ68" s="886"/>
      <c r="AR68" s="886"/>
      <c r="AS68" s="886"/>
      <c r="AT68" s="886"/>
      <c r="AU68" s="886">
        <v>78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87</v>
      </c>
      <c r="R69" s="851"/>
      <c r="S69" s="851"/>
      <c r="T69" s="851"/>
      <c r="U69" s="851"/>
      <c r="V69" s="851">
        <v>85</v>
      </c>
      <c r="W69" s="851"/>
      <c r="X69" s="851"/>
      <c r="Y69" s="851"/>
      <c r="Z69" s="851"/>
      <c r="AA69" s="851">
        <v>2</v>
      </c>
      <c r="AB69" s="851"/>
      <c r="AC69" s="851"/>
      <c r="AD69" s="851"/>
      <c r="AE69" s="851"/>
      <c r="AF69" s="851">
        <v>2</v>
      </c>
      <c r="AG69" s="851"/>
      <c r="AH69" s="851"/>
      <c r="AI69" s="851"/>
      <c r="AJ69" s="851"/>
      <c r="AK69" s="851">
        <v>82</v>
      </c>
      <c r="AL69" s="851"/>
      <c r="AM69" s="851"/>
      <c r="AN69" s="851"/>
      <c r="AO69" s="851"/>
      <c r="AP69" s="851" t="s">
        <v>565</v>
      </c>
      <c r="AQ69" s="851"/>
      <c r="AR69" s="851"/>
      <c r="AS69" s="851"/>
      <c r="AT69" s="851"/>
      <c r="AU69" s="851" t="s">
        <v>569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289</v>
      </c>
      <c r="R70" s="851"/>
      <c r="S70" s="851"/>
      <c r="T70" s="851"/>
      <c r="U70" s="851"/>
      <c r="V70" s="851">
        <v>274</v>
      </c>
      <c r="W70" s="851"/>
      <c r="X70" s="851"/>
      <c r="Y70" s="851"/>
      <c r="Z70" s="851"/>
      <c r="AA70" s="851">
        <v>15</v>
      </c>
      <c r="AB70" s="851"/>
      <c r="AC70" s="851"/>
      <c r="AD70" s="851"/>
      <c r="AE70" s="851"/>
      <c r="AF70" s="851">
        <v>15</v>
      </c>
      <c r="AG70" s="851"/>
      <c r="AH70" s="851"/>
      <c r="AI70" s="851"/>
      <c r="AJ70" s="851"/>
      <c r="AK70" s="851">
        <v>85</v>
      </c>
      <c r="AL70" s="851"/>
      <c r="AM70" s="851"/>
      <c r="AN70" s="851"/>
      <c r="AO70" s="851"/>
      <c r="AP70" s="851" t="s">
        <v>566</v>
      </c>
      <c r="AQ70" s="851"/>
      <c r="AR70" s="851"/>
      <c r="AS70" s="851"/>
      <c r="AT70" s="851"/>
      <c r="AU70" s="851" t="s">
        <v>569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65</v>
      </c>
      <c r="R71" s="851"/>
      <c r="S71" s="851"/>
      <c r="T71" s="851"/>
      <c r="U71" s="851"/>
      <c r="V71" s="851">
        <v>64</v>
      </c>
      <c r="W71" s="851"/>
      <c r="X71" s="851"/>
      <c r="Y71" s="851"/>
      <c r="Z71" s="851"/>
      <c r="AA71" s="851">
        <v>1</v>
      </c>
      <c r="AB71" s="851"/>
      <c r="AC71" s="851"/>
      <c r="AD71" s="851"/>
      <c r="AE71" s="851"/>
      <c r="AF71" s="851">
        <v>1</v>
      </c>
      <c r="AG71" s="851"/>
      <c r="AH71" s="851"/>
      <c r="AI71" s="851"/>
      <c r="AJ71" s="851"/>
      <c r="AK71" s="851" t="s">
        <v>565</v>
      </c>
      <c r="AL71" s="851"/>
      <c r="AM71" s="851"/>
      <c r="AN71" s="851"/>
      <c r="AO71" s="851"/>
      <c r="AP71" s="851" t="s">
        <v>565</v>
      </c>
      <c r="AQ71" s="851"/>
      <c r="AR71" s="851"/>
      <c r="AS71" s="851"/>
      <c r="AT71" s="851"/>
      <c r="AU71" s="851" t="s">
        <v>569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554</v>
      </c>
      <c r="C72" s="894"/>
      <c r="D72" s="894"/>
      <c r="E72" s="894"/>
      <c r="F72" s="894"/>
      <c r="G72" s="894"/>
      <c r="H72" s="894"/>
      <c r="I72" s="894"/>
      <c r="J72" s="894"/>
      <c r="K72" s="894"/>
      <c r="L72" s="894"/>
      <c r="M72" s="894"/>
      <c r="N72" s="894"/>
      <c r="O72" s="894"/>
      <c r="P72" s="895"/>
      <c r="Q72" s="896">
        <v>55</v>
      </c>
      <c r="R72" s="851"/>
      <c r="S72" s="851"/>
      <c r="T72" s="851"/>
      <c r="U72" s="851"/>
      <c r="V72" s="851">
        <v>55</v>
      </c>
      <c r="W72" s="851"/>
      <c r="X72" s="851"/>
      <c r="Y72" s="851"/>
      <c r="Z72" s="851"/>
      <c r="AA72" s="851">
        <v>0</v>
      </c>
      <c r="AB72" s="851"/>
      <c r="AC72" s="851"/>
      <c r="AD72" s="851"/>
      <c r="AE72" s="851"/>
      <c r="AF72" s="851">
        <v>0</v>
      </c>
      <c r="AG72" s="851"/>
      <c r="AH72" s="851"/>
      <c r="AI72" s="851"/>
      <c r="AJ72" s="851"/>
      <c r="AK72" s="851" t="s">
        <v>565</v>
      </c>
      <c r="AL72" s="851"/>
      <c r="AM72" s="851"/>
      <c r="AN72" s="851"/>
      <c r="AO72" s="851"/>
      <c r="AP72" s="851" t="s">
        <v>565</v>
      </c>
      <c r="AQ72" s="851"/>
      <c r="AR72" s="851"/>
      <c r="AS72" s="851"/>
      <c r="AT72" s="851"/>
      <c r="AU72" s="851" t="s">
        <v>569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555</v>
      </c>
      <c r="C73" s="894"/>
      <c r="D73" s="894"/>
      <c r="E73" s="894"/>
      <c r="F73" s="894"/>
      <c r="G73" s="894"/>
      <c r="H73" s="894"/>
      <c r="I73" s="894"/>
      <c r="J73" s="894"/>
      <c r="K73" s="894"/>
      <c r="L73" s="894"/>
      <c r="M73" s="894"/>
      <c r="N73" s="894"/>
      <c r="O73" s="894"/>
      <c r="P73" s="895"/>
      <c r="Q73" s="896">
        <v>6</v>
      </c>
      <c r="R73" s="851"/>
      <c r="S73" s="851"/>
      <c r="T73" s="851"/>
      <c r="U73" s="851"/>
      <c r="V73" s="851">
        <v>5</v>
      </c>
      <c r="W73" s="851"/>
      <c r="X73" s="851"/>
      <c r="Y73" s="851"/>
      <c r="Z73" s="851"/>
      <c r="AA73" s="851">
        <v>1</v>
      </c>
      <c r="AB73" s="851"/>
      <c r="AC73" s="851"/>
      <c r="AD73" s="851"/>
      <c r="AE73" s="851"/>
      <c r="AF73" s="851">
        <v>1</v>
      </c>
      <c r="AG73" s="851"/>
      <c r="AH73" s="851"/>
      <c r="AI73" s="851"/>
      <c r="AJ73" s="851"/>
      <c r="AK73" s="851" t="s">
        <v>565</v>
      </c>
      <c r="AL73" s="851"/>
      <c r="AM73" s="851"/>
      <c r="AN73" s="851"/>
      <c r="AO73" s="851"/>
      <c r="AP73" s="851" t="s">
        <v>565</v>
      </c>
      <c r="AQ73" s="851"/>
      <c r="AR73" s="851"/>
      <c r="AS73" s="851"/>
      <c r="AT73" s="851"/>
      <c r="AU73" s="851" t="s">
        <v>569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556</v>
      </c>
      <c r="C74" s="894"/>
      <c r="D74" s="894"/>
      <c r="E74" s="894"/>
      <c r="F74" s="894"/>
      <c r="G74" s="894"/>
      <c r="H74" s="894"/>
      <c r="I74" s="894"/>
      <c r="J74" s="894"/>
      <c r="K74" s="894"/>
      <c r="L74" s="894"/>
      <c r="M74" s="894"/>
      <c r="N74" s="894"/>
      <c r="O74" s="894"/>
      <c r="P74" s="895"/>
      <c r="Q74" s="896">
        <v>7100</v>
      </c>
      <c r="R74" s="851"/>
      <c r="S74" s="851"/>
      <c r="T74" s="851"/>
      <c r="U74" s="851"/>
      <c r="V74" s="851">
        <v>7097</v>
      </c>
      <c r="W74" s="851"/>
      <c r="X74" s="851"/>
      <c r="Y74" s="851"/>
      <c r="Z74" s="851"/>
      <c r="AA74" s="851">
        <v>3</v>
      </c>
      <c r="AB74" s="851"/>
      <c r="AC74" s="851"/>
      <c r="AD74" s="851"/>
      <c r="AE74" s="851"/>
      <c r="AF74" s="851">
        <v>3</v>
      </c>
      <c r="AG74" s="851"/>
      <c r="AH74" s="851"/>
      <c r="AI74" s="851"/>
      <c r="AJ74" s="851"/>
      <c r="AK74" s="851">
        <v>17</v>
      </c>
      <c r="AL74" s="851"/>
      <c r="AM74" s="851"/>
      <c r="AN74" s="851"/>
      <c r="AO74" s="851"/>
      <c r="AP74" s="851" t="s">
        <v>565</v>
      </c>
      <c r="AQ74" s="851"/>
      <c r="AR74" s="851"/>
      <c r="AS74" s="851"/>
      <c r="AT74" s="851"/>
      <c r="AU74" s="851" t="s">
        <v>569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557</v>
      </c>
      <c r="C75" s="894"/>
      <c r="D75" s="894"/>
      <c r="E75" s="894"/>
      <c r="F75" s="894"/>
      <c r="G75" s="894"/>
      <c r="H75" s="894"/>
      <c r="I75" s="894"/>
      <c r="J75" s="894"/>
      <c r="K75" s="894"/>
      <c r="L75" s="894"/>
      <c r="M75" s="894"/>
      <c r="N75" s="894"/>
      <c r="O75" s="894"/>
      <c r="P75" s="895"/>
      <c r="Q75" s="899">
        <v>267</v>
      </c>
      <c r="R75" s="900"/>
      <c r="S75" s="900"/>
      <c r="T75" s="900"/>
      <c r="U75" s="850"/>
      <c r="V75" s="901">
        <v>252</v>
      </c>
      <c r="W75" s="900"/>
      <c r="X75" s="900"/>
      <c r="Y75" s="900"/>
      <c r="Z75" s="850"/>
      <c r="AA75" s="901">
        <v>15</v>
      </c>
      <c r="AB75" s="900"/>
      <c r="AC75" s="900"/>
      <c r="AD75" s="900"/>
      <c r="AE75" s="850"/>
      <c r="AF75" s="901">
        <v>15</v>
      </c>
      <c r="AG75" s="900"/>
      <c r="AH75" s="900"/>
      <c r="AI75" s="900"/>
      <c r="AJ75" s="850"/>
      <c r="AK75" s="901" t="s">
        <v>565</v>
      </c>
      <c r="AL75" s="900"/>
      <c r="AM75" s="900"/>
      <c r="AN75" s="900"/>
      <c r="AO75" s="850"/>
      <c r="AP75" s="901">
        <v>1584</v>
      </c>
      <c r="AQ75" s="900"/>
      <c r="AR75" s="900"/>
      <c r="AS75" s="900"/>
      <c r="AT75" s="850"/>
      <c r="AU75" s="901">
        <v>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558</v>
      </c>
      <c r="C76" s="894"/>
      <c r="D76" s="894"/>
      <c r="E76" s="894"/>
      <c r="F76" s="894"/>
      <c r="G76" s="894"/>
      <c r="H76" s="894"/>
      <c r="I76" s="894"/>
      <c r="J76" s="894"/>
      <c r="K76" s="894"/>
      <c r="L76" s="894"/>
      <c r="M76" s="894"/>
      <c r="N76" s="894"/>
      <c r="O76" s="894"/>
      <c r="P76" s="895"/>
      <c r="Q76" s="899">
        <v>4</v>
      </c>
      <c r="R76" s="900"/>
      <c r="S76" s="900"/>
      <c r="T76" s="900"/>
      <c r="U76" s="850"/>
      <c r="V76" s="901">
        <v>2</v>
      </c>
      <c r="W76" s="900"/>
      <c r="X76" s="900"/>
      <c r="Y76" s="900"/>
      <c r="Z76" s="850"/>
      <c r="AA76" s="901">
        <v>2</v>
      </c>
      <c r="AB76" s="900"/>
      <c r="AC76" s="900"/>
      <c r="AD76" s="900"/>
      <c r="AE76" s="850"/>
      <c r="AF76" s="901">
        <v>2</v>
      </c>
      <c r="AG76" s="900"/>
      <c r="AH76" s="900"/>
      <c r="AI76" s="900"/>
      <c r="AJ76" s="850"/>
      <c r="AK76" s="901">
        <v>0</v>
      </c>
      <c r="AL76" s="900"/>
      <c r="AM76" s="900"/>
      <c r="AN76" s="900"/>
      <c r="AO76" s="850"/>
      <c r="AP76" s="901" t="s">
        <v>565</v>
      </c>
      <c r="AQ76" s="900"/>
      <c r="AR76" s="900"/>
      <c r="AS76" s="900"/>
      <c r="AT76" s="850"/>
      <c r="AU76" s="901" t="s">
        <v>565</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559</v>
      </c>
      <c r="C77" s="894"/>
      <c r="D77" s="894"/>
      <c r="E77" s="894"/>
      <c r="F77" s="894"/>
      <c r="G77" s="894"/>
      <c r="H77" s="894"/>
      <c r="I77" s="894"/>
      <c r="J77" s="894"/>
      <c r="K77" s="894"/>
      <c r="L77" s="894"/>
      <c r="M77" s="894"/>
      <c r="N77" s="894"/>
      <c r="O77" s="894"/>
      <c r="P77" s="895"/>
      <c r="Q77" s="899">
        <v>721</v>
      </c>
      <c r="R77" s="900"/>
      <c r="S77" s="900"/>
      <c r="T77" s="900"/>
      <c r="U77" s="850"/>
      <c r="V77" s="901">
        <v>700</v>
      </c>
      <c r="W77" s="900"/>
      <c r="X77" s="900"/>
      <c r="Y77" s="900"/>
      <c r="Z77" s="850"/>
      <c r="AA77" s="901">
        <v>20</v>
      </c>
      <c r="AB77" s="900"/>
      <c r="AC77" s="900"/>
      <c r="AD77" s="900"/>
      <c r="AE77" s="850"/>
      <c r="AF77" s="901">
        <v>20</v>
      </c>
      <c r="AG77" s="900"/>
      <c r="AH77" s="900"/>
      <c r="AI77" s="900"/>
      <c r="AJ77" s="850"/>
      <c r="AK77" s="901">
        <v>20</v>
      </c>
      <c r="AL77" s="900"/>
      <c r="AM77" s="900"/>
      <c r="AN77" s="900"/>
      <c r="AO77" s="850"/>
      <c r="AP77" s="901">
        <v>539</v>
      </c>
      <c r="AQ77" s="900"/>
      <c r="AR77" s="900"/>
      <c r="AS77" s="900"/>
      <c r="AT77" s="850"/>
      <c r="AU77" s="901">
        <v>15</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560</v>
      </c>
      <c r="C78" s="894"/>
      <c r="D78" s="894"/>
      <c r="E78" s="894"/>
      <c r="F78" s="894"/>
      <c r="G78" s="894"/>
      <c r="H78" s="894"/>
      <c r="I78" s="894"/>
      <c r="J78" s="894"/>
      <c r="K78" s="894"/>
      <c r="L78" s="894"/>
      <c r="M78" s="894"/>
      <c r="N78" s="894"/>
      <c r="O78" s="894"/>
      <c r="P78" s="895"/>
      <c r="Q78" s="896">
        <v>251</v>
      </c>
      <c r="R78" s="851"/>
      <c r="S78" s="851"/>
      <c r="T78" s="851"/>
      <c r="U78" s="851"/>
      <c r="V78" s="851">
        <v>148</v>
      </c>
      <c r="W78" s="851"/>
      <c r="X78" s="851"/>
      <c r="Y78" s="851"/>
      <c r="Z78" s="851"/>
      <c r="AA78" s="851">
        <v>103</v>
      </c>
      <c r="AB78" s="851"/>
      <c r="AC78" s="851"/>
      <c r="AD78" s="851"/>
      <c r="AE78" s="851"/>
      <c r="AF78" s="851">
        <v>103</v>
      </c>
      <c r="AG78" s="851"/>
      <c r="AH78" s="851"/>
      <c r="AI78" s="851"/>
      <c r="AJ78" s="851"/>
      <c r="AK78" s="851" t="s">
        <v>565</v>
      </c>
      <c r="AL78" s="851"/>
      <c r="AM78" s="851"/>
      <c r="AN78" s="851"/>
      <c r="AO78" s="851"/>
      <c r="AP78" s="851" t="s">
        <v>565</v>
      </c>
      <c r="AQ78" s="851"/>
      <c r="AR78" s="851"/>
      <c r="AS78" s="851"/>
      <c r="AT78" s="851"/>
      <c r="AU78" s="851" t="s">
        <v>568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561</v>
      </c>
      <c r="C79" s="894"/>
      <c r="D79" s="894"/>
      <c r="E79" s="894"/>
      <c r="F79" s="894"/>
      <c r="G79" s="894"/>
      <c r="H79" s="894"/>
      <c r="I79" s="894"/>
      <c r="J79" s="894"/>
      <c r="K79" s="894"/>
      <c r="L79" s="894"/>
      <c r="M79" s="894"/>
      <c r="N79" s="894"/>
      <c r="O79" s="894"/>
      <c r="P79" s="895"/>
      <c r="Q79" s="896">
        <v>52</v>
      </c>
      <c r="R79" s="851"/>
      <c r="S79" s="851"/>
      <c r="T79" s="851"/>
      <c r="U79" s="851"/>
      <c r="V79" s="851">
        <v>36</v>
      </c>
      <c r="W79" s="851"/>
      <c r="X79" s="851"/>
      <c r="Y79" s="851"/>
      <c r="Z79" s="851"/>
      <c r="AA79" s="851">
        <v>16</v>
      </c>
      <c r="AB79" s="851"/>
      <c r="AC79" s="851"/>
      <c r="AD79" s="851"/>
      <c r="AE79" s="851"/>
      <c r="AF79" s="851">
        <v>16</v>
      </c>
      <c r="AG79" s="851"/>
      <c r="AH79" s="851"/>
      <c r="AI79" s="851"/>
      <c r="AJ79" s="851"/>
      <c r="AK79" s="851" t="s">
        <v>565</v>
      </c>
      <c r="AL79" s="851"/>
      <c r="AM79" s="851"/>
      <c r="AN79" s="851"/>
      <c r="AO79" s="851"/>
      <c r="AP79" s="851" t="s">
        <v>565</v>
      </c>
      <c r="AQ79" s="851"/>
      <c r="AR79" s="851"/>
      <c r="AS79" s="851"/>
      <c r="AT79" s="851"/>
      <c r="AU79" s="851" t="s">
        <v>568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562</v>
      </c>
      <c r="C80" s="894"/>
      <c r="D80" s="894"/>
      <c r="E80" s="894"/>
      <c r="F80" s="894"/>
      <c r="G80" s="894"/>
      <c r="H80" s="894"/>
      <c r="I80" s="894"/>
      <c r="J80" s="894"/>
      <c r="K80" s="894"/>
      <c r="L80" s="894"/>
      <c r="M80" s="894"/>
      <c r="N80" s="894"/>
      <c r="O80" s="894"/>
      <c r="P80" s="895"/>
      <c r="Q80" s="896">
        <v>183</v>
      </c>
      <c r="R80" s="851"/>
      <c r="S80" s="851"/>
      <c r="T80" s="851"/>
      <c r="U80" s="851"/>
      <c r="V80" s="851">
        <v>177</v>
      </c>
      <c r="W80" s="851"/>
      <c r="X80" s="851"/>
      <c r="Y80" s="851"/>
      <c r="Z80" s="851"/>
      <c r="AA80" s="851">
        <v>6</v>
      </c>
      <c r="AB80" s="851"/>
      <c r="AC80" s="851"/>
      <c r="AD80" s="851"/>
      <c r="AE80" s="851"/>
      <c r="AF80" s="851">
        <v>6</v>
      </c>
      <c r="AG80" s="851"/>
      <c r="AH80" s="851"/>
      <c r="AI80" s="851"/>
      <c r="AJ80" s="851"/>
      <c r="AK80" s="851" t="s">
        <v>565</v>
      </c>
      <c r="AL80" s="851"/>
      <c r="AM80" s="851"/>
      <c r="AN80" s="851"/>
      <c r="AO80" s="851"/>
      <c r="AP80" s="851" t="s">
        <v>565</v>
      </c>
      <c r="AQ80" s="851"/>
      <c r="AR80" s="851"/>
      <c r="AS80" s="851"/>
      <c r="AT80" s="851"/>
      <c r="AU80" s="851" t="s">
        <v>568</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563</v>
      </c>
      <c r="C81" s="894"/>
      <c r="D81" s="894"/>
      <c r="E81" s="894"/>
      <c r="F81" s="894"/>
      <c r="G81" s="894"/>
      <c r="H81" s="894"/>
      <c r="I81" s="894"/>
      <c r="J81" s="894"/>
      <c r="K81" s="894"/>
      <c r="L81" s="894"/>
      <c r="M81" s="894"/>
      <c r="N81" s="894"/>
      <c r="O81" s="894"/>
      <c r="P81" s="895"/>
      <c r="Q81" s="896">
        <v>209764</v>
      </c>
      <c r="R81" s="851"/>
      <c r="S81" s="851"/>
      <c r="T81" s="851"/>
      <c r="U81" s="851"/>
      <c r="V81" s="851">
        <v>201413</v>
      </c>
      <c r="W81" s="851"/>
      <c r="X81" s="851"/>
      <c r="Y81" s="851"/>
      <c r="Z81" s="851"/>
      <c r="AA81" s="851">
        <v>8351</v>
      </c>
      <c r="AB81" s="851"/>
      <c r="AC81" s="851"/>
      <c r="AD81" s="851"/>
      <c r="AE81" s="851"/>
      <c r="AF81" s="851">
        <v>8351</v>
      </c>
      <c r="AG81" s="851"/>
      <c r="AH81" s="851"/>
      <c r="AI81" s="851"/>
      <c r="AJ81" s="851"/>
      <c r="AK81" s="851" t="s">
        <v>565</v>
      </c>
      <c r="AL81" s="851"/>
      <c r="AM81" s="851"/>
      <c r="AN81" s="851"/>
      <c r="AO81" s="851"/>
      <c r="AP81" s="851" t="s">
        <v>565</v>
      </c>
      <c r="AQ81" s="851"/>
      <c r="AR81" s="851"/>
      <c r="AS81" s="851"/>
      <c r="AT81" s="851"/>
      <c r="AU81" s="851" t="s">
        <v>568</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8722</v>
      </c>
      <c r="AG88" s="862"/>
      <c r="AH88" s="862"/>
      <c r="AI88" s="862"/>
      <c r="AJ88" s="862"/>
      <c r="AK88" s="859"/>
      <c r="AL88" s="859"/>
      <c r="AM88" s="859"/>
      <c r="AN88" s="859"/>
      <c r="AO88" s="859"/>
      <c r="AP88" s="862">
        <v>3661</v>
      </c>
      <c r="AQ88" s="862"/>
      <c r="AR88" s="862"/>
      <c r="AS88" s="862"/>
      <c r="AT88" s="862"/>
      <c r="AU88" s="862">
        <v>96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568</v>
      </c>
      <c r="CX102" s="870"/>
      <c r="CY102" s="870"/>
      <c r="CZ102" s="870"/>
      <c r="DA102" s="913"/>
      <c r="DB102" s="912" t="s">
        <v>568</v>
      </c>
      <c r="DC102" s="870"/>
      <c r="DD102" s="870"/>
      <c r="DE102" s="870"/>
      <c r="DF102" s="913"/>
      <c r="DG102" s="912" t="s">
        <v>568</v>
      </c>
      <c r="DH102" s="870"/>
      <c r="DI102" s="870"/>
      <c r="DJ102" s="870"/>
      <c r="DK102" s="913"/>
      <c r="DL102" s="912" t="s">
        <v>568</v>
      </c>
      <c r="DM102" s="870"/>
      <c r="DN102" s="870"/>
      <c r="DO102" s="870"/>
      <c r="DP102" s="913"/>
      <c r="DQ102" s="912" t="s">
        <v>569</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289</v>
      </c>
      <c r="AG109" s="915"/>
      <c r="AH109" s="915"/>
      <c r="AI109" s="915"/>
      <c r="AJ109" s="916"/>
      <c r="AK109" s="914" t="s">
        <v>288</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289</v>
      </c>
      <c r="BW109" s="915"/>
      <c r="BX109" s="915"/>
      <c r="BY109" s="915"/>
      <c r="BZ109" s="916"/>
      <c r="CA109" s="914" t="s">
        <v>288</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289</v>
      </c>
      <c r="DM109" s="915"/>
      <c r="DN109" s="915"/>
      <c r="DO109" s="915"/>
      <c r="DP109" s="916"/>
      <c r="DQ109" s="914" t="s">
        <v>288</v>
      </c>
      <c r="DR109" s="915"/>
      <c r="DS109" s="915"/>
      <c r="DT109" s="915"/>
      <c r="DU109" s="916"/>
      <c r="DV109" s="914" t="s">
        <v>412</v>
      </c>
      <c r="DW109" s="915"/>
      <c r="DX109" s="915"/>
      <c r="DY109" s="915"/>
      <c r="DZ109" s="917"/>
    </row>
    <row r="110" spans="1:131" s="199" customFormat="1" ht="26.25" customHeight="1" x14ac:dyDescent="0.15">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135821</v>
      </c>
      <c r="AB110" s="922"/>
      <c r="AC110" s="922"/>
      <c r="AD110" s="922"/>
      <c r="AE110" s="923"/>
      <c r="AF110" s="924">
        <v>118057</v>
      </c>
      <c r="AG110" s="922"/>
      <c r="AH110" s="922"/>
      <c r="AI110" s="922"/>
      <c r="AJ110" s="923"/>
      <c r="AK110" s="924">
        <v>102212</v>
      </c>
      <c r="AL110" s="922"/>
      <c r="AM110" s="922"/>
      <c r="AN110" s="922"/>
      <c r="AO110" s="923"/>
      <c r="AP110" s="925">
        <v>5.8</v>
      </c>
      <c r="AQ110" s="926"/>
      <c r="AR110" s="926"/>
      <c r="AS110" s="926"/>
      <c r="AT110" s="927"/>
      <c r="AU110" s="928" t="s">
        <v>61</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1595186</v>
      </c>
      <c r="BR110" s="957"/>
      <c r="BS110" s="957"/>
      <c r="BT110" s="957"/>
      <c r="BU110" s="957"/>
      <c r="BV110" s="957">
        <v>1845707</v>
      </c>
      <c r="BW110" s="957"/>
      <c r="BX110" s="957"/>
      <c r="BY110" s="957"/>
      <c r="BZ110" s="957"/>
      <c r="CA110" s="957">
        <v>2942091</v>
      </c>
      <c r="CB110" s="957"/>
      <c r="CC110" s="957"/>
      <c r="CD110" s="957"/>
      <c r="CE110" s="957"/>
      <c r="CF110" s="971">
        <v>166.4</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423</v>
      </c>
      <c r="BA112" s="980"/>
      <c r="BB112" s="980"/>
      <c r="BC112" s="980"/>
      <c r="BD112" s="980"/>
      <c r="BE112" s="980"/>
      <c r="BF112" s="980"/>
      <c r="BG112" s="980"/>
      <c r="BH112" s="980"/>
      <c r="BI112" s="980"/>
      <c r="BJ112" s="980"/>
      <c r="BK112" s="980"/>
      <c r="BL112" s="980"/>
      <c r="BM112" s="980"/>
      <c r="BN112" s="980"/>
      <c r="BO112" s="980"/>
      <c r="BP112" s="981"/>
      <c r="BQ112" s="949">
        <v>1405909</v>
      </c>
      <c r="BR112" s="950"/>
      <c r="BS112" s="950"/>
      <c r="BT112" s="950"/>
      <c r="BU112" s="950"/>
      <c r="BV112" s="950">
        <v>1250545</v>
      </c>
      <c r="BW112" s="950"/>
      <c r="BX112" s="950"/>
      <c r="BY112" s="950"/>
      <c r="BZ112" s="950"/>
      <c r="CA112" s="950">
        <v>1091028</v>
      </c>
      <c r="CB112" s="950"/>
      <c r="CC112" s="950"/>
      <c r="CD112" s="950"/>
      <c r="CE112" s="950"/>
      <c r="CF112" s="944">
        <v>61.7</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208898</v>
      </c>
      <c r="AB113" s="964"/>
      <c r="AC113" s="964"/>
      <c r="AD113" s="964"/>
      <c r="AE113" s="965"/>
      <c r="AF113" s="966">
        <v>208101</v>
      </c>
      <c r="AG113" s="964"/>
      <c r="AH113" s="964"/>
      <c r="AI113" s="964"/>
      <c r="AJ113" s="965"/>
      <c r="AK113" s="966">
        <v>206015</v>
      </c>
      <c r="AL113" s="964"/>
      <c r="AM113" s="964"/>
      <c r="AN113" s="964"/>
      <c r="AO113" s="965"/>
      <c r="AP113" s="967">
        <v>11.7</v>
      </c>
      <c r="AQ113" s="968"/>
      <c r="AR113" s="968"/>
      <c r="AS113" s="968"/>
      <c r="AT113" s="969"/>
      <c r="AU113" s="930"/>
      <c r="AV113" s="931"/>
      <c r="AW113" s="931"/>
      <c r="AX113" s="931"/>
      <c r="AY113" s="931"/>
      <c r="AZ113" s="979" t="s">
        <v>426</v>
      </c>
      <c r="BA113" s="980"/>
      <c r="BB113" s="980"/>
      <c r="BC113" s="980"/>
      <c r="BD113" s="980"/>
      <c r="BE113" s="980"/>
      <c r="BF113" s="980"/>
      <c r="BG113" s="980"/>
      <c r="BH113" s="980"/>
      <c r="BI113" s="980"/>
      <c r="BJ113" s="980"/>
      <c r="BK113" s="980"/>
      <c r="BL113" s="980"/>
      <c r="BM113" s="980"/>
      <c r="BN113" s="980"/>
      <c r="BO113" s="980"/>
      <c r="BP113" s="981"/>
      <c r="BQ113" s="949">
        <v>187419</v>
      </c>
      <c r="BR113" s="950"/>
      <c r="BS113" s="950"/>
      <c r="BT113" s="950"/>
      <c r="BU113" s="950"/>
      <c r="BV113" s="950">
        <v>131312</v>
      </c>
      <c r="BW113" s="950"/>
      <c r="BX113" s="950"/>
      <c r="BY113" s="950"/>
      <c r="BZ113" s="950"/>
      <c r="CA113" s="950">
        <v>95653</v>
      </c>
      <c r="CB113" s="950"/>
      <c r="CC113" s="950"/>
      <c r="CD113" s="950"/>
      <c r="CE113" s="950"/>
      <c r="CF113" s="944">
        <v>5.4</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43103</v>
      </c>
      <c r="AB114" s="989"/>
      <c r="AC114" s="989"/>
      <c r="AD114" s="989"/>
      <c r="AE114" s="990"/>
      <c r="AF114" s="991">
        <v>43361</v>
      </c>
      <c r="AG114" s="989"/>
      <c r="AH114" s="989"/>
      <c r="AI114" s="989"/>
      <c r="AJ114" s="990"/>
      <c r="AK114" s="991">
        <v>30501</v>
      </c>
      <c r="AL114" s="989"/>
      <c r="AM114" s="989"/>
      <c r="AN114" s="989"/>
      <c r="AO114" s="990"/>
      <c r="AP114" s="992">
        <v>1.7</v>
      </c>
      <c r="AQ114" s="993"/>
      <c r="AR114" s="993"/>
      <c r="AS114" s="993"/>
      <c r="AT114" s="994"/>
      <c r="AU114" s="930"/>
      <c r="AV114" s="931"/>
      <c r="AW114" s="931"/>
      <c r="AX114" s="931"/>
      <c r="AY114" s="931"/>
      <c r="AZ114" s="979" t="s">
        <v>429</v>
      </c>
      <c r="BA114" s="980"/>
      <c r="BB114" s="980"/>
      <c r="BC114" s="980"/>
      <c r="BD114" s="980"/>
      <c r="BE114" s="980"/>
      <c r="BF114" s="980"/>
      <c r="BG114" s="980"/>
      <c r="BH114" s="980"/>
      <c r="BI114" s="980"/>
      <c r="BJ114" s="980"/>
      <c r="BK114" s="980"/>
      <c r="BL114" s="980"/>
      <c r="BM114" s="980"/>
      <c r="BN114" s="980"/>
      <c r="BO114" s="980"/>
      <c r="BP114" s="981"/>
      <c r="BQ114" s="949" t="s">
        <v>112</v>
      </c>
      <c r="BR114" s="950"/>
      <c r="BS114" s="950"/>
      <c r="BT114" s="950"/>
      <c r="BU114" s="950"/>
      <c r="BV114" s="950" t="s">
        <v>112</v>
      </c>
      <c r="BW114" s="950"/>
      <c r="BX114" s="950"/>
      <c r="BY114" s="950"/>
      <c r="BZ114" s="950"/>
      <c r="CA114" s="950">
        <v>2646</v>
      </c>
      <c r="CB114" s="950"/>
      <c r="CC114" s="950"/>
      <c r="CD114" s="950"/>
      <c r="CE114" s="950"/>
      <c r="CF114" s="944">
        <v>0.1</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432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437</v>
      </c>
      <c r="Z117" s="916"/>
      <c r="AA117" s="1006">
        <v>387822</v>
      </c>
      <c r="AB117" s="1007"/>
      <c r="AC117" s="1007"/>
      <c r="AD117" s="1007"/>
      <c r="AE117" s="1008"/>
      <c r="AF117" s="1009">
        <v>369519</v>
      </c>
      <c r="AG117" s="1007"/>
      <c r="AH117" s="1007"/>
      <c r="AI117" s="1007"/>
      <c r="AJ117" s="1008"/>
      <c r="AK117" s="1009">
        <v>338728</v>
      </c>
      <c r="AL117" s="1007"/>
      <c r="AM117" s="1007"/>
      <c r="AN117" s="1007"/>
      <c r="AO117" s="1008"/>
      <c r="AP117" s="1010"/>
      <c r="AQ117" s="1011"/>
      <c r="AR117" s="1011"/>
      <c r="AS117" s="1011"/>
      <c r="AT117" s="1012"/>
      <c r="AU117" s="930"/>
      <c r="AV117" s="931"/>
      <c r="AW117" s="931"/>
      <c r="AX117" s="931"/>
      <c r="AY117" s="931"/>
      <c r="AZ117" s="997" t="s">
        <v>438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289</v>
      </c>
      <c r="AG118" s="915"/>
      <c r="AH118" s="915"/>
      <c r="AI118" s="915"/>
      <c r="AJ118" s="916"/>
      <c r="AK118" s="914" t="s">
        <v>288</v>
      </c>
      <c r="AL118" s="915"/>
      <c r="AM118" s="915"/>
      <c r="AN118" s="915"/>
      <c r="AO118" s="916"/>
      <c r="AP118" s="1001" t="s">
        <v>412</v>
      </c>
      <c r="AQ118" s="1002"/>
      <c r="AR118" s="1002"/>
      <c r="AS118" s="1002"/>
      <c r="AT118" s="1003"/>
      <c r="AU118" s="930"/>
      <c r="AV118" s="931"/>
      <c r="AW118" s="931"/>
      <c r="AX118" s="931"/>
      <c r="AY118" s="931"/>
      <c r="AZ118" s="1004" t="s">
        <v>440</v>
      </c>
      <c r="BA118" s="995"/>
      <c r="BB118" s="995"/>
      <c r="BC118" s="995"/>
      <c r="BD118" s="995"/>
      <c r="BE118" s="995"/>
      <c r="BF118" s="995"/>
      <c r="BG118" s="995"/>
      <c r="BH118" s="995"/>
      <c r="BI118" s="995"/>
      <c r="BJ118" s="995"/>
      <c r="BK118" s="995"/>
      <c r="BL118" s="995"/>
      <c r="BM118" s="995"/>
      <c r="BN118" s="995"/>
      <c r="BO118" s="995"/>
      <c r="BP118" s="996"/>
      <c r="BQ118" s="1027" t="s">
        <v>372</v>
      </c>
      <c r="BR118" s="1028"/>
      <c r="BS118" s="1028"/>
      <c r="BT118" s="1028"/>
      <c r="BU118" s="1028"/>
      <c r="BV118" s="1028" t="s">
        <v>372</v>
      </c>
      <c r="BW118" s="1028"/>
      <c r="BX118" s="1028"/>
      <c r="BY118" s="1028"/>
      <c r="BZ118" s="1028"/>
      <c r="CA118" s="1028" t="s">
        <v>372</v>
      </c>
      <c r="CB118" s="1028"/>
      <c r="CC118" s="1028"/>
      <c r="CD118" s="1028"/>
      <c r="CE118" s="1028"/>
      <c r="CF118" s="944" t="s">
        <v>372</v>
      </c>
      <c r="CG118" s="945"/>
      <c r="CH118" s="945"/>
      <c r="CI118" s="945"/>
      <c r="CJ118" s="945"/>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372</v>
      </c>
      <c r="DH118" s="989"/>
      <c r="DI118" s="989"/>
      <c r="DJ118" s="989"/>
      <c r="DK118" s="990"/>
      <c r="DL118" s="991" t="s">
        <v>372</v>
      </c>
      <c r="DM118" s="989"/>
      <c r="DN118" s="989"/>
      <c r="DO118" s="989"/>
      <c r="DP118" s="990"/>
      <c r="DQ118" s="991" t="s">
        <v>372</v>
      </c>
      <c r="DR118" s="989"/>
      <c r="DS118" s="989"/>
      <c r="DT118" s="989"/>
      <c r="DU118" s="990"/>
      <c r="DV118" s="992" t="s">
        <v>372</v>
      </c>
      <c r="DW118" s="993"/>
      <c r="DX118" s="993"/>
      <c r="DY118" s="993"/>
      <c r="DZ118" s="994"/>
    </row>
    <row r="119" spans="1:130" s="199" customFormat="1" ht="26.25" customHeight="1" x14ac:dyDescent="0.15">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372</v>
      </c>
      <c r="AB119" s="922"/>
      <c r="AC119" s="922"/>
      <c r="AD119" s="922"/>
      <c r="AE119" s="923"/>
      <c r="AF119" s="924" t="s">
        <v>372</v>
      </c>
      <c r="AG119" s="922"/>
      <c r="AH119" s="922"/>
      <c r="AI119" s="922"/>
      <c r="AJ119" s="923"/>
      <c r="AK119" s="924" t="s">
        <v>372</v>
      </c>
      <c r="AL119" s="922"/>
      <c r="AM119" s="922"/>
      <c r="AN119" s="922"/>
      <c r="AO119" s="923"/>
      <c r="AP119" s="925" t="s">
        <v>372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442</v>
      </c>
      <c r="BP119" s="1036"/>
      <c r="BQ119" s="1027">
        <v>3188514</v>
      </c>
      <c r="BR119" s="1028"/>
      <c r="BS119" s="1028"/>
      <c r="BT119" s="1028"/>
      <c r="BU119" s="1028"/>
      <c r="BV119" s="1028">
        <v>3227564</v>
      </c>
      <c r="BW119" s="1028"/>
      <c r="BX119" s="1028"/>
      <c r="BY119" s="1028"/>
      <c r="BZ119" s="1028"/>
      <c r="CA119" s="1028">
        <v>4131418</v>
      </c>
      <c r="CB119" s="1028"/>
      <c r="CC119" s="1028"/>
      <c r="CD119" s="1028"/>
      <c r="CE119" s="1028"/>
      <c r="CF119" s="1029"/>
      <c r="CG119" s="1030"/>
      <c r="CH119" s="1030"/>
      <c r="CI119" s="1030"/>
      <c r="CJ119" s="1031"/>
      <c r="CK119" s="977"/>
      <c r="CL119" s="978"/>
      <c r="CM119" s="1032" t="s">
        <v>443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444</v>
      </c>
      <c r="DH119" s="1014"/>
      <c r="DI119" s="1014"/>
      <c r="DJ119" s="1014"/>
      <c r="DK119" s="1015"/>
      <c r="DL119" s="1013" t="s">
        <v>444</v>
      </c>
      <c r="DM119" s="1014"/>
      <c r="DN119" s="1014"/>
      <c r="DO119" s="1014"/>
      <c r="DP119" s="1015"/>
      <c r="DQ119" s="1013" t="s">
        <v>444</v>
      </c>
      <c r="DR119" s="1014"/>
      <c r="DS119" s="1014"/>
      <c r="DT119" s="1014"/>
      <c r="DU119" s="1015"/>
      <c r="DV119" s="1016" t="s">
        <v>444</v>
      </c>
      <c r="DW119" s="1017"/>
      <c r="DX119" s="1017"/>
      <c r="DY119" s="1017"/>
      <c r="DZ119" s="1018"/>
    </row>
    <row r="120" spans="1:130" s="199" customFormat="1" ht="26.25" customHeight="1" x14ac:dyDescent="0.15">
      <c r="A120" s="1089"/>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444</v>
      </c>
      <c r="AB120" s="989"/>
      <c r="AC120" s="989"/>
      <c r="AD120" s="989"/>
      <c r="AE120" s="990"/>
      <c r="AF120" s="991" t="s">
        <v>444</v>
      </c>
      <c r="AG120" s="989"/>
      <c r="AH120" s="989"/>
      <c r="AI120" s="989"/>
      <c r="AJ120" s="990"/>
      <c r="AK120" s="991" t="s">
        <v>444</v>
      </c>
      <c r="AL120" s="989"/>
      <c r="AM120" s="989"/>
      <c r="AN120" s="989"/>
      <c r="AO120" s="990"/>
      <c r="AP120" s="992" t="s">
        <v>444</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4081994</v>
      </c>
      <c r="BR120" s="957"/>
      <c r="BS120" s="957"/>
      <c r="BT120" s="957"/>
      <c r="BU120" s="957"/>
      <c r="BV120" s="957">
        <v>4590692</v>
      </c>
      <c r="BW120" s="957"/>
      <c r="BX120" s="957"/>
      <c r="BY120" s="957"/>
      <c r="BZ120" s="957"/>
      <c r="CA120" s="957">
        <v>4379777</v>
      </c>
      <c r="CB120" s="957"/>
      <c r="CC120" s="957"/>
      <c r="CD120" s="957"/>
      <c r="CE120" s="957"/>
      <c r="CF120" s="971">
        <v>247.7</v>
      </c>
      <c r="CG120" s="972"/>
      <c r="CH120" s="972"/>
      <c r="CI120" s="972"/>
      <c r="CJ120" s="972"/>
      <c r="CK120" s="1037" t="s">
        <v>447</v>
      </c>
      <c r="CL120" s="1038"/>
      <c r="CM120" s="1038"/>
      <c r="CN120" s="1038"/>
      <c r="CO120" s="1039"/>
      <c r="CP120" s="1045" t="s">
        <v>448</v>
      </c>
      <c r="CQ120" s="1046"/>
      <c r="CR120" s="1046"/>
      <c r="CS120" s="1046"/>
      <c r="CT120" s="1046"/>
      <c r="CU120" s="1046"/>
      <c r="CV120" s="1046"/>
      <c r="CW120" s="1046"/>
      <c r="CX120" s="1046"/>
      <c r="CY120" s="1046"/>
      <c r="CZ120" s="1046"/>
      <c r="DA120" s="1046"/>
      <c r="DB120" s="1046"/>
      <c r="DC120" s="1046"/>
      <c r="DD120" s="1046"/>
      <c r="DE120" s="1046"/>
      <c r="DF120" s="1047"/>
      <c r="DG120" s="956">
        <v>1200964</v>
      </c>
      <c r="DH120" s="957"/>
      <c r="DI120" s="957"/>
      <c r="DJ120" s="957"/>
      <c r="DK120" s="957"/>
      <c r="DL120" s="957">
        <v>1080700</v>
      </c>
      <c r="DM120" s="957"/>
      <c r="DN120" s="957"/>
      <c r="DO120" s="957"/>
      <c r="DP120" s="957"/>
      <c r="DQ120" s="957">
        <v>956106</v>
      </c>
      <c r="DR120" s="957"/>
      <c r="DS120" s="957"/>
      <c r="DT120" s="957"/>
      <c r="DU120" s="957"/>
      <c r="DV120" s="958">
        <v>54.1</v>
      </c>
      <c r="DW120" s="958"/>
      <c r="DX120" s="958"/>
      <c r="DY120" s="958"/>
      <c r="DZ120" s="959"/>
    </row>
    <row r="121" spans="1:130" s="199" customFormat="1" ht="26.25" customHeight="1" x14ac:dyDescent="0.15">
      <c r="A121" s="1089"/>
      <c r="B121" s="976"/>
      <c r="C121" s="997" t="s">
        <v>449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444</v>
      </c>
      <c r="AB121" s="989"/>
      <c r="AC121" s="989"/>
      <c r="AD121" s="989"/>
      <c r="AE121" s="990"/>
      <c r="AF121" s="991" t="s">
        <v>444</v>
      </c>
      <c r="AG121" s="989"/>
      <c r="AH121" s="989"/>
      <c r="AI121" s="989"/>
      <c r="AJ121" s="990"/>
      <c r="AK121" s="991" t="s">
        <v>444</v>
      </c>
      <c r="AL121" s="989"/>
      <c r="AM121" s="989"/>
      <c r="AN121" s="989"/>
      <c r="AO121" s="990"/>
      <c r="AP121" s="992" t="s">
        <v>444</v>
      </c>
      <c r="AQ121" s="993"/>
      <c r="AR121" s="993"/>
      <c r="AS121" s="993"/>
      <c r="AT121" s="994"/>
      <c r="AU121" s="1022"/>
      <c r="AV121" s="1023"/>
      <c r="AW121" s="1023"/>
      <c r="AX121" s="1023"/>
      <c r="AY121" s="1024"/>
      <c r="AZ121" s="979" t="s">
        <v>450</v>
      </c>
      <c r="BA121" s="980"/>
      <c r="BB121" s="980"/>
      <c r="BC121" s="980"/>
      <c r="BD121" s="980"/>
      <c r="BE121" s="980"/>
      <c r="BF121" s="980"/>
      <c r="BG121" s="980"/>
      <c r="BH121" s="980"/>
      <c r="BI121" s="980"/>
      <c r="BJ121" s="980"/>
      <c r="BK121" s="980"/>
      <c r="BL121" s="980"/>
      <c r="BM121" s="980"/>
      <c r="BN121" s="980"/>
      <c r="BO121" s="980"/>
      <c r="BP121" s="981"/>
      <c r="BQ121" s="949" t="s">
        <v>444</v>
      </c>
      <c r="BR121" s="950"/>
      <c r="BS121" s="950"/>
      <c r="BT121" s="950"/>
      <c r="BU121" s="950"/>
      <c r="BV121" s="950" t="s">
        <v>444</v>
      </c>
      <c r="BW121" s="950"/>
      <c r="BX121" s="950"/>
      <c r="BY121" s="950"/>
      <c r="BZ121" s="950"/>
      <c r="CA121" s="950" t="s">
        <v>444</v>
      </c>
      <c r="CB121" s="950"/>
      <c r="CC121" s="950"/>
      <c r="CD121" s="950"/>
      <c r="CE121" s="950"/>
      <c r="CF121" s="944" t="s">
        <v>444</v>
      </c>
      <c r="CG121" s="945"/>
      <c r="CH121" s="945"/>
      <c r="CI121" s="945"/>
      <c r="CJ121" s="945"/>
      <c r="CK121" s="1040"/>
      <c r="CL121" s="1041"/>
      <c r="CM121" s="1041"/>
      <c r="CN121" s="1041"/>
      <c r="CO121" s="1042"/>
      <c r="CP121" s="1050" t="s">
        <v>451</v>
      </c>
      <c r="CQ121" s="1051"/>
      <c r="CR121" s="1051"/>
      <c r="CS121" s="1051"/>
      <c r="CT121" s="1051"/>
      <c r="CU121" s="1051"/>
      <c r="CV121" s="1051"/>
      <c r="CW121" s="1051"/>
      <c r="CX121" s="1051"/>
      <c r="CY121" s="1051"/>
      <c r="CZ121" s="1051"/>
      <c r="DA121" s="1051"/>
      <c r="DB121" s="1051"/>
      <c r="DC121" s="1051"/>
      <c r="DD121" s="1051"/>
      <c r="DE121" s="1051"/>
      <c r="DF121" s="1052"/>
      <c r="DG121" s="949">
        <v>204945</v>
      </c>
      <c r="DH121" s="950"/>
      <c r="DI121" s="950"/>
      <c r="DJ121" s="950"/>
      <c r="DK121" s="950"/>
      <c r="DL121" s="950">
        <v>169845</v>
      </c>
      <c r="DM121" s="950"/>
      <c r="DN121" s="950"/>
      <c r="DO121" s="950"/>
      <c r="DP121" s="950"/>
      <c r="DQ121" s="950">
        <v>134922</v>
      </c>
      <c r="DR121" s="950"/>
      <c r="DS121" s="950"/>
      <c r="DT121" s="950"/>
      <c r="DU121" s="950"/>
      <c r="DV121" s="951">
        <v>7.6</v>
      </c>
      <c r="DW121" s="951"/>
      <c r="DX121" s="951"/>
      <c r="DY121" s="951"/>
      <c r="DZ121" s="952"/>
    </row>
    <row r="122" spans="1:130" s="199" customFormat="1" ht="26.25" customHeight="1" x14ac:dyDescent="0.15">
      <c r="A122" s="1089"/>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444</v>
      </c>
      <c r="AB122" s="989"/>
      <c r="AC122" s="989"/>
      <c r="AD122" s="989"/>
      <c r="AE122" s="990"/>
      <c r="AF122" s="991" t="s">
        <v>444</v>
      </c>
      <c r="AG122" s="989"/>
      <c r="AH122" s="989"/>
      <c r="AI122" s="989"/>
      <c r="AJ122" s="990"/>
      <c r="AK122" s="991" t="s">
        <v>444</v>
      </c>
      <c r="AL122" s="989"/>
      <c r="AM122" s="989"/>
      <c r="AN122" s="989"/>
      <c r="AO122" s="990"/>
      <c r="AP122" s="992" t="s">
        <v>444</v>
      </c>
      <c r="AQ122" s="993"/>
      <c r="AR122" s="993"/>
      <c r="AS122" s="993"/>
      <c r="AT122" s="994"/>
      <c r="AU122" s="1022"/>
      <c r="AV122" s="1023"/>
      <c r="AW122" s="1023"/>
      <c r="AX122" s="1023"/>
      <c r="AY122" s="1024"/>
      <c r="AZ122" s="1004" t="s">
        <v>452</v>
      </c>
      <c r="BA122" s="995"/>
      <c r="BB122" s="995"/>
      <c r="BC122" s="995"/>
      <c r="BD122" s="995"/>
      <c r="BE122" s="995"/>
      <c r="BF122" s="995"/>
      <c r="BG122" s="995"/>
      <c r="BH122" s="995"/>
      <c r="BI122" s="995"/>
      <c r="BJ122" s="995"/>
      <c r="BK122" s="995"/>
      <c r="BL122" s="995"/>
      <c r="BM122" s="995"/>
      <c r="BN122" s="995"/>
      <c r="BO122" s="995"/>
      <c r="BP122" s="996"/>
      <c r="BQ122" s="1027">
        <v>2877129</v>
      </c>
      <c r="BR122" s="1028"/>
      <c r="BS122" s="1028"/>
      <c r="BT122" s="1028"/>
      <c r="BU122" s="1028"/>
      <c r="BV122" s="1028">
        <v>2981783</v>
      </c>
      <c r="BW122" s="1028"/>
      <c r="BX122" s="1028"/>
      <c r="BY122" s="1028"/>
      <c r="BZ122" s="1028"/>
      <c r="CA122" s="1028">
        <v>3586635</v>
      </c>
      <c r="CB122" s="1028"/>
      <c r="CC122" s="1028"/>
      <c r="CD122" s="1028"/>
      <c r="CE122" s="1028"/>
      <c r="CF122" s="1048">
        <v>202.8</v>
      </c>
      <c r="CG122" s="1049"/>
      <c r="CH122" s="1049"/>
      <c r="CI122" s="1049"/>
      <c r="CJ122" s="1049"/>
      <c r="CK122" s="1040"/>
      <c r="CL122" s="1041"/>
      <c r="CM122" s="1041"/>
      <c r="CN122" s="1041"/>
      <c r="CO122" s="1042"/>
      <c r="CP122" s="1050" t="s">
        <v>453</v>
      </c>
      <c r="CQ122" s="1051"/>
      <c r="CR122" s="1051"/>
      <c r="CS122" s="1051"/>
      <c r="CT122" s="1051"/>
      <c r="CU122" s="1051"/>
      <c r="CV122" s="1051"/>
      <c r="CW122" s="1051"/>
      <c r="CX122" s="1051"/>
      <c r="CY122" s="1051"/>
      <c r="CZ122" s="1051"/>
      <c r="DA122" s="1051"/>
      <c r="DB122" s="1051"/>
      <c r="DC122" s="1051"/>
      <c r="DD122" s="1051"/>
      <c r="DE122" s="1051"/>
      <c r="DF122" s="1052"/>
      <c r="DG122" s="949" t="s">
        <v>372</v>
      </c>
      <c r="DH122" s="950"/>
      <c r="DI122" s="950"/>
      <c r="DJ122" s="950"/>
      <c r="DK122" s="950"/>
      <c r="DL122" s="950" t="s">
        <v>372</v>
      </c>
      <c r="DM122" s="950"/>
      <c r="DN122" s="950"/>
      <c r="DO122" s="950"/>
      <c r="DP122" s="950"/>
      <c r="DQ122" s="950" t="s">
        <v>372</v>
      </c>
      <c r="DR122" s="950"/>
      <c r="DS122" s="950"/>
      <c r="DT122" s="950"/>
      <c r="DU122" s="950"/>
      <c r="DV122" s="951" t="s">
        <v>372</v>
      </c>
      <c r="DW122" s="951"/>
      <c r="DX122" s="951"/>
      <c r="DY122" s="951"/>
      <c r="DZ122" s="952"/>
    </row>
    <row r="123" spans="1:130" s="199" customFormat="1" ht="26.25" customHeight="1" x14ac:dyDescent="0.15">
      <c r="A123" s="1089"/>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372</v>
      </c>
      <c r="AB123" s="989"/>
      <c r="AC123" s="989"/>
      <c r="AD123" s="989"/>
      <c r="AE123" s="990"/>
      <c r="AF123" s="991" t="s">
        <v>372</v>
      </c>
      <c r="AG123" s="989"/>
      <c r="AH123" s="989"/>
      <c r="AI123" s="989"/>
      <c r="AJ123" s="990"/>
      <c r="AK123" s="991" t="s">
        <v>372</v>
      </c>
      <c r="AL123" s="989"/>
      <c r="AM123" s="989"/>
      <c r="AN123" s="989"/>
      <c r="AO123" s="990"/>
      <c r="AP123" s="992" t="s">
        <v>372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454</v>
      </c>
      <c r="BP123" s="1036"/>
      <c r="BQ123" s="1095">
        <v>6959123</v>
      </c>
      <c r="BR123" s="1096"/>
      <c r="BS123" s="1096"/>
      <c r="BT123" s="1096"/>
      <c r="BU123" s="1096"/>
      <c r="BV123" s="1096">
        <v>7572475</v>
      </c>
      <c r="BW123" s="1096"/>
      <c r="BX123" s="1096"/>
      <c r="BY123" s="1096"/>
      <c r="BZ123" s="1096"/>
      <c r="CA123" s="1096">
        <v>7966412</v>
      </c>
      <c r="CB123" s="1096"/>
      <c r="CC123" s="1096"/>
      <c r="CD123" s="1096"/>
      <c r="CE123" s="1096"/>
      <c r="CF123" s="1029"/>
      <c r="CG123" s="1030"/>
      <c r="CH123" s="1030"/>
      <c r="CI123" s="1030"/>
      <c r="CJ123" s="1031"/>
      <c r="CK123" s="1040"/>
      <c r="CL123" s="1041"/>
      <c r="CM123" s="1041"/>
      <c r="CN123" s="1041"/>
      <c r="CO123" s="1042"/>
      <c r="CP123" s="1050" t="s">
        <v>455</v>
      </c>
      <c r="CQ123" s="1051"/>
      <c r="CR123" s="1051"/>
      <c r="CS123" s="1051"/>
      <c r="CT123" s="1051"/>
      <c r="CU123" s="1051"/>
      <c r="CV123" s="1051"/>
      <c r="CW123" s="1051"/>
      <c r="CX123" s="1051"/>
      <c r="CY123" s="1051"/>
      <c r="CZ123" s="1051"/>
      <c r="DA123" s="1051"/>
      <c r="DB123" s="1051"/>
      <c r="DC123" s="1051"/>
      <c r="DD123" s="1051"/>
      <c r="DE123" s="1051"/>
      <c r="DF123" s="1052"/>
      <c r="DG123" s="988" t="s">
        <v>372</v>
      </c>
      <c r="DH123" s="989"/>
      <c r="DI123" s="989"/>
      <c r="DJ123" s="989"/>
      <c r="DK123" s="990"/>
      <c r="DL123" s="991" t="s">
        <v>372</v>
      </c>
      <c r="DM123" s="989"/>
      <c r="DN123" s="989"/>
      <c r="DO123" s="989"/>
      <c r="DP123" s="990"/>
      <c r="DQ123" s="991" t="s">
        <v>372</v>
      </c>
      <c r="DR123" s="989"/>
      <c r="DS123" s="989"/>
      <c r="DT123" s="989"/>
      <c r="DU123" s="990"/>
      <c r="DV123" s="992" t="s">
        <v>372</v>
      </c>
      <c r="DW123" s="993"/>
      <c r="DX123" s="993"/>
      <c r="DY123" s="993"/>
      <c r="DZ123" s="994"/>
    </row>
    <row r="124" spans="1:130" s="199" customFormat="1" ht="26.25" customHeight="1" thickBot="1" x14ac:dyDescent="0.2">
      <c r="A124" s="1089"/>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372</v>
      </c>
      <c r="AB124" s="989"/>
      <c r="AC124" s="989"/>
      <c r="AD124" s="989"/>
      <c r="AE124" s="990"/>
      <c r="AF124" s="991" t="s">
        <v>372</v>
      </c>
      <c r="AG124" s="989"/>
      <c r="AH124" s="989"/>
      <c r="AI124" s="989"/>
      <c r="AJ124" s="990"/>
      <c r="AK124" s="991" t="s">
        <v>372</v>
      </c>
      <c r="AL124" s="989"/>
      <c r="AM124" s="989"/>
      <c r="AN124" s="989"/>
      <c r="AO124" s="990"/>
      <c r="AP124" s="992" t="s">
        <v>372</v>
      </c>
      <c r="AQ124" s="993"/>
      <c r="AR124" s="993"/>
      <c r="AS124" s="993"/>
      <c r="AT124" s="994"/>
      <c r="AU124" s="1091" t="s">
        <v>456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372</v>
      </c>
      <c r="BR124" s="1058"/>
      <c r="BS124" s="1058"/>
      <c r="BT124" s="1058"/>
      <c r="BU124" s="1058"/>
      <c r="BV124" s="1058" t="s">
        <v>372</v>
      </c>
      <c r="BW124" s="1058"/>
      <c r="BX124" s="1058"/>
      <c r="BY124" s="1058"/>
      <c r="BZ124" s="1058"/>
      <c r="CA124" s="1058" t="s">
        <v>372</v>
      </c>
      <c r="CB124" s="1058"/>
      <c r="CC124" s="1058"/>
      <c r="CD124" s="1058"/>
      <c r="CE124" s="1058"/>
      <c r="CF124" s="1059"/>
      <c r="CG124" s="1060"/>
      <c r="CH124" s="1060"/>
      <c r="CI124" s="1060"/>
      <c r="CJ124" s="1061"/>
      <c r="CK124" s="1043"/>
      <c r="CL124" s="1043"/>
      <c r="CM124" s="1043"/>
      <c r="CN124" s="1043"/>
      <c r="CO124" s="1044"/>
      <c r="CP124" s="1050" t="s">
        <v>457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458</v>
      </c>
      <c r="CL125" s="1038"/>
      <c r="CM125" s="1038"/>
      <c r="CN125" s="1038"/>
      <c r="CO125" s="1039"/>
      <c r="CP125" s="970" t="s">
        <v>459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461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462</v>
      </c>
      <c r="AY127" s="1063"/>
      <c r="AZ127" s="1063"/>
      <c r="BA127" s="1063"/>
      <c r="BB127" s="1063"/>
      <c r="BC127" s="1063"/>
      <c r="BD127" s="1063"/>
      <c r="BE127" s="1064"/>
      <c r="BF127" s="1065" t="s">
        <v>463</v>
      </c>
      <c r="BG127" s="1063"/>
      <c r="BH127" s="1063"/>
      <c r="BI127" s="1063"/>
      <c r="BJ127" s="1063"/>
      <c r="BK127" s="1063"/>
      <c r="BL127" s="1064"/>
      <c r="BM127" s="1065" t="s">
        <v>464</v>
      </c>
      <c r="BN127" s="1063"/>
      <c r="BO127" s="1063"/>
      <c r="BP127" s="1063"/>
      <c r="BQ127" s="1063"/>
      <c r="BR127" s="1063"/>
      <c r="BS127" s="1064"/>
      <c r="BT127" s="1065" t="s">
        <v>465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468</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469</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471</v>
      </c>
      <c r="X129" s="1104"/>
      <c r="Y129" s="1104"/>
      <c r="Z129" s="1105"/>
      <c r="AA129" s="988">
        <v>2031307</v>
      </c>
      <c r="AB129" s="989"/>
      <c r="AC129" s="989"/>
      <c r="AD129" s="989"/>
      <c r="AE129" s="990"/>
      <c r="AF129" s="991">
        <v>2124867</v>
      </c>
      <c r="AG129" s="989"/>
      <c r="AH129" s="989"/>
      <c r="AI129" s="989"/>
      <c r="AJ129" s="990"/>
      <c r="AK129" s="991">
        <v>2062321</v>
      </c>
      <c r="AL129" s="989"/>
      <c r="AM129" s="989"/>
      <c r="AN129" s="989"/>
      <c r="AO129" s="990"/>
      <c r="AP129" s="1106"/>
      <c r="AQ129" s="1107"/>
      <c r="AR129" s="1107"/>
      <c r="AS129" s="1107"/>
      <c r="AT129" s="1108"/>
      <c r="AU129" s="237"/>
      <c r="AV129" s="237"/>
      <c r="AW129" s="237"/>
      <c r="AX129" s="1097" t="s">
        <v>472</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474</v>
      </c>
      <c r="X130" s="1104"/>
      <c r="Y130" s="1104"/>
      <c r="Z130" s="1105"/>
      <c r="AA130" s="988">
        <v>301720</v>
      </c>
      <c r="AB130" s="989"/>
      <c r="AC130" s="989"/>
      <c r="AD130" s="989"/>
      <c r="AE130" s="990"/>
      <c r="AF130" s="991">
        <v>295539</v>
      </c>
      <c r="AG130" s="989"/>
      <c r="AH130" s="989"/>
      <c r="AI130" s="989"/>
      <c r="AJ130" s="990"/>
      <c r="AK130" s="991">
        <v>294198</v>
      </c>
      <c r="AL130" s="989"/>
      <c r="AM130" s="989"/>
      <c r="AN130" s="989"/>
      <c r="AO130" s="990"/>
      <c r="AP130" s="1106"/>
      <c r="AQ130" s="1107"/>
      <c r="AR130" s="1107"/>
      <c r="AS130" s="1107"/>
      <c r="AT130" s="1108"/>
      <c r="AU130" s="237"/>
      <c r="AV130" s="237"/>
      <c r="AW130" s="237"/>
      <c r="AX130" s="1097" t="s">
        <v>475</v>
      </c>
      <c r="AY130" s="980"/>
      <c r="AZ130" s="980"/>
      <c r="BA130" s="980"/>
      <c r="BB130" s="980"/>
      <c r="BC130" s="980"/>
      <c r="BD130" s="980"/>
      <c r="BE130" s="981"/>
      <c r="BF130" s="1134">
        <v>3.8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476</v>
      </c>
      <c r="X131" s="1142"/>
      <c r="Y131" s="1142"/>
      <c r="Z131" s="1143"/>
      <c r="AA131" s="1035">
        <v>1729587</v>
      </c>
      <c r="AB131" s="1014"/>
      <c r="AC131" s="1014"/>
      <c r="AD131" s="1014"/>
      <c r="AE131" s="1015"/>
      <c r="AF131" s="1013">
        <v>1829328</v>
      </c>
      <c r="AG131" s="1014"/>
      <c r="AH131" s="1014"/>
      <c r="AI131" s="1014"/>
      <c r="AJ131" s="1015"/>
      <c r="AK131" s="1013">
        <v>1768123</v>
      </c>
      <c r="AL131" s="1014"/>
      <c r="AM131" s="1014"/>
      <c r="AN131" s="1014"/>
      <c r="AO131" s="1015"/>
      <c r="AP131" s="1144"/>
      <c r="AQ131" s="1145"/>
      <c r="AR131" s="1145"/>
      <c r="AS131" s="1145"/>
      <c r="AT131" s="1146"/>
      <c r="AU131" s="237"/>
      <c r="AV131" s="237"/>
      <c r="AW131" s="237"/>
      <c r="AX131" s="1116" t="s">
        <v>477</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479</v>
      </c>
      <c r="W132" s="1127"/>
      <c r="X132" s="1127"/>
      <c r="Y132" s="1127"/>
      <c r="Z132" s="1128"/>
      <c r="AA132" s="1129">
        <v>4.9781826530000002</v>
      </c>
      <c r="AB132" s="1130"/>
      <c r="AC132" s="1130"/>
      <c r="AD132" s="1130"/>
      <c r="AE132" s="1131"/>
      <c r="AF132" s="1132">
        <v>4.0441079999999996</v>
      </c>
      <c r="AG132" s="1130"/>
      <c r="AH132" s="1130"/>
      <c r="AI132" s="1130"/>
      <c r="AJ132" s="1131"/>
      <c r="AK132" s="1132">
        <v>2.518489947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480</v>
      </c>
      <c r="W133" s="1110"/>
      <c r="X133" s="1110"/>
      <c r="Y133" s="1110"/>
      <c r="Z133" s="1111"/>
      <c r="AA133" s="1112">
        <v>7.6</v>
      </c>
      <c r="AB133" s="1113"/>
      <c r="AC133" s="1113"/>
      <c r="AD133" s="1113"/>
      <c r="AE133" s="1114"/>
      <c r="AF133" s="1112">
        <v>6</v>
      </c>
      <c r="AG133" s="1113"/>
      <c r="AH133" s="1113"/>
      <c r="AI133" s="1113"/>
      <c r="AJ133" s="1114"/>
      <c r="AK133" s="1112">
        <v>3.8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3" zoomScaleNormal="85" zoomScaleSheetLayoutView="55" workbookViewId="0">
      <selection activeCell="Q33" sqref="Q3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election activeCell="AH18" sqref="AH18"/>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0" t="s">
        <v>483</v>
      </c>
      <c r="L7" s="256"/>
      <c r="M7" s="257" t="s">
        <v>484</v>
      </c>
      <c r="N7" s="258"/>
    </row>
    <row r="8" spans="1:16" x14ac:dyDescent="0.15">
      <c r="A8" s="250"/>
      <c r="B8" s="246"/>
      <c r="C8" s="246"/>
      <c r="D8" s="246"/>
      <c r="E8" s="246"/>
      <c r="F8" s="246"/>
      <c r="G8" s="259"/>
      <c r="H8" s="260"/>
      <c r="I8" s="260"/>
      <c r="J8" s="261"/>
      <c r="K8" s="1151"/>
      <c r="L8" s="262" t="s">
        <v>485</v>
      </c>
      <c r="M8" s="263" t="s">
        <v>486</v>
      </c>
      <c r="N8" s="264" t="s">
        <v>487</v>
      </c>
    </row>
    <row r="9" spans="1:16" x14ac:dyDescent="0.15">
      <c r="A9" s="250"/>
      <c r="B9" s="246"/>
      <c r="C9" s="246"/>
      <c r="D9" s="246"/>
      <c r="E9" s="246"/>
      <c r="F9" s="246"/>
      <c r="G9" s="1152" t="s">
        <v>488</v>
      </c>
      <c r="H9" s="1153"/>
      <c r="I9" s="1153"/>
      <c r="J9" s="1154"/>
      <c r="K9" s="265">
        <v>569157</v>
      </c>
      <c r="L9" s="266">
        <v>88146</v>
      </c>
      <c r="M9" s="267">
        <v>107954</v>
      </c>
      <c r="N9" s="268">
        <v>-18.3</v>
      </c>
    </row>
    <row r="10" spans="1:16" x14ac:dyDescent="0.15">
      <c r="A10" s="250"/>
      <c r="B10" s="246"/>
      <c r="C10" s="246"/>
      <c r="D10" s="246"/>
      <c r="E10" s="246"/>
      <c r="F10" s="246"/>
      <c r="G10" s="1152" t="s">
        <v>489</v>
      </c>
      <c r="H10" s="1153"/>
      <c r="I10" s="1153"/>
      <c r="J10" s="1154"/>
      <c r="K10" s="269">
        <v>50671</v>
      </c>
      <c r="L10" s="270">
        <v>7847</v>
      </c>
      <c r="M10" s="271">
        <v>12579</v>
      </c>
      <c r="N10" s="272">
        <v>-37.6</v>
      </c>
    </row>
    <row r="11" spans="1:16" ht="13.5" customHeight="1" x14ac:dyDescent="0.15">
      <c r="A11" s="250"/>
      <c r="B11" s="246"/>
      <c r="C11" s="246"/>
      <c r="D11" s="246"/>
      <c r="E11" s="246"/>
      <c r="F11" s="246"/>
      <c r="G11" s="1152" t="s">
        <v>490</v>
      </c>
      <c r="H11" s="1153"/>
      <c r="I11" s="1153"/>
      <c r="J11" s="1154"/>
      <c r="K11" s="269">
        <v>8697</v>
      </c>
      <c r="L11" s="270">
        <v>1347</v>
      </c>
      <c r="M11" s="271">
        <v>13215</v>
      </c>
      <c r="N11" s="272">
        <v>-89.8</v>
      </c>
    </row>
    <row r="12" spans="1:16" ht="13.5" customHeight="1" x14ac:dyDescent="0.15">
      <c r="A12" s="250"/>
      <c r="B12" s="246"/>
      <c r="C12" s="246"/>
      <c r="D12" s="246"/>
      <c r="E12" s="246"/>
      <c r="F12" s="246"/>
      <c r="G12" s="1152" t="s">
        <v>491</v>
      </c>
      <c r="H12" s="1153"/>
      <c r="I12" s="1153"/>
      <c r="J12" s="1154"/>
      <c r="K12" s="269" t="s">
        <v>492</v>
      </c>
      <c r="L12" s="270" t="s">
        <v>492</v>
      </c>
      <c r="M12" s="271">
        <v>1280</v>
      </c>
      <c r="N12" s="272" t="s">
        <v>492</v>
      </c>
    </row>
    <row r="13" spans="1:16" ht="13.5" customHeight="1" x14ac:dyDescent="0.15">
      <c r="A13" s="250"/>
      <c r="B13" s="246"/>
      <c r="C13" s="246"/>
      <c r="D13" s="246"/>
      <c r="E13" s="246"/>
      <c r="F13" s="246"/>
      <c r="G13" s="1152" t="s">
        <v>493</v>
      </c>
      <c r="H13" s="1153"/>
      <c r="I13" s="1153"/>
      <c r="J13" s="1154"/>
      <c r="K13" s="269" t="s">
        <v>492</v>
      </c>
      <c r="L13" s="270" t="s">
        <v>492</v>
      </c>
      <c r="M13" s="271" t="s">
        <v>492</v>
      </c>
      <c r="N13" s="272" t="s">
        <v>492</v>
      </c>
    </row>
    <row r="14" spans="1:16" ht="13.5" customHeight="1" x14ac:dyDescent="0.15">
      <c r="A14" s="250"/>
      <c r="B14" s="246"/>
      <c r="C14" s="246"/>
      <c r="D14" s="246"/>
      <c r="E14" s="246"/>
      <c r="F14" s="246"/>
      <c r="G14" s="1152" t="s">
        <v>494</v>
      </c>
      <c r="H14" s="1153"/>
      <c r="I14" s="1153"/>
      <c r="J14" s="1154"/>
      <c r="K14" s="269">
        <v>17570</v>
      </c>
      <c r="L14" s="270">
        <v>2721</v>
      </c>
      <c r="M14" s="271">
        <v>5658</v>
      </c>
      <c r="N14" s="272">
        <v>-51.9</v>
      </c>
    </row>
    <row r="15" spans="1:16" ht="13.5" customHeight="1" x14ac:dyDescent="0.15">
      <c r="A15" s="250"/>
      <c r="B15" s="246"/>
      <c r="C15" s="246"/>
      <c r="D15" s="246"/>
      <c r="E15" s="246"/>
      <c r="F15" s="246"/>
      <c r="G15" s="1152" t="s">
        <v>495</v>
      </c>
      <c r="H15" s="1153"/>
      <c r="I15" s="1153"/>
      <c r="J15" s="1154"/>
      <c r="K15" s="269">
        <v>14193</v>
      </c>
      <c r="L15" s="270">
        <v>2198</v>
      </c>
      <c r="M15" s="271">
        <v>2915</v>
      </c>
      <c r="N15" s="272">
        <v>-24.6</v>
      </c>
    </row>
    <row r="16" spans="1:16" x14ac:dyDescent="0.15">
      <c r="A16" s="250"/>
      <c r="B16" s="246"/>
      <c r="C16" s="246"/>
      <c r="D16" s="246"/>
      <c r="E16" s="246"/>
      <c r="F16" s="246"/>
      <c r="G16" s="1155" t="s">
        <v>496</v>
      </c>
      <c r="H16" s="1156"/>
      <c r="I16" s="1156"/>
      <c r="J16" s="1157"/>
      <c r="K16" s="270">
        <v>-54941</v>
      </c>
      <c r="L16" s="270">
        <v>-8509</v>
      </c>
      <c r="M16" s="271">
        <v>-10925</v>
      </c>
      <c r="N16" s="272">
        <v>-22.1</v>
      </c>
    </row>
    <row r="17" spans="1:16" x14ac:dyDescent="0.15">
      <c r="A17" s="250"/>
      <c r="B17" s="246"/>
      <c r="C17" s="246"/>
      <c r="D17" s="246"/>
      <c r="E17" s="246"/>
      <c r="F17" s="246"/>
      <c r="G17" s="1155" t="s">
        <v>172</v>
      </c>
      <c r="H17" s="1156"/>
      <c r="I17" s="1156"/>
      <c r="J17" s="1157"/>
      <c r="K17" s="270">
        <v>605347</v>
      </c>
      <c r="L17" s="270">
        <v>93751</v>
      </c>
      <c r="M17" s="271">
        <v>132676</v>
      </c>
      <c r="N17" s="272">
        <v>-29.3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47" t="s">
        <v>501</v>
      </c>
      <c r="H21" s="1148"/>
      <c r="I21" s="1148"/>
      <c r="J21" s="1149"/>
      <c r="K21" s="282">
        <v>9.6</v>
      </c>
      <c r="L21" s="283">
        <v>12.61</v>
      </c>
      <c r="M21" s="284">
        <v>-3.01</v>
      </c>
      <c r="N21" s="251"/>
      <c r="O21" s="285"/>
      <c r="P21" s="281"/>
    </row>
    <row r="22" spans="1:16" s="286" customFormat="1" x14ac:dyDescent="0.15">
      <c r="A22" s="281"/>
      <c r="B22" s="251"/>
      <c r="C22" s="251"/>
      <c r="D22" s="251"/>
      <c r="E22" s="251"/>
      <c r="F22" s="251"/>
      <c r="G22" s="1147" t="s">
        <v>502</v>
      </c>
      <c r="H22" s="1148"/>
      <c r="I22" s="1148"/>
      <c r="J22" s="1149"/>
      <c r="K22" s="287">
        <v>97.1</v>
      </c>
      <c r="L22" s="288">
        <v>96.2</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0" t="s">
        <v>483</v>
      </c>
      <c r="L30" s="256"/>
      <c r="M30" s="257" t="s">
        <v>484</v>
      </c>
      <c r="N30" s="258"/>
    </row>
    <row r="31" spans="1:16" x14ac:dyDescent="0.15">
      <c r="A31" s="250"/>
      <c r="B31" s="246"/>
      <c r="C31" s="246"/>
      <c r="D31" s="246"/>
      <c r="E31" s="246"/>
      <c r="F31" s="246"/>
      <c r="G31" s="259"/>
      <c r="H31" s="260"/>
      <c r="I31" s="260"/>
      <c r="J31" s="261"/>
      <c r="K31" s="1151"/>
      <c r="L31" s="262" t="s">
        <v>485</v>
      </c>
      <c r="M31" s="263" t="s">
        <v>486</v>
      </c>
      <c r="N31" s="264" t="s">
        <v>487</v>
      </c>
    </row>
    <row r="32" spans="1:16" ht="27" customHeight="1" x14ac:dyDescent="0.15">
      <c r="A32" s="250"/>
      <c r="B32" s="246"/>
      <c r="C32" s="246"/>
      <c r="D32" s="246"/>
      <c r="E32" s="246"/>
      <c r="F32" s="246"/>
      <c r="G32" s="1163" t="s">
        <v>506</v>
      </c>
      <c r="H32" s="1164"/>
      <c r="I32" s="1164"/>
      <c r="J32" s="1165"/>
      <c r="K32" s="296">
        <v>102212</v>
      </c>
      <c r="L32" s="296">
        <v>15830</v>
      </c>
      <c r="M32" s="297">
        <v>67314</v>
      </c>
      <c r="N32" s="298">
        <v>-76.5</v>
      </c>
    </row>
    <row r="33" spans="1:16" ht="13.5" customHeight="1" x14ac:dyDescent="0.15">
      <c r="A33" s="250"/>
      <c r="B33" s="246"/>
      <c r="C33" s="246"/>
      <c r="D33" s="246"/>
      <c r="E33" s="246"/>
      <c r="F33" s="246"/>
      <c r="G33" s="1163" t="s">
        <v>507</v>
      </c>
      <c r="H33" s="1164"/>
      <c r="I33" s="1164"/>
      <c r="J33" s="1165"/>
      <c r="K33" s="296" t="s">
        <v>492</v>
      </c>
      <c r="L33" s="296" t="s">
        <v>492</v>
      </c>
      <c r="M33" s="297" t="s">
        <v>492</v>
      </c>
      <c r="N33" s="298" t="s">
        <v>492</v>
      </c>
    </row>
    <row r="34" spans="1:16" ht="27" customHeight="1" x14ac:dyDescent="0.15">
      <c r="A34" s="250"/>
      <c r="B34" s="246"/>
      <c r="C34" s="246"/>
      <c r="D34" s="246"/>
      <c r="E34" s="246"/>
      <c r="F34" s="246"/>
      <c r="G34" s="1163" t="s">
        <v>508</v>
      </c>
      <c r="H34" s="1164"/>
      <c r="I34" s="1164"/>
      <c r="J34" s="1165"/>
      <c r="K34" s="296" t="s">
        <v>492</v>
      </c>
      <c r="L34" s="296" t="s">
        <v>492</v>
      </c>
      <c r="M34" s="297" t="s">
        <v>492</v>
      </c>
      <c r="N34" s="298" t="s">
        <v>492</v>
      </c>
    </row>
    <row r="35" spans="1:16" ht="27" customHeight="1" x14ac:dyDescent="0.15">
      <c r="A35" s="250"/>
      <c r="B35" s="246"/>
      <c r="C35" s="246"/>
      <c r="D35" s="246"/>
      <c r="E35" s="246"/>
      <c r="F35" s="246"/>
      <c r="G35" s="1163" t="s">
        <v>509</v>
      </c>
      <c r="H35" s="1164"/>
      <c r="I35" s="1164"/>
      <c r="J35" s="1165"/>
      <c r="K35" s="296">
        <v>206015</v>
      </c>
      <c r="L35" s="296">
        <v>31906</v>
      </c>
      <c r="M35" s="297">
        <v>23478</v>
      </c>
      <c r="N35" s="298">
        <v>35.9</v>
      </c>
    </row>
    <row r="36" spans="1:16" ht="27" customHeight="1" x14ac:dyDescent="0.15">
      <c r="A36" s="250"/>
      <c r="B36" s="246"/>
      <c r="C36" s="246"/>
      <c r="D36" s="246"/>
      <c r="E36" s="246"/>
      <c r="F36" s="246"/>
      <c r="G36" s="1163" t="s">
        <v>510</v>
      </c>
      <c r="H36" s="1164"/>
      <c r="I36" s="1164"/>
      <c r="J36" s="1165"/>
      <c r="K36" s="296">
        <v>30501</v>
      </c>
      <c r="L36" s="296">
        <v>4724</v>
      </c>
      <c r="M36" s="297">
        <v>4589</v>
      </c>
      <c r="N36" s="298">
        <v>2.9</v>
      </c>
    </row>
    <row r="37" spans="1:16" ht="13.5" customHeight="1" x14ac:dyDescent="0.15">
      <c r="A37" s="250"/>
      <c r="B37" s="246"/>
      <c r="C37" s="246"/>
      <c r="D37" s="246"/>
      <c r="E37" s="246"/>
      <c r="F37" s="246"/>
      <c r="G37" s="1163" t="s">
        <v>511</v>
      </c>
      <c r="H37" s="1164"/>
      <c r="I37" s="1164"/>
      <c r="J37" s="1165"/>
      <c r="K37" s="296" t="s">
        <v>492</v>
      </c>
      <c r="L37" s="296" t="s">
        <v>492</v>
      </c>
      <c r="M37" s="297">
        <v>859</v>
      </c>
      <c r="N37" s="298" t="s">
        <v>492</v>
      </c>
    </row>
    <row r="38" spans="1:16" ht="27" customHeight="1" x14ac:dyDescent="0.15">
      <c r="A38" s="250"/>
      <c r="B38" s="246"/>
      <c r="C38" s="246"/>
      <c r="D38" s="246"/>
      <c r="E38" s="246"/>
      <c r="F38" s="246"/>
      <c r="G38" s="1166" t="s">
        <v>512</v>
      </c>
      <c r="H38" s="1167"/>
      <c r="I38" s="1167"/>
      <c r="J38" s="1168"/>
      <c r="K38" s="299" t="s">
        <v>492</v>
      </c>
      <c r="L38" s="299" t="s">
        <v>492</v>
      </c>
      <c r="M38" s="300">
        <v>2</v>
      </c>
      <c r="N38" s="301" t="s">
        <v>492</v>
      </c>
      <c r="O38" s="295"/>
    </row>
    <row r="39" spans="1:16" x14ac:dyDescent="0.15">
      <c r="A39" s="250"/>
      <c r="B39" s="246"/>
      <c r="C39" s="246"/>
      <c r="D39" s="246"/>
      <c r="E39" s="246"/>
      <c r="F39" s="246"/>
      <c r="G39" s="1166" t="s">
        <v>513</v>
      </c>
      <c r="H39" s="1167"/>
      <c r="I39" s="1167"/>
      <c r="J39" s="1168"/>
      <c r="K39" s="302" t="s">
        <v>492</v>
      </c>
      <c r="L39" s="302" t="s">
        <v>492</v>
      </c>
      <c r="M39" s="303">
        <v>-2412</v>
      </c>
      <c r="N39" s="304" t="s">
        <v>492</v>
      </c>
      <c r="O39" s="295"/>
    </row>
    <row r="40" spans="1:16" ht="27" customHeight="1" x14ac:dyDescent="0.15">
      <c r="A40" s="250"/>
      <c r="B40" s="246"/>
      <c r="C40" s="246"/>
      <c r="D40" s="246"/>
      <c r="E40" s="246"/>
      <c r="F40" s="246"/>
      <c r="G40" s="1163" t="s">
        <v>514</v>
      </c>
      <c r="H40" s="1164"/>
      <c r="I40" s="1164"/>
      <c r="J40" s="1165"/>
      <c r="K40" s="302">
        <v>-294198</v>
      </c>
      <c r="L40" s="302">
        <v>-45563</v>
      </c>
      <c r="M40" s="303">
        <v>-68535</v>
      </c>
      <c r="N40" s="304">
        <v>-33.5</v>
      </c>
      <c r="O40" s="295"/>
    </row>
    <row r="41" spans="1:16" x14ac:dyDescent="0.15">
      <c r="A41" s="250"/>
      <c r="B41" s="246"/>
      <c r="C41" s="246"/>
      <c r="D41" s="246"/>
      <c r="E41" s="246"/>
      <c r="F41" s="246"/>
      <c r="G41" s="1169" t="s">
        <v>283</v>
      </c>
      <c r="H41" s="1170"/>
      <c r="I41" s="1170"/>
      <c r="J41" s="1171"/>
      <c r="K41" s="296">
        <v>44530</v>
      </c>
      <c r="L41" s="302">
        <v>6896</v>
      </c>
      <c r="M41" s="303">
        <v>25295</v>
      </c>
      <c r="N41" s="304">
        <v>-72.7</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58" t="s">
        <v>483</v>
      </c>
      <c r="J49" s="1160" t="s">
        <v>518</v>
      </c>
      <c r="K49" s="1161"/>
      <c r="L49" s="1161"/>
      <c r="M49" s="1161"/>
      <c r="N49" s="1162"/>
    </row>
    <row r="50" spans="1:14" x14ac:dyDescent="0.15">
      <c r="A50" s="250"/>
      <c r="B50" s="246"/>
      <c r="C50" s="246"/>
      <c r="D50" s="246"/>
      <c r="E50" s="246"/>
      <c r="F50" s="246"/>
      <c r="G50" s="314"/>
      <c r="H50" s="315"/>
      <c r="I50" s="1159"/>
      <c r="J50" s="316" t="s">
        <v>519</v>
      </c>
      <c r="K50" s="317" t="s">
        <v>520</v>
      </c>
      <c r="L50" s="318" t="s">
        <v>521</v>
      </c>
      <c r="M50" s="319" t="s">
        <v>522</v>
      </c>
      <c r="N50" s="320" t="s">
        <v>523</v>
      </c>
    </row>
    <row r="51" spans="1:14" x14ac:dyDescent="0.15">
      <c r="A51" s="250"/>
      <c r="B51" s="246"/>
      <c r="C51" s="246"/>
      <c r="D51" s="246"/>
      <c r="E51" s="246"/>
      <c r="F51" s="246"/>
      <c r="G51" s="312" t="s">
        <v>524</v>
      </c>
      <c r="H51" s="313"/>
      <c r="I51" s="321">
        <v>195096</v>
      </c>
      <c r="J51" s="322">
        <v>29080</v>
      </c>
      <c r="K51" s="323">
        <v>-30.1</v>
      </c>
      <c r="L51" s="324">
        <v>117673</v>
      </c>
      <c r="M51" s="325">
        <v>22.2</v>
      </c>
      <c r="N51" s="326">
        <v>-52.3</v>
      </c>
    </row>
    <row r="52" spans="1:14" x14ac:dyDescent="0.15">
      <c r="A52" s="250"/>
      <c r="B52" s="246"/>
      <c r="C52" s="246"/>
      <c r="D52" s="246"/>
      <c r="E52" s="246"/>
      <c r="F52" s="246"/>
      <c r="G52" s="327"/>
      <c r="H52" s="328" t="s">
        <v>525</v>
      </c>
      <c r="I52" s="329">
        <v>40478</v>
      </c>
      <c r="J52" s="330">
        <v>6033</v>
      </c>
      <c r="K52" s="331">
        <v>-74.3</v>
      </c>
      <c r="L52" s="332">
        <v>62359</v>
      </c>
      <c r="M52" s="333">
        <v>9.3000000000000007</v>
      </c>
      <c r="N52" s="334">
        <v>-83.6</v>
      </c>
    </row>
    <row r="53" spans="1:14" x14ac:dyDescent="0.15">
      <c r="A53" s="250"/>
      <c r="B53" s="246"/>
      <c r="C53" s="246"/>
      <c r="D53" s="246"/>
      <c r="E53" s="246"/>
      <c r="F53" s="246"/>
      <c r="G53" s="312" t="s">
        <v>526</v>
      </c>
      <c r="H53" s="313"/>
      <c r="I53" s="321">
        <v>166895</v>
      </c>
      <c r="J53" s="322">
        <v>25406</v>
      </c>
      <c r="K53" s="323">
        <v>-12.6</v>
      </c>
      <c r="L53" s="324">
        <v>118223</v>
      </c>
      <c r="M53" s="325">
        <v>0.5</v>
      </c>
      <c r="N53" s="326">
        <v>-13.1</v>
      </c>
    </row>
    <row r="54" spans="1:14" x14ac:dyDescent="0.15">
      <c r="A54" s="250"/>
      <c r="B54" s="246"/>
      <c r="C54" s="246"/>
      <c r="D54" s="246"/>
      <c r="E54" s="246"/>
      <c r="F54" s="246"/>
      <c r="G54" s="327"/>
      <c r="H54" s="328" t="s">
        <v>525</v>
      </c>
      <c r="I54" s="329">
        <v>54623</v>
      </c>
      <c r="J54" s="330">
        <v>8315</v>
      </c>
      <c r="K54" s="331">
        <v>37.799999999999997</v>
      </c>
      <c r="L54" s="332">
        <v>57106</v>
      </c>
      <c r="M54" s="333">
        <v>-8.4</v>
      </c>
      <c r="N54" s="334">
        <v>46.2</v>
      </c>
    </row>
    <row r="55" spans="1:14" x14ac:dyDescent="0.15">
      <c r="A55" s="250"/>
      <c r="B55" s="246"/>
      <c r="C55" s="246"/>
      <c r="D55" s="246"/>
      <c r="E55" s="246"/>
      <c r="F55" s="246"/>
      <c r="G55" s="312" t="s">
        <v>527</v>
      </c>
      <c r="H55" s="313"/>
      <c r="I55" s="321">
        <v>171737</v>
      </c>
      <c r="J55" s="322">
        <v>26336</v>
      </c>
      <c r="K55" s="323">
        <v>3.7</v>
      </c>
      <c r="L55" s="324">
        <v>128485</v>
      </c>
      <c r="M55" s="325">
        <v>8.6999999999999993</v>
      </c>
      <c r="N55" s="326">
        <v>-5</v>
      </c>
    </row>
    <row r="56" spans="1:14" x14ac:dyDescent="0.15">
      <c r="A56" s="250"/>
      <c r="B56" s="246"/>
      <c r="C56" s="246"/>
      <c r="D56" s="246"/>
      <c r="E56" s="246"/>
      <c r="F56" s="246"/>
      <c r="G56" s="327"/>
      <c r="H56" s="328" t="s">
        <v>525</v>
      </c>
      <c r="I56" s="329">
        <v>104504</v>
      </c>
      <c r="J56" s="330">
        <v>16026</v>
      </c>
      <c r="K56" s="331">
        <v>92.7</v>
      </c>
      <c r="L56" s="332">
        <v>62765</v>
      </c>
      <c r="M56" s="333">
        <v>9.9</v>
      </c>
      <c r="N56" s="334">
        <v>82.8</v>
      </c>
    </row>
    <row r="57" spans="1:14" x14ac:dyDescent="0.15">
      <c r="A57" s="250"/>
      <c r="B57" s="246"/>
      <c r="C57" s="246"/>
      <c r="D57" s="246"/>
      <c r="E57" s="246"/>
      <c r="F57" s="246"/>
      <c r="G57" s="312" t="s">
        <v>528</v>
      </c>
      <c r="H57" s="313"/>
      <c r="I57" s="321">
        <v>455864</v>
      </c>
      <c r="J57" s="322">
        <v>70797</v>
      </c>
      <c r="K57" s="323">
        <v>168.8</v>
      </c>
      <c r="L57" s="324">
        <v>128611</v>
      </c>
      <c r="M57" s="325">
        <v>0.1</v>
      </c>
      <c r="N57" s="326">
        <v>168.7</v>
      </c>
    </row>
    <row r="58" spans="1:14" x14ac:dyDescent="0.15">
      <c r="A58" s="250"/>
      <c r="B58" s="246"/>
      <c r="C58" s="246"/>
      <c r="D58" s="246"/>
      <c r="E58" s="246"/>
      <c r="F58" s="246"/>
      <c r="G58" s="327"/>
      <c r="H58" s="328" t="s">
        <v>525</v>
      </c>
      <c r="I58" s="329">
        <v>264265</v>
      </c>
      <c r="J58" s="330">
        <v>41041</v>
      </c>
      <c r="K58" s="331">
        <v>156.1</v>
      </c>
      <c r="L58" s="332">
        <v>61552</v>
      </c>
      <c r="M58" s="333">
        <v>-1.9</v>
      </c>
      <c r="N58" s="334">
        <v>158</v>
      </c>
    </row>
    <row r="59" spans="1:14" x14ac:dyDescent="0.15">
      <c r="A59" s="250"/>
      <c r="B59" s="246"/>
      <c r="C59" s="246"/>
      <c r="D59" s="246"/>
      <c r="E59" s="246"/>
      <c r="F59" s="246"/>
      <c r="G59" s="312" t="s">
        <v>529</v>
      </c>
      <c r="H59" s="313"/>
      <c r="I59" s="321">
        <v>1557071</v>
      </c>
      <c r="J59" s="322">
        <v>241145</v>
      </c>
      <c r="K59" s="323">
        <v>240.6</v>
      </c>
      <c r="L59" s="324">
        <v>138651</v>
      </c>
      <c r="M59" s="325">
        <v>7.8</v>
      </c>
      <c r="N59" s="326">
        <v>232.8</v>
      </c>
    </row>
    <row r="60" spans="1:14" x14ac:dyDescent="0.15">
      <c r="A60" s="250"/>
      <c r="B60" s="246"/>
      <c r="C60" s="246"/>
      <c r="D60" s="246"/>
      <c r="E60" s="246"/>
      <c r="F60" s="246"/>
      <c r="G60" s="327"/>
      <c r="H60" s="328" t="s">
        <v>525</v>
      </c>
      <c r="I60" s="335">
        <v>1334291</v>
      </c>
      <c r="J60" s="330">
        <v>206643</v>
      </c>
      <c r="K60" s="331">
        <v>403.5</v>
      </c>
      <c r="L60" s="332">
        <v>71211</v>
      </c>
      <c r="M60" s="333">
        <v>15.7</v>
      </c>
      <c r="N60" s="334">
        <v>387.8</v>
      </c>
    </row>
    <row r="61" spans="1:14" x14ac:dyDescent="0.15">
      <c r="A61" s="250"/>
      <c r="B61" s="246"/>
      <c r="C61" s="246"/>
      <c r="D61" s="246"/>
      <c r="E61" s="246"/>
      <c r="F61" s="246"/>
      <c r="G61" s="312" t="s">
        <v>530</v>
      </c>
      <c r="H61" s="336"/>
      <c r="I61" s="337">
        <v>509333</v>
      </c>
      <c r="J61" s="338">
        <v>78553</v>
      </c>
      <c r="K61" s="339">
        <v>74.099999999999994</v>
      </c>
      <c r="L61" s="340">
        <v>126329</v>
      </c>
      <c r="M61" s="341">
        <v>7.9</v>
      </c>
      <c r="N61" s="326">
        <v>66.2</v>
      </c>
    </row>
    <row r="62" spans="1:14" x14ac:dyDescent="0.15">
      <c r="A62" s="250"/>
      <c r="B62" s="246"/>
      <c r="C62" s="246"/>
      <c r="D62" s="246"/>
      <c r="E62" s="246"/>
      <c r="F62" s="246"/>
      <c r="G62" s="327"/>
      <c r="H62" s="328" t="s">
        <v>525</v>
      </c>
      <c r="I62" s="329">
        <v>359632</v>
      </c>
      <c r="J62" s="330">
        <v>55612</v>
      </c>
      <c r="K62" s="331">
        <v>123.2</v>
      </c>
      <c r="L62" s="332">
        <v>62999</v>
      </c>
      <c r="M62" s="333">
        <v>4.9000000000000004</v>
      </c>
      <c r="N62" s="334">
        <v>118.3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2"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85" zoomScaleNormal="85" zoomScaleSheetLayoutView="55" workbookViewId="0">
      <selection activeCell="AB99" sqref="AB9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89.09</v>
      </c>
      <c r="G47" s="12">
        <v>92.52</v>
      </c>
      <c r="H47" s="12">
        <v>99.4</v>
      </c>
      <c r="I47" s="12">
        <v>102.19</v>
      </c>
      <c r="J47" s="13">
        <v>109.65</v>
      </c>
    </row>
    <row r="48" spans="2:10" ht="57.75" customHeight="1" x14ac:dyDescent="0.15">
      <c r="B48" s="14"/>
      <c r="C48" s="1174" t="s">
        <v>4</v>
      </c>
      <c r="D48" s="1174"/>
      <c r="E48" s="1175"/>
      <c r="F48" s="15">
        <v>7.69</v>
      </c>
      <c r="G48" s="16">
        <v>10.45</v>
      </c>
      <c r="H48" s="16">
        <v>8.5399999999999991</v>
      </c>
      <c r="I48" s="16">
        <v>7.64</v>
      </c>
      <c r="J48" s="17">
        <v>4.4800000000000004</v>
      </c>
    </row>
    <row r="49" spans="2:10" ht="57.75" customHeight="1" thickBot="1" x14ac:dyDescent="0.2">
      <c r="B49" s="18"/>
      <c r="C49" s="1176" t="s">
        <v>5</v>
      </c>
      <c r="D49" s="1176"/>
      <c r="E49" s="1177"/>
      <c r="F49" s="19">
        <v>4.21</v>
      </c>
      <c r="G49" s="20">
        <v>3.07</v>
      </c>
      <c r="H49" s="20" t="s">
        <v>537</v>
      </c>
      <c r="I49" s="20">
        <v>2.88</v>
      </c>
      <c r="J49" s="21" t="s">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2018-05-01T04:55:22Z</cp:lastPrinted>
  <dcterms:created xsi:type="dcterms:W3CDTF">2018-01-24T05:21:43Z</dcterms:created>
  <dcterms:modified xsi:type="dcterms:W3CDTF">2018-10-30T00:25:15Z</dcterms:modified>
</cp:coreProperties>
</file>