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0245" windowHeight="7785" activeTab="0"/>
  </bookViews>
  <sheets>
    <sheet name="仕様書別紙（三重県）" sheetId="1" r:id="rId1"/>
  </sheets>
  <externalReferences>
    <externalReference r:id="rId4"/>
  </externalReferences>
  <definedNames>
    <definedName name="AS2DocOpenMode" hidden="1">"AS2DocumentEdit"</definedName>
    <definedName name="_xlnm.Print_Area" localSheetId="0">'仕様書別紙（三重県）'!$B$1:$N$630</definedName>
    <definedName name="_xlnm.Print_Titles" localSheetId="0">'仕様書別紙（三重県）'!$9:$9</definedName>
    <definedName name="点数">#REF!</definedName>
  </definedNames>
  <calcPr fullCalcOnLoad="1"/>
</workbook>
</file>

<file path=xl/sharedStrings.xml><?xml version="1.0" encoding="utf-8"?>
<sst xmlns="http://schemas.openxmlformats.org/spreadsheetml/2006/main" count="1604" uniqueCount="778">
  <si>
    <t>システムの機能要件及び非機能要件一覧</t>
  </si>
  <si>
    <t>【凡例】</t>
  </si>
  <si>
    <t>◎　</t>
  </si>
  <si>
    <t>標準機能で対応可能</t>
  </si>
  <si>
    <t>○　</t>
  </si>
  <si>
    <t>カスタマイズにより対応</t>
  </si>
  <si>
    <t>△　</t>
  </si>
  <si>
    <t>代替案で対応</t>
  </si>
  <si>
    <t>×　</t>
  </si>
  <si>
    <t>対応不可能</t>
  </si>
  <si>
    <t>第３　機能要件</t>
  </si>
  <si>
    <t>機能名称</t>
  </si>
  <si>
    <t>内容</t>
  </si>
  <si>
    <t>区分</t>
  </si>
  <si>
    <t>対応
可否</t>
  </si>
  <si>
    <t>備考</t>
  </si>
  <si>
    <t>1　基本的機能要件</t>
  </si>
  <si>
    <t>1-1　基本項目</t>
  </si>
  <si>
    <t>（１）</t>
  </si>
  <si>
    <t>次の法令・規則等を遵守したシステムであること。
　ア　地方公営企業法
　イ　地方公営企業法施行令
　ウ　地方公営企業法施行規則
　エ　三重県病院事業庁会計規程
　オ　その他三重県病院事業庁において定めた財務規則</t>
  </si>
  <si>
    <t>A</t>
  </si>
  <si>
    <t>（２）</t>
  </si>
  <si>
    <t>（３）</t>
  </si>
  <si>
    <t>（４）</t>
  </si>
  <si>
    <t>（５）</t>
  </si>
  <si>
    <t>企業会計処理機能（複式簿記）と予算執行管理機能（単式簿記）とを併せ持ち、相互が円滑に連携した処理が可能であること。なお、予算執行部門と費用収益計上部門は区別して集計できること。</t>
  </si>
  <si>
    <t>（６）</t>
  </si>
  <si>
    <t>予算執行・決算・事業合計（連結決算）まで一連の業務処理が可能であり、病院会計準則に準拠した決算書類の作成が可能であること。</t>
  </si>
  <si>
    <t>（７）</t>
  </si>
  <si>
    <t>（８）</t>
  </si>
  <si>
    <t>固定資産を管理するための台帳登録及び減価償却管理が可能であること。</t>
  </si>
  <si>
    <t>（９）</t>
  </si>
  <si>
    <t>公営企業債を管理するための台帳登録及び償還等の管理が可能であること。</t>
  </si>
  <si>
    <t>（10）</t>
  </si>
  <si>
    <t>予算勘定科目、固定資産、企業債情報等、必要なデータを現行システムから新システムに移行し、利用できること。</t>
  </si>
  <si>
    <t>（11）</t>
  </si>
  <si>
    <t>消費税率の変更に対応していること。（年度途中に消費税率が変更となる場合を含む。）</t>
  </si>
  <si>
    <t>（12）</t>
  </si>
  <si>
    <t>元号の変更に対応していること。（年度途中に元号が変更となる場合を含む。）</t>
  </si>
  <si>
    <t>A</t>
  </si>
  <si>
    <t>1-2　システム要件</t>
  </si>
  <si>
    <t>LGWAN-ASPサービスと適切なセキュリティ対策が施された外部データセンターを利用したクラウド方式によるシステムであること。また、三重県行政WANに接続のうえ運用が可能であること。</t>
  </si>
  <si>
    <t>外部データセンター、サーバー及び通信回線等は共用のものを利用し、機器更新やOSのバージョンアップ等による利用環境変更への対応等に伴う追加コストが発生しないこと。</t>
  </si>
  <si>
    <t>サーバはWindows Server 2016に対応していること。</t>
  </si>
  <si>
    <t>システム形態はWeb方式であり、対応するWebブラウザはMicrosoft Internet Explorer 11であること。また、将来ブラウザのバージョンアップが発生した場合でも追加費用なしに対応できること。</t>
  </si>
  <si>
    <t>1-3　ログイン管理・アクセス制限</t>
  </si>
  <si>
    <t>（10）</t>
  </si>
  <si>
    <t>（13）</t>
  </si>
  <si>
    <t>1-4　操作性</t>
  </si>
  <si>
    <t>（１）</t>
  </si>
  <si>
    <t>全体的な画面構成については、処理機能別に全く異なった構成にするのではなく、統一感のある形態・デザインであること。</t>
  </si>
  <si>
    <t>利用者の情報リテラシーに左右されないために、基本的にはマウス主体で操作する方式とし、文字等の入力やその他のキー入力操作が必要になる場合に関しては、キーボードやテンキーを使用できる方式を採用すること。</t>
  </si>
  <si>
    <t>処理選択画面（メイン画面）では、利用者が分かりやすいように、各種処理が機能的に分類され、かつ、マウス等の入力機器によって簡単に処理を選択することができる形態の画面表示であること。</t>
  </si>
  <si>
    <t>処理選択画面では、利用者権限ごとに設定された利用可能な処理のみを表示する、またはグレーアウトで表示して操作できないことがわかるようにすること。</t>
  </si>
  <si>
    <t>（10）</t>
  </si>
  <si>
    <t>（14）</t>
  </si>
  <si>
    <t>（15）</t>
  </si>
  <si>
    <t>（16）</t>
  </si>
  <si>
    <t>（17）</t>
  </si>
  <si>
    <t>（18）</t>
  </si>
  <si>
    <t>（19）</t>
  </si>
  <si>
    <t>（20）</t>
  </si>
  <si>
    <t>全ての帳票において、印刷の際にはプレビュー画面により印刷イメージや枚数を確認することができ、印刷設定や用紙サイズ等を変更できること。</t>
  </si>
  <si>
    <t>２　業務要件</t>
  </si>
  <si>
    <t>2-1  業務の種類</t>
  </si>
  <si>
    <t>2-2  財務会計業務において要求する機能要件</t>
  </si>
  <si>
    <t>2-2-1 支出管理事務</t>
  </si>
  <si>
    <t>ア</t>
  </si>
  <si>
    <t>イ</t>
  </si>
  <si>
    <t>ウ</t>
  </si>
  <si>
    <t>エ</t>
  </si>
  <si>
    <t>オ</t>
  </si>
  <si>
    <t>カ</t>
  </si>
  <si>
    <t>キ</t>
  </si>
  <si>
    <t>ク</t>
  </si>
  <si>
    <t>ケ</t>
  </si>
  <si>
    <t>2-2-2 収入管理事務</t>
  </si>
  <si>
    <t>（２）</t>
  </si>
  <si>
    <t>（３）</t>
  </si>
  <si>
    <t>2-2-3 その他管理事務</t>
  </si>
  <si>
    <t>2-2-4 各種帳票作成</t>
  </si>
  <si>
    <t>コ</t>
  </si>
  <si>
    <t>サ</t>
  </si>
  <si>
    <t>シ</t>
  </si>
  <si>
    <t>ス</t>
  </si>
  <si>
    <t>セ</t>
  </si>
  <si>
    <t>ソ</t>
  </si>
  <si>
    <t>タ</t>
  </si>
  <si>
    <t>チ</t>
  </si>
  <si>
    <t>ツ</t>
  </si>
  <si>
    <t>テ</t>
  </si>
  <si>
    <t>ト</t>
  </si>
  <si>
    <t>ナ</t>
  </si>
  <si>
    <t>ニ</t>
  </si>
  <si>
    <t>ヌ</t>
  </si>
  <si>
    <t>ネ</t>
  </si>
  <si>
    <t>ノ</t>
  </si>
  <si>
    <t>ハ</t>
  </si>
  <si>
    <t>ヒ</t>
  </si>
  <si>
    <t>フ</t>
  </si>
  <si>
    <t>ヘ</t>
  </si>
  <si>
    <t>ホ</t>
  </si>
  <si>
    <t>マ</t>
  </si>
  <si>
    <t>ミ</t>
  </si>
  <si>
    <t>ム</t>
  </si>
  <si>
    <t>メ</t>
  </si>
  <si>
    <t>モ</t>
  </si>
  <si>
    <t>ヤ</t>
  </si>
  <si>
    <t>ユ</t>
  </si>
  <si>
    <t>ヨ</t>
  </si>
  <si>
    <t>ラ</t>
  </si>
  <si>
    <t>リ</t>
  </si>
  <si>
    <t>ル</t>
  </si>
  <si>
    <t>レ</t>
  </si>
  <si>
    <t>ロ</t>
  </si>
  <si>
    <t>ワ</t>
  </si>
  <si>
    <t>2-2-5 支払管理事務</t>
  </si>
  <si>
    <t>2-2-6 予算管理事務</t>
  </si>
  <si>
    <t>2-2-7 基本情報管理事務</t>
  </si>
  <si>
    <t>2-2-8 システム管理事務</t>
  </si>
  <si>
    <t>2-3　固定資産管理業務において要求する機能要件</t>
  </si>
  <si>
    <t>2-3-1　固定資産減価償却管理</t>
  </si>
  <si>
    <t>オ</t>
  </si>
  <si>
    <t>コ</t>
  </si>
  <si>
    <t>ソ</t>
  </si>
  <si>
    <t>2-4　企業債管理業務において要求する機能要件</t>
  </si>
  <si>
    <t>2-4-1 企業債管理事務</t>
  </si>
  <si>
    <t>３　その他機能</t>
  </si>
  <si>
    <t>（３）</t>
  </si>
  <si>
    <t>第４　非機能要件</t>
  </si>
  <si>
    <t>内容</t>
  </si>
  <si>
    <t>１　信頼性要件</t>
  </si>
  <si>
    <t>（１）</t>
  </si>
  <si>
    <t>システム全体として適正な性能を発揮するよう、システムの構成設計及び資源設計を十全に行うこと。</t>
  </si>
  <si>
    <t>新システムの準備や提供に関する契約締結の際、三重県病院事業庁と調整の上、契約等の手段によりSLA（Service Level Agreement：サービスレベルの合意）を行うこと。SLAに含まれる内容としては、以下のような項目を想定している（ただし、サービスレベル要求水準は参考値であり、協議の上決定）。以下を参考に、SLA、SLM（Service Level Management）について提案すること。</t>
  </si>
  <si>
    <t>B</t>
  </si>
  <si>
    <t>基本動作方式</t>
  </si>
  <si>
    <t>A</t>
  </si>
  <si>
    <t>システムの基本動作方式は、現在及び将来に向けての技術動向を踏まえた、陳腐化しにくい構造に基づいていること。</t>
  </si>
  <si>
    <t>A</t>
  </si>
  <si>
    <t>標準適合性</t>
  </si>
  <si>
    <t>システムで採用するハードウェア、ソフトウェア及び通信プロトコル等の規則類は、国際標準又は業界標準に準拠したものであること。</t>
  </si>
  <si>
    <t>（４）</t>
  </si>
  <si>
    <t>障害許容性</t>
  </si>
  <si>
    <t>単一障害がシステム全体の停止に及ばないよう、適切な耐障害性機能を備えること。</t>
  </si>
  <si>
    <t>（５）</t>
  </si>
  <si>
    <t>回復性</t>
  </si>
  <si>
    <t>障害発生時及びシステム利用者の不注意若しくは故意等によるデータの消失対策として、速やかにシステム復旧ができるようバックアップ・リカバリのための適切な装置及びソフトウェア機能を備えること。データベースのリカバリは、２世代分のバックアップデータを（可能であれば遠隔地に）保管し、必要に応じてファイル単位でのデータリストアを可能とする仕組を設け、データ回復が可能な構成にすることが望ましい。</t>
  </si>
  <si>
    <t>なお、本要件を実現するために必要なシステム運用作業については、その手順を復旧運用マニュアルとして文書化すること。</t>
  </si>
  <si>
    <t>（６）</t>
  </si>
  <si>
    <t>業務継続に関わる想定リスク</t>
  </si>
  <si>
    <t>ア</t>
  </si>
  <si>
    <t>地震、火災、風水害等、攻撃等による直接的なセンター設備及び情報システムの損壊</t>
  </si>
  <si>
    <t>イ</t>
  </si>
  <si>
    <t>センター周辺のライフライン（電力、通信、交通等）の機能不全による情報システムの長時間停止</t>
  </si>
  <si>
    <t>（７）</t>
  </si>
  <si>
    <t>業務再開に当たっての条件</t>
  </si>
  <si>
    <t>前述の想定リスクに対しては、利用可能なシステム資源及び要員体制の範囲内での縮退運用により業務を継続する。</t>
  </si>
  <si>
    <t>（８）</t>
  </si>
  <si>
    <t>データセンターの設置場所</t>
  </si>
  <si>
    <t>新システムにおけるデータセンターの設置場所は日本国内とし、日本国内法の適用を受けること。</t>
  </si>
  <si>
    <t>（９）</t>
  </si>
  <si>
    <t>データセンターのセキュリティ</t>
  </si>
  <si>
    <t>データセンターにおける入退室の管理、セキュリティ監視、警備等セキュリティ対策が講じられていること。</t>
  </si>
  <si>
    <t>（10）</t>
  </si>
  <si>
    <t>データセンターの想定リスク対策</t>
  </si>
  <si>
    <t>データセンターにおいては前述の想定リスクに対する十分な対策が講じられていること。</t>
  </si>
  <si>
    <t>（11）</t>
  </si>
  <si>
    <t>データセンターのファシリティ整備</t>
  </si>
  <si>
    <t>マシンルームにおける電源の状況（UPS、自家発電設備等）、マシンルームの空調設備等について、本業務の遂行に十分な設備が整えられていること。</t>
  </si>
  <si>
    <t>（12）</t>
  </si>
  <si>
    <t>データセンターのティアレベル</t>
  </si>
  <si>
    <t>日本データセンター協会（JDCC）が制定した「データセンター ファシリティ スタンダード」において規定されている「基準項目」及び「推奨項目」において、「ティア３」以上に適合していること。</t>
  </si>
  <si>
    <t>（13）</t>
  </si>
  <si>
    <t>ソフトウェア保守要件</t>
  </si>
  <si>
    <t>本業務の受託者は、効率的に保守業務が行えるよう、以下の要件に従い、保守設計を行うこと。</t>
  </si>
  <si>
    <t>不具合が発生した際、早急な修正対象の特定と修正計画が可能な仕組を用意すること。</t>
  </si>
  <si>
    <t>設計情報、定義情報等のドキュメントを整備し、障害や改訂の際に対象箇所を容易に識別できるようにすること。</t>
  </si>
  <si>
    <t>ウ</t>
  </si>
  <si>
    <t>ソフトウェアのバージョン管理を適切に行える仕組を提供すること。</t>
  </si>
  <si>
    <t>エ</t>
  </si>
  <si>
    <t>ソフトウェア構造を明確にし、仕様変更時や障害対応時の妥当性検証を省力化するための工夫をすること。</t>
  </si>
  <si>
    <t>（14）</t>
  </si>
  <si>
    <t>ハードウェア保守要件</t>
  </si>
  <si>
    <t>保守対応は、前述した信頼性要件を満たすように、ハードウェア保守の具体的な方法を提示すること。</t>
  </si>
  <si>
    <t>２　拡張性・柔軟性要件</t>
  </si>
  <si>
    <t>新システムは、５年以上にわたり快適にサービスが利用できるよう、適切なハードウェア能力・容量を備えること。また、予期できない処理量やデータ量の増大に備え、データベースやファイル等の容量に余裕を持たせること。</t>
  </si>
  <si>
    <t>将来、歴年で保有するデータベースやファイルの容量が増大しても、プログラムやファイル等を改修することなく対応できるようにすること。</t>
  </si>
  <si>
    <t>業務アプリケーションの構成は、機能追加や保守作業に対する影響範囲を局所化でき、システムの改変に対する柔軟性が確保できるように配慮すること。</t>
  </si>
  <si>
    <t>保守サポートの終了等によりソフトウェアが変更となる場合や過渡期に混在する場合でも運用に支障が生じないよう、必要な対応をとること。</t>
  </si>
  <si>
    <t>３　情報システム稼働環境要件</t>
  </si>
  <si>
    <t>全体構成</t>
  </si>
  <si>
    <t>システムを構成する機器については、LGWAN-ASPサービスと外部データセンターによるクラウド方式を採用する予定であるが、受託者は、システム構築に当たって必要となるソフトウェア及びハードウェアを構成し、システムの稼働に必要な環境整備の支援作業を行うとともに、ソフトウェアの導入調整を実施すること。また、三重県行政WANに接続のうえ運用が可能であること。</t>
  </si>
  <si>
    <t>なお、ソフトウェア及びハードウェアの構成を作成する際には、「安全性」「機密性」「信頼性」「効率性」「操作性」「保守性」「拡張性」の確保に留意すること。</t>
  </si>
  <si>
    <t>ネットワーク構成</t>
  </si>
  <si>
    <t>アクセシビリティ要件</t>
  </si>
  <si>
    <t>コンテンツの作成は、「ＪＩＳ Ｘ 8341-3 高齢者・障害者等配慮設計指針－情報通信における機器、ソフトウェア及びサービス－第3部：ウェブコンテンツ」に準拠することが望ましい。</t>
  </si>
  <si>
    <t>日本語で記述されたコンテンツのみを取り扱うこと。</t>
  </si>
  <si>
    <t>利用者の混乱を招かないよう、画面遷移が少なく、分かりやすさを考慮し、円滑に業務を進められるようにすること。</t>
  </si>
  <si>
    <t>サーバー及びソフトウェア要件</t>
  </si>
  <si>
    <t>新システムを利用する際に使用する既設クライアント端末の標準構成及び最低構成並びに主なソフトウェアの構成は、次のとおりである。</t>
  </si>
  <si>
    <t>既設クライアント端末の数及び同時アクセス数は、次のとおりである。これを考慮してライセンス数を提案書に記載すること。</t>
  </si>
  <si>
    <t>新システムへの最大同時ログイン数：２０台</t>
  </si>
  <si>
    <t>（既設クライアント端末数のうち、新システムに同時にログインできる数）</t>
  </si>
  <si>
    <t>現在想定している同時アクセス数：１５台</t>
  </si>
  <si>
    <t>また、現行システムと新システムが並行して稼働する期間のネットワークの構成変更等については、三重県病院事業庁と協議すること。</t>
  </si>
  <si>
    <t>クラウドサービスの利用にあたり、三重県と外部のデータセンターを回線等で接続する場合は、LGWAN-ASP 方式とすること。</t>
  </si>
  <si>
    <t>６　情報セキュリティ要件</t>
  </si>
  <si>
    <t>情報セキュリティ対策</t>
  </si>
  <si>
    <t>想定される脅威を整理し、契約後に示す「三重県電子情報安全対策基準（情報セキュリティポリシー）」に従った対策ができること。</t>
  </si>
  <si>
    <t>ウイルス対策</t>
  </si>
  <si>
    <t>ウイルス感染のリスクに対処するための仕組みを装備すること。</t>
  </si>
  <si>
    <t>不正アクセス対策</t>
  </si>
  <si>
    <t>利用機能制限</t>
  </si>
  <si>
    <t>アクセスログ</t>
  </si>
  <si>
    <t>テスト計画書の作成</t>
  </si>
  <si>
    <t>実施する単体テスト、結合テスト、総合テスト及び受入テストについて、テスト方針、実施内容及び実施理由を記載し、テスト工程ごとにテスト計画書として提出すること。また、三重県病院事業庁が主体となって実施する受入テストについては、テスト計画書案を作成し、提出すること。</t>
  </si>
  <si>
    <t>テスト計画書に記載すべき事項を以下に示す。</t>
  </si>
  <si>
    <t>受託者のテスト実施体制と役割</t>
  </si>
  <si>
    <t>テストに係る詳細な作業及びスケジュール</t>
  </si>
  <si>
    <t>テスト環境（テストにおける回線及び機器構成、テスト範囲）</t>
  </si>
  <si>
    <t>テストツール</t>
  </si>
  <si>
    <t>オ</t>
  </si>
  <si>
    <t>テストデータ</t>
  </si>
  <si>
    <t>評価指標</t>
  </si>
  <si>
    <t>（２）</t>
  </si>
  <si>
    <t>テストに係る要件</t>
  </si>
  <si>
    <t>テスト工程共通要件</t>
  </si>
  <si>
    <t>単体テスト、結合テスト及び総合テストの各テスト工程において共通する要件を以下に示す。</t>
  </si>
  <si>
    <t>（ア）</t>
  </si>
  <si>
    <t>受託者はテストの管理主体としてテストの管理を実施するとともに、その結果と品質に責任を負うこと。</t>
  </si>
  <si>
    <t>（イ）</t>
  </si>
  <si>
    <t>受託者は三重県病院事業庁及び関連する他システムに係る事業者等との作業調整を行うこと。</t>
  </si>
  <si>
    <t>（ウ）</t>
  </si>
  <si>
    <t>各テスト工程は、三重県病院事業庁の関係者に対する作業負荷を抑える工夫をした計画を立てること。</t>
  </si>
  <si>
    <t>（エ）</t>
  </si>
  <si>
    <t>三重県病院事業庁に対し定期進捗報告及び問題発生時の随時報告を行うこと。</t>
  </si>
  <si>
    <t>（オ）</t>
  </si>
  <si>
    <t>各テストを行うため、一連のテストケース（入力、出力及びテスト基準）、テストシナリオ（例外処理を含む。）、テストデータ、テスト評価項目及びテスト手順を各テスト実施前に整理し、テスト実施要領として作成の上、提出すること。</t>
  </si>
  <si>
    <t>（カ）</t>
  </si>
  <si>
    <t>各テスト終了時に、実施内容、品質評価結果及び次工程への申し送り事項等について、三重県病院事業庁と協議の上、テスト結果報告書を作成すること。</t>
  </si>
  <si>
    <t>（キ）</t>
  </si>
  <si>
    <t>テストデータ要件</t>
  </si>
  <si>
    <t>テストにおいて使用するテストデータに係る要件を以下に示す。</t>
  </si>
  <si>
    <t>テストデータは、原則として受託者において用意すること。</t>
  </si>
  <si>
    <t>テストデータの管理は、受託者が責任を持って行うこと。なお、テスト工程ごとのテスト計画書にテストデータの種類等を記載し、使用したテストデータは、テスト結果とともに媒体で納入すること。</t>
  </si>
  <si>
    <t>テスト環境要件</t>
  </si>
  <si>
    <t>テスト環境に係る要件を以下に示す。</t>
  </si>
  <si>
    <t>単体テスト要件</t>
  </si>
  <si>
    <t>開発したモジュール等の単位で、プログラムが正常に動作すること等のテストを行うこと。</t>
  </si>
  <si>
    <t>結合テスト要件</t>
  </si>
  <si>
    <t>プログラム及びモジュールが、本システム全体において、正しく機能することを確認するため、段階的に結合した状態でテストを行い、ソフトウェアの結合が完全であることを確認すること。</t>
  </si>
  <si>
    <t>カ</t>
  </si>
  <si>
    <t>総合テスト要件</t>
  </si>
  <si>
    <t>総合テストに係る要件を以下に示す。</t>
  </si>
  <si>
    <t>本システムが要求どおりに構築されていることを確認可能なテストを行うこと。</t>
  </si>
  <si>
    <t>本システムが納入可能であることを確認すること。</t>
  </si>
  <si>
    <t>性能及び負荷のテストにおいては、本番環境と同様の環境により負荷等をかけ、問題が発生しないことを確認すること。</t>
  </si>
  <si>
    <t>総合テストでは、以下の項目について確認を行うこと。</t>
  </si>
  <si>
    <t>a</t>
  </si>
  <si>
    <t>機能性</t>
  </si>
  <si>
    <t>（ａ）</t>
  </si>
  <si>
    <t>システム機能が、正常系、異常系ともに仕様書どおりに動作すること。</t>
  </si>
  <si>
    <t>（ｂ）</t>
  </si>
  <si>
    <t>他システムとの業務連携処理が正常に機能すること。</t>
  </si>
  <si>
    <t>（ｃ）</t>
  </si>
  <si>
    <t>情報セキュリティ要件を満たしていること。</t>
  </si>
  <si>
    <t>b</t>
  </si>
  <si>
    <t>信頼性</t>
  </si>
  <si>
    <t>信頼性要件を満たしていること。</t>
  </si>
  <si>
    <t>障害が発生した際の回復処理が適切であること。</t>
  </si>
  <si>
    <t>c</t>
  </si>
  <si>
    <t>使用性</t>
  </si>
  <si>
    <t>要件及び説明書どおりに動作し、利用者が利用しやすいこと。</t>
  </si>
  <si>
    <t>d</t>
  </si>
  <si>
    <t>性能性</t>
  </si>
  <si>
    <t>オンライン処理、バッチ処理の応答時間、スループットが適切であること。</t>
  </si>
  <si>
    <t>システムの限界条件（データ量、処理量）下で、正常に動作すること。</t>
  </si>
  <si>
    <t>キ</t>
  </si>
  <si>
    <t>受入テスト要件</t>
  </si>
  <si>
    <t>三重県病院事業庁が主体となって実施する受入テストに係る要件を以下に示す。</t>
  </si>
  <si>
    <t>受入テスト実施者が行う具体的な手順及び結果を記入するための受入テスト手順書案を作成すること。</t>
  </si>
  <si>
    <t>なお、システム操作に精通していない職員でも分かりやすいテストとなるように工夫すること。</t>
  </si>
  <si>
    <t>一部の利用拠点で先行的に受入テストを実施し、受入テストが問題なく行えることを確認すること。</t>
  </si>
  <si>
    <t>なお、先行的な受入テストを行う利用拠点及び時期等は三重県病院事業庁と調整の上、決定すること。</t>
  </si>
  <si>
    <t>受入テストは三重県病院事業庁が主体となって行うが、三重県病院事業庁の求めに応じて受入テストをサポートするための要員を確保すること。</t>
  </si>
  <si>
    <t>可能な限り本番環境と同等の受入テスト実施環境を準備すること。</t>
  </si>
  <si>
    <t>受入テストで必要となるテストデータについて準備すること。</t>
  </si>
  <si>
    <t>受入テストで確認された障害について、解析を行い、対応方針を提示し三重県病院事業庁の承認を得ること。</t>
  </si>
  <si>
    <t>三重県病院事業庁に承認された対応方針に従い、プログラム及びドキュメント等を修正すること。</t>
  </si>
  <si>
    <t>システム運用時間及び計画停止</t>
  </si>
  <si>
    <t>システムの運用時間は、原則として24時間365日とする。ただし、保守や点検等のための計画的な停止期間を除く。</t>
  </si>
  <si>
    <t>計画的な停止を行うときは、少なくとも14日前に三重県病院事業庁に連絡することとし、必要に応じて日程調整等の協議に応じること。</t>
  </si>
  <si>
    <t>問い合わせ対応</t>
  </si>
  <si>
    <t>新システムに関する問い合わせ窓口を設け、原則として開庁日の勤務時間内（8時30分から17時15分）は問い合わせに対応すること（繁忙期は勤務時間外に及ぶ場合もある）。この条件での対応が不可能な場合は、対応可能な時間を提案書に記述すること。</t>
  </si>
  <si>
    <t>問い合わせ窓口は、クラウドサービス保守、ソフトウェア保守を含め一本化すること。</t>
  </si>
  <si>
    <t>本業務の受託者は、効率的に保守業務が行えるよう、以下の要件に従い、保守設計を行うこと。</t>
  </si>
  <si>
    <t>オ</t>
  </si>
  <si>
    <t>ク</t>
  </si>
  <si>
    <t>アプリケーションの更新</t>
  </si>
  <si>
    <t>データ管理要件</t>
  </si>
  <si>
    <t>プログラム、データ、各種ログ等の特性に応じ、定期的にバックアップができること。</t>
  </si>
  <si>
    <t>何らかのトラブルが発生してもプログラム、データ、各種ログ等が消失することが決してないよう、バックアップを行うタイミング及びバックアップデータの保管場所等を十分に検討のうえ設計・構築すること。</t>
  </si>
  <si>
    <t>障害切り分け</t>
  </si>
  <si>
    <t>システムに関係があると思われる障害が発生した場合に、その原因がシステムの範囲にあるか、あるいはその他のシステム（ネットワーク等インフラを含む）にあるのか切り分け作業を行うこと。</t>
  </si>
  <si>
    <t>障害発生連絡を受けた場合又は障害発生を検知した場合は、原則、即時対応すること。</t>
  </si>
  <si>
    <t>障害状況、障害調査状況について速やかに報告すること。</t>
  </si>
  <si>
    <t>障害対応</t>
  </si>
  <si>
    <t>障害発生時には、状況確認（影響範囲等）や原因究明を行い、復旧作業を行うこと。</t>
  </si>
  <si>
    <t>再発防止策の検討を行い、報告すること。</t>
  </si>
  <si>
    <t>クラウドサービス障害対応</t>
  </si>
  <si>
    <t>クラウドサービス障害の復旧は原則として即時対応とし、少なくとも翌日にはシステムが再稼働できるようにすること。</t>
  </si>
  <si>
    <t>アクセス回線の障害対応</t>
  </si>
  <si>
    <t>アクセス回線の障害の復旧は原則として即時対応とすること。保守対応は、事業者経由又は回線事業者の直接保守対応とする等、保守対応方法や保守内容等を提案書に記述すること。</t>
  </si>
  <si>
    <t>データの整合性確認と復旧</t>
  </si>
  <si>
    <t>アプリケーション障害等によりデータの不整合等が生じていないかを確認し、必要に応じてデータの復旧作業を行うこと。</t>
  </si>
  <si>
    <t>クラウドサービスにおける各種監視・管理業務</t>
  </si>
  <si>
    <t>システムの安定稼働に必要な監視作業及び管理作業を行うこと。各種監視・管理業務の詳細は、提案書に記述すること。</t>
  </si>
  <si>
    <t>システム停止など重度の障害が発生した場合は、速やかに三重県病院事業庁に連絡すること。</t>
  </si>
  <si>
    <t>保守責任</t>
  </si>
  <si>
    <t>事業者は、全ての納入物や実施作業について、機器等も含めて一切の責任を負うこと。</t>
  </si>
  <si>
    <t>技術サポート</t>
  </si>
  <si>
    <t>クラウドサービスやソフトウェア等、新システムに関連する質問等に対して速やかに対応すること。このとき、質問等の連絡手段として、電話、電子メールが利用可能なこと。</t>
  </si>
  <si>
    <t>保守作業報告</t>
  </si>
  <si>
    <t>新システムに対する保守作業を行った際は、保守作業実績報告書を作成し、三重県病院事業庁に報告すること。報告書の内容及び三重県病院事業庁への報告方法の詳細は、別途協議する。</t>
  </si>
  <si>
    <t>なお、今回のシステム再構築の段階において、現行システムから新システムへ移行すべき既存データの範囲及び利用方法を開発段階において明確化し、移行等を行うものとする。</t>
  </si>
  <si>
    <t>以下のデータ及びマスタを対象として移行すること</t>
  </si>
  <si>
    <t>固定資産台帳データ　　：全件対象（償却明細を含む）</t>
  </si>
  <si>
    <t>外字は、既存のWindows 標準の外字ファイルを使用する。</t>
  </si>
  <si>
    <t>システムで登録したデータ及びプログラムはクライアント端末に保存せず、サーバー上に全て集約すること。</t>
  </si>
  <si>
    <t>クライアント端末におけるシステムの動作には、Windows標準のソフトウェア及びAcrobat Reader並びにFlash Player等の基本的なソフトウェア以外にインストールする必要がないこと。</t>
  </si>
  <si>
    <t>システム内の情報の機密保持・安全性確保のために、システムを利用する担当者ごとにログイン用ユーザーIDとパスワードが設定可能であること。</t>
  </si>
  <si>
    <t>ユーザーIDごとにログインできる病院を制限することが可能であること。</t>
  </si>
  <si>
    <t>ユーザーIDを任意のグループ単位で管理することが可能であること。</t>
  </si>
  <si>
    <t>ユーザーID及びパスワードの新規設定やリセット、実行可能な処理の制限等、重要な機能については管理権限を持つ者のみが実行可能とすること。</t>
  </si>
  <si>
    <t>ユーザーIDごとに、ログイン／ログアウトや各種操作履歴の記録をとり、後から操作履歴の検証ができる機能があること。</t>
  </si>
  <si>
    <t>リアルタイムでシステムを利用中のクライアント端末の台数及び利用中のユーザーIDを把握できる機能があること。</t>
  </si>
  <si>
    <t>メニュー画面は全体機能が見渡せるような階層表示であること。</t>
  </si>
  <si>
    <t>使用可能な操作が画面に表示され（ボタン）次の操作が明確にわかること。</t>
  </si>
  <si>
    <t>現在処理している病院名及び処理の名称が画面上に表示されていること。</t>
  </si>
  <si>
    <t>各種処理において、操作メニュー等の表示にはアイコン等を用いて処理の意味が直感的に分かるような設計がなされていること。</t>
  </si>
  <si>
    <t>各種伝票のナンバリングは、年度別伝票種別順に自動採番すること。</t>
  </si>
  <si>
    <t>関連する伝票間では紐付けを行い、伝票番号を指定または一覧画面から選択すれば内容を自動表示し、同一項目を再入力せずに伝票処理ができること。(科目、金額、相手先、摘要等）</t>
  </si>
  <si>
    <t>各情報の入力で、コード化されたデータ等はプルダウンメニューやツリービュー等を用いて参照・選択が可能な方法を採用すること。</t>
  </si>
  <si>
    <t>予算執行を伴う伝票を入力する際は、可能な限り、予算科目を選択することにより、システム内で自動的に仕訳情報を発生させることができること。</t>
  </si>
  <si>
    <t>伝票入力時に科目（予算・勘定）を検索する機能があり、科目コード及び仮名による検索ができること。</t>
  </si>
  <si>
    <t>各種マスタ検索（科目、取引先、銀行、伝票摘要等）においては、前方一致検索と部分一致検索の両方が可能であること。</t>
  </si>
  <si>
    <t>操作画面内の終了ボタン以外に画面右上の「×」による終了も可能であること。</t>
  </si>
  <si>
    <t>日付の入力時は、直接入力する方法と、カレンダー表示から選択入力することができること。</t>
  </si>
  <si>
    <t>日付入力時は誤りを防ぐため、土日、祝祭日や銀行休日をチェックする機能があること。</t>
  </si>
  <si>
    <t>住所入力の際には、郵便番号を入力することにより住所を自動表示する等、入力の手間を省略できる機能があること。</t>
  </si>
  <si>
    <t>アイコンの押下や処理待ちなどの際は、グラフィカルな変化等を用いて、利用者の操作に対する反応を表現すること。</t>
  </si>
  <si>
    <t>各種操作を行なった場合（登録・更新等の一連の処理）の反応速度は、利用者が長時間の待機を強いられない方法を採用すること。</t>
  </si>
  <si>
    <t>印刷や検索、その他の処理の起動操作によって利用者に待機を強いる場合には、コンピュータが処理中であることが明確に分かるような表示効果を画面に表示すること。</t>
  </si>
  <si>
    <t>入力データ等の間違い（またはエラー）が発生した場合には、利用者に画面上で通知する方法（エラー表示等）を採用すること。</t>
  </si>
  <si>
    <t>出力する帳票は全てPDF、エクセル、CSV形式等に出力し、また印刷する機能があること。特に、伝票を除く各種帳票についてはエクセル形式で出力できること。</t>
  </si>
  <si>
    <t>（21）</t>
  </si>
  <si>
    <t>（22）</t>
  </si>
  <si>
    <t>（23）</t>
  </si>
  <si>
    <t>（24）</t>
  </si>
  <si>
    <t>（25）</t>
  </si>
  <si>
    <t>支出管理事務</t>
  </si>
  <si>
    <t>収入管理事務</t>
  </si>
  <si>
    <t>その他管理事務（振替伝票）</t>
  </si>
  <si>
    <t>各種帳票作成</t>
  </si>
  <si>
    <t>支払管理事務</t>
  </si>
  <si>
    <t>予算管理事務</t>
  </si>
  <si>
    <t>基本情報管理事務（ユーザー管理、マスタメンテ、科目管理）</t>
  </si>
  <si>
    <t>システム管理事務</t>
  </si>
  <si>
    <t>固定資産減価償却管理</t>
  </si>
  <si>
    <t>企業債管理事務</t>
  </si>
  <si>
    <t>下記伝票またはこれに代わるものについてそれぞれ入力画面が提供されていること。</t>
  </si>
  <si>
    <t>支出負担行為伺</t>
  </si>
  <si>
    <t>支出負担行為伺（更正）</t>
  </si>
  <si>
    <t>支出負担行為伺兼支出票</t>
  </si>
  <si>
    <t>支出票</t>
  </si>
  <si>
    <t>支出票（予算に無関係）</t>
  </si>
  <si>
    <t>資金前渡等精算票</t>
  </si>
  <si>
    <t>戻入票</t>
  </si>
  <si>
    <t>資金前渡等返納票</t>
  </si>
  <si>
    <t>戻入収納票</t>
  </si>
  <si>
    <t>一伝票につき、複数の科目・複数債権者を入力できる機能が提供されていること。</t>
  </si>
  <si>
    <t>伝票登録時に、リアルタイムで予算残高を確認できる画面を表示する機能が提供されていること。</t>
  </si>
  <si>
    <t>伝票を登録する際には、以下の入力項目、またはそれに代わる項目について提供されていることとし、伝票を出力する際はこれらの情報が表示されていること。</t>
  </si>
  <si>
    <t>伝票番号</t>
  </si>
  <si>
    <t>各種日付入力欄</t>
  </si>
  <si>
    <t>科目入力欄</t>
  </si>
  <si>
    <t>摘要欄</t>
  </si>
  <si>
    <t>債権者入力欄</t>
  </si>
  <si>
    <t>金額</t>
  </si>
  <si>
    <t>支出区分として、資金前渡・概算払・前金払等の支出命令が可能であること。</t>
  </si>
  <si>
    <t>後述の支払管理処理のために、支払命令日・支払日等の支払処理を画面上で処理するために必要な入力項目が提供されていること。</t>
  </si>
  <si>
    <t>支払予定日をあらかじめ設定し、伝票等入力時に自動表示やチェックができること。</t>
  </si>
  <si>
    <t>科目入力欄に関して、予算科目、支払情報及びその他設定項目により勘定科目が自動的に設定される機能が提供されていること。</t>
  </si>
  <si>
    <t>支出の原因となるべき契約その他の行為について、支出負担行為伺を作成する機能及び伝票出力機能が提供されていること。</t>
  </si>
  <si>
    <t>支出負担行為において、誤って確保した予算額を更正する入力機能及び伝票出力機能が提供されていること。</t>
  </si>
  <si>
    <t>既に承認された支出負担行為伺に対し、支出命令を行うための入力機能及び伝票出力機能が提供されていることとし、その入力時には、支出負担行為伺の帳票番号を指定すればその内容を自動表示し、同一項目を再入力せずに伝票処理ができること。(負担科目、金額、相手先、摘要等）</t>
  </si>
  <si>
    <t>支出負担行為伺は、支出命令済みの場合、削除できないこと。</t>
  </si>
  <si>
    <t>支出負担行為伺を兼ねた支出命令を行うための入力機能及び伝票出力機能が提供されていること。また、この入力機能に併せて給与等における所得税・社会保険料などの控除分を預り金計上する入力機能も付加して提供されていること。</t>
  </si>
  <si>
    <t>予算に無関係な支出（預り金、前金払等）を行うための入力機能が提供されていること。</t>
  </si>
  <si>
    <t>支出票または支出負担行為伺兼支出票の入力画面において支出区分を資金前渡・概算払・前金払・概算旅費を選択した場合、当該支出に対する精算を行うための入力機能及び伝票出力機能が提供されていること。また、この入力機能に併せて給与等の支出に対する精算を行う入力機能も付加して提供されていること。</t>
  </si>
  <si>
    <t>精算払・概算払の支出に対して返納を行うための入力機能及び伝票出力機能が提供されていること。また、この入力機能に併せて給与等の支出に対する返納を行う入力機能も付加して提供されていること。</t>
  </si>
  <si>
    <t>資金前渡等の精算時（資金前渡・概算払）に返納が発生した場合に収納を行うための入力機能及び伝票出力機能が提供されていること。また、この入力機能に併せて給与等の返納に対する収納を行う入力機能も付加して提供されていること。</t>
  </si>
  <si>
    <t>支出票の返納に対する収納を行うための入力機能及び伝票出力機能が提供されていること。また、この入力機能に併せて給与等の返納に対する収納を行う入力機能も付加して提供されていること。</t>
  </si>
  <si>
    <t>支払方法として口座振替払、窓口払、納付書払、その他などの選択が可能であること。また、支払方法については、債権者選択時に該当債権者の登録情報より初期表示し、必要に応じ該当伝票のみ変更可能であること。</t>
  </si>
  <si>
    <t>年度当初における支出管理事務を行う際に、任意に旧年度と新年度の使い分けが出来る機能が提供されていること。</t>
  </si>
  <si>
    <t>各画面より入力された内容は、登録時に伝票としてプリンタ機器からＡ４版縦の大きさで出力されること。また、画面上にプレビュー表示する機能も提供されていること。</t>
  </si>
  <si>
    <t>下記伝票またはこれに代わるものの出力が可能であること。</t>
  </si>
  <si>
    <t>収入調定票・事前調定（未収金計上）</t>
  </si>
  <si>
    <t>収入調定票・事後調定（調定即収納）</t>
  </si>
  <si>
    <t>調定収納票（未収金の収納）</t>
  </si>
  <si>
    <t>収入調定変更票</t>
  </si>
  <si>
    <t>収入戻出調書（収入還付）</t>
  </si>
  <si>
    <t>債務者情報入力欄</t>
  </si>
  <si>
    <t>科目入力欄に関して、予算科目及びその他設定項目により勘定科目が自動的に選択できる機能が提供されていること。</t>
  </si>
  <si>
    <t>事前調定（未収金計上）、事後調定（調定即収納）の入力機能及び伝票出力機能が提供されていること。</t>
  </si>
  <si>
    <t>前項の収入調定票・事前調定（未収金計上）に対応する収納行為について入力機能及び伝票出力機能が提供されていることとし、未収金の収納については現年度分または過年度分の切り分けが可能であること。また、その際、当該収入調定票・事前調定（未収金計上）と調定収納票（未収金の収納）が紐付けされるとともに、未収金が年度をまたいで過年度分となった場合でも紐付けが継承されること。</t>
  </si>
  <si>
    <t>一調定に対し、複数の収納消込ができ、分納の管理ができること。</t>
  </si>
  <si>
    <t>事前調定に対して、審査減等による変更が発生した場合における入力機能及び伝票出力機能が提供されていること。未収金については現年度または過年度の区分による入力機能が提供されていること。</t>
  </si>
  <si>
    <t>事前調定に対する収納または事後調定完了後、債務者に対し現金／預金での還付を行う入力機能及び伝票出力機能が提供されていること。還付については現年度または過年度の区分による入力機能が提供されていること。還付金の支払については後述の支払管理事務における支払処理の対象とすること。</t>
  </si>
  <si>
    <t>納入通知書の作成が可能なこと。</t>
  </si>
  <si>
    <t>事前調定（未収金計上）</t>
  </si>
  <si>
    <t>事後調定（調定即収納）</t>
  </si>
  <si>
    <t>調定収納（未収金の収納）</t>
  </si>
  <si>
    <t>調定変更</t>
  </si>
  <si>
    <t>会計伝票（振替伝票）</t>
  </si>
  <si>
    <t>付替伝票</t>
  </si>
  <si>
    <t>決算整理等の振替処理及び支出・収入管理事務において対応できない財務処理等を行うことができる入力機能及び伝票出力機能が提供されていること。</t>
  </si>
  <si>
    <t>管理部門における資産、負債、資本、収益及び費用の各病院への付け替えを行う機能が提供されていること。</t>
  </si>
  <si>
    <t>各病院における資産、負債、資本、収益及び費用の管理部門への付け替えを行う機能が提供されていること。</t>
  </si>
  <si>
    <t>付替票にて入力した管理部門から各病院（または各病院から管理部門）への付替情報（付替仕訳）を反映させる機能が提供されていること。</t>
  </si>
  <si>
    <t>各画面より入力された内容は登録時に伝票としてプリンタ機器からＡ４版縦の大きさで出力されること。また、画面上にプレビュー表示する機能も提供されていること。</t>
  </si>
  <si>
    <t>予算管理事務・収入管理事務・支出管理事務・その他管理事務により入力／登録された各伝票データをもとに各種帳票を作成する機能を提供すること。</t>
  </si>
  <si>
    <t>帳票の大きさは原則としてＡ４縦版とすること。</t>
  </si>
  <si>
    <t>各種帳票類の出力は締め処理（バッチ処理）を行わない方式で出力が可能であること。また、出力処理中に他の処理業務に支障をきたさないこと。</t>
  </si>
  <si>
    <t>各種帳票類の印刷処理は、画面上から出力帳票名を複数選択することを可能とし、選択したものを一括で出力することが可能であること。</t>
  </si>
  <si>
    <t>各種帳票類の印刷処理は、印刷前に一旦プレビュー画面を表示すること。</t>
  </si>
  <si>
    <t>印刷の他、必要に応じて加工等して利用できるように、原則としてエクセルへのファイル出力が可能であること。</t>
  </si>
  <si>
    <t>下記帳票またはこれに代わるもののデータ出力及び印刷が可能であること。</t>
  </si>
  <si>
    <t>【日次】仕訳表（起票日）</t>
  </si>
  <si>
    <t>【日次】仕訳表（仕訳日）</t>
  </si>
  <si>
    <t>【日次】仕訳日計表</t>
  </si>
  <si>
    <t>【月次】総勘定元帳</t>
  </si>
  <si>
    <t>【月次】試算表（税込）＜事業合計あり＞</t>
  </si>
  <si>
    <t>【月次】損益計算書（税込）＜事業合計あり＞</t>
  </si>
  <si>
    <t>【月次】貸借対照表（税込）＜事業合計あり＞</t>
  </si>
  <si>
    <t>【月次】試算表（税抜）＜事業合計あり＞</t>
  </si>
  <si>
    <t>【月次】損益計算書（税抜）＜事業合計あり＞</t>
  </si>
  <si>
    <t>【月次】貸借対照表（税抜）＜事業合計あり＞</t>
  </si>
  <si>
    <t>【月次】予算整理簿</t>
  </si>
  <si>
    <t>【月次】予算差引表　＜事業合計あり＞</t>
  </si>
  <si>
    <t>【月次】収支計算書　＜事業合計あり＞</t>
  </si>
  <si>
    <t>【月次】収益費用明細表（月別税込）＜事業合計あり＞</t>
  </si>
  <si>
    <t>【月次】収益費用明細表（四半期別税込）＜事業合計あり＞</t>
  </si>
  <si>
    <t>【月次】資本的収支明細表（月別税込）＜事業合計あり＞</t>
  </si>
  <si>
    <t>【月次】資本的収支明細表（四半期別税込）＜事業合計あり＞</t>
  </si>
  <si>
    <t>【月次】消費税課税支出等計算表　＜事業合計あり＞</t>
  </si>
  <si>
    <t>【月次】消費税課税標準等計算表　＜事業合計あり＞</t>
  </si>
  <si>
    <t>【月次】消費税抜き処理報告書　＜事業合計あり＞</t>
  </si>
  <si>
    <t>【月次】資金予算表　＜事業合計あり＞</t>
  </si>
  <si>
    <t>【月次】キャッシュフロー計算書　＜事業合計あり＞</t>
  </si>
  <si>
    <t>【年次】決算関係　決算報告書　＜事業合計のみ＞</t>
  </si>
  <si>
    <t>【年次】決算関係　貸借対照表　＜事業合計のみ＞</t>
  </si>
  <si>
    <t>【年次】決算関係　損益計算書　＜事業合計のみ＞</t>
  </si>
  <si>
    <t>【年次】決算関係　剰余金計算書　＜事業合計のみ＞</t>
  </si>
  <si>
    <t>【年次】決算関係　収益費用明細表　＜事業合計のみ＞</t>
  </si>
  <si>
    <t>【年次】病院事業会計決算帳票（税抜）　＜事業合計のみ。病院別データ要＞</t>
  </si>
  <si>
    <t>【年次】病院事業会計決算帳票（税込）　＜事業合計のみ。病院別データ要＞</t>
  </si>
  <si>
    <t>【年次】貸借対照表　＜事業合計のみ。病院別データ要＞</t>
  </si>
  <si>
    <t>【年次】資本的収支決算・予算対比額　＜事業合計のみ。病院別データ要＞</t>
  </si>
  <si>
    <t>【年次】医業収益・医業費用累計表　＜事業合計のみ。病院別データ要＞</t>
  </si>
  <si>
    <t>未払金管理表・未払金整理簿</t>
  </si>
  <si>
    <t>未収金管理表・未収金整理簿</t>
  </si>
  <si>
    <t>預り金管理表・預り金整理簿</t>
  </si>
  <si>
    <t>現金出納簿・預金出納簿</t>
  </si>
  <si>
    <t>経過勘定整理台帳</t>
  </si>
  <si>
    <t>収納金内訳明細表</t>
  </si>
  <si>
    <t>未払金状況調</t>
  </si>
  <si>
    <t>予算－支出負担行為対比表</t>
  </si>
  <si>
    <t>支出負担行為状況表</t>
  </si>
  <si>
    <t>仮受消費税整理簿</t>
  </si>
  <si>
    <t>仮払消費税整理簿</t>
  </si>
  <si>
    <t>返納収納状況表</t>
  </si>
  <si>
    <t>前述の支出管理事務、収入管理事務、その他管理事務で登録された伝票データをもとに、支払日ごとの支払データの収集・採番及びファームバンキングデータ作成、これらに付随する各種帳票を作成する機能を提供すること。</t>
  </si>
  <si>
    <t>支払伝票を支払予定日で集計し、支払予定一覧表が作成できること。一覧表は、支払区分（口座振込、現金払い、納付書払い、指定用紙払い）別に作成できること。</t>
  </si>
  <si>
    <t>ファームバンキングにて支払いを行うデータについて、口座振替払依頼書等の支払処理をする上で必要な帳票が提供されていること。</t>
  </si>
  <si>
    <t>ファームバンキングデータの作成処理により作成されたデータを、一般社団法人全国銀行協会指定のフォーマットで指定フォルダに格納する機能を有するとともに、それらをダウンロード、リスト出力したものを口座振込依頼書として出力できること。</t>
  </si>
  <si>
    <t>口座振込は、取扱金融機関等の伝送プログラムを利用しファイル伝送ができること。</t>
  </si>
  <si>
    <t>収集の対象とした支払情報に関する全ての調書について、変更または削除をできなくするように自動で処理を行うこと。ただし、修正等の必要性がある場合には権限を持つユーザーのみが削除・破棄または変更・修正の処理を行うことができる機能が提供されていること。</t>
  </si>
  <si>
    <t>口座振込で支払う際の振込先口座情報に不備がある場合は、当該取引について口座情報エラーリストを作成し、警告画面により知らせる機能が提供されていること。</t>
  </si>
  <si>
    <t>未採番の支払取引及び採番済みの支払取引のそれぞれについて、年度ごとに一覧で表示することができること。</t>
  </si>
  <si>
    <t>「支払データの収集」で作成した支払取引について一覧で表示することができること。また、各支払取引について「ファームバンキングデータ作成済」「支払調書作成済かつファームバンキングデータ未作成」「支払データ収集済かつ支払調書未作成」のうちいずれの状態にあるかが判別できる表示項目を設けること。</t>
  </si>
  <si>
    <t>下記帳票またはこれに代わるものの出力が可能であること。</t>
  </si>
  <si>
    <t>支払内訳書</t>
  </si>
  <si>
    <t>支払指図書（支払指図書兼依頼書及び支払指図書領収書）</t>
  </si>
  <si>
    <t>支払調書</t>
  </si>
  <si>
    <t>口座振替依頼票</t>
  </si>
  <si>
    <t>システムで執行管理される予算情報について科目毎に登録することができること。</t>
  </si>
  <si>
    <t>５段階のレベルでの科目体系を保持できること。</t>
  </si>
  <si>
    <t>予算票</t>
  </si>
  <si>
    <t>（10）</t>
  </si>
  <si>
    <t>本稼動後に、システムを運用する上で基本となる各種マスタを管理する機能を提供すること。</t>
  </si>
  <si>
    <t>システム運用が可能なユーザーについて、システム起動時に登録ユーザーの認証を受けるために必要なデータを管理する機能が提供されていること。</t>
  </si>
  <si>
    <t>入力担当者毎にログインIDとパスワードが設定可能であること。</t>
  </si>
  <si>
    <t>主に債権者情報に付随する金融機関情報に対応する銀行名を管理する機能が提供されていること。</t>
  </si>
  <si>
    <t>前述の支出管理事務、収入管理事務、その他管理事務の入力／作成時に必要となる取引先情報を管理する機能が提供されていること。</t>
  </si>
  <si>
    <t>取引先情報が伝票登録時に存在しない場合には、登録処理を終わらせることなく随時登録を行うことができること。</t>
  </si>
  <si>
    <t>取引先情報の変更を行った際に履歴管理を行うことができること。</t>
  </si>
  <si>
    <t>任意の取引先において、複数口座の登録が可能であること。</t>
  </si>
  <si>
    <t>口座名義人の入力は全角入力されても、自動的に半角変換を行うこと。</t>
  </si>
  <si>
    <t>2-2-9 日計処理の考え方</t>
  </si>
  <si>
    <t>毎日の伝票入力後、集計処理が不要なこと。</t>
  </si>
  <si>
    <t>月初から指定日までまとめて日次集計、帳票出力が行えること。</t>
  </si>
  <si>
    <t>日計表、収入日計表を作成できること。</t>
  </si>
  <si>
    <t>昨年度の決算が完了していなくても、当年度の４月分の日計表、現金出納簿等が出力できること。</t>
  </si>
  <si>
    <t>2-2-10月計処理の考え方</t>
  </si>
  <si>
    <t>月次集計処理等のバッチ処理が不要なこと。</t>
  </si>
  <si>
    <t>月末日での予算の執行状況が確認できること。</t>
  </si>
  <si>
    <t>月次監査資料の出力ができること。</t>
  </si>
  <si>
    <t>月次監査資料は、表計算ソフト(Excel等)出力ができること。</t>
  </si>
  <si>
    <t>年度末の３月分の繰越時には、翌年度の仮残高として繰越し、決算中でも翌年度の伝票入力が、並行して入力できること。</t>
  </si>
  <si>
    <t>入力可能月を設定することで当月以前の伝票起票（追加・訂正・削除）はできないよう制御できること。また、管理者により制御の解除もできること。</t>
  </si>
  <si>
    <t>過去伝票の追加、修正などの発生に対応し、即座に当該月の月次集計が何度も行えること。</t>
  </si>
  <si>
    <t>2-2-11期末繰越の考え方</t>
  </si>
  <si>
    <t>期末繰越処理等のバッチ処理が不要で自動で繰越されること。</t>
  </si>
  <si>
    <t>未収金と未払金は過年度残高に自動繰越が行えること。</t>
  </si>
  <si>
    <t>決算の締めを間違って完了したとしても、設定変更により遡及することができること。</t>
  </si>
  <si>
    <t>2-2-12月次監査資料（計理状況の報告）の作成</t>
  </si>
  <si>
    <t>日々、入力された伝票の集計結果から月次監査資料を作成できること｡</t>
  </si>
  <si>
    <t>資金予算表</t>
  </si>
  <si>
    <t>支出予算執行状況調</t>
  </si>
  <si>
    <t>月次合計残高試算表</t>
  </si>
  <si>
    <t>資金予算表は、監査用（集計表）と科目別の明細表も作成できること。</t>
  </si>
  <si>
    <t>合計残高試算表は目レベルの勘定科目だけでなく、節、細節レベルの詳細出力もできること。</t>
  </si>
  <si>
    <t>データはエクセルで加工できること。</t>
  </si>
  <si>
    <t>固定資産の種類は、土地、建物、構築物、機械及び装置、工具器具及び備品、車両運搬具等に分類して登録し管理できること。</t>
  </si>
  <si>
    <t>固定資産を新規購入または譲渡を受けた場合について、資産情報を登録・作成する機能及び台帳出力機能が提供されていること。</t>
  </si>
  <si>
    <t>固定資産を登録する際には、以下の入力項目、またはそれに代わる項目について提供されていること。</t>
  </si>
  <si>
    <t>資産番号</t>
  </si>
  <si>
    <t>勘定科目</t>
  </si>
  <si>
    <t>資産区分　：有形固定資産、無形固定資産、償却資産、非償却資産</t>
  </si>
  <si>
    <t>資産名称</t>
  </si>
  <si>
    <t>償却方法　：小額固定資産、特例資産</t>
  </si>
  <si>
    <t>取得年月日</t>
  </si>
  <si>
    <t>資産種別　：固定資産の計上・構造等の種類</t>
  </si>
  <si>
    <t>耐用年数</t>
  </si>
  <si>
    <t>設置場所</t>
  </si>
  <si>
    <t>納入業者</t>
  </si>
  <si>
    <t>取得価額</t>
  </si>
  <si>
    <t>取得財源</t>
  </si>
  <si>
    <t>自由記載欄（全角250字程度が入力できること。)</t>
  </si>
  <si>
    <t>固定資産の増減による変更が発生した場合について沿革情報を作成する機能及び台帳出力機能が提供されていること。</t>
  </si>
  <si>
    <t>資産取得時の、金内容を負担金、補助金、受贈額、企業債等を資金区分で分類し、さらに資金額として管理できること。</t>
  </si>
  <si>
    <t>固定資産台帳登録時、過去の償却額が誤って計算されて減価償却済みの台帳の減価償却額を、台帳に合わせて登録もできること。</t>
  </si>
  <si>
    <t>特別償却の有無や償却額の端数処理については任意に選択できること。</t>
  </si>
  <si>
    <t>無形固定資産の登録が行え直接法の償却が行えること。</t>
  </si>
  <si>
    <t>償却方法は任意に定率償却、定額償却から選択することができること。</t>
  </si>
  <si>
    <t>各資産の種類別に減価償却方法を設定できること。</t>
  </si>
  <si>
    <t>仮登録等の機能を用いてシミュレーションを行うことが可能であること。</t>
  </si>
  <si>
    <t>減価償却完了後、さらに事業の用に供されている資産で地方公営企業法施行規則第１５条に該当するコンクリート造り等の資産は、１円に達するまで償却できること。</t>
  </si>
  <si>
    <t>補助金等を受けて取得した資産で地方公営企業法施行規則第２１条の規定により減価償却を行うものは、補助金等について長期前受金管理ができること。</t>
  </si>
  <si>
    <t>建物の売却や構築物の改良または除却があった場合の価格変更処理ができること。</t>
  </si>
  <si>
    <t>除却処理は、変更前の数量や距離で比例配分して計算を行うが、計算結果を画面から変更ができること。</t>
  </si>
  <si>
    <t>耐用年数の変更ができること。</t>
  </si>
  <si>
    <t>固定資産の耐用年数が変更になった場合について沿革情報を作成する機能及び台帳出力機能が提供されていること。</t>
  </si>
  <si>
    <t>固定資産の登録時、土地、構築物等の所在地はマスタから簡易入力できること。</t>
  </si>
  <si>
    <t>所在地はマスタ登録でき、固定資産台帳登録時に引用できること。</t>
  </si>
  <si>
    <t>固定資産の取得財源について、複数の財源を管理できる機能が提供されていること。</t>
  </si>
  <si>
    <t>財源毎に除却でき財源別に除却明細が帳票で確認できること。</t>
  </si>
  <si>
    <t>任意の固定資産に対してシステムで計算された減価償却額を強制的に修正する機能が提供されていること。</t>
  </si>
  <si>
    <t>登録した固定資産情報を照会できる機能が提供されていること。</t>
  </si>
  <si>
    <t>登録した固定資産情報をエクセル等で扱えるデータ（ＣＳＶ）に出力することが可能であること。</t>
  </si>
  <si>
    <t>25）登録した固定資産情報を帳票で出力することが可能であること。</t>
  </si>
  <si>
    <t>固定資産台帳</t>
  </si>
  <si>
    <t>固定資産明細書</t>
  </si>
  <si>
    <t>固定資産一覧表（明細毎）</t>
  </si>
  <si>
    <t>固定資産一覧表（科目集計毎）</t>
  </si>
  <si>
    <t>固定資産取得報告書（明細毎）</t>
  </si>
  <si>
    <t>固定資産取得報告書（科目集計毎）</t>
  </si>
  <si>
    <t>固定資産除却報告書（明細毎）</t>
  </si>
  <si>
    <t>固定資産除却報告書（科目集計毎）</t>
  </si>
  <si>
    <t>固定資産減価償却一覧表（明細毎）</t>
  </si>
  <si>
    <t>固定資産減価償却一覧表（科目集計毎）</t>
  </si>
  <si>
    <t>固定資産財源別一覧表（明細毎）</t>
  </si>
  <si>
    <t>固定資産財源別一覧表（科目集計毎）</t>
  </si>
  <si>
    <t>業者情報一覧表</t>
  </si>
  <si>
    <t>設置場所一覧表</t>
  </si>
  <si>
    <t>資産種別一覧表</t>
  </si>
  <si>
    <t>登録されている固定資産情報は、新システムの利用終了後に別のシステムに移行する場合でもデータを引き継げるよう、標準的な形式により抽出することが可能であること。</t>
  </si>
  <si>
    <t>（14）</t>
  </si>
  <si>
    <t>企業債台帳の登録（通常起債及び前借起債）を行い、償還情報を自動計算し年度毎の償還予定表を作成できること。</t>
  </si>
  <si>
    <t>企業債の借入先は、財務省財政融資資金、公営企業金融公庫及び銀行等の借入先をマスタに登録して管理できること。借入先は、ユーザー側で追加登録をすることができること。</t>
  </si>
  <si>
    <t>利息は、固定金利または変動金利（10年毎の利率の見直し）が選択できること。</t>
  </si>
  <si>
    <t>償還額は、元金均等（年賦、半年賦）、元利金等（年賦、半年賦）を選択し計算できること。</t>
  </si>
  <si>
    <t>企業債を登録する際は、借入内訳として「病院別」「事業別」「目的別」毎に管理して登録することができること。</t>
  </si>
  <si>
    <t>利息計算は、各借入先所定の利息の計算方法に従って計算すること。また、各借入先から提示された償還予定表と利息の端数計算が一部異なる場合でも、各借入先からの償還予定表通りに修正して管理できること。</t>
  </si>
  <si>
    <t>１つの企業債に対して複数の借入先を登録した際は、各借入先に対する償還金額の端数調整を行うことができること。</t>
  </si>
  <si>
    <t>企業債の繰上げ償還（一部・全部）・借換に対応していること。</t>
  </si>
  <si>
    <t>実際に借り入れた企業債（通常起債及び前借起債）を登録することができること。</t>
  </si>
  <si>
    <t>企業債の償還予定額計算のシミュレーションができること。</t>
  </si>
  <si>
    <t>シミュレーションの登録から本登録への登録変更ができること。</t>
  </si>
  <si>
    <t>変動金利制で借り入れる場合と固定金利制で借り入れる場合の償還予定額のシュミレーションが可能なこと。</t>
  </si>
  <si>
    <t>登録した企業債情報をもとに、以下の帳票のデータ出力が可能であること。</t>
  </si>
  <si>
    <t>起債台帳</t>
  </si>
  <si>
    <t>企業債明細書</t>
  </si>
  <si>
    <t>利率別残高状況表</t>
  </si>
  <si>
    <t>当年度月別償還予定表</t>
  </si>
  <si>
    <t>年度別償還計画一覧表</t>
  </si>
  <si>
    <t>事業別目的別残高状況表</t>
  </si>
  <si>
    <t>企業債償還予定表（借入先順）</t>
  </si>
  <si>
    <t>企業債償還予定表（場所順）</t>
  </si>
  <si>
    <t>借入先別内訳調</t>
  </si>
  <si>
    <t>事業別内訳調</t>
  </si>
  <si>
    <t>目的別内訳調</t>
  </si>
  <si>
    <t>起債一覧表（整理簿）</t>
  </si>
  <si>
    <t>償還済起債一覧表（整理簿）</t>
  </si>
  <si>
    <t>登録されている企業債情報は、新システムの利用終了後に別のシステムに移行する場合でもデータを引き継げるよう、標準的な形式により抽出することが可能であること。</t>
  </si>
  <si>
    <t>テンプレート機能</t>
  </si>
  <si>
    <t>伝票入力において、光熱水費の支払や新聞購読料の支払のように定期的に同じような内容を入力する伝票について、テンプレートを利用できること。</t>
  </si>
  <si>
    <t>登録したテンプレートを呼び出して伝票入力を行う際は、各項目のデータについて、追加、修正または削除を行うことができること。</t>
  </si>
  <si>
    <t>伝票検索機能及び引用機能</t>
  </si>
  <si>
    <t>既に登録された伝票について、各種条件を指定して検索することができる機能を有すること。</t>
  </si>
  <si>
    <t>検索の方法として複合検索やあいまい検索が行えること。</t>
  </si>
  <si>
    <t>過年度の伝票の検索も行えること。</t>
  </si>
  <si>
    <t>検索した結果は、一覧として表示でき、エクセル等の加工が可能な形式により出力・印刷できること。</t>
  </si>
  <si>
    <t>検索した結果から、該当する伝票情報を選択することで呼び出し、内容を照会することができること。</t>
  </si>
  <si>
    <t>検索した結果から、既に登録されている伝票を複写・引用することにより、伝票の入力処理軽減を図る機能を有すること。</t>
  </si>
  <si>
    <t>伝言板機能</t>
  </si>
  <si>
    <t>ヘルプ機能</t>
  </si>
  <si>
    <t>マイメニュー機能</t>
  </si>
  <si>
    <t>その他</t>
  </si>
  <si>
    <t>組織変更に対応して組織名を追加／削除・修正変更できること。</t>
  </si>
  <si>
    <t>伝票の決裁欄は、伝票ごとまたは一括して容易に変更できること。</t>
  </si>
  <si>
    <t>専決金額の設定は、伝票の種類、科目ごとにできること。</t>
  </si>
  <si>
    <t>伝票作成時に、伝票の種類・科目毎に段階的な金額の判断により決裁欄が自動で切り替わるまたは専決マークを印字できること。</t>
  </si>
  <si>
    <t>病院ごとに画面の背景色を変える等により、感覚的にどの病院の処理を行っているのかが分かり易くし、誤って別の病院の会計処理を入力することを未然に防ぐ工夫があること。</t>
  </si>
  <si>
    <t>三重県庁内のネットワークは原則として既存の回線を使用し、提案するシステムを適切に利用するために新たな機器が必要な場合は、新システム再構築契約の費用に含むこと。</t>
  </si>
  <si>
    <t>７　導入支援作業に関する要求事項</t>
  </si>
  <si>
    <t>導入支援作業</t>
  </si>
  <si>
    <t>概要</t>
  </si>
  <si>
    <t>スムーズなシステム導入を実現するために、本稼動前に導入支援作業を実施すること。</t>
  </si>
  <si>
    <t>業務に精通したＳＥにより、一貫してシステム納入にあたること。（３）導入後のシステムに関する瑕疵については、速やかに対応すること。</t>
  </si>
  <si>
    <t>本システムの導入作業及び試験・調整は、三重県病院事業庁が指定する日時及び設置場所で実施すること。</t>
  </si>
  <si>
    <t>試験・調整に当たっては、あらかじめ計画書を提出し、これに従うこと。</t>
  </si>
  <si>
    <t>導入打ち合わせ</t>
  </si>
  <si>
    <t>導入打ち合わせとして、以下の作業を実施すること。</t>
  </si>
  <si>
    <t>システムデモ</t>
  </si>
  <si>
    <t>運用ヒアリング</t>
  </si>
  <si>
    <t>接続クライアント端末及びネットワークの仕様確認</t>
  </si>
  <si>
    <t>導入スケジュール確認</t>
  </si>
  <si>
    <t>出力帳票のレイアウト等のシステム仕様確認</t>
  </si>
  <si>
    <t>各種マスタの確認</t>
  </si>
  <si>
    <t>質疑応答</t>
  </si>
  <si>
    <t>導入打ち合わせは、委託者指定の場所において実施すること。</t>
  </si>
  <si>
    <t>導入打ち合わせの回数は、委託者と協議の上決定すること。</t>
  </si>
  <si>
    <t>導入スケジュールを作成し、委託者の承認を得ること。</t>
  </si>
  <si>
    <t>出力帳票のレイアウトは、導入打ち合わせ時に必要に応じて委託者が提示するレイアウトに合わせること。</t>
  </si>
  <si>
    <t>資料作成</t>
  </si>
  <si>
    <t>以下の作業を実施し、委託者に成果品を納品すること。</t>
  </si>
  <si>
    <t>打ち合わせに関する資料作成</t>
  </si>
  <si>
    <t>ア</t>
  </si>
  <si>
    <t>（オ）</t>
  </si>
  <si>
    <t>（カ）</t>
  </si>
  <si>
    <t>（キ）</t>
  </si>
  <si>
    <t>イ</t>
  </si>
  <si>
    <t>ウ</t>
  </si>
  <si>
    <t>エ</t>
  </si>
  <si>
    <t>オ</t>
  </si>
  <si>
    <t>８　テスト要件</t>
  </si>
  <si>
    <t>９　操作研修</t>
  </si>
  <si>
    <t>システム利用者に対して、計画的かつ十分な操作説明を実施すること。</t>
  </si>
  <si>
    <t>操作研修は、委託者指定の場所において実施すること。</t>
  </si>
  <si>
    <t>操作研修の回数は、新システム導入前に１回及び各年度当初に１回を想定しているが、詳細については委託者と協議のうえ決定すること。</t>
  </si>
  <si>
    <t>10　データ移行</t>
  </si>
  <si>
    <t>10-1　概要</t>
  </si>
  <si>
    <t>現行システムにおけるデータ及びマスタ等が再構築後に引き継いで使用できるよう、データを移行する作業を実施すること。</t>
  </si>
  <si>
    <t>現行システムからの情報・データの抽出に関しては、現行システム保守事業者によって、一般的なファイル形式にて抽出・提供までが行われる。</t>
  </si>
  <si>
    <t>受託者は、当該データを受領することを前提に、必要に応じ、新システムデータベースへの移行プログラムの設計・開発、移行作業、移行後のデータに関する正当性確認等、移行に当たって必要となる各種作業を実施すること。</t>
  </si>
  <si>
    <t>現行システムで利用している情報データを移行し、さらなる業務の効率化合理化が図れるよう、必要に応じ変更等を行うこと。</t>
  </si>
  <si>
    <t>データ移行は、平成31年3月31日までに実施すること。また、平成30年度決算処理は現行システムで行うことを想定しているため、その処理が終わる平成31年8月頃を目途に２回目のデータ移行を行うこと。</t>
  </si>
  <si>
    <t>将来の再構築や機器更新に備え、移行の妨げ及び特定の装置若しくは情報システムに依存することを防止するため、新システムからのデータ取り出しについては、CSVやXML形式等、他のシステムでも読み込み可能な形式で抽出できるようにすること。また、抽出データについて、データ構造を表す資料を作成し提供すること。</t>
  </si>
  <si>
    <t>10-2　対象となるデータ</t>
  </si>
  <si>
    <t>伝票明細データ　　　　　：全件対象</t>
  </si>
  <si>
    <t>科目マスタ　　　　　　　　：全件対象</t>
  </si>
  <si>
    <t>銀行支店マスタ　　　　　：全件対象</t>
  </si>
  <si>
    <t>銀行マスタ　　　　　　　　：全件対象</t>
  </si>
  <si>
    <t>取引先マスタ　　　　　　：全件対象</t>
  </si>
  <si>
    <t>11　システム運用保守要件</t>
  </si>
  <si>
    <t>新システムを安定稼働させるために必要な運用管理システム機能及び人的運用管理作業を設計すること。</t>
  </si>
  <si>
    <t>クラウドサービスの利用にあたり、「１信頼性要件」に記述した要件を満たすように、具体的な体制及び運用管理の内容を詳細に提案すること。</t>
  </si>
  <si>
    <t>不具合が発生した際、早急な修正対象の特定と修正計画が可能な仕組を用意すること。</t>
  </si>
  <si>
    <t>設計情報、定義情報等のドキュメントを整備し、障害や改訂の際に対象箇所を容易に識別できるようにすること。</t>
  </si>
  <si>
    <t>ソフトウェアのバージョン管理を適切に行える仕組を提供すること。</t>
  </si>
  <si>
    <t>ソフトウェア構造を明確にし、仕様変更時や障害対応時の妥当性検証を省力化するための工夫をすること。</t>
  </si>
  <si>
    <t>事業者と三重県病院事業庁の間での運用体制と役割分担を明確にし、文書化して提示すること。</t>
  </si>
  <si>
    <t>運用設計にあたっては、三重県病院事業庁担当職員のスキルレベルを考慮し、実際に運用が可能な内容とすること。</t>
  </si>
  <si>
    <t>アプリケーションプログラムの修正に伴う更新、バージョンアップ等を行う場合は、事業者がインストール作業・動作確認を行うこと。また、変更点を設計書、操作マニュアル及び運用マニュアル等へ反映させるとともに、履歴をドキュメントとして整備すること。</t>
  </si>
  <si>
    <t>制度改正や法改正によるパッケージのバージョンアップにかかる費用は、毎年の運用保守料に含めること。ただし、大規模な改正案件は三重県病院事業庁と別途調整の上対応すること。</t>
  </si>
  <si>
    <t>OS やミドルウェア類の不都合や脆弱性が発覚した場合、稼働への影響がないことを十分検証した上で、パッチ適用やバージョンアップ等の必要な作業を実施すること。また、本稼働後５年以内でOS やミドルウェア類のバージョンアップが必要な場合は、提案費用に含めること。</t>
  </si>
  <si>
    <t>12　その他保守要件</t>
  </si>
  <si>
    <t>マスタ移行作業や導入後のサポートにて個人・法人情報を扱うため、システム提供元またはシステム開発元が、以下の公的な認証を全て取得し、証明が可能なこと。</t>
  </si>
  <si>
    <t>４　ハードウェア要件</t>
  </si>
  <si>
    <t>過去の会計データ（原則として三重県病院事業庁が保有するすべての過去の会計データとする。）を保存でき、いつでも過年度データを参照できること。</t>
  </si>
  <si>
    <t>病院事業会計に対応したパッケージソフトウェアをベースとし、仕様書及び三重県病院事業庁の業務とのギャップ分析を行ったうえで必要に応じて修正変更または追加開発等を行うことにより、三重県病院事業庁における各種会計処理等を適切に行えるシステムであること。</t>
  </si>
  <si>
    <t>仕様書「２　業務要件」で要求している機能を満足するシステムであること。</t>
  </si>
  <si>
    <t>（５）</t>
  </si>
  <si>
    <t>バックアップ機能があり、ハードウェアまたはソフトウェアに何らかの障害が発生した際は迅速に復旧することができること。</t>
  </si>
  <si>
    <t>ユーザーごとに、管理権限を持つ者、支出に係る決裁権を持つ者、一般ユーザーなど段階的な権限設定の割り当てを行うことが可能であること。</t>
  </si>
  <si>
    <t>権限設定ごとに実行可能な処理の制限やメニューの表示／非表示を、個別の項目ごとに設定することが可能であること。</t>
  </si>
  <si>
    <t>自身のパスワードについては、各利用者が任意で変更できること。</t>
  </si>
  <si>
    <t>パスワードを任意の期間ごとに更新するよう促す機能があること。</t>
  </si>
  <si>
    <t>トップ画面を病院別に分ける、またはプルダウン等により病院を選択できるようにすることにより、病院別に会計処理事務が可能であること。</t>
  </si>
  <si>
    <t>県立病院課が利用する管理者権限のＩＤでログインした場合は、ログインしたまま各病院への切り替えを可能とし、各病院ごとに再度ログインし直す必要がないようにすること。</t>
  </si>
  <si>
    <t>ログイン後のトップ画面から予算執行や編成、固定資産管理や企業債管理等が起動できること。一旦ログアウトしたり別のブラウザや別システムを呼び出す方式ではないこと。</t>
  </si>
  <si>
    <t>（25）</t>
  </si>
  <si>
    <t>任意項目と必須項目が明示的に分かること。</t>
  </si>
  <si>
    <t>システムの構築に当たっては、法で定められた規則に準拠しつつ病院事業の効率的な運営を図り多様化するニーズに対応することを前提とし、システムとして以下の業務を実現する機能を有すること。</t>
  </si>
  <si>
    <t>A</t>
  </si>
  <si>
    <t>B</t>
  </si>
  <si>
    <t>C</t>
  </si>
  <si>
    <t>C</t>
  </si>
  <si>
    <t>BLANC</t>
  </si>
  <si>
    <t>ログインIDをグループ単位で管理可能とし、グループ毎に管理者が自由にメニュー表示／非表示の権限設定を行うことが可能であること。</t>
  </si>
  <si>
    <t>支出管理事務、収入管理事務及びその他管理事務において入力／作成される各伝票に対して遡及入力を制限するために、入力可能月を設定することにより、それ以前の新規データの登録及び変更を禁止する機能を提供していること。</t>
  </si>
  <si>
    <t>（26）</t>
  </si>
  <si>
    <t>（27）</t>
  </si>
  <si>
    <t>減損登録を行うための機能が提供されていること。</t>
  </si>
  <si>
    <t>B</t>
  </si>
  <si>
    <t>登録したテンプレートに対してユーザーが任意の名称を付与することができること。</t>
  </si>
  <si>
    <t>登録したテンプレートを管理する画面において、ユーザーが作成したフォルダで管理ができること。またフォルダ名称はユーザーが任意で名称を付与することができること。</t>
  </si>
  <si>
    <t>また、本システムのセキュリティ対策について、パッチの適用、ウイルス対策、ログ管理、ユーザー認証、不正アクセス防止、ネットワーク不正侵入防止等の観点から、セキュリティ設計を行うこと。</t>
  </si>
  <si>
    <t>システム利用時に、利用者はユーザーID とパスワード等で本人認証される仕組みを備えること。また、ログイン・ログアウトの履歴はログ情報として保管され、事後に参照できること。</t>
  </si>
  <si>
    <t>利用者を任意にグループ分けでき、かつグルーブごとに利用可能な機能を制限できる等、新システムへのアクセス権限設定及びユーザー管理設定が柔軟にできること。</t>
  </si>
  <si>
    <t>テスト時に使用した不要なデータ、ユーザーＩＤ、プロセス及びサービス等は本番稼働前には完全に削除し、削除したことを示す記録を上記カのテスト結果報告書に含め、提出すること。</t>
  </si>
  <si>
    <t>クライアント端末のOSであるWindows 7及び10に対応しており、将来バージョンアップが発生した場合でも追加費用なしに対応できること。</t>
  </si>
  <si>
    <t>既設クライアント端末数及び同時接続予定のクライアント端末数</t>
  </si>
  <si>
    <t>既設クライアント端末数：６０台</t>
  </si>
  <si>
    <t>（クラウドサービスを享受できるクライアント端末数であり、職員数の増減等により端末数が増減することがある）</t>
  </si>
  <si>
    <t>ISO/IEC27001（情報セキュリティマネジメントシステム）（日本工業規格「JISQ27001」）又は日本工業規格「JISQ15001個人情報保護マネジメント」（プライバシーマーク）</t>
  </si>
  <si>
    <t>トップ画面に管理者からのメッセージ画面を設け、利用者に対して連絡事項等を表示できる機能があること。</t>
  </si>
  <si>
    <t>システムのヘルプ機能を有しており、キーワード検索や操作マニュアルを別ウィンドウを起動し参照できる機能があること。</t>
  </si>
  <si>
    <t>普段よく使用する処理項目について、利用者ごとに使いやすいようメニュー構成をカスタマイズする機能があること。</t>
  </si>
  <si>
    <t>なお、度重なる改善要求があったにも関わらず上記SLAを満たせない場合は、契約の解除について三重県病院事業庁との協議に応じること。その他のSLA に係る項目については、原則として、受託者のサービス約款に定めるSLA に従うものとする。</t>
  </si>
  <si>
    <t>-</t>
  </si>
  <si>
    <t>仕様書に規定する各種要件を実現するために必要なハードウェア、ソフトウェア及びネットワーク機器を構成すること。</t>
  </si>
  <si>
    <t>仕様書の要件を実現可能なハードウェア及びソフトウェアを使用し、保守も行うこと。</t>
  </si>
  <si>
    <t>機能概要書（システム仕様書）の作成</t>
  </si>
  <si>
    <t>操作説明書の作成</t>
  </si>
  <si>
    <t>-</t>
  </si>
  <si>
    <t>テストに必要な機器等は、受託者の負担と責任において準備すること。</t>
  </si>
  <si>
    <t>テストを実施するために必要な各種設定を受託者の責任において実施し、本番環境と同等の環境を準備すること。</t>
  </si>
  <si>
    <t>上記（ア）及び（イ）の確認に当たっては、ソフトウェアが仕様に適合し、かつ本番環境で利用可能であることを確認できる評価指標を設定した上で、テストを実施すること。</t>
  </si>
  <si>
    <t>企業債データ　　　   　　：全件対象（償還明細を含む）</t>
  </si>
  <si>
    <t>-</t>
  </si>
  <si>
    <t>主要な操作について全てログに記録される仕組みを備えること。また、記録されたログは不正に消去・改ざんされないような仕組みを備えること。</t>
  </si>
  <si>
    <t>なお、これらが今後変更されることがあるが、その場合でも対応すること。</t>
  </si>
  <si>
    <t>既設クライアント端末</t>
  </si>
  <si>
    <t>ISO9001（品質マネジメントシステム）</t>
  </si>
  <si>
    <t>A,B,C,-</t>
  </si>
  <si>
    <t>計</t>
  </si>
  <si>
    <t>機能</t>
  </si>
  <si>
    <t>非機能</t>
  </si>
  <si>
    <t>必要に応じて仕訳情報を表示する機能があること。</t>
  </si>
  <si>
    <t>14　文字コード要件</t>
  </si>
  <si>
    <t>16　認証資格要件</t>
  </si>
  <si>
    <t>15　納入実績要件</t>
  </si>
  <si>
    <t>13　システム利用料・運用保守料</t>
  </si>
  <si>
    <t>新システムは長期的な視点から見て安価に利用できるものを想定していることから、システム利用料・運用保守料（月額）は、システム構築料の10％以内に抑えること。</t>
  </si>
  <si>
    <t>－</t>
  </si>
  <si>
    <t>※第２号様式　入札額等見積書に見積金額を記入してください。</t>
  </si>
  <si>
    <t xml:space="preserve">納入する財務会計システムは、複数の地方公営企業における導入実績を有するものであること。また、それらが1０団体以上において現在も稼働中であること。（地方公営企業への実績とし、事業は問わない。）また、公立病院における財務会計システムの納入実績が１件以上あること。
</t>
  </si>
  <si>
    <t>行政WANの業務系（クライアント端末設置）セグメントとLGWAN間の通信許可プロトコルについては、以下に限定されていることに留意すること。</t>
  </si>
  <si>
    <t>想定されるアクセス環境（デバイス、ブラウザ、EUC 等）において、文字コードに起因した文字化けを起こさないこと。</t>
  </si>
  <si>
    <t>A</t>
  </si>
  <si>
    <t>財務会計システム、固定資産管理システム及び企業債管理システムの３つを組み合わせたシステムであること。（３つの業務に関する機能がひとつに統合されているもの、または独立した各システムが一体のものとして連携して利用できるもののいずれも可とする。）</t>
  </si>
  <si>
    <t>※備考欄に入力する際に欄内に収まり切らない場合は、必要に応じて行の高さを変更するか、別紙に記載のうえ仕様書別紙に添付して提出してください。</t>
  </si>
  <si>
    <t>５　回線（ネットワーク）要件</t>
  </si>
  <si>
    <t>参加者名称等：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</si>
</sst>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   &quot;;[Red]\-&quot;(&quot;0%&quot;)   &quot;;&quot;－    &quot;"/>
    <numFmt numFmtId="177" formatCode="&quot;(&quot;0.00%&quot;)   &quot;;[Red]\-&quot;(&quot;0.00%&quot;)   &quot;;&quot;－    &quot;"/>
    <numFmt numFmtId="178" formatCode="0.00%;[Red]\-0.00%;&quot;－&quot;"/>
    <numFmt numFmtId="179" formatCode="&quot;Yes&quot;;&quot;Yes&quot;;&quot;No&quot;"/>
    <numFmt numFmtId="180" formatCode="&quot;True&quot;;&quot;True&quot;;&quot;False&quot;"/>
    <numFmt numFmtId="181" formatCode="&quot;On&quot;;&quot;On&quot;;&quot;Off&quot;"/>
    <numFmt numFmtId="182" formatCode="[$€-2]\ #,##0.00_);[Red]\([$€-2]\ #,##0.00\)"/>
  </numFmts>
  <fonts count="61">
    <font>
      <sz val="11"/>
      <color theme="1"/>
      <name val="Calibri"/>
      <family val="3"/>
    </font>
    <font>
      <sz val="11"/>
      <color indexed="8"/>
      <name val="ＭＳ Ｐゴシック"/>
      <family val="3"/>
    </font>
    <font>
      <sz val="11"/>
      <name val="ＭＳ Ｐゴシック"/>
      <family val="3"/>
    </font>
    <font>
      <sz val="18"/>
      <name val="ＭＳ Ｐゴシック"/>
      <family val="3"/>
    </font>
    <font>
      <sz val="6"/>
      <name val="ＭＳ Ｐゴシック"/>
      <family val="3"/>
    </font>
    <font>
      <sz val="10"/>
      <name val="ＭＳ Ｐゴシック"/>
      <family val="3"/>
    </font>
    <font>
      <sz val="10"/>
      <color indexed="9"/>
      <name val="ＭＳ Ｐゴシック"/>
      <family val="3"/>
    </font>
    <font>
      <sz val="12"/>
      <name val="ＭＳ Ｐゴシック"/>
      <family val="3"/>
    </font>
    <font>
      <sz val="6"/>
      <name val="ＭＳ 明朝"/>
      <family val="1"/>
    </font>
    <font>
      <sz val="11"/>
      <name val="ＭＳ ゴシック"/>
      <family val="3"/>
    </font>
    <font>
      <b/>
      <sz val="14"/>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sz val="10"/>
      <color indexed="30"/>
      <name val="ＭＳ Ｐゴシック"/>
      <family val="3"/>
    </font>
    <font>
      <sz val="10.5"/>
      <color indexed="8"/>
      <name val="ＭＳ Ｐゴシック"/>
      <family val="3"/>
    </font>
    <font>
      <sz val="10"/>
      <color indexed="9"/>
      <name val="Calibri"/>
      <family val="2"/>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ゴシック"/>
      <family val="3"/>
    </font>
    <font>
      <sz val="10"/>
      <color rgb="FFFF0000"/>
      <name val="ＭＳ Ｐゴシック"/>
      <family val="3"/>
    </font>
    <font>
      <sz val="10"/>
      <color theme="0"/>
      <name val="ＭＳ Ｐゴシック"/>
      <family val="3"/>
    </font>
    <font>
      <sz val="10"/>
      <color rgb="FF0070C0"/>
      <name val="ＭＳ Ｐゴシック"/>
      <family val="3"/>
    </font>
    <font>
      <sz val="10.5"/>
      <color theme="1"/>
      <name val="Calibri"/>
      <family val="3"/>
    </font>
    <font>
      <sz val="10"/>
      <color theme="1"/>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39998000860214233"/>
        <bgColor indexed="64"/>
      </patternFill>
    </fill>
    <fill>
      <patternFill patternType="solid">
        <fgColor indexed="56"/>
        <bgColor indexed="64"/>
      </patternFill>
    </fill>
    <fill>
      <patternFill patternType="solid">
        <fgColor rgb="FFCCCCFF"/>
        <bgColor indexed="64"/>
      </patternFill>
    </fill>
    <fill>
      <patternFill patternType="solid">
        <fgColor indexed="62"/>
        <bgColor indexed="64"/>
      </patternFill>
    </fill>
    <fill>
      <patternFill patternType="solid">
        <fgColor indexed="3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style="thin"/>
    </border>
    <border>
      <left style="thin">
        <color indexed="9"/>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color indexed="63"/>
      </bottom>
    </border>
    <border>
      <left style="thin"/>
      <right style="thin"/>
      <top/>
      <bottom style="hair"/>
    </border>
    <border>
      <left style="thin"/>
      <right style="thin"/>
      <top>
        <color indexed="63"/>
      </top>
      <bottom style="thin"/>
    </border>
    <border>
      <left style="thin"/>
      <right>
        <color indexed="63"/>
      </right>
      <top style="thin"/>
      <bottom style="hair"/>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bottom style="hair"/>
    </border>
    <border>
      <left>
        <color indexed="63"/>
      </left>
      <right style="thin"/>
      <top style="hair"/>
      <bottom style="hair"/>
    </border>
    <border>
      <left>
        <color indexed="63"/>
      </left>
      <right style="thin"/>
      <top style="hair"/>
      <bottom style="thin"/>
    </border>
    <border>
      <left style="thin"/>
      <right style="thin"/>
      <top style="thin"/>
      <bottom style="thin"/>
    </border>
    <border>
      <left style="thin"/>
      <right>
        <color indexed="63"/>
      </right>
      <top style="thin"/>
      <bottom style="thin"/>
    </border>
    <border>
      <left>
        <color indexed="63"/>
      </left>
      <right style="thin">
        <color indexed="9"/>
      </right>
      <top style="thin"/>
      <bottom style="thin"/>
    </border>
    <border>
      <left style="thin">
        <color indexed="9"/>
      </left>
      <right>
        <color indexed="63"/>
      </right>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10" fillId="0" borderId="0" applyFill="0" applyBorder="0" applyProtection="0">
      <alignment/>
    </xf>
    <xf numFmtId="0" fontId="48" fillId="0" borderId="8" applyNumberFormat="0" applyFill="0" applyAlignment="0" applyProtection="0"/>
    <xf numFmtId="0" fontId="49" fillId="30" borderId="9" applyNumberFormat="0" applyAlignment="0" applyProtection="0"/>
    <xf numFmtId="0" fontId="11" fillId="0" borderId="0" applyNumberFormat="0" applyFont="0" applyFill="0" applyBorder="0">
      <alignment horizontal="left" vertical="top" wrapText="1"/>
      <protection/>
    </xf>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protection/>
    </xf>
    <xf numFmtId="0" fontId="2" fillId="0" borderId="0">
      <alignment vertical="center"/>
      <protection/>
    </xf>
    <xf numFmtId="0" fontId="11" fillId="0" borderId="0">
      <alignment vertical="center"/>
      <protection/>
    </xf>
    <xf numFmtId="0" fontId="1"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455">
    <xf numFmtId="0" fontId="0" fillId="0" borderId="0" xfId="0" applyFont="1" applyAlignment="1">
      <alignment vertical="center"/>
    </xf>
    <xf numFmtId="0" fontId="5" fillId="0" borderId="0" xfId="67" applyFont="1" applyFill="1" applyProtection="1">
      <alignment vertical="center"/>
      <protection locked="0"/>
    </xf>
    <xf numFmtId="0" fontId="54" fillId="0" borderId="0" xfId="67" applyNumberFormat="1" applyFont="1" applyFill="1" applyAlignment="1" applyProtection="1">
      <alignment horizontal="center" vertical="center" wrapText="1"/>
      <protection locked="0"/>
    </xf>
    <xf numFmtId="0" fontId="54" fillId="0" borderId="0" xfId="67" applyNumberFormat="1" applyFont="1" applyFill="1" applyAlignment="1" applyProtection="1">
      <alignment horizontal="left" vertical="top" wrapText="1"/>
      <protection locked="0"/>
    </xf>
    <xf numFmtId="49" fontId="0" fillId="0" borderId="0" xfId="0" applyNumberFormat="1" applyFont="1" applyAlignment="1" applyProtection="1">
      <alignment horizontal="left" vertical="top"/>
      <protection locked="0"/>
    </xf>
    <xf numFmtId="49" fontId="0" fillId="0" borderId="0" xfId="0" applyNumberFormat="1" applyFont="1" applyBorder="1" applyAlignment="1" applyProtection="1">
      <alignment horizontal="center" vertical="top"/>
      <protection locked="0"/>
    </xf>
    <xf numFmtId="49" fontId="0" fillId="0" borderId="0" xfId="0" applyNumberFormat="1" applyFont="1" applyBorder="1" applyAlignment="1" applyProtection="1">
      <alignment horizontal="left" vertical="top"/>
      <protection locked="0"/>
    </xf>
    <xf numFmtId="49" fontId="0" fillId="0" borderId="0" xfId="0" applyNumberFormat="1" applyFont="1" applyBorder="1" applyAlignment="1" applyProtection="1">
      <alignment horizontal="right" vertical="top"/>
      <protection locked="0"/>
    </xf>
    <xf numFmtId="0" fontId="54" fillId="0" borderId="0" xfId="67" applyNumberFormat="1" applyFont="1" applyFill="1" applyAlignment="1" applyProtection="1">
      <alignment horizontal="left" vertical="center" wrapText="1"/>
      <protection locked="0"/>
    </xf>
    <xf numFmtId="0" fontId="5" fillId="0" borderId="0" xfId="67" applyNumberFormat="1" applyFont="1" applyFill="1" applyAlignment="1" applyProtection="1">
      <alignment horizontal="center" vertical="top"/>
      <protection locked="0"/>
    </xf>
    <xf numFmtId="0" fontId="6" fillId="0" borderId="0" xfId="67" applyFont="1" applyFill="1" applyAlignment="1" applyProtection="1">
      <alignment vertical="top" wrapText="1"/>
      <protection locked="0"/>
    </xf>
    <xf numFmtId="0" fontId="5" fillId="0" borderId="0" xfId="67" applyFont="1" applyFill="1" applyAlignment="1" applyProtection="1">
      <alignment horizontal="center" vertical="top" wrapText="1"/>
      <protection locked="0"/>
    </xf>
    <xf numFmtId="0" fontId="5" fillId="0" borderId="0" xfId="67" applyNumberFormat="1" applyFont="1" applyFill="1" applyAlignment="1" applyProtection="1">
      <alignment horizontal="left" vertical="top" wrapText="1"/>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5" fillId="0" borderId="0" xfId="67" applyFont="1" applyFill="1" applyAlignment="1" applyProtection="1">
      <alignment horizontal="center" vertical="center"/>
      <protection locked="0"/>
    </xf>
    <xf numFmtId="0" fontId="5" fillId="0" borderId="0" xfId="67" applyFont="1" applyFill="1" applyAlignment="1" applyProtection="1">
      <alignment horizontal="left" vertical="center"/>
      <protection locked="0"/>
    </xf>
    <xf numFmtId="0" fontId="55" fillId="33" borderId="10" xfId="67" applyNumberFormat="1" applyFont="1" applyFill="1" applyBorder="1" applyAlignment="1" applyProtection="1">
      <alignment horizontal="center" vertical="center" wrapText="1"/>
      <protection locked="0"/>
    </xf>
    <xf numFmtId="0" fontId="5" fillId="33" borderId="11" xfId="67" applyFont="1" applyFill="1" applyBorder="1" applyAlignment="1" applyProtection="1">
      <alignment horizontal="left" vertical="center"/>
      <protection locked="0"/>
    </xf>
    <xf numFmtId="0" fontId="56" fillId="34" borderId="12" xfId="67" applyNumberFormat="1" applyFont="1" applyFill="1" applyBorder="1" applyAlignment="1" applyProtection="1">
      <alignment horizontal="center" vertical="center" wrapText="1"/>
      <protection locked="0"/>
    </xf>
    <xf numFmtId="0" fontId="56" fillId="34" borderId="13" xfId="67" applyNumberFormat="1" applyFont="1" applyFill="1" applyBorder="1" applyAlignment="1" applyProtection="1">
      <alignment horizontal="center" vertical="center" wrapText="1"/>
      <protection locked="0"/>
    </xf>
    <xf numFmtId="0" fontId="5" fillId="0" borderId="14" xfId="67" applyNumberFormat="1" applyFont="1" applyFill="1" applyBorder="1" applyAlignment="1" applyProtection="1">
      <alignment horizontal="center" vertical="top"/>
      <protection locked="0"/>
    </xf>
    <xf numFmtId="0" fontId="54" fillId="0" borderId="14" xfId="67" applyNumberFormat="1" applyFont="1" applyFill="1" applyBorder="1" applyAlignment="1" applyProtection="1">
      <alignment horizontal="center" vertical="center" wrapText="1"/>
      <protection locked="0"/>
    </xf>
    <xf numFmtId="0" fontId="54" fillId="0" borderId="14" xfId="67" applyNumberFormat="1" applyFont="1" applyFill="1" applyBorder="1" applyAlignment="1" applyProtection="1">
      <alignment horizontal="left" vertical="center" wrapText="1"/>
      <protection locked="0"/>
    </xf>
    <xf numFmtId="0" fontId="54" fillId="0" borderId="15" xfId="67" applyNumberFormat="1" applyFont="1" applyFill="1" applyBorder="1" applyAlignment="1" applyProtection="1">
      <alignment horizontal="center" vertical="center" wrapText="1"/>
      <protection locked="0"/>
    </xf>
    <xf numFmtId="0" fontId="54" fillId="0" borderId="15" xfId="67" applyNumberFormat="1" applyFont="1" applyFill="1" applyBorder="1" applyAlignment="1" applyProtection="1">
      <alignment horizontal="left" vertical="center" wrapText="1"/>
      <protection locked="0"/>
    </xf>
    <xf numFmtId="0" fontId="54" fillId="0" borderId="16" xfId="67" applyNumberFormat="1" applyFont="1" applyFill="1" applyBorder="1" applyAlignment="1" applyProtection="1">
      <alignment horizontal="center" vertical="center" wrapText="1"/>
      <protection locked="0"/>
    </xf>
    <xf numFmtId="0" fontId="54" fillId="0" borderId="16" xfId="67" applyNumberFormat="1" applyFont="1" applyFill="1" applyBorder="1" applyAlignment="1" applyProtection="1">
      <alignment horizontal="left" vertical="center" wrapText="1"/>
      <protection locked="0"/>
    </xf>
    <xf numFmtId="0" fontId="55" fillId="0" borderId="15" xfId="67" applyNumberFormat="1" applyFont="1" applyFill="1" applyBorder="1" applyAlignment="1" applyProtection="1">
      <alignment horizontal="left" vertical="center" wrapText="1"/>
      <protection locked="0"/>
    </xf>
    <xf numFmtId="0" fontId="55" fillId="0" borderId="14" xfId="67" applyNumberFormat="1" applyFont="1" applyFill="1" applyBorder="1" applyAlignment="1" applyProtection="1">
      <alignment horizontal="left" vertical="center" wrapText="1"/>
      <protection locked="0"/>
    </xf>
    <xf numFmtId="0" fontId="55" fillId="0" borderId="17" xfId="67" applyNumberFormat="1" applyFont="1" applyFill="1" applyBorder="1" applyAlignment="1" applyProtection="1">
      <alignment horizontal="left" vertical="center" wrapText="1"/>
      <protection locked="0"/>
    </xf>
    <xf numFmtId="0" fontId="55" fillId="0" borderId="18" xfId="67" applyNumberFormat="1" applyFont="1" applyFill="1" applyBorder="1" applyAlignment="1" applyProtection="1">
      <alignment horizontal="left" vertical="center" wrapText="1"/>
      <protection locked="0"/>
    </xf>
    <xf numFmtId="0" fontId="55" fillId="0" borderId="19" xfId="67" applyNumberFormat="1" applyFont="1" applyFill="1" applyBorder="1" applyAlignment="1" applyProtection="1">
      <alignment horizontal="left" vertical="center" wrapText="1"/>
      <protection locked="0"/>
    </xf>
    <xf numFmtId="0" fontId="55" fillId="0" borderId="19" xfId="67" applyFont="1" applyFill="1" applyBorder="1" applyAlignment="1" applyProtection="1">
      <alignment horizontal="left" vertical="center"/>
      <protection locked="0"/>
    </xf>
    <xf numFmtId="0" fontId="55" fillId="0" borderId="15" xfId="67" applyFont="1" applyFill="1" applyBorder="1" applyAlignment="1" applyProtection="1">
      <alignment horizontal="left" vertical="center"/>
      <protection locked="0"/>
    </xf>
    <xf numFmtId="0" fontId="55" fillId="0" borderId="17" xfId="67" applyFont="1" applyFill="1" applyBorder="1" applyAlignment="1" applyProtection="1">
      <alignment horizontal="left" vertical="center"/>
      <protection locked="0"/>
    </xf>
    <xf numFmtId="0" fontId="55" fillId="0" borderId="18" xfId="67" applyFont="1" applyFill="1" applyBorder="1" applyAlignment="1" applyProtection="1">
      <alignment horizontal="left" vertical="center"/>
      <protection locked="0"/>
    </xf>
    <xf numFmtId="0" fontId="55" fillId="0" borderId="20" xfId="67" applyFont="1" applyFill="1" applyBorder="1" applyAlignment="1" applyProtection="1">
      <alignment horizontal="left" vertical="center"/>
      <protection locked="0"/>
    </xf>
    <xf numFmtId="0" fontId="54" fillId="0" borderId="19" xfId="67" applyNumberFormat="1" applyFont="1" applyFill="1" applyBorder="1" applyAlignment="1" applyProtection="1">
      <alignment horizontal="center" vertical="center" wrapText="1"/>
      <protection locked="0"/>
    </xf>
    <xf numFmtId="0" fontId="55" fillId="0" borderId="16" xfId="67" applyFont="1" applyFill="1" applyBorder="1" applyAlignment="1" applyProtection="1">
      <alignment horizontal="left" vertical="center"/>
      <protection locked="0"/>
    </xf>
    <xf numFmtId="0" fontId="55" fillId="0" borderId="14" xfId="67" applyFont="1" applyFill="1" applyBorder="1" applyAlignment="1" applyProtection="1">
      <alignment horizontal="left" vertical="center"/>
      <protection locked="0"/>
    </xf>
    <xf numFmtId="0" fontId="55" fillId="0" borderId="16" xfId="67" applyNumberFormat="1" applyFont="1" applyFill="1" applyBorder="1" applyAlignment="1" applyProtection="1">
      <alignment horizontal="left" vertical="center" wrapText="1"/>
      <protection locked="0"/>
    </xf>
    <xf numFmtId="0" fontId="54" fillId="0" borderId="17" xfId="67" applyNumberFormat="1" applyFont="1" applyFill="1" applyBorder="1" applyAlignment="1" applyProtection="1">
      <alignment horizontal="center" vertical="center" wrapText="1"/>
      <protection locked="0"/>
    </xf>
    <xf numFmtId="0" fontId="54" fillId="0" borderId="18" xfId="67" applyNumberFormat="1" applyFont="1" applyFill="1" applyBorder="1" applyAlignment="1" applyProtection="1">
      <alignment horizontal="center" vertical="center" wrapText="1"/>
      <protection locked="0"/>
    </xf>
    <xf numFmtId="0" fontId="54" fillId="0" borderId="20" xfId="67" applyNumberFormat="1" applyFont="1" applyFill="1" applyBorder="1" applyAlignment="1" applyProtection="1">
      <alignment horizontal="center" vertical="center" wrapText="1"/>
      <protection locked="0"/>
    </xf>
    <xf numFmtId="0" fontId="55" fillId="0" borderId="20" xfId="67" applyNumberFormat="1" applyFont="1" applyFill="1" applyBorder="1" applyAlignment="1" applyProtection="1">
      <alignment horizontal="left" vertical="center" wrapText="1"/>
      <protection locked="0"/>
    </xf>
    <xf numFmtId="0" fontId="55" fillId="0" borderId="15" xfId="67" applyNumberFormat="1" applyFont="1" applyFill="1" applyBorder="1" applyAlignment="1" applyProtection="1">
      <alignment horizontal="center" vertical="center" wrapText="1"/>
      <protection locked="0"/>
    </xf>
    <xf numFmtId="0" fontId="55" fillId="0" borderId="17" xfId="67" applyNumberFormat="1" applyFont="1" applyFill="1" applyBorder="1" applyAlignment="1" applyProtection="1">
      <alignment horizontal="center" vertical="center" wrapText="1"/>
      <protection locked="0"/>
    </xf>
    <xf numFmtId="0" fontId="55" fillId="0" borderId="16" xfId="67" applyNumberFormat="1" applyFont="1" applyFill="1" applyBorder="1" applyAlignment="1" applyProtection="1">
      <alignment horizontal="center" vertical="center" wrapText="1"/>
      <protection locked="0"/>
    </xf>
    <xf numFmtId="0" fontId="5" fillId="0" borderId="21" xfId="67" applyNumberFormat="1" applyFont="1" applyFill="1" applyBorder="1" applyAlignment="1" applyProtection="1">
      <alignment horizontal="center" vertical="top"/>
      <protection locked="0"/>
    </xf>
    <xf numFmtId="0" fontId="54" fillId="0" borderId="22" xfId="67" applyNumberFormat="1" applyFont="1" applyFill="1" applyBorder="1" applyAlignment="1" applyProtection="1">
      <alignment horizontal="left" vertical="center" wrapText="1"/>
      <protection locked="0"/>
    </xf>
    <xf numFmtId="0" fontId="54" fillId="0" borderId="19" xfId="67" applyNumberFormat="1" applyFont="1" applyFill="1" applyBorder="1" applyAlignment="1" applyProtection="1">
      <alignment horizontal="left" vertical="center" wrapText="1"/>
      <protection locked="0"/>
    </xf>
    <xf numFmtId="0" fontId="54" fillId="0" borderId="18" xfId="67" applyNumberFormat="1" applyFont="1" applyFill="1" applyBorder="1" applyAlignment="1" applyProtection="1">
      <alignment horizontal="left" vertical="center" wrapText="1"/>
      <protection locked="0"/>
    </xf>
    <xf numFmtId="0" fontId="54" fillId="0" borderId="17" xfId="67" applyNumberFormat="1" applyFont="1" applyFill="1" applyBorder="1" applyAlignment="1" applyProtection="1">
      <alignment horizontal="left" vertical="center" wrapText="1"/>
      <protection locked="0"/>
    </xf>
    <xf numFmtId="0" fontId="54" fillId="0" borderId="23" xfId="67" applyNumberFormat="1" applyFont="1" applyFill="1" applyBorder="1" applyAlignment="1" applyProtection="1">
      <alignment horizontal="left" vertical="center" wrapText="1"/>
      <protection locked="0"/>
    </xf>
    <xf numFmtId="0" fontId="54" fillId="0" borderId="24" xfId="67" applyNumberFormat="1" applyFont="1" applyFill="1" applyBorder="1" applyAlignment="1" applyProtection="1">
      <alignment horizontal="left" vertical="center" wrapText="1"/>
      <protection locked="0"/>
    </xf>
    <xf numFmtId="0" fontId="54" fillId="0" borderId="25" xfId="67" applyNumberFormat="1" applyFont="1" applyFill="1" applyBorder="1" applyAlignment="1" applyProtection="1">
      <alignment horizontal="left" vertical="center" wrapText="1"/>
      <protection locked="0"/>
    </xf>
    <xf numFmtId="0" fontId="54" fillId="0" borderId="20" xfId="67" applyNumberFormat="1" applyFont="1" applyFill="1" applyBorder="1" applyAlignment="1" applyProtection="1">
      <alignment horizontal="left" vertical="center" wrapText="1"/>
      <protection locked="0"/>
    </xf>
    <xf numFmtId="0" fontId="54" fillId="0" borderId="26" xfId="67" applyNumberFormat="1" applyFont="1" applyFill="1" applyBorder="1" applyAlignment="1" applyProtection="1">
      <alignment horizontal="left" vertical="center" wrapText="1"/>
      <protection locked="0"/>
    </xf>
    <xf numFmtId="0" fontId="54" fillId="0" borderId="27" xfId="67" applyNumberFormat="1" applyFont="1" applyFill="1" applyBorder="1" applyAlignment="1" applyProtection="1">
      <alignment horizontal="left" vertical="center" wrapText="1"/>
      <protection locked="0"/>
    </xf>
    <xf numFmtId="0" fontId="54" fillId="0" borderId="28" xfId="67" applyNumberFormat="1" applyFont="1" applyFill="1" applyBorder="1" applyAlignment="1" applyProtection="1">
      <alignment horizontal="left" vertical="center" wrapText="1"/>
      <protection locked="0"/>
    </xf>
    <xf numFmtId="0" fontId="54" fillId="0" borderId="14" xfId="67" applyNumberFormat="1" applyFont="1" applyFill="1" applyBorder="1" applyAlignment="1" applyProtection="1">
      <alignment vertical="center" wrapText="1"/>
      <protection locked="0"/>
    </xf>
    <xf numFmtId="0" fontId="54" fillId="0" borderId="15" xfId="67" applyNumberFormat="1" applyFont="1" applyFill="1" applyBorder="1" applyAlignment="1" applyProtection="1">
      <alignment vertical="center" wrapText="1"/>
      <protection locked="0"/>
    </xf>
    <xf numFmtId="0" fontId="54" fillId="0" borderId="22" xfId="67" applyNumberFormat="1" applyFont="1" applyFill="1" applyBorder="1" applyAlignment="1" applyProtection="1">
      <alignment horizontal="center" vertical="center" wrapText="1"/>
      <protection locked="0"/>
    </xf>
    <xf numFmtId="0" fontId="5" fillId="0" borderId="22" xfId="67" applyNumberFormat="1" applyFont="1" applyFill="1" applyBorder="1" applyAlignment="1" applyProtection="1">
      <alignment horizontal="left" vertical="center" wrapText="1"/>
      <protection locked="0"/>
    </xf>
    <xf numFmtId="0" fontId="57" fillId="0" borderId="0" xfId="67" applyFont="1" applyFill="1" applyProtection="1">
      <alignment vertical="center"/>
      <protection locked="0"/>
    </xf>
    <xf numFmtId="0" fontId="5" fillId="0" borderId="19" xfId="67" applyNumberFormat="1" applyFont="1" applyFill="1" applyBorder="1" applyAlignment="1" applyProtection="1">
      <alignment horizontal="center" vertical="center" wrapText="1"/>
      <protection locked="0"/>
    </xf>
    <xf numFmtId="0" fontId="5" fillId="0" borderId="18" xfId="67" applyNumberFormat="1" applyFont="1" applyFill="1" applyBorder="1" applyAlignment="1" applyProtection="1">
      <alignment horizontal="left" vertical="center" wrapText="1"/>
      <protection locked="0"/>
    </xf>
    <xf numFmtId="0" fontId="5" fillId="0" borderId="17" xfId="67" applyNumberFormat="1" applyFont="1" applyFill="1" applyBorder="1" applyAlignment="1" applyProtection="1">
      <alignment horizontal="left" vertical="center" wrapText="1"/>
      <protection locked="0"/>
    </xf>
    <xf numFmtId="0" fontId="5" fillId="0" borderId="19" xfId="67" applyNumberFormat="1" applyFont="1" applyFill="1" applyBorder="1" applyAlignment="1" applyProtection="1">
      <alignment horizontal="left" vertical="center" wrapText="1"/>
      <protection locked="0"/>
    </xf>
    <xf numFmtId="0" fontId="5" fillId="0" borderId="15" xfId="67" applyNumberFormat="1" applyFont="1" applyFill="1" applyBorder="1" applyAlignment="1" applyProtection="1">
      <alignment horizontal="center" vertical="center" wrapText="1"/>
      <protection locked="0"/>
    </xf>
    <xf numFmtId="0" fontId="5" fillId="0" borderId="15" xfId="67" applyNumberFormat="1" applyFont="1" applyFill="1" applyBorder="1" applyAlignment="1" applyProtection="1">
      <alignment horizontal="left" vertical="center" wrapText="1"/>
      <protection locked="0"/>
    </xf>
    <xf numFmtId="0" fontId="5" fillId="0" borderId="14" xfId="67" applyNumberFormat="1" applyFont="1" applyFill="1" applyBorder="1" applyAlignment="1" applyProtection="1">
      <alignment horizontal="center" vertical="center" wrapText="1"/>
      <protection locked="0"/>
    </xf>
    <xf numFmtId="0" fontId="5" fillId="0" borderId="14" xfId="67" applyNumberFormat="1" applyFont="1" applyFill="1" applyBorder="1" applyAlignment="1" applyProtection="1">
      <alignment horizontal="left" vertical="center" wrapText="1"/>
      <protection locked="0"/>
    </xf>
    <xf numFmtId="0" fontId="5" fillId="0" borderId="0" xfId="67" applyNumberFormat="1" applyFont="1" applyFill="1" applyAlignment="1" applyProtection="1">
      <alignment horizontal="right" vertical="top" wrapText="1"/>
      <protection locked="0"/>
    </xf>
    <xf numFmtId="0" fontId="54" fillId="0" borderId="29" xfId="67" applyNumberFormat="1" applyFont="1" applyFill="1" applyBorder="1" applyAlignment="1" applyProtection="1">
      <alignment horizontal="center" vertical="center" wrapText="1"/>
      <protection locked="0"/>
    </xf>
    <xf numFmtId="0" fontId="3" fillId="0" borderId="0" xfId="67" applyFont="1" applyFill="1" applyBorder="1" applyAlignment="1" applyProtection="1">
      <alignment horizontal="center" vertical="top"/>
      <protection/>
    </xf>
    <xf numFmtId="0" fontId="3" fillId="0" borderId="0" xfId="67" applyFont="1" applyFill="1" applyBorder="1" applyAlignment="1" applyProtection="1">
      <alignment horizontal="left" vertical="top"/>
      <protection/>
    </xf>
    <xf numFmtId="0" fontId="3" fillId="0" borderId="0" xfId="67" applyFont="1" applyFill="1" applyBorder="1" applyAlignment="1" applyProtection="1">
      <alignment horizontal="right" vertical="top"/>
      <protection/>
    </xf>
    <xf numFmtId="0" fontId="5" fillId="0" borderId="0" xfId="67" applyFont="1" applyFill="1" applyBorder="1" applyAlignment="1" applyProtection="1">
      <alignment horizontal="center" vertical="top"/>
      <protection/>
    </xf>
    <xf numFmtId="0" fontId="3" fillId="0" borderId="0" xfId="66" applyFont="1" applyBorder="1" applyAlignment="1" applyProtection="1">
      <alignment/>
      <protection/>
    </xf>
    <xf numFmtId="49" fontId="0" fillId="0" borderId="0" xfId="0" applyNumberFormat="1" applyFont="1" applyAlignment="1" applyProtection="1">
      <alignment horizontal="left" vertical="top"/>
      <protection/>
    </xf>
    <xf numFmtId="49" fontId="0" fillId="0" borderId="0" xfId="0" applyNumberFormat="1" applyFont="1" applyBorder="1" applyAlignment="1" applyProtection="1">
      <alignment horizontal="center" vertical="top"/>
      <protection/>
    </xf>
    <xf numFmtId="49" fontId="0" fillId="0" borderId="0" xfId="0" applyNumberFormat="1" applyFont="1" applyBorder="1" applyAlignment="1" applyProtection="1">
      <alignment horizontal="left" vertical="top"/>
      <protection/>
    </xf>
    <xf numFmtId="49" fontId="0" fillId="0" borderId="0" xfId="0" applyNumberFormat="1" applyFont="1" applyBorder="1" applyAlignment="1" applyProtection="1">
      <alignment horizontal="right" vertical="top"/>
      <protection/>
    </xf>
    <xf numFmtId="0" fontId="5" fillId="0" borderId="0" xfId="66" applyFont="1" applyBorder="1" applyAlignment="1" applyProtection="1">
      <alignment wrapText="1"/>
      <protection/>
    </xf>
    <xf numFmtId="0" fontId="54" fillId="0" borderId="0" xfId="67" applyNumberFormat="1" applyFont="1" applyFill="1" applyAlignment="1" applyProtection="1">
      <alignment vertical="center"/>
      <protection/>
    </xf>
    <xf numFmtId="0" fontId="5" fillId="0" borderId="0" xfId="67" applyNumberFormat="1" applyFont="1" applyFill="1" applyAlignment="1" applyProtection="1">
      <alignment horizontal="center" vertical="top"/>
      <protection/>
    </xf>
    <xf numFmtId="0" fontId="6" fillId="0" borderId="0" xfId="67" applyFont="1" applyFill="1" applyAlignment="1" applyProtection="1">
      <alignment vertical="top" wrapText="1"/>
      <protection/>
    </xf>
    <xf numFmtId="0" fontId="5" fillId="0" borderId="0" xfId="67" applyFont="1" applyFill="1" applyAlignment="1" applyProtection="1">
      <alignment horizontal="center" vertical="top" wrapText="1"/>
      <protection/>
    </xf>
    <xf numFmtId="0" fontId="0" fillId="0" borderId="0" xfId="0" applyFont="1" applyAlignment="1" applyProtection="1">
      <alignment horizontal="center" vertical="top"/>
      <protection/>
    </xf>
    <xf numFmtId="0" fontId="0" fillId="0" borderId="0" xfId="0" applyFont="1" applyAlignment="1" applyProtection="1">
      <alignment horizontal="left" vertical="top"/>
      <protection/>
    </xf>
    <xf numFmtId="0" fontId="0" fillId="0" borderId="0" xfId="0" applyFont="1" applyAlignment="1" applyProtection="1">
      <alignment horizontal="right" vertical="top"/>
      <protection/>
    </xf>
    <xf numFmtId="0" fontId="5" fillId="0" borderId="0" xfId="67" applyNumberFormat="1" applyFont="1" applyFill="1" applyAlignment="1" applyProtection="1">
      <alignment horizontal="left" vertical="top" wrapText="1"/>
      <protection/>
    </xf>
    <xf numFmtId="0" fontId="54" fillId="0" borderId="0" xfId="67" applyNumberFormat="1" applyFont="1" applyFill="1" applyAlignment="1" applyProtection="1">
      <alignment horizontal="center" vertical="center"/>
      <protection/>
    </xf>
    <xf numFmtId="0" fontId="3" fillId="0" borderId="0" xfId="67" applyFont="1" applyFill="1" applyBorder="1" applyAlignment="1" applyProtection="1">
      <alignment vertical="top"/>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0" fontId="0" fillId="0" borderId="0" xfId="0" applyAlignment="1" applyProtection="1">
      <alignment horizontal="right" vertical="center"/>
      <protection/>
    </xf>
    <xf numFmtId="0" fontId="7" fillId="33" borderId="30" xfId="67" applyFont="1" applyFill="1" applyBorder="1" applyAlignment="1" applyProtection="1">
      <alignment vertical="top"/>
      <protection/>
    </xf>
    <xf numFmtId="0" fontId="7" fillId="33" borderId="10" xfId="67" applyFont="1" applyFill="1" applyBorder="1" applyAlignment="1" applyProtection="1">
      <alignment vertical="top"/>
      <protection/>
    </xf>
    <xf numFmtId="0" fontId="7" fillId="33" borderId="10" xfId="67" applyFont="1" applyFill="1" applyBorder="1" applyAlignment="1" applyProtection="1">
      <alignment horizontal="center" vertical="top"/>
      <protection/>
    </xf>
    <xf numFmtId="0" fontId="7" fillId="33" borderId="10" xfId="67" applyFont="1" applyFill="1" applyBorder="1" applyAlignment="1" applyProtection="1">
      <alignment horizontal="left" vertical="top"/>
      <protection/>
    </xf>
    <xf numFmtId="0" fontId="7" fillId="33" borderId="10" xfId="67" applyFont="1" applyFill="1" applyBorder="1" applyAlignment="1" applyProtection="1">
      <alignment horizontal="right" vertical="top"/>
      <protection/>
    </xf>
    <xf numFmtId="0" fontId="55" fillId="33" borderId="10" xfId="67" applyNumberFormat="1" applyFont="1" applyFill="1" applyBorder="1" applyAlignment="1" applyProtection="1">
      <alignment horizontal="left" vertical="top" wrapText="1"/>
      <protection/>
    </xf>
    <xf numFmtId="0" fontId="54" fillId="33" borderId="10" xfId="67" applyNumberFormat="1" applyFont="1" applyFill="1" applyBorder="1" applyAlignment="1" applyProtection="1">
      <alignment horizontal="center" vertical="center" wrapText="1"/>
      <protection/>
    </xf>
    <xf numFmtId="0" fontId="6" fillId="34" borderId="30" xfId="69" applyFont="1" applyFill="1" applyBorder="1" applyAlignment="1" applyProtection="1">
      <alignment horizontal="center" vertical="center" wrapText="1"/>
      <protection/>
    </xf>
    <xf numFmtId="0" fontId="6" fillId="34" borderId="10" xfId="69" applyFont="1" applyFill="1" applyBorder="1" applyAlignment="1" applyProtection="1">
      <alignment horizontal="center" vertical="center" wrapText="1"/>
      <protection/>
    </xf>
    <xf numFmtId="0" fontId="6" fillId="34" borderId="31" xfId="69" applyFont="1" applyFill="1" applyBorder="1" applyAlignment="1" applyProtection="1">
      <alignment horizontal="center" vertical="center" wrapText="1"/>
      <protection/>
    </xf>
    <xf numFmtId="0" fontId="6" fillId="34" borderId="32" xfId="67" applyNumberFormat="1" applyFont="1" applyFill="1" applyBorder="1" applyAlignment="1" applyProtection="1">
      <alignment horizontal="center" vertical="center" wrapText="1"/>
      <protection/>
    </xf>
    <xf numFmtId="0" fontId="6" fillId="34" borderId="10" xfId="67" applyNumberFormat="1" applyFont="1" applyFill="1" applyBorder="1" applyAlignment="1" applyProtection="1">
      <alignment horizontal="center" vertical="center" wrapText="1"/>
      <protection/>
    </xf>
    <xf numFmtId="0" fontId="6" fillId="34" borderId="10" xfId="67" applyNumberFormat="1" applyFont="1" applyFill="1" applyBorder="1" applyAlignment="1" applyProtection="1">
      <alignment horizontal="left" vertical="center" wrapText="1"/>
      <protection/>
    </xf>
    <xf numFmtId="0" fontId="6" fillId="34" borderId="31" xfId="67" applyNumberFormat="1" applyFont="1" applyFill="1" applyBorder="1" applyAlignment="1" applyProtection="1">
      <alignment horizontal="right" vertical="center" wrapText="1"/>
      <protection/>
    </xf>
    <xf numFmtId="0" fontId="6" fillId="34" borderId="12" xfId="67" applyNumberFormat="1" applyFont="1" applyFill="1" applyBorder="1" applyAlignment="1" applyProtection="1">
      <alignment horizontal="center" vertical="center" wrapText="1"/>
      <protection/>
    </xf>
    <xf numFmtId="0" fontId="56" fillId="34" borderId="12" xfId="67" applyNumberFormat="1" applyFont="1" applyFill="1" applyBorder="1" applyAlignment="1" applyProtection="1">
      <alignment horizontal="center" vertical="center" wrapText="1"/>
      <protection/>
    </xf>
    <xf numFmtId="0" fontId="5" fillId="0" borderId="14" xfId="67" applyNumberFormat="1" applyFont="1" applyFill="1" applyBorder="1" applyAlignment="1" applyProtection="1">
      <alignment horizontal="center" vertical="top"/>
      <protection/>
    </xf>
    <xf numFmtId="0" fontId="5" fillId="35" borderId="22" xfId="67" applyFont="1" applyFill="1" applyBorder="1" applyAlignment="1" applyProtection="1">
      <alignment vertical="top" wrapText="1"/>
      <protection/>
    </xf>
    <xf numFmtId="0" fontId="5" fillId="35" borderId="18" xfId="67" applyFont="1" applyFill="1" applyBorder="1" applyAlignment="1" applyProtection="1">
      <alignment vertical="top" wrapText="1"/>
      <protection/>
    </xf>
    <xf numFmtId="49" fontId="58" fillId="0" borderId="21" xfId="0" applyNumberFormat="1" applyFont="1" applyBorder="1" applyAlignment="1" applyProtection="1">
      <alignment horizontal="left" vertical="top"/>
      <protection/>
    </xf>
    <xf numFmtId="49" fontId="58" fillId="0" borderId="33" xfId="0" applyNumberFormat="1" applyFont="1" applyBorder="1" applyAlignment="1" applyProtection="1">
      <alignment horizontal="center" vertical="top"/>
      <protection/>
    </xf>
    <xf numFmtId="49" fontId="58" fillId="0" borderId="33" xfId="0" applyNumberFormat="1" applyFont="1" applyBorder="1" applyAlignment="1" applyProtection="1">
      <alignment horizontal="left" vertical="top"/>
      <protection/>
    </xf>
    <xf numFmtId="49" fontId="58" fillId="0" borderId="34" xfId="0" applyNumberFormat="1" applyFont="1" applyBorder="1" applyAlignment="1" applyProtection="1">
      <alignment horizontal="right" vertical="top"/>
      <protection/>
    </xf>
    <xf numFmtId="0" fontId="5" fillId="0" borderId="14" xfId="67" applyNumberFormat="1" applyFont="1" applyFill="1" applyBorder="1" applyAlignment="1" applyProtection="1">
      <alignment horizontal="left" vertical="top" wrapText="1"/>
      <protection/>
    </xf>
    <xf numFmtId="0" fontId="54" fillId="0" borderId="14" xfId="67" applyNumberFormat="1" applyFont="1" applyFill="1" applyBorder="1" applyAlignment="1" applyProtection="1">
      <alignment horizontal="center" vertical="center" wrapText="1"/>
      <protection/>
    </xf>
    <xf numFmtId="0" fontId="6" fillId="36" borderId="18" xfId="67" applyFont="1" applyFill="1" applyBorder="1" applyAlignment="1" applyProtection="1">
      <alignment horizontal="center" vertical="top" textRotation="255" wrapText="1"/>
      <protection/>
    </xf>
    <xf numFmtId="0" fontId="5" fillId="37" borderId="18" xfId="67" applyFont="1" applyFill="1" applyBorder="1" applyAlignment="1" applyProtection="1">
      <alignment horizontal="center" vertical="top" wrapText="1"/>
      <protection/>
    </xf>
    <xf numFmtId="49" fontId="58" fillId="0" borderId="35" xfId="0" applyNumberFormat="1" applyFont="1" applyBorder="1" applyAlignment="1" applyProtection="1">
      <alignment horizontal="left" vertical="top"/>
      <protection/>
    </xf>
    <xf numFmtId="49" fontId="58" fillId="0" borderId="36" xfId="0" applyNumberFormat="1" applyFont="1" applyBorder="1" applyAlignment="1" applyProtection="1">
      <alignment horizontal="center" vertical="top"/>
      <protection/>
    </xf>
    <xf numFmtId="49" fontId="58" fillId="0" borderId="36" xfId="0" applyNumberFormat="1" applyFont="1" applyBorder="1" applyAlignment="1" applyProtection="1">
      <alignment horizontal="left" vertical="top"/>
      <protection/>
    </xf>
    <xf numFmtId="49" fontId="58" fillId="0" borderId="27" xfId="0" applyNumberFormat="1" applyFont="1" applyBorder="1" applyAlignment="1" applyProtection="1">
      <alignment horizontal="right" vertical="top"/>
      <protection/>
    </xf>
    <xf numFmtId="0" fontId="5" fillId="0" borderId="15" xfId="67" applyNumberFormat="1" applyFont="1" applyFill="1" applyBorder="1" applyAlignment="1" applyProtection="1">
      <alignment horizontal="left" vertical="top" wrapText="1"/>
      <protection/>
    </xf>
    <xf numFmtId="0" fontId="54" fillId="0" borderId="15" xfId="67" applyNumberFormat="1" applyFont="1" applyFill="1" applyBorder="1" applyAlignment="1" applyProtection="1">
      <alignment horizontal="center" vertical="center" wrapText="1"/>
      <protection/>
    </xf>
    <xf numFmtId="0" fontId="5" fillId="35" borderId="20" xfId="67" applyFont="1" applyFill="1" applyBorder="1" applyAlignment="1" applyProtection="1">
      <alignment horizontal="center" vertical="top" wrapText="1"/>
      <protection/>
    </xf>
    <xf numFmtId="0" fontId="5" fillId="35" borderId="20" xfId="67" applyFont="1" applyFill="1" applyBorder="1" applyAlignment="1" applyProtection="1">
      <alignment vertical="top" wrapText="1"/>
      <protection/>
    </xf>
    <xf numFmtId="49" fontId="58" fillId="0" borderId="37" xfId="0" applyNumberFormat="1" applyFont="1" applyBorder="1" applyAlignment="1" applyProtection="1">
      <alignment horizontal="left" vertical="top"/>
      <protection/>
    </xf>
    <xf numFmtId="49" fontId="58" fillId="0" borderId="38" xfId="0" applyNumberFormat="1" applyFont="1" applyBorder="1" applyAlignment="1" applyProtection="1">
      <alignment horizontal="center" vertical="top"/>
      <protection/>
    </xf>
    <xf numFmtId="49" fontId="58" fillId="0" borderId="38" xfId="0" applyNumberFormat="1" applyFont="1" applyBorder="1" applyAlignment="1" applyProtection="1">
      <alignment horizontal="left" vertical="top"/>
      <protection/>
    </xf>
    <xf numFmtId="49" fontId="58" fillId="0" borderId="28" xfId="0" applyNumberFormat="1" applyFont="1" applyBorder="1" applyAlignment="1" applyProtection="1">
      <alignment horizontal="right" vertical="top"/>
      <protection/>
    </xf>
    <xf numFmtId="0" fontId="5" fillId="0" borderId="16" xfId="67" applyNumberFormat="1" applyFont="1" applyFill="1" applyBorder="1" applyAlignment="1" applyProtection="1">
      <alignment horizontal="left" vertical="top" wrapText="1"/>
      <protection/>
    </xf>
    <xf numFmtId="0" fontId="54" fillId="0" borderId="16" xfId="67" applyNumberFormat="1" applyFont="1" applyFill="1" applyBorder="1" applyAlignment="1" applyProtection="1">
      <alignment horizontal="center" vertical="center" wrapText="1"/>
      <protection/>
    </xf>
    <xf numFmtId="0" fontId="5" fillId="35" borderId="18" xfId="67" applyFont="1" applyFill="1" applyBorder="1" applyAlignment="1" applyProtection="1">
      <alignment horizontal="left" vertical="top" wrapText="1"/>
      <protection/>
    </xf>
    <xf numFmtId="0" fontId="5" fillId="0" borderId="22" xfId="67" applyNumberFormat="1" applyFont="1" applyFill="1" applyBorder="1" applyAlignment="1" applyProtection="1">
      <alignment horizontal="center" vertical="top"/>
      <protection/>
    </xf>
    <xf numFmtId="49" fontId="58" fillId="0" borderId="39" xfId="0" applyNumberFormat="1" applyFont="1" applyBorder="1" applyAlignment="1" applyProtection="1">
      <alignment horizontal="left" vertical="top"/>
      <protection/>
    </xf>
    <xf numFmtId="49" fontId="58" fillId="0" borderId="40" xfId="0" applyNumberFormat="1" applyFont="1" applyBorder="1" applyAlignment="1" applyProtection="1">
      <alignment horizontal="center" vertical="top"/>
      <protection/>
    </xf>
    <xf numFmtId="49" fontId="58" fillId="0" borderId="40" xfId="0" applyNumberFormat="1" applyFont="1" applyBorder="1" applyAlignment="1" applyProtection="1">
      <alignment horizontal="left" vertical="top"/>
      <protection/>
    </xf>
    <xf numFmtId="49" fontId="58" fillId="0" borderId="41" xfId="0" applyNumberFormat="1" applyFont="1" applyBorder="1" applyAlignment="1" applyProtection="1">
      <alignment horizontal="right" vertical="top"/>
      <protection/>
    </xf>
    <xf numFmtId="0" fontId="5" fillId="0" borderId="17" xfId="67" applyNumberFormat="1" applyFont="1" applyFill="1" applyBorder="1" applyAlignment="1" applyProtection="1">
      <alignment horizontal="left" vertical="top" wrapText="1"/>
      <protection/>
    </xf>
    <xf numFmtId="0" fontId="5" fillId="0" borderId="18" xfId="67" applyNumberFormat="1" applyFont="1" applyFill="1" applyBorder="1" applyAlignment="1" applyProtection="1">
      <alignment horizontal="center" vertical="top"/>
      <protection/>
    </xf>
    <xf numFmtId="49" fontId="58" fillId="0" borderId="42" xfId="0" applyNumberFormat="1" applyFont="1" applyBorder="1" applyAlignment="1" applyProtection="1">
      <alignment horizontal="left" vertical="top"/>
      <protection/>
    </xf>
    <xf numFmtId="49" fontId="58" fillId="0" borderId="0" xfId="0" applyNumberFormat="1" applyFont="1" applyBorder="1" applyAlignment="1" applyProtection="1">
      <alignment horizontal="center" vertical="top"/>
      <protection/>
    </xf>
    <xf numFmtId="49" fontId="58" fillId="0" borderId="0" xfId="0" applyNumberFormat="1" applyFont="1" applyBorder="1" applyAlignment="1" applyProtection="1">
      <alignment horizontal="left" vertical="top"/>
      <protection/>
    </xf>
    <xf numFmtId="49" fontId="58" fillId="0" borderId="25" xfId="0" applyNumberFormat="1" applyFont="1" applyBorder="1" applyAlignment="1" applyProtection="1">
      <alignment horizontal="right" vertical="top"/>
      <protection/>
    </xf>
    <xf numFmtId="0" fontId="5" fillId="0" borderId="18" xfId="67" applyNumberFormat="1" applyFont="1" applyFill="1" applyBorder="1" applyAlignment="1" applyProtection="1">
      <alignment horizontal="left" vertical="top" wrapText="1"/>
      <protection/>
    </xf>
    <xf numFmtId="49" fontId="58" fillId="0" borderId="43" xfId="0" applyNumberFormat="1" applyFont="1" applyBorder="1" applyAlignment="1" applyProtection="1">
      <alignment horizontal="left" vertical="top"/>
      <protection/>
    </xf>
    <xf numFmtId="49" fontId="58" fillId="0" borderId="44" xfId="0" applyNumberFormat="1" applyFont="1" applyBorder="1" applyAlignment="1" applyProtection="1">
      <alignment horizontal="center" vertical="top"/>
      <protection/>
    </xf>
    <xf numFmtId="49" fontId="58" fillId="0" borderId="44" xfId="0" applyNumberFormat="1" applyFont="1" applyBorder="1" applyAlignment="1" applyProtection="1">
      <alignment horizontal="left" vertical="top"/>
      <protection/>
    </xf>
    <xf numFmtId="49" fontId="58" fillId="0" borderId="24" xfId="0" applyNumberFormat="1" applyFont="1" applyBorder="1" applyAlignment="1" applyProtection="1">
      <alignment horizontal="right" vertical="top"/>
      <protection/>
    </xf>
    <xf numFmtId="0" fontId="5" fillId="0" borderId="20" xfId="67" applyNumberFormat="1" applyFont="1" applyFill="1" applyBorder="1" applyAlignment="1" applyProtection="1">
      <alignment horizontal="left" vertical="top" wrapText="1"/>
      <protection/>
    </xf>
    <xf numFmtId="49" fontId="58" fillId="0" borderId="45" xfId="0" applyNumberFormat="1" applyFont="1" applyBorder="1" applyAlignment="1" applyProtection="1">
      <alignment horizontal="left" vertical="top"/>
      <protection/>
    </xf>
    <xf numFmtId="49" fontId="58" fillId="0" borderId="46" xfId="0" applyNumberFormat="1" applyFont="1" applyBorder="1" applyAlignment="1" applyProtection="1">
      <alignment horizontal="center" vertical="top"/>
      <protection/>
    </xf>
    <xf numFmtId="49" fontId="58" fillId="0" borderId="46" xfId="0" applyNumberFormat="1" applyFont="1" applyBorder="1" applyAlignment="1" applyProtection="1">
      <alignment horizontal="left" vertical="top"/>
      <protection/>
    </xf>
    <xf numFmtId="49" fontId="58" fillId="0" borderId="26" xfId="0" applyNumberFormat="1" applyFont="1" applyBorder="1" applyAlignment="1" applyProtection="1">
      <alignment horizontal="right" vertical="top"/>
      <protection/>
    </xf>
    <xf numFmtId="0" fontId="5" fillId="0" borderId="19" xfId="67" applyNumberFormat="1" applyFont="1" applyFill="1" applyBorder="1" applyAlignment="1" applyProtection="1">
      <alignment horizontal="left" vertical="top" wrapText="1"/>
      <protection/>
    </xf>
    <xf numFmtId="49" fontId="0" fillId="0" borderId="33" xfId="0" applyNumberFormat="1" applyFont="1" applyBorder="1" applyAlignment="1" applyProtection="1">
      <alignment horizontal="center" vertical="top"/>
      <protection/>
    </xf>
    <xf numFmtId="49" fontId="0" fillId="0" borderId="33" xfId="0" applyNumberFormat="1" applyFont="1" applyBorder="1" applyAlignment="1" applyProtection="1">
      <alignment horizontal="left" vertical="top"/>
      <protection/>
    </xf>
    <xf numFmtId="49" fontId="0" fillId="0" borderId="34" xfId="0" applyNumberFormat="1" applyFont="1" applyBorder="1" applyAlignment="1" applyProtection="1">
      <alignment horizontal="right" vertical="top"/>
      <protection/>
    </xf>
    <xf numFmtId="49" fontId="0" fillId="0" borderId="36" xfId="0" applyNumberFormat="1" applyFont="1" applyBorder="1" applyAlignment="1" applyProtection="1">
      <alignment horizontal="center" vertical="top"/>
      <protection/>
    </xf>
    <xf numFmtId="49" fontId="0" fillId="0" borderId="36" xfId="0" applyNumberFormat="1" applyFont="1" applyBorder="1" applyAlignment="1" applyProtection="1">
      <alignment horizontal="left" vertical="top"/>
      <protection/>
    </xf>
    <xf numFmtId="49" fontId="0" fillId="0" borderId="27" xfId="0" applyNumberFormat="1" applyFont="1" applyBorder="1" applyAlignment="1" applyProtection="1">
      <alignment horizontal="right" vertical="top"/>
      <protection/>
    </xf>
    <xf numFmtId="0" fontId="5" fillId="0" borderId="15" xfId="67" applyFont="1" applyFill="1" applyBorder="1" applyAlignment="1" applyProtection="1">
      <alignment horizontal="left" vertical="top" wrapText="1"/>
      <protection/>
    </xf>
    <xf numFmtId="0" fontId="5" fillId="0" borderId="17" xfId="67" applyFont="1" applyFill="1" applyBorder="1" applyAlignment="1" applyProtection="1">
      <alignment horizontal="left" vertical="top" wrapText="1"/>
      <protection/>
    </xf>
    <xf numFmtId="0" fontId="5" fillId="0" borderId="18" xfId="67" applyFont="1" applyFill="1" applyBorder="1" applyAlignment="1" applyProtection="1">
      <alignment horizontal="left" vertical="top" wrapText="1"/>
      <protection/>
    </xf>
    <xf numFmtId="0" fontId="5" fillId="0" borderId="18" xfId="67" applyFont="1" applyFill="1" applyBorder="1" applyAlignment="1" applyProtection="1">
      <alignment vertical="top" wrapText="1"/>
      <protection/>
    </xf>
    <xf numFmtId="0" fontId="5" fillId="0" borderId="20" xfId="67" applyFont="1" applyFill="1" applyBorder="1" applyAlignment="1" applyProtection="1">
      <alignment horizontal="left" vertical="top" wrapText="1"/>
      <protection/>
    </xf>
    <xf numFmtId="49" fontId="0" fillId="0" borderId="46" xfId="0" applyNumberFormat="1" applyFont="1" applyBorder="1" applyAlignment="1" applyProtection="1">
      <alignment horizontal="center" vertical="top"/>
      <protection/>
    </xf>
    <xf numFmtId="49" fontId="0" fillId="0" borderId="46" xfId="0" applyNumberFormat="1" applyFont="1" applyBorder="1" applyAlignment="1" applyProtection="1">
      <alignment horizontal="left" vertical="top"/>
      <protection/>
    </xf>
    <xf numFmtId="49" fontId="0" fillId="0" borderId="26" xfId="0" applyNumberFormat="1" applyFont="1" applyBorder="1" applyAlignment="1" applyProtection="1">
      <alignment horizontal="right" vertical="top"/>
      <protection/>
    </xf>
    <xf numFmtId="0" fontId="5" fillId="0" borderId="19" xfId="67" applyFont="1" applyFill="1" applyBorder="1" applyAlignment="1" applyProtection="1">
      <alignment vertical="top" wrapText="1"/>
      <protection/>
    </xf>
    <xf numFmtId="0" fontId="54" fillId="0" borderId="19" xfId="67" applyNumberFormat="1" applyFont="1" applyFill="1" applyBorder="1" applyAlignment="1" applyProtection="1">
      <alignment horizontal="center" vertical="center" wrapText="1"/>
      <protection/>
    </xf>
    <xf numFmtId="0" fontId="5" fillId="0" borderId="16" xfId="67" applyFont="1" applyFill="1" applyBorder="1" applyAlignment="1" applyProtection="1">
      <alignment horizontal="left" vertical="top" wrapText="1"/>
      <protection/>
    </xf>
    <xf numFmtId="0" fontId="5" fillId="0" borderId="14" xfId="67" applyFont="1" applyFill="1" applyBorder="1" applyAlignment="1" applyProtection="1">
      <alignment horizontal="left" vertical="top" wrapText="1"/>
      <protection/>
    </xf>
    <xf numFmtId="0" fontId="54" fillId="0" borderId="17" xfId="67" applyNumberFormat="1" applyFont="1" applyFill="1" applyBorder="1" applyAlignment="1" applyProtection="1">
      <alignment horizontal="center" vertical="center" wrapText="1"/>
      <protection/>
    </xf>
    <xf numFmtId="0" fontId="5" fillId="35" borderId="20" xfId="67" applyFont="1" applyFill="1" applyBorder="1" applyAlignment="1" applyProtection="1">
      <alignment horizontal="left" vertical="top" wrapText="1"/>
      <protection/>
    </xf>
    <xf numFmtId="0" fontId="5" fillId="35" borderId="18" xfId="67" applyFont="1" applyFill="1" applyBorder="1" applyAlignment="1" applyProtection="1">
      <alignment horizontal="center" vertical="top" wrapText="1"/>
      <protection/>
    </xf>
    <xf numFmtId="0" fontId="5" fillId="35" borderId="29" xfId="67" applyFont="1" applyFill="1" applyBorder="1" applyAlignment="1" applyProtection="1">
      <alignment vertical="top" wrapText="1"/>
      <protection/>
    </xf>
    <xf numFmtId="49" fontId="0" fillId="0" borderId="47" xfId="0" applyNumberFormat="1" applyFont="1" applyFill="1" applyBorder="1" applyAlignment="1" applyProtection="1">
      <alignment horizontal="left" vertical="top"/>
      <protection/>
    </xf>
    <xf numFmtId="49" fontId="0" fillId="0" borderId="48" xfId="0" applyNumberFormat="1" applyFont="1" applyFill="1" applyBorder="1" applyAlignment="1" applyProtection="1">
      <alignment horizontal="center" vertical="top"/>
      <protection/>
    </xf>
    <xf numFmtId="49" fontId="0" fillId="0" borderId="48" xfId="0" applyNumberFormat="1" applyFont="1" applyFill="1" applyBorder="1" applyAlignment="1" applyProtection="1">
      <alignment horizontal="left" vertical="top"/>
      <protection/>
    </xf>
    <xf numFmtId="49" fontId="0" fillId="0" borderId="23" xfId="0" applyNumberFormat="1" applyFont="1" applyFill="1" applyBorder="1" applyAlignment="1" applyProtection="1">
      <alignment horizontal="right" vertical="top"/>
      <protection/>
    </xf>
    <xf numFmtId="0" fontId="54" fillId="0" borderId="18" xfId="67" applyNumberFormat="1" applyFont="1" applyFill="1" applyBorder="1" applyAlignment="1" applyProtection="1">
      <alignment horizontal="center" vertical="center" wrapText="1"/>
      <protection/>
    </xf>
    <xf numFmtId="49" fontId="0" fillId="0" borderId="33" xfId="0" applyNumberFormat="1" applyFont="1" applyFill="1" applyBorder="1" applyAlignment="1" applyProtection="1">
      <alignment horizontal="center" vertical="top"/>
      <protection/>
    </xf>
    <xf numFmtId="49" fontId="0" fillId="0" borderId="33" xfId="0" applyNumberFormat="1" applyFont="1" applyFill="1" applyBorder="1" applyAlignment="1" applyProtection="1">
      <alignment horizontal="left" vertical="top"/>
      <protection/>
    </xf>
    <xf numFmtId="49" fontId="0" fillId="0" borderId="34" xfId="0" applyNumberFormat="1" applyFont="1" applyFill="1" applyBorder="1" applyAlignment="1" applyProtection="1">
      <alignment horizontal="right" vertical="top"/>
      <protection/>
    </xf>
    <xf numFmtId="0" fontId="59" fillId="0" borderId="14" xfId="0" applyFont="1" applyBorder="1" applyAlignment="1" applyProtection="1">
      <alignment vertical="top" wrapText="1"/>
      <protection/>
    </xf>
    <xf numFmtId="49" fontId="0" fillId="0" borderId="36" xfId="0" applyNumberFormat="1" applyFont="1" applyFill="1" applyBorder="1" applyAlignment="1" applyProtection="1">
      <alignment horizontal="center" vertical="top"/>
      <protection/>
    </xf>
    <xf numFmtId="49" fontId="0" fillId="0" borderId="36" xfId="0" applyNumberFormat="1" applyFont="1" applyFill="1" applyBorder="1" applyAlignment="1" applyProtection="1">
      <alignment horizontal="left" vertical="top"/>
      <protection/>
    </xf>
    <xf numFmtId="49" fontId="0" fillId="0" borderId="27" xfId="0" applyNumberFormat="1" applyFont="1" applyFill="1" applyBorder="1" applyAlignment="1" applyProtection="1">
      <alignment horizontal="right" vertical="top"/>
      <protection/>
    </xf>
    <xf numFmtId="0" fontId="59" fillId="0" borderId="15" xfId="0" applyFont="1" applyBorder="1" applyAlignment="1" applyProtection="1">
      <alignment vertical="top" wrapText="1"/>
      <protection/>
    </xf>
    <xf numFmtId="49" fontId="0" fillId="0" borderId="38" xfId="0" applyNumberFormat="1" applyFont="1" applyFill="1" applyBorder="1" applyAlignment="1" applyProtection="1">
      <alignment horizontal="center" vertical="top"/>
      <protection/>
    </xf>
    <xf numFmtId="49" fontId="0" fillId="0" borderId="38" xfId="0" applyNumberFormat="1" applyFont="1" applyFill="1" applyBorder="1" applyAlignment="1" applyProtection="1">
      <alignment horizontal="left" vertical="top"/>
      <protection/>
    </xf>
    <xf numFmtId="49" fontId="0" fillId="0" borderId="28" xfId="0" applyNumberFormat="1" applyFont="1" applyFill="1" applyBorder="1" applyAlignment="1" applyProtection="1">
      <alignment horizontal="right" vertical="top"/>
      <protection/>
    </xf>
    <xf numFmtId="0" fontId="59" fillId="0" borderId="16" xfId="0" applyFont="1" applyBorder="1" applyAlignment="1" applyProtection="1">
      <alignment vertical="top" wrapText="1"/>
      <protection/>
    </xf>
    <xf numFmtId="0" fontId="5" fillId="0" borderId="39" xfId="67" applyFont="1" applyFill="1" applyBorder="1" applyProtection="1">
      <alignment vertical="center"/>
      <protection/>
    </xf>
    <xf numFmtId="49" fontId="0" fillId="0" borderId="40" xfId="0" applyNumberFormat="1" applyFont="1" applyFill="1" applyBorder="1" applyAlignment="1" applyProtection="1">
      <alignment horizontal="center" vertical="top"/>
      <protection/>
    </xf>
    <xf numFmtId="49" fontId="0" fillId="0" borderId="40" xfId="0" applyNumberFormat="1" applyFont="1" applyFill="1" applyBorder="1" applyAlignment="1" applyProtection="1">
      <alignment horizontal="left" vertical="top"/>
      <protection/>
    </xf>
    <xf numFmtId="49" fontId="0" fillId="0" borderId="41" xfId="0" applyNumberFormat="1" applyFont="1" applyFill="1" applyBorder="1" applyAlignment="1" applyProtection="1">
      <alignment horizontal="right" vertical="top"/>
      <protection/>
    </xf>
    <xf numFmtId="0" fontId="5" fillId="0" borderId="42" xfId="67" applyFont="1" applyFill="1" applyBorder="1" applyProtection="1">
      <alignment vertical="center"/>
      <protection/>
    </xf>
    <xf numFmtId="49" fontId="0" fillId="0" borderId="0" xfId="0" applyNumberFormat="1" applyFont="1" applyFill="1" applyBorder="1" applyAlignment="1" applyProtection="1">
      <alignment horizontal="center" vertical="top"/>
      <protection/>
    </xf>
    <xf numFmtId="49" fontId="0" fillId="0" borderId="0" xfId="0" applyNumberFormat="1" applyFont="1" applyFill="1" applyBorder="1" applyAlignment="1" applyProtection="1">
      <alignment horizontal="left" vertical="top"/>
      <protection/>
    </xf>
    <xf numFmtId="49" fontId="0" fillId="0" borderId="25" xfId="0" applyNumberFormat="1" applyFont="1" applyFill="1" applyBorder="1" applyAlignment="1" applyProtection="1">
      <alignment horizontal="right" vertical="top"/>
      <protection/>
    </xf>
    <xf numFmtId="49" fontId="0" fillId="0" borderId="45" xfId="0" applyNumberFormat="1" applyFont="1" applyFill="1" applyBorder="1" applyAlignment="1" applyProtection="1">
      <alignment horizontal="left" vertical="top"/>
      <protection/>
    </xf>
    <xf numFmtId="49" fontId="0" fillId="0" borderId="46" xfId="0" applyNumberFormat="1" applyFont="1" applyFill="1" applyBorder="1" applyAlignment="1" applyProtection="1">
      <alignment horizontal="center" vertical="top"/>
      <protection/>
    </xf>
    <xf numFmtId="49" fontId="0" fillId="0" borderId="46" xfId="0" applyNumberFormat="1" applyFont="1" applyFill="1" applyBorder="1" applyAlignment="1" applyProtection="1">
      <alignment horizontal="left" vertical="top"/>
      <protection/>
    </xf>
    <xf numFmtId="49" fontId="0" fillId="0" borderId="26" xfId="0" applyNumberFormat="1" applyFont="1" applyFill="1" applyBorder="1" applyAlignment="1" applyProtection="1">
      <alignment horizontal="right" vertical="top"/>
      <protection/>
    </xf>
    <xf numFmtId="49" fontId="0" fillId="0" borderId="37" xfId="0" applyNumberFormat="1" applyFont="1" applyFill="1" applyBorder="1" applyAlignment="1" applyProtection="1">
      <alignment horizontal="left" vertical="top"/>
      <protection/>
    </xf>
    <xf numFmtId="49" fontId="0" fillId="0" borderId="35" xfId="0" applyNumberFormat="1" applyFont="1" applyFill="1" applyBorder="1" applyAlignment="1" applyProtection="1">
      <alignment horizontal="left" vertical="top"/>
      <protection/>
    </xf>
    <xf numFmtId="49" fontId="0" fillId="0" borderId="36" xfId="0" applyNumberFormat="1" applyFont="1" applyFill="1" applyBorder="1" applyAlignment="1" applyProtection="1">
      <alignment horizontal="right" vertical="top"/>
      <protection/>
    </xf>
    <xf numFmtId="0" fontId="6" fillId="36" borderId="20" xfId="67" applyFont="1" applyFill="1" applyBorder="1" applyAlignment="1" applyProtection="1">
      <alignment horizontal="center" vertical="top" textRotation="255" wrapText="1"/>
      <protection/>
    </xf>
    <xf numFmtId="0" fontId="0" fillId="0" borderId="33" xfId="0" applyFont="1" applyBorder="1" applyAlignment="1" applyProtection="1">
      <alignment horizontal="center" vertical="top"/>
      <protection/>
    </xf>
    <xf numFmtId="0" fontId="0" fillId="0" borderId="33" xfId="0" applyFont="1" applyBorder="1" applyAlignment="1" applyProtection="1">
      <alignment horizontal="left" vertical="top"/>
      <protection/>
    </xf>
    <xf numFmtId="0" fontId="0" fillId="0" borderId="34" xfId="0" applyFont="1" applyBorder="1" applyAlignment="1" applyProtection="1">
      <alignment horizontal="right" vertical="top"/>
      <protection/>
    </xf>
    <xf numFmtId="0" fontId="0" fillId="0" borderId="36" xfId="0" applyFont="1" applyBorder="1" applyAlignment="1" applyProtection="1">
      <alignment horizontal="center" vertical="top"/>
      <protection/>
    </xf>
    <xf numFmtId="0" fontId="0" fillId="0" borderId="36" xfId="0" applyFont="1" applyBorder="1" applyAlignment="1" applyProtection="1">
      <alignment horizontal="left" vertical="top"/>
      <protection/>
    </xf>
    <xf numFmtId="0" fontId="0" fillId="0" borderId="27" xfId="0" applyFont="1" applyBorder="1" applyAlignment="1" applyProtection="1">
      <alignment horizontal="right" vertical="top"/>
      <protection/>
    </xf>
    <xf numFmtId="0" fontId="0" fillId="0" borderId="40" xfId="0" applyFont="1" applyBorder="1" applyAlignment="1" applyProtection="1">
      <alignment horizontal="center" vertical="top"/>
      <protection/>
    </xf>
    <xf numFmtId="0" fontId="0" fillId="0" borderId="40" xfId="0" applyFont="1" applyBorder="1" applyAlignment="1" applyProtection="1">
      <alignment horizontal="left" vertical="top"/>
      <protection/>
    </xf>
    <xf numFmtId="0" fontId="0" fillId="0" borderId="41" xfId="0" applyFont="1" applyBorder="1" applyAlignment="1" applyProtection="1">
      <alignment horizontal="right" vertical="top"/>
      <protection/>
    </xf>
    <xf numFmtId="49" fontId="0" fillId="0" borderId="45" xfId="0" applyNumberFormat="1" applyFont="1" applyBorder="1" applyAlignment="1" applyProtection="1">
      <alignment horizontal="left" vertical="top"/>
      <protection/>
    </xf>
    <xf numFmtId="0" fontId="0" fillId="0" borderId="46" xfId="0" applyFont="1" applyBorder="1" applyAlignment="1" applyProtection="1">
      <alignment horizontal="center" vertical="top"/>
      <protection/>
    </xf>
    <xf numFmtId="0" fontId="0" fillId="0" borderId="46" xfId="0" applyFont="1" applyBorder="1" applyAlignment="1" applyProtection="1">
      <alignment horizontal="left" vertical="top"/>
      <protection/>
    </xf>
    <xf numFmtId="0" fontId="0" fillId="0" borderId="26" xfId="0" applyFont="1" applyBorder="1" applyAlignment="1" applyProtection="1">
      <alignment horizontal="right" vertical="top"/>
      <protection/>
    </xf>
    <xf numFmtId="49" fontId="58" fillId="0" borderId="39" xfId="0" applyNumberFormat="1" applyFont="1" applyFill="1" applyBorder="1" applyAlignment="1" applyProtection="1">
      <alignment horizontal="left" vertical="top"/>
      <protection/>
    </xf>
    <xf numFmtId="49" fontId="0" fillId="0" borderId="40" xfId="0" applyNumberFormat="1" applyFont="1" applyFill="1" applyBorder="1" applyAlignment="1" applyProtection="1">
      <alignment horizontal="right" vertical="top"/>
      <protection/>
    </xf>
    <xf numFmtId="0" fontId="5" fillId="0" borderId="48" xfId="67" applyNumberFormat="1" applyFont="1" applyFill="1" applyBorder="1" applyAlignment="1" applyProtection="1">
      <alignment horizontal="center" vertical="top"/>
      <protection/>
    </xf>
    <xf numFmtId="0" fontId="59" fillId="0" borderId="0" xfId="0" applyFont="1" applyAlignment="1" applyProtection="1">
      <alignment vertical="center"/>
      <protection/>
    </xf>
    <xf numFmtId="0" fontId="5" fillId="0" borderId="25" xfId="67" applyNumberFormat="1" applyFont="1" applyFill="1" applyBorder="1" applyAlignment="1" applyProtection="1">
      <alignment horizontal="center" vertical="top"/>
      <protection/>
    </xf>
    <xf numFmtId="0" fontId="5" fillId="0" borderId="24" xfId="67" applyNumberFormat="1" applyFont="1" applyFill="1" applyBorder="1" applyAlignment="1" applyProtection="1">
      <alignment horizontal="center" vertical="top"/>
      <protection/>
    </xf>
    <xf numFmtId="49" fontId="58" fillId="0" borderId="47" xfId="0" applyNumberFormat="1" applyFont="1" applyBorder="1" applyAlignment="1" applyProtection="1">
      <alignment horizontal="left" vertical="top"/>
      <protection/>
    </xf>
    <xf numFmtId="49" fontId="0" fillId="0" borderId="48" xfId="0" applyNumberFormat="1" applyFont="1" applyBorder="1" applyAlignment="1" applyProtection="1">
      <alignment horizontal="center" vertical="top"/>
      <protection/>
    </xf>
    <xf numFmtId="49" fontId="0" fillId="0" borderId="48" xfId="0" applyNumberFormat="1" applyFont="1" applyBorder="1" applyAlignment="1" applyProtection="1">
      <alignment horizontal="left" vertical="top"/>
      <protection/>
    </xf>
    <xf numFmtId="49" fontId="0" fillId="0" borderId="23" xfId="0" applyNumberFormat="1" applyFont="1" applyBorder="1" applyAlignment="1" applyProtection="1">
      <alignment horizontal="right" vertical="top"/>
      <protection/>
    </xf>
    <xf numFmtId="0" fontId="5" fillId="0" borderId="22" xfId="67" applyNumberFormat="1" applyFont="1" applyFill="1" applyBorder="1" applyAlignment="1" applyProtection="1">
      <alignment horizontal="left" vertical="top" wrapText="1"/>
      <protection/>
    </xf>
    <xf numFmtId="49" fontId="0" fillId="0" borderId="42" xfId="0" applyNumberFormat="1" applyFont="1" applyBorder="1" applyAlignment="1" applyProtection="1">
      <alignment horizontal="left" vertical="top"/>
      <protection/>
    </xf>
    <xf numFmtId="0" fontId="0" fillId="0" borderId="0" xfId="0" applyFont="1" applyBorder="1" applyAlignment="1" applyProtection="1">
      <alignment horizontal="center" vertical="top"/>
      <protection/>
    </xf>
    <xf numFmtId="0" fontId="0" fillId="0" borderId="0" xfId="0" applyFont="1" applyBorder="1" applyAlignment="1" applyProtection="1">
      <alignment horizontal="left" vertical="top"/>
      <protection/>
    </xf>
    <xf numFmtId="0" fontId="0" fillId="0" borderId="25" xfId="0" applyFont="1" applyBorder="1" applyAlignment="1" applyProtection="1">
      <alignment horizontal="right" vertical="top"/>
      <protection/>
    </xf>
    <xf numFmtId="0" fontId="6" fillId="36" borderId="18" xfId="67" applyFont="1" applyFill="1" applyBorder="1" applyAlignment="1" applyProtection="1">
      <alignment vertical="top" textRotation="255" wrapText="1"/>
      <protection/>
    </xf>
    <xf numFmtId="0" fontId="0" fillId="0" borderId="44" xfId="0" applyBorder="1" applyAlignment="1" applyProtection="1">
      <alignment vertical="center"/>
      <protection/>
    </xf>
    <xf numFmtId="0" fontId="0" fillId="0" borderId="44" xfId="0" applyBorder="1" applyAlignment="1" applyProtection="1">
      <alignment horizontal="center" vertical="center"/>
      <protection/>
    </xf>
    <xf numFmtId="0" fontId="0" fillId="0" borderId="44" xfId="0" applyBorder="1" applyAlignment="1" applyProtection="1">
      <alignment horizontal="left" vertical="center"/>
      <protection/>
    </xf>
    <xf numFmtId="0" fontId="0" fillId="0" borderId="24" xfId="0" applyBorder="1" applyAlignment="1" applyProtection="1">
      <alignment horizontal="right" vertical="center"/>
      <protection/>
    </xf>
    <xf numFmtId="0" fontId="0" fillId="0" borderId="43" xfId="0" applyBorder="1" applyAlignment="1" applyProtection="1">
      <alignment vertical="center"/>
      <protection/>
    </xf>
    <xf numFmtId="0" fontId="0" fillId="0" borderId="35" xfId="0" applyBorder="1" applyAlignment="1" applyProtection="1">
      <alignment vertical="center"/>
      <protection/>
    </xf>
    <xf numFmtId="0" fontId="0" fillId="0" borderId="36" xfId="0" applyBorder="1" applyAlignment="1" applyProtection="1">
      <alignment vertical="center"/>
      <protection/>
    </xf>
    <xf numFmtId="0" fontId="0" fillId="0" borderId="36" xfId="0" applyBorder="1" applyAlignment="1" applyProtection="1">
      <alignment horizontal="center" vertical="center"/>
      <protection/>
    </xf>
    <xf numFmtId="0" fontId="0" fillId="0" borderId="36" xfId="0" applyBorder="1" applyAlignment="1" applyProtection="1">
      <alignment horizontal="left" vertical="center"/>
      <protection/>
    </xf>
    <xf numFmtId="0" fontId="0" fillId="0" borderId="36" xfId="0" applyBorder="1" applyAlignment="1" applyProtection="1">
      <alignment horizontal="right" vertical="center"/>
      <protection/>
    </xf>
    <xf numFmtId="0" fontId="0" fillId="0" borderId="37" xfId="0" applyBorder="1" applyAlignment="1" applyProtection="1">
      <alignment vertical="center"/>
      <protection/>
    </xf>
    <xf numFmtId="0" fontId="0" fillId="0" borderId="38" xfId="0" applyBorder="1" applyAlignment="1" applyProtection="1">
      <alignment vertical="center"/>
      <protection/>
    </xf>
    <xf numFmtId="0" fontId="0" fillId="0" borderId="38" xfId="0" applyBorder="1" applyAlignment="1" applyProtection="1">
      <alignment horizontal="center" vertical="center"/>
      <protection/>
    </xf>
    <xf numFmtId="0" fontId="0" fillId="0" borderId="38" xfId="0" applyBorder="1" applyAlignment="1" applyProtection="1">
      <alignment horizontal="left" vertical="center"/>
      <protection/>
    </xf>
    <xf numFmtId="0" fontId="0" fillId="0" borderId="38" xfId="0" applyBorder="1" applyAlignment="1" applyProtection="1">
      <alignment horizontal="right" vertical="center"/>
      <protection/>
    </xf>
    <xf numFmtId="0" fontId="0" fillId="0" borderId="48" xfId="0" applyFont="1" applyBorder="1" applyAlignment="1" applyProtection="1">
      <alignment horizontal="center" vertical="top"/>
      <protection/>
    </xf>
    <xf numFmtId="0" fontId="0" fillId="0" borderId="48" xfId="0" applyFont="1" applyBorder="1" applyAlignment="1" applyProtection="1">
      <alignment horizontal="left" vertical="top"/>
      <protection/>
    </xf>
    <xf numFmtId="0" fontId="0" fillId="0" borderId="23" xfId="0" applyFont="1" applyBorder="1" applyAlignment="1" applyProtection="1">
      <alignment horizontal="right" vertical="top"/>
      <protection/>
    </xf>
    <xf numFmtId="0" fontId="0" fillId="0" borderId="44" xfId="0" applyBorder="1" applyAlignment="1" applyProtection="1">
      <alignment horizontal="right" vertical="center"/>
      <protection/>
    </xf>
    <xf numFmtId="0" fontId="0" fillId="0" borderId="0" xfId="0" applyFont="1" applyBorder="1" applyAlignment="1" applyProtection="1">
      <alignment horizontal="right" vertical="top"/>
      <protection/>
    </xf>
    <xf numFmtId="0" fontId="0" fillId="0" borderId="42" xfId="0"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0" xfId="0" applyBorder="1" applyAlignment="1" applyProtection="1">
      <alignment horizontal="right" vertical="center"/>
      <protection/>
    </xf>
    <xf numFmtId="0" fontId="0" fillId="0" borderId="0" xfId="0" applyBorder="1" applyAlignment="1" applyProtection="1">
      <alignment vertical="center"/>
      <protection/>
    </xf>
    <xf numFmtId="0" fontId="54" fillId="0" borderId="45" xfId="67" applyNumberFormat="1" applyFont="1" applyFill="1" applyBorder="1" applyAlignment="1" applyProtection="1">
      <alignment horizontal="center" vertical="center" wrapText="1"/>
      <protection/>
    </xf>
    <xf numFmtId="0" fontId="54" fillId="0" borderId="35" xfId="67" applyNumberFormat="1" applyFont="1" applyFill="1" applyBorder="1" applyAlignment="1" applyProtection="1">
      <alignment horizontal="center" vertical="center" wrapText="1"/>
      <protection/>
    </xf>
    <xf numFmtId="0" fontId="54" fillId="0" borderId="37" xfId="67" applyNumberFormat="1" applyFont="1" applyFill="1" applyBorder="1" applyAlignment="1" applyProtection="1">
      <alignment horizontal="center" vertical="center" wrapText="1"/>
      <protection/>
    </xf>
    <xf numFmtId="0" fontId="5" fillId="37" borderId="22" xfId="67" applyFont="1" applyFill="1" applyBorder="1" applyAlignment="1" applyProtection="1">
      <alignment horizontal="center" vertical="top" wrapText="1"/>
      <protection/>
    </xf>
    <xf numFmtId="49" fontId="0" fillId="0" borderId="25" xfId="0" applyNumberFormat="1" applyFont="1" applyBorder="1" applyAlignment="1" applyProtection="1">
      <alignment horizontal="right" vertical="top"/>
      <protection/>
    </xf>
    <xf numFmtId="49" fontId="0" fillId="0" borderId="44" xfId="0" applyNumberFormat="1" applyFont="1" applyBorder="1" applyAlignment="1" applyProtection="1">
      <alignment horizontal="center" vertical="top"/>
      <protection/>
    </xf>
    <xf numFmtId="49" fontId="0" fillId="0" borderId="44" xfId="0" applyNumberFormat="1" applyFont="1" applyBorder="1" applyAlignment="1" applyProtection="1">
      <alignment horizontal="left" vertical="top"/>
      <protection/>
    </xf>
    <xf numFmtId="49" fontId="0" fillId="0" borderId="24" xfId="0" applyNumberFormat="1" applyFont="1" applyBorder="1" applyAlignment="1" applyProtection="1">
      <alignment horizontal="right" vertical="top"/>
      <protection/>
    </xf>
    <xf numFmtId="0" fontId="0" fillId="0" borderId="36" xfId="0" applyBorder="1" applyAlignment="1" applyProtection="1">
      <alignment vertical="top"/>
      <protection/>
    </xf>
    <xf numFmtId="0" fontId="0" fillId="0" borderId="36" xfId="0" applyBorder="1" applyAlignment="1" applyProtection="1">
      <alignment horizontal="center" vertical="top"/>
      <protection/>
    </xf>
    <xf numFmtId="0" fontId="0" fillId="0" borderId="27" xfId="0" applyBorder="1" applyAlignment="1" applyProtection="1">
      <alignment horizontal="right" vertical="center"/>
      <protection/>
    </xf>
    <xf numFmtId="0" fontId="0" fillId="0" borderId="28" xfId="0" applyBorder="1" applyAlignment="1" applyProtection="1">
      <alignment horizontal="right" vertical="center"/>
      <protection/>
    </xf>
    <xf numFmtId="0" fontId="5" fillId="0" borderId="22" xfId="67" applyFont="1" applyFill="1" applyBorder="1" applyAlignment="1" applyProtection="1">
      <alignment horizontal="left" vertical="top" wrapText="1"/>
      <protection/>
    </xf>
    <xf numFmtId="0" fontId="0" fillId="0" borderId="25" xfId="0" applyBorder="1" applyAlignment="1" applyProtection="1">
      <alignment horizontal="right" vertical="center"/>
      <protection/>
    </xf>
    <xf numFmtId="0" fontId="5" fillId="0" borderId="19" xfId="67" applyFont="1" applyFill="1" applyBorder="1" applyAlignment="1" applyProtection="1">
      <alignment horizontal="left" vertical="top" wrapText="1"/>
      <protection/>
    </xf>
    <xf numFmtId="0" fontId="0" fillId="0" borderId="39" xfId="0" applyBorder="1" applyAlignment="1" applyProtection="1">
      <alignment vertical="center"/>
      <protection/>
    </xf>
    <xf numFmtId="0" fontId="0" fillId="0" borderId="40" xfId="0" applyBorder="1" applyAlignment="1" applyProtection="1">
      <alignment vertical="center"/>
      <protection/>
    </xf>
    <xf numFmtId="0" fontId="0" fillId="0" borderId="40" xfId="0" applyBorder="1" applyAlignment="1" applyProtection="1">
      <alignment horizontal="center" vertical="center"/>
      <protection/>
    </xf>
    <xf numFmtId="0" fontId="0" fillId="0" borderId="40" xfId="0" applyBorder="1" applyAlignment="1" applyProtection="1">
      <alignment horizontal="left" vertical="center"/>
      <protection/>
    </xf>
    <xf numFmtId="0" fontId="0" fillId="0" borderId="41" xfId="0" applyBorder="1" applyAlignment="1" applyProtection="1">
      <alignment horizontal="right" vertical="center"/>
      <protection/>
    </xf>
    <xf numFmtId="0" fontId="0" fillId="0" borderId="45" xfId="0" applyBorder="1" applyAlignment="1" applyProtection="1">
      <alignment vertical="center"/>
      <protection/>
    </xf>
    <xf numFmtId="0" fontId="0" fillId="0" borderId="46" xfId="0" applyBorder="1" applyAlignment="1" applyProtection="1">
      <alignment vertical="center"/>
      <protection/>
    </xf>
    <xf numFmtId="0" fontId="0" fillId="0" borderId="46" xfId="0" applyBorder="1" applyAlignment="1" applyProtection="1">
      <alignment horizontal="center" vertical="center"/>
      <protection/>
    </xf>
    <xf numFmtId="0" fontId="0" fillId="0" borderId="46" xfId="0" applyBorder="1" applyAlignment="1" applyProtection="1">
      <alignment horizontal="left" vertical="center"/>
      <protection/>
    </xf>
    <xf numFmtId="0" fontId="0" fillId="0" borderId="26" xfId="0" applyBorder="1" applyAlignment="1" applyProtection="1">
      <alignment horizontal="right" vertical="center"/>
      <protection/>
    </xf>
    <xf numFmtId="0" fontId="0" fillId="0" borderId="0" xfId="0" applyAlignment="1" applyProtection="1">
      <alignment vertical="top"/>
      <protection/>
    </xf>
    <xf numFmtId="0" fontId="0" fillId="0" borderId="42" xfId="0" applyBorder="1" applyAlignment="1" applyProtection="1">
      <alignment vertical="top"/>
      <protection/>
    </xf>
    <xf numFmtId="0" fontId="0" fillId="0" borderId="0" xfId="0" applyBorder="1" applyAlignment="1" applyProtection="1">
      <alignment vertical="top"/>
      <protection/>
    </xf>
    <xf numFmtId="0" fontId="0" fillId="0" borderId="35" xfId="0" applyBorder="1" applyAlignment="1" applyProtection="1">
      <alignment vertical="top"/>
      <protection/>
    </xf>
    <xf numFmtId="0" fontId="0" fillId="0" borderId="0" xfId="0" applyBorder="1" applyAlignment="1" applyProtection="1">
      <alignment horizontal="center" vertical="top"/>
      <protection/>
    </xf>
    <xf numFmtId="0" fontId="0" fillId="0" borderId="48" xfId="0" applyBorder="1" applyAlignment="1" applyProtection="1">
      <alignment vertical="top"/>
      <protection/>
    </xf>
    <xf numFmtId="0" fontId="0" fillId="0" borderId="48" xfId="0" applyBorder="1" applyAlignment="1" applyProtection="1">
      <alignment vertical="center"/>
      <protection/>
    </xf>
    <xf numFmtId="0" fontId="0" fillId="0" borderId="48" xfId="0" applyBorder="1" applyAlignment="1" applyProtection="1">
      <alignment horizontal="center" vertical="center"/>
      <protection/>
    </xf>
    <xf numFmtId="0" fontId="0" fillId="0" borderId="48" xfId="0" applyBorder="1" applyAlignment="1" applyProtection="1">
      <alignment horizontal="left" vertical="center"/>
      <protection/>
    </xf>
    <xf numFmtId="0" fontId="0" fillId="0" borderId="23" xfId="0" applyBorder="1" applyAlignment="1" applyProtection="1">
      <alignment horizontal="right" vertical="center"/>
      <protection/>
    </xf>
    <xf numFmtId="49" fontId="0" fillId="0" borderId="43" xfId="0" applyNumberFormat="1" applyFont="1" applyBorder="1" applyAlignment="1" applyProtection="1">
      <alignment horizontal="left" vertical="top"/>
      <protection/>
    </xf>
    <xf numFmtId="49" fontId="0" fillId="0" borderId="35" xfId="0" applyNumberFormat="1" applyFont="1" applyBorder="1" applyAlignment="1" applyProtection="1">
      <alignment horizontal="left" vertical="top"/>
      <protection/>
    </xf>
    <xf numFmtId="0" fontId="0" fillId="0" borderId="38"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44" xfId="0" applyFill="1" applyBorder="1" applyAlignment="1" applyProtection="1">
      <alignment vertical="center"/>
      <protection/>
    </xf>
    <xf numFmtId="49" fontId="0" fillId="0" borderId="40" xfId="0" applyNumberFormat="1" applyBorder="1" applyAlignment="1" applyProtection="1">
      <alignment horizontal="center" vertical="top"/>
      <protection/>
    </xf>
    <xf numFmtId="49" fontId="0" fillId="0" borderId="0" xfId="0" applyNumberFormat="1" applyBorder="1" applyAlignment="1" applyProtection="1">
      <alignment horizontal="center" vertical="top"/>
      <protection/>
    </xf>
    <xf numFmtId="49" fontId="0" fillId="0" borderId="46" xfId="0" applyNumberFormat="1" applyBorder="1" applyAlignment="1" applyProtection="1">
      <alignment horizontal="center" vertical="top"/>
      <protection/>
    </xf>
    <xf numFmtId="49" fontId="0" fillId="0" borderId="39" xfId="0" applyNumberFormat="1" applyFont="1" applyBorder="1" applyAlignment="1" applyProtection="1">
      <alignment horizontal="left" vertical="top"/>
      <protection/>
    </xf>
    <xf numFmtId="49" fontId="0" fillId="0" borderId="40" xfId="0" applyNumberFormat="1" applyFont="1" applyBorder="1" applyAlignment="1" applyProtection="1">
      <alignment horizontal="center" vertical="top"/>
      <protection/>
    </xf>
    <xf numFmtId="49" fontId="0" fillId="0" borderId="40" xfId="0" applyNumberFormat="1" applyFont="1" applyBorder="1" applyAlignment="1" applyProtection="1">
      <alignment horizontal="left" vertical="top"/>
      <protection/>
    </xf>
    <xf numFmtId="49" fontId="0" fillId="0" borderId="41" xfId="0" applyNumberFormat="1" applyFont="1" applyBorder="1" applyAlignment="1" applyProtection="1">
      <alignment horizontal="right" vertical="top"/>
      <protection/>
    </xf>
    <xf numFmtId="49" fontId="0" fillId="0" borderId="40" xfId="0" applyNumberFormat="1" applyFill="1" applyBorder="1" applyAlignment="1" applyProtection="1">
      <alignment horizontal="left" vertical="top"/>
      <protection/>
    </xf>
    <xf numFmtId="49" fontId="0" fillId="0" borderId="40" xfId="0" applyNumberFormat="1" applyFont="1" applyBorder="1" applyAlignment="1" applyProtection="1">
      <alignment horizontal="right" vertical="top"/>
      <protection/>
    </xf>
    <xf numFmtId="49" fontId="0" fillId="0" borderId="0" xfId="0" applyNumberFormat="1" applyFill="1" applyBorder="1" applyAlignment="1" applyProtection="1">
      <alignment horizontal="right" vertical="top"/>
      <protection/>
    </xf>
    <xf numFmtId="49" fontId="0" fillId="0" borderId="0" xfId="0" applyNumberFormat="1" applyFill="1" applyBorder="1" applyAlignment="1" applyProtection="1">
      <alignment horizontal="left" vertical="top"/>
      <protection/>
    </xf>
    <xf numFmtId="49" fontId="0" fillId="0" borderId="46" xfId="0" applyNumberFormat="1" applyFill="1" applyBorder="1" applyAlignment="1" applyProtection="1">
      <alignment horizontal="right" vertical="top"/>
      <protection/>
    </xf>
    <xf numFmtId="49" fontId="0" fillId="0" borderId="40" xfId="0" applyNumberFormat="1" applyFill="1" applyBorder="1" applyAlignment="1" applyProtection="1">
      <alignment horizontal="right" vertical="top"/>
      <protection/>
    </xf>
    <xf numFmtId="49" fontId="0" fillId="0" borderId="46" xfId="0" applyNumberFormat="1" applyFont="1" applyBorder="1" applyAlignment="1" applyProtection="1">
      <alignment horizontal="right" vertical="top"/>
      <protection/>
    </xf>
    <xf numFmtId="49" fontId="0" fillId="0" borderId="44" xfId="0" applyNumberFormat="1" applyBorder="1" applyAlignment="1" applyProtection="1">
      <alignment horizontal="center" vertical="top"/>
      <protection/>
    </xf>
    <xf numFmtId="0" fontId="5" fillId="0" borderId="26" xfId="67" applyNumberFormat="1" applyFont="1" applyFill="1" applyBorder="1" applyAlignment="1" applyProtection="1">
      <alignment horizontal="left" vertical="top" wrapText="1"/>
      <protection/>
    </xf>
    <xf numFmtId="0" fontId="5" fillId="0" borderId="27" xfId="67" applyNumberFormat="1" applyFont="1" applyFill="1" applyBorder="1" applyAlignment="1" applyProtection="1">
      <alignment horizontal="left" vertical="top" wrapText="1"/>
      <protection/>
    </xf>
    <xf numFmtId="0" fontId="5" fillId="0" borderId="28" xfId="67" applyNumberFormat="1" applyFont="1" applyFill="1" applyBorder="1" applyAlignment="1" applyProtection="1">
      <alignment horizontal="left" vertical="top" wrapText="1"/>
      <protection/>
    </xf>
    <xf numFmtId="49" fontId="60" fillId="0" borderId="47" xfId="0" applyNumberFormat="1" applyFont="1" applyBorder="1" applyAlignment="1" applyProtection="1">
      <alignment horizontal="left" vertical="top"/>
      <protection/>
    </xf>
    <xf numFmtId="49" fontId="60" fillId="0" borderId="48" xfId="0" applyNumberFormat="1" applyFont="1" applyBorder="1" applyAlignment="1" applyProtection="1">
      <alignment horizontal="center" vertical="top"/>
      <protection/>
    </xf>
    <xf numFmtId="49" fontId="60" fillId="0" borderId="48" xfId="0" applyNumberFormat="1" applyFont="1" applyBorder="1" applyAlignment="1" applyProtection="1">
      <alignment horizontal="left" vertical="top"/>
      <protection/>
    </xf>
    <xf numFmtId="49" fontId="60" fillId="0" borderId="23" xfId="0" applyNumberFormat="1" applyFont="1" applyBorder="1" applyAlignment="1" applyProtection="1">
      <alignment horizontal="right" vertical="top"/>
      <protection/>
    </xf>
    <xf numFmtId="49" fontId="60" fillId="0" borderId="42" xfId="0" applyNumberFormat="1" applyFont="1" applyBorder="1" applyAlignment="1" applyProtection="1">
      <alignment horizontal="left" vertical="top"/>
      <protection/>
    </xf>
    <xf numFmtId="49" fontId="60" fillId="0" borderId="0" xfId="0" applyNumberFormat="1" applyFont="1" applyBorder="1" applyAlignment="1" applyProtection="1">
      <alignment horizontal="center" vertical="top"/>
      <protection/>
    </xf>
    <xf numFmtId="49" fontId="60" fillId="0" borderId="0" xfId="0" applyNumberFormat="1" applyFont="1" applyBorder="1" applyAlignment="1" applyProtection="1">
      <alignment horizontal="left" vertical="top"/>
      <protection/>
    </xf>
    <xf numFmtId="49" fontId="60" fillId="0" borderId="25" xfId="0" applyNumberFormat="1" applyFont="1" applyBorder="1" applyAlignment="1" applyProtection="1">
      <alignment horizontal="right" vertical="top"/>
      <protection/>
    </xf>
    <xf numFmtId="0" fontId="5" fillId="0" borderId="19" xfId="67" applyNumberFormat="1" applyFont="1" applyFill="1" applyBorder="1" applyAlignment="1" applyProtection="1">
      <alignment horizontal="center" vertical="center" wrapText="1"/>
      <protection/>
    </xf>
    <xf numFmtId="49" fontId="60" fillId="0" borderId="39" xfId="0" applyNumberFormat="1" applyFont="1" applyBorder="1" applyAlignment="1" applyProtection="1">
      <alignment horizontal="left" vertical="top"/>
      <protection/>
    </xf>
    <xf numFmtId="49" fontId="60" fillId="0" borderId="40" xfId="0" applyNumberFormat="1" applyFont="1" applyBorder="1" applyAlignment="1" applyProtection="1">
      <alignment horizontal="center" vertical="top"/>
      <protection/>
    </xf>
    <xf numFmtId="49" fontId="60" fillId="0" borderId="40" xfId="0" applyNumberFormat="1" applyFont="1" applyBorder="1" applyAlignment="1" applyProtection="1">
      <alignment horizontal="left" vertical="top"/>
      <protection/>
    </xf>
    <xf numFmtId="49" fontId="60" fillId="0" borderId="41" xfId="0" applyNumberFormat="1" applyFont="1" applyBorder="1" applyAlignment="1" applyProtection="1">
      <alignment horizontal="right" vertical="top"/>
      <protection/>
    </xf>
    <xf numFmtId="0" fontId="5" fillId="0" borderId="45" xfId="67" applyFont="1" applyFill="1" applyBorder="1" applyProtection="1">
      <alignment vertical="center"/>
      <protection/>
    </xf>
    <xf numFmtId="49" fontId="60" fillId="0" borderId="46" xfId="0" applyNumberFormat="1" applyFont="1" applyBorder="1" applyAlignment="1" applyProtection="1">
      <alignment horizontal="center" vertical="top"/>
      <protection/>
    </xf>
    <xf numFmtId="49" fontId="60" fillId="0" borderId="46" xfId="0" applyNumberFormat="1" applyFont="1" applyBorder="1" applyAlignment="1" applyProtection="1">
      <alignment horizontal="left" vertical="top"/>
      <protection/>
    </xf>
    <xf numFmtId="49" fontId="60" fillId="0" borderId="26" xfId="0" applyNumberFormat="1" applyFont="1" applyBorder="1" applyAlignment="1" applyProtection="1">
      <alignment horizontal="right" vertical="top"/>
      <protection/>
    </xf>
    <xf numFmtId="49" fontId="60" fillId="0" borderId="45" xfId="0" applyNumberFormat="1" applyFont="1" applyBorder="1" applyAlignment="1" applyProtection="1">
      <alignment horizontal="left" vertical="top"/>
      <protection/>
    </xf>
    <xf numFmtId="49" fontId="60" fillId="0" borderId="35" xfId="0" applyNumberFormat="1" applyFont="1" applyBorder="1" applyAlignment="1" applyProtection="1">
      <alignment horizontal="left" vertical="top"/>
      <protection/>
    </xf>
    <xf numFmtId="49" fontId="60" fillId="0" borderId="36" xfId="0" applyNumberFormat="1" applyFont="1" applyBorder="1" applyAlignment="1" applyProtection="1">
      <alignment horizontal="center" vertical="top"/>
      <protection/>
    </xf>
    <xf numFmtId="49" fontId="60" fillId="0" borderId="36" xfId="0" applyNumberFormat="1" applyFont="1" applyBorder="1" applyAlignment="1" applyProtection="1">
      <alignment horizontal="left" vertical="top"/>
      <protection/>
    </xf>
    <xf numFmtId="49" fontId="60" fillId="0" borderId="27" xfId="0" applyNumberFormat="1" applyFont="1" applyBorder="1" applyAlignment="1" applyProtection="1">
      <alignment horizontal="right" vertical="top"/>
      <protection/>
    </xf>
    <xf numFmtId="0" fontId="5" fillId="0" borderId="15" xfId="67" applyNumberFormat="1" applyFont="1" applyFill="1" applyBorder="1" applyAlignment="1" applyProtection="1">
      <alignment horizontal="center" vertical="center" wrapText="1"/>
      <protection/>
    </xf>
    <xf numFmtId="49" fontId="60" fillId="0" borderId="21" xfId="0" applyNumberFormat="1" applyFont="1" applyBorder="1" applyAlignment="1" applyProtection="1">
      <alignment horizontal="left" vertical="top"/>
      <protection/>
    </xf>
    <xf numFmtId="49" fontId="60" fillId="0" borderId="33" xfId="0" applyNumberFormat="1" applyFont="1" applyBorder="1" applyAlignment="1" applyProtection="1">
      <alignment horizontal="center" vertical="top"/>
      <protection/>
    </xf>
    <xf numFmtId="49" fontId="60" fillId="0" borderId="33" xfId="0" applyNumberFormat="1" applyFont="1" applyBorder="1" applyAlignment="1" applyProtection="1">
      <alignment horizontal="left" vertical="top"/>
      <protection/>
    </xf>
    <xf numFmtId="49" fontId="60" fillId="0" borderId="33" xfId="0" applyNumberFormat="1" applyFont="1" applyBorder="1" applyAlignment="1" applyProtection="1">
      <alignment horizontal="right" vertical="top"/>
      <protection/>
    </xf>
    <xf numFmtId="0" fontId="5" fillId="0" borderId="14" xfId="67" applyNumberFormat="1" applyFont="1" applyFill="1" applyBorder="1" applyAlignment="1" applyProtection="1">
      <alignment horizontal="center" vertical="center" wrapText="1"/>
      <protection/>
    </xf>
    <xf numFmtId="0" fontId="56" fillId="36" borderId="18" xfId="67" applyFont="1" applyFill="1" applyBorder="1" applyAlignment="1" applyProtection="1">
      <alignment vertical="top" textRotation="255" wrapText="1"/>
      <protection/>
    </xf>
    <xf numFmtId="0" fontId="60" fillId="0" borderId="39" xfId="0" applyFont="1" applyBorder="1" applyAlignment="1" applyProtection="1">
      <alignment vertical="center"/>
      <protection/>
    </xf>
    <xf numFmtId="0" fontId="60" fillId="0" borderId="40" xfId="0" applyFont="1" applyBorder="1" applyAlignment="1" applyProtection="1">
      <alignment horizontal="center" vertical="center"/>
      <protection/>
    </xf>
    <xf numFmtId="0" fontId="60" fillId="0" borderId="40" xfId="0" applyFont="1" applyBorder="1" applyAlignment="1" applyProtection="1">
      <alignment horizontal="left" vertical="center"/>
      <protection/>
    </xf>
    <xf numFmtId="0" fontId="60" fillId="0" borderId="40" xfId="0" applyFont="1" applyBorder="1" applyAlignment="1" applyProtection="1">
      <alignment horizontal="right" vertical="center"/>
      <protection/>
    </xf>
    <xf numFmtId="49" fontId="60" fillId="0" borderId="0" xfId="0" applyNumberFormat="1" applyFont="1" applyBorder="1" applyAlignment="1" applyProtection="1">
      <alignment horizontal="right" vertical="top"/>
      <protection/>
    </xf>
    <xf numFmtId="0" fontId="56" fillId="36" borderId="20" xfId="67" applyFont="1" applyFill="1" applyBorder="1" applyAlignment="1" applyProtection="1">
      <alignment vertical="top" textRotation="255" wrapText="1"/>
      <protection/>
    </xf>
    <xf numFmtId="49" fontId="60" fillId="0" borderId="43" xfId="0" applyNumberFormat="1" applyFont="1" applyBorder="1" applyAlignment="1" applyProtection="1">
      <alignment horizontal="left" vertical="top"/>
      <protection/>
    </xf>
    <xf numFmtId="49" fontId="60" fillId="0" borderId="44" xfId="0" applyNumberFormat="1" applyFont="1" applyBorder="1" applyAlignment="1" applyProtection="1">
      <alignment horizontal="center" vertical="top"/>
      <protection/>
    </xf>
    <xf numFmtId="49" fontId="60" fillId="0" borderId="44" xfId="0" applyNumberFormat="1" applyFont="1" applyBorder="1" applyAlignment="1" applyProtection="1">
      <alignment horizontal="left" vertical="top"/>
      <protection/>
    </xf>
    <xf numFmtId="49" fontId="60" fillId="0" borderId="44" xfId="0" applyNumberFormat="1" applyFont="1" applyBorder="1" applyAlignment="1" applyProtection="1">
      <alignment horizontal="right" vertical="top"/>
      <protection/>
    </xf>
    <xf numFmtId="0" fontId="0" fillId="0" borderId="21" xfId="0" applyBorder="1" applyAlignment="1" applyProtection="1">
      <alignment vertical="top"/>
      <protection/>
    </xf>
    <xf numFmtId="0" fontId="0" fillId="0" borderId="33" xfId="0" applyBorder="1" applyAlignment="1" applyProtection="1">
      <alignment vertical="center"/>
      <protection/>
    </xf>
    <xf numFmtId="0" fontId="0" fillId="0" borderId="33" xfId="0" applyBorder="1" applyAlignment="1" applyProtection="1">
      <alignment horizontal="center" vertical="center"/>
      <protection/>
    </xf>
    <xf numFmtId="0" fontId="0" fillId="0" borderId="33" xfId="0" applyBorder="1" applyAlignment="1" applyProtection="1">
      <alignment horizontal="left" vertical="center"/>
      <protection/>
    </xf>
    <xf numFmtId="0" fontId="0" fillId="0" borderId="34" xfId="0" applyBorder="1" applyAlignment="1" applyProtection="1">
      <alignment horizontal="right" vertical="center"/>
      <protection/>
    </xf>
    <xf numFmtId="0" fontId="5" fillId="0" borderId="34" xfId="67" applyNumberFormat="1" applyFont="1" applyFill="1" applyBorder="1" applyAlignment="1" applyProtection="1">
      <alignment horizontal="left" vertical="top" wrapText="1"/>
      <protection/>
    </xf>
    <xf numFmtId="0" fontId="0" fillId="0" borderId="21" xfId="0" applyBorder="1" applyAlignment="1" applyProtection="1">
      <alignment vertical="center"/>
      <protection/>
    </xf>
    <xf numFmtId="49" fontId="0" fillId="0" borderId="37" xfId="0" applyNumberFormat="1" applyFont="1" applyBorder="1" applyAlignment="1" applyProtection="1">
      <alignment horizontal="left" vertical="top"/>
      <protection/>
    </xf>
    <xf numFmtId="49" fontId="0" fillId="0" borderId="38" xfId="0" applyNumberFormat="1" applyFont="1" applyBorder="1" applyAlignment="1" applyProtection="1">
      <alignment horizontal="center" vertical="top"/>
      <protection/>
    </xf>
    <xf numFmtId="49" fontId="0" fillId="0" borderId="38" xfId="0" applyNumberFormat="1" applyFont="1" applyBorder="1" applyAlignment="1" applyProtection="1">
      <alignment horizontal="left" vertical="top"/>
      <protection/>
    </xf>
    <xf numFmtId="49" fontId="0" fillId="0" borderId="28" xfId="0" applyNumberFormat="1" applyFont="1" applyBorder="1" applyAlignment="1" applyProtection="1">
      <alignment horizontal="right" vertical="top"/>
      <protection/>
    </xf>
    <xf numFmtId="0" fontId="5" fillId="0" borderId="36" xfId="67" applyNumberFormat="1" applyFont="1" applyFill="1" applyBorder="1" applyAlignment="1" applyProtection="1">
      <alignment horizontal="left" vertical="top" wrapText="1"/>
      <protection/>
    </xf>
    <xf numFmtId="0" fontId="5" fillId="0" borderId="38" xfId="67" applyNumberFormat="1" applyFont="1" applyFill="1" applyBorder="1" applyAlignment="1" applyProtection="1">
      <alignment horizontal="left" vertical="top" wrapText="1"/>
      <protection/>
    </xf>
    <xf numFmtId="0" fontId="5" fillId="0" borderId="33" xfId="67" applyNumberFormat="1" applyFont="1" applyFill="1" applyBorder="1" applyAlignment="1" applyProtection="1">
      <alignment horizontal="left" vertical="top" wrapText="1"/>
      <protection/>
    </xf>
    <xf numFmtId="49" fontId="0" fillId="0" borderId="21" xfId="0" applyNumberFormat="1" applyFont="1" applyBorder="1" applyAlignment="1" applyProtection="1">
      <alignment horizontal="left" vertical="top"/>
      <protection/>
    </xf>
    <xf numFmtId="0" fontId="5" fillId="0" borderId="41" xfId="67" applyNumberFormat="1" applyFont="1" applyFill="1" applyBorder="1" applyAlignment="1" applyProtection="1">
      <alignment horizontal="left" vertical="top" wrapText="1"/>
      <protection/>
    </xf>
    <xf numFmtId="0" fontId="5" fillId="0" borderId="25" xfId="67" applyNumberFormat="1" applyFont="1" applyFill="1" applyBorder="1" applyAlignment="1" applyProtection="1">
      <alignment horizontal="left" vertical="top" wrapText="1"/>
      <protection/>
    </xf>
    <xf numFmtId="0" fontId="5" fillId="0" borderId="24" xfId="67" applyNumberFormat="1" applyFont="1" applyFill="1" applyBorder="1" applyAlignment="1" applyProtection="1">
      <alignment horizontal="left" vertical="top" wrapText="1"/>
      <protection/>
    </xf>
    <xf numFmtId="49" fontId="0" fillId="0" borderId="47" xfId="0" applyNumberFormat="1" applyFont="1" applyBorder="1" applyAlignment="1" applyProtection="1">
      <alignment horizontal="left" vertical="top"/>
      <protection/>
    </xf>
    <xf numFmtId="0" fontId="5" fillId="0" borderId="48" xfId="67" applyNumberFormat="1" applyFont="1" applyFill="1" applyBorder="1" applyAlignment="1" applyProtection="1">
      <alignment horizontal="left" vertical="top" wrapText="1"/>
      <protection/>
    </xf>
    <xf numFmtId="0" fontId="5" fillId="0" borderId="44" xfId="67" applyNumberFormat="1" applyFont="1" applyFill="1" applyBorder="1" applyAlignment="1" applyProtection="1">
      <alignment horizontal="left" vertical="top" wrapText="1"/>
      <protection/>
    </xf>
    <xf numFmtId="0" fontId="56" fillId="36" borderId="22" xfId="67" applyFont="1" applyFill="1" applyBorder="1" applyAlignment="1" applyProtection="1">
      <alignment horizontal="left" vertical="top" wrapText="1"/>
      <protection/>
    </xf>
    <xf numFmtId="0" fontId="5" fillId="0" borderId="0" xfId="67" applyNumberFormat="1" applyFont="1" applyFill="1" applyBorder="1" applyAlignment="1" applyProtection="1">
      <alignment horizontal="left" vertical="top" wrapText="1"/>
      <protection/>
    </xf>
    <xf numFmtId="0" fontId="54" fillId="0" borderId="22" xfId="67" applyNumberFormat="1" applyFont="1" applyFill="1" applyBorder="1" applyAlignment="1" applyProtection="1">
      <alignment horizontal="center" vertical="center" wrapText="1"/>
      <protection/>
    </xf>
    <xf numFmtId="49" fontId="60" fillId="0" borderId="24" xfId="0" applyNumberFormat="1" applyFont="1" applyBorder="1" applyAlignment="1" applyProtection="1">
      <alignment horizontal="right" vertical="top"/>
      <protection/>
    </xf>
    <xf numFmtId="0" fontId="5" fillId="37" borderId="29" xfId="67" applyFont="1" applyFill="1" applyBorder="1" applyAlignment="1" applyProtection="1">
      <alignment horizontal="center" vertical="top" wrapText="1"/>
      <protection/>
    </xf>
    <xf numFmtId="49" fontId="60" fillId="0" borderId="34" xfId="0" applyNumberFormat="1" applyFont="1" applyBorder="1" applyAlignment="1" applyProtection="1">
      <alignment horizontal="right" vertical="top"/>
      <protection/>
    </xf>
    <xf numFmtId="0" fontId="5" fillId="0" borderId="29" xfId="67" applyNumberFormat="1" applyFont="1" applyFill="1" applyBorder="1" applyAlignment="1" applyProtection="1">
      <alignment horizontal="center" vertical="top"/>
      <protection locked="0"/>
    </xf>
    <xf numFmtId="0" fontId="5" fillId="0" borderId="29" xfId="67" applyNumberFormat="1" applyFont="1" applyFill="1" applyBorder="1" applyAlignment="1" applyProtection="1">
      <alignment horizontal="center" vertical="top"/>
      <protection/>
    </xf>
    <xf numFmtId="49" fontId="60" fillId="0" borderId="37" xfId="0" applyNumberFormat="1" applyFont="1" applyBorder="1" applyAlignment="1" applyProtection="1">
      <alignment horizontal="left" vertical="top"/>
      <protection/>
    </xf>
    <xf numFmtId="49" fontId="60" fillId="0" borderId="38" xfId="0" applyNumberFormat="1" applyFont="1" applyBorder="1" applyAlignment="1" applyProtection="1">
      <alignment horizontal="center" vertical="top"/>
      <protection/>
    </xf>
    <xf numFmtId="49" fontId="60" fillId="0" borderId="38" xfId="0" applyNumberFormat="1" applyFont="1" applyBorder="1" applyAlignment="1" applyProtection="1">
      <alignment horizontal="left" vertical="top"/>
      <protection/>
    </xf>
    <xf numFmtId="49" fontId="60" fillId="0" borderId="28" xfId="0" applyNumberFormat="1" applyFont="1" applyBorder="1" applyAlignment="1" applyProtection="1">
      <alignment horizontal="right" vertical="top"/>
      <protection/>
    </xf>
    <xf numFmtId="0" fontId="5" fillId="0" borderId="16" xfId="67" applyNumberFormat="1" applyFont="1" applyFill="1" applyBorder="1" applyAlignment="1" applyProtection="1">
      <alignment horizontal="center" vertical="center" wrapText="1"/>
      <protection/>
    </xf>
    <xf numFmtId="0" fontId="5" fillId="0" borderId="16" xfId="67" applyNumberFormat="1" applyFont="1" applyFill="1" applyBorder="1" applyAlignment="1" applyProtection="1">
      <alignment horizontal="center" vertical="center" wrapText="1"/>
      <protection locked="0"/>
    </xf>
    <xf numFmtId="0" fontId="5" fillId="0" borderId="16" xfId="67" applyNumberFormat="1" applyFont="1" applyFill="1" applyBorder="1" applyAlignment="1" applyProtection="1">
      <alignment horizontal="left" vertical="center" wrapText="1"/>
      <protection locked="0"/>
    </xf>
    <xf numFmtId="0" fontId="54" fillId="0" borderId="17" xfId="67" applyNumberFormat="1" applyFont="1" applyFill="1" applyBorder="1" applyAlignment="1" applyProtection="1">
      <alignment horizontal="center" vertical="center" wrapText="1"/>
      <protection/>
    </xf>
    <xf numFmtId="0" fontId="54" fillId="0" borderId="18" xfId="67" applyNumberFormat="1" applyFont="1" applyFill="1" applyBorder="1" applyAlignment="1" applyProtection="1">
      <alignment horizontal="center" vertical="center" wrapText="1"/>
      <protection/>
    </xf>
    <xf numFmtId="0" fontId="54" fillId="0" borderId="19" xfId="67" applyNumberFormat="1" applyFont="1" applyFill="1" applyBorder="1" applyAlignment="1" applyProtection="1">
      <alignment horizontal="center" vertical="center" wrapText="1"/>
      <protection/>
    </xf>
    <xf numFmtId="0" fontId="54" fillId="0" borderId="17" xfId="67" applyNumberFormat="1" applyFont="1" applyFill="1" applyBorder="1" applyAlignment="1" applyProtection="1">
      <alignment horizontal="center" vertical="center" wrapText="1"/>
      <protection locked="0"/>
    </xf>
    <xf numFmtId="0" fontId="54" fillId="0" borderId="18" xfId="67" applyNumberFormat="1" applyFont="1" applyFill="1" applyBorder="1" applyAlignment="1" applyProtection="1">
      <alignment horizontal="center" vertical="center" wrapText="1"/>
      <protection locked="0"/>
    </xf>
    <xf numFmtId="0" fontId="54" fillId="0" borderId="19" xfId="67" applyNumberFormat="1" applyFont="1" applyFill="1" applyBorder="1" applyAlignment="1" applyProtection="1">
      <alignment horizontal="center" vertical="center" wrapText="1"/>
      <protection locked="0"/>
    </xf>
    <xf numFmtId="0" fontId="5" fillId="0" borderId="22" xfId="67" applyNumberFormat="1" applyFont="1" applyFill="1" applyBorder="1" applyAlignment="1" applyProtection="1">
      <alignment horizontal="center" vertical="top"/>
      <protection/>
    </xf>
    <xf numFmtId="0" fontId="5" fillId="0" borderId="18" xfId="67" applyNumberFormat="1" applyFont="1" applyFill="1" applyBorder="1" applyAlignment="1" applyProtection="1">
      <alignment horizontal="center" vertical="top"/>
      <protection/>
    </xf>
    <xf numFmtId="0" fontId="5" fillId="0" borderId="20" xfId="67" applyNumberFormat="1" applyFont="1" applyFill="1" applyBorder="1" applyAlignment="1" applyProtection="1">
      <alignment horizontal="center" vertical="top"/>
      <protection/>
    </xf>
    <xf numFmtId="0" fontId="54" fillId="0" borderId="20" xfId="67" applyNumberFormat="1" applyFont="1" applyFill="1" applyBorder="1" applyAlignment="1" applyProtection="1">
      <alignment horizontal="center" vertical="center" wrapText="1"/>
      <protection/>
    </xf>
    <xf numFmtId="0" fontId="5" fillId="35" borderId="22" xfId="67" applyFont="1" applyFill="1" applyBorder="1" applyAlignment="1" applyProtection="1">
      <alignment horizontal="left" vertical="top" wrapText="1"/>
      <protection/>
    </xf>
    <xf numFmtId="0" fontId="5" fillId="35" borderId="18" xfId="67" applyFont="1" applyFill="1" applyBorder="1" applyAlignment="1" applyProtection="1">
      <alignment horizontal="left" vertical="top" wrapText="1"/>
      <protection/>
    </xf>
    <xf numFmtId="0" fontId="54" fillId="0" borderId="20" xfId="67" applyNumberFormat="1" applyFont="1" applyFill="1" applyBorder="1" applyAlignment="1" applyProtection="1">
      <alignment horizontal="center" vertical="center" wrapText="1"/>
      <protection locked="0"/>
    </xf>
    <xf numFmtId="0" fontId="55" fillId="0" borderId="17" xfId="67" applyNumberFormat="1" applyFont="1" applyFill="1" applyBorder="1" applyAlignment="1" applyProtection="1">
      <alignment horizontal="left" vertical="center" wrapText="1"/>
      <protection locked="0"/>
    </xf>
    <xf numFmtId="0" fontId="55" fillId="0" borderId="18" xfId="67" applyNumberFormat="1" applyFont="1" applyFill="1" applyBorder="1" applyAlignment="1" applyProtection="1">
      <alignment horizontal="left" vertical="center" wrapText="1"/>
      <protection locked="0"/>
    </xf>
    <xf numFmtId="0" fontId="55" fillId="0" borderId="19" xfId="67" applyNumberFormat="1" applyFont="1" applyFill="1" applyBorder="1" applyAlignment="1" applyProtection="1">
      <alignment horizontal="left" vertical="center" wrapText="1"/>
      <protection locked="0"/>
    </xf>
    <xf numFmtId="0" fontId="55" fillId="0" borderId="20" xfId="67" applyNumberFormat="1" applyFont="1" applyFill="1" applyBorder="1" applyAlignment="1" applyProtection="1">
      <alignment horizontal="left" vertical="center" wrapText="1"/>
      <protection locked="0"/>
    </xf>
    <xf numFmtId="0" fontId="54" fillId="0" borderId="17" xfId="67" applyNumberFormat="1" applyFont="1" applyFill="1" applyBorder="1" applyAlignment="1" applyProtection="1">
      <alignment horizontal="left" vertical="center" wrapText="1"/>
      <protection locked="0"/>
    </xf>
    <xf numFmtId="0" fontId="54" fillId="0" borderId="18" xfId="67" applyNumberFormat="1" applyFont="1" applyFill="1" applyBorder="1" applyAlignment="1" applyProtection="1">
      <alignment horizontal="left" vertical="center" wrapText="1"/>
      <protection locked="0"/>
    </xf>
    <xf numFmtId="0" fontId="54" fillId="0" borderId="20" xfId="67" applyNumberFormat="1" applyFont="1" applyFill="1" applyBorder="1" applyAlignment="1" applyProtection="1">
      <alignment horizontal="left" vertical="center" wrapText="1"/>
      <protection locked="0"/>
    </xf>
    <xf numFmtId="0" fontId="54" fillId="0" borderId="19" xfId="67" applyNumberFormat="1" applyFont="1" applyFill="1" applyBorder="1" applyAlignment="1" applyProtection="1">
      <alignment horizontal="left" vertical="center" wrapText="1"/>
      <protection locked="0"/>
    </xf>
    <xf numFmtId="0" fontId="6" fillId="36" borderId="22" xfId="67" applyFont="1" applyFill="1" applyBorder="1" applyAlignment="1" applyProtection="1">
      <alignment horizontal="center" vertical="top" textRotation="255" wrapText="1"/>
      <protection/>
    </xf>
    <xf numFmtId="0" fontId="6" fillId="36" borderId="18" xfId="67" applyFont="1" applyFill="1" applyBorder="1" applyAlignment="1" applyProtection="1">
      <alignment horizontal="center" vertical="top" textRotation="255" wrapText="1"/>
      <protection/>
    </xf>
    <xf numFmtId="0" fontId="54" fillId="0" borderId="22" xfId="67" applyNumberFormat="1" applyFont="1" applyFill="1" applyBorder="1" applyAlignment="1" applyProtection="1">
      <alignment horizontal="center" vertical="center" wrapText="1"/>
      <protection/>
    </xf>
    <xf numFmtId="0" fontId="6" fillId="36" borderId="20" xfId="67" applyFont="1" applyFill="1" applyBorder="1" applyAlignment="1" applyProtection="1">
      <alignment horizontal="center" vertical="top" textRotation="255" wrapText="1"/>
      <protection/>
    </xf>
    <xf numFmtId="0" fontId="54" fillId="0" borderId="22" xfId="67" applyNumberFormat="1" applyFont="1" applyFill="1" applyBorder="1" applyAlignment="1" applyProtection="1">
      <alignment horizontal="center" vertical="center" wrapText="1"/>
      <protection locked="0"/>
    </xf>
    <xf numFmtId="0" fontId="54" fillId="0" borderId="22" xfId="67" applyNumberFormat="1" applyFont="1" applyFill="1" applyBorder="1" applyAlignment="1" applyProtection="1">
      <alignment horizontal="left" vertical="center" wrapText="1"/>
      <protection locked="0"/>
    </xf>
    <xf numFmtId="0" fontId="5" fillId="0" borderId="17" xfId="67" applyNumberFormat="1" applyFont="1" applyFill="1" applyBorder="1" applyAlignment="1" applyProtection="1">
      <alignment horizontal="left" vertical="center" wrapText="1"/>
      <protection locked="0"/>
    </xf>
    <xf numFmtId="0" fontId="5" fillId="0" borderId="18" xfId="67" applyNumberFormat="1" applyFont="1" applyFill="1" applyBorder="1" applyAlignment="1" applyProtection="1">
      <alignment horizontal="left" vertical="center" wrapText="1"/>
      <protection locked="0"/>
    </xf>
    <xf numFmtId="0" fontId="5" fillId="0" borderId="20" xfId="67" applyNumberFormat="1" applyFont="1" applyFill="1" applyBorder="1" applyAlignment="1" applyProtection="1">
      <alignment horizontal="left" vertical="center" wrapText="1"/>
      <protection locked="0"/>
    </xf>
    <xf numFmtId="0" fontId="56" fillId="36" borderId="22" xfId="67" applyFont="1" applyFill="1" applyBorder="1" applyAlignment="1" applyProtection="1">
      <alignment horizontal="left" vertical="top" wrapText="1"/>
      <protection/>
    </xf>
    <xf numFmtId="0" fontId="56" fillId="36" borderId="20" xfId="67" applyFont="1" applyFill="1" applyBorder="1" applyAlignment="1" applyProtection="1">
      <alignment horizontal="left" vertical="top" wrapText="1"/>
      <protection/>
    </xf>
    <xf numFmtId="0" fontId="0" fillId="0" borderId="20" xfId="0" applyBorder="1" applyAlignment="1" applyProtection="1">
      <alignment horizontal="center" vertical="top" textRotation="255" wrapText="1"/>
      <protection/>
    </xf>
    <xf numFmtId="0" fontId="5" fillId="35" borderId="20" xfId="67" applyFont="1" applyFill="1" applyBorder="1" applyAlignment="1" applyProtection="1">
      <alignment horizontal="left" vertical="top" wrapText="1"/>
      <protection/>
    </xf>
    <xf numFmtId="0" fontId="5" fillId="0" borderId="17" xfId="67" applyNumberFormat="1" applyFont="1" applyFill="1" applyBorder="1" applyAlignment="1" applyProtection="1">
      <alignment horizontal="center" vertical="center" wrapText="1"/>
      <protection/>
    </xf>
    <xf numFmtId="0" fontId="5" fillId="0" borderId="18" xfId="67" applyNumberFormat="1" applyFont="1" applyFill="1" applyBorder="1" applyAlignment="1" applyProtection="1">
      <alignment horizontal="center" vertical="center" wrapText="1"/>
      <protection/>
    </xf>
    <xf numFmtId="0" fontId="5" fillId="0" borderId="20" xfId="67" applyNumberFormat="1" applyFont="1" applyFill="1" applyBorder="1" applyAlignment="1" applyProtection="1">
      <alignment horizontal="center" vertical="center" wrapText="1"/>
      <protection/>
    </xf>
    <xf numFmtId="0" fontId="5" fillId="0" borderId="17" xfId="67" applyNumberFormat="1" applyFont="1" applyFill="1" applyBorder="1" applyAlignment="1" applyProtection="1">
      <alignment horizontal="center" vertical="center" wrapText="1"/>
      <protection locked="0"/>
    </xf>
    <xf numFmtId="0" fontId="5" fillId="0" borderId="18" xfId="67" applyNumberFormat="1" applyFont="1" applyFill="1" applyBorder="1" applyAlignment="1" applyProtection="1">
      <alignment horizontal="center" vertical="center" wrapText="1"/>
      <protection locked="0"/>
    </xf>
    <xf numFmtId="0" fontId="5" fillId="0" borderId="20" xfId="67" applyNumberFormat="1" applyFont="1" applyFill="1" applyBorder="1" applyAlignment="1" applyProtection="1">
      <alignment horizontal="center" vertical="center" wrapText="1"/>
      <protection locked="0"/>
    </xf>
    <xf numFmtId="0" fontId="7" fillId="0" borderId="0" xfId="67" applyFont="1" applyFill="1" applyAlignment="1" applyProtection="1">
      <alignment horizontal="left" vertical="center" wrapText="1"/>
      <protection/>
    </xf>
    <xf numFmtId="0" fontId="5" fillId="0" borderId="22" xfId="67" applyNumberFormat="1" applyFont="1" applyFill="1" applyBorder="1" applyAlignment="1" applyProtection="1">
      <alignment horizontal="center" vertical="center" wrapText="1"/>
      <protection/>
    </xf>
    <xf numFmtId="0" fontId="5" fillId="0" borderId="22" xfId="67" applyNumberFormat="1" applyFont="1" applyFill="1" applyBorder="1" applyAlignment="1" applyProtection="1">
      <alignment horizontal="center" vertical="center" wrapText="1"/>
      <protection locked="0"/>
    </xf>
    <xf numFmtId="0" fontId="5" fillId="0" borderId="22" xfId="67" applyNumberFormat="1" applyFont="1" applyFill="1" applyBorder="1" applyAlignment="1" applyProtection="1">
      <alignment horizontal="left" vertical="center" wrapText="1"/>
      <protection locked="0"/>
    </xf>
    <xf numFmtId="0" fontId="5" fillId="0" borderId="19" xfId="67" applyNumberFormat="1" applyFont="1" applyFill="1" applyBorder="1" applyAlignment="1" applyProtection="1">
      <alignment horizontal="center" vertical="center" wrapText="1"/>
      <protection/>
    </xf>
    <xf numFmtId="0" fontId="5" fillId="0" borderId="19" xfId="67" applyNumberFormat="1" applyFont="1" applyFill="1" applyBorder="1" applyAlignment="1" applyProtection="1">
      <alignment horizontal="center" vertical="center" wrapText="1"/>
      <protection locked="0"/>
    </xf>
    <xf numFmtId="0" fontId="7" fillId="0" borderId="0" xfId="67" applyFont="1" applyFill="1" applyAlignment="1" applyProtection="1">
      <alignment horizontal="right" vertical="center" wrapText="1"/>
      <protection/>
    </xf>
    <xf numFmtId="0" fontId="7" fillId="0" borderId="0" xfId="67" applyFont="1" applyFill="1" applyAlignment="1" applyProtection="1">
      <alignment horizontal="left" vertical="center" wrapText="1"/>
      <protection locked="0"/>
    </xf>
    <xf numFmtId="0" fontId="54" fillId="0" borderId="0" xfId="67" applyNumberFormat="1" applyFont="1" applyFill="1" applyAlignment="1" applyProtection="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xfId="43"/>
    <cellStyle name="パーセント(0.00)" xfId="44"/>
    <cellStyle name="パーセント[0.00]"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見出し１" xfId="58"/>
    <cellStyle name="集計" xfId="59"/>
    <cellStyle name="出力" xfId="60"/>
    <cellStyle name="折り返し" xfId="61"/>
    <cellStyle name="説明文" xfId="62"/>
    <cellStyle name="Currency [0]" xfId="63"/>
    <cellStyle name="Currency" xfId="64"/>
    <cellStyle name="入力" xfId="65"/>
    <cellStyle name="標準 2" xfId="66"/>
    <cellStyle name="標準 2 2" xfId="67"/>
    <cellStyle name="標準 3" xfId="68"/>
    <cellStyle name="標準_Base_Process" xfId="69"/>
    <cellStyle name="Followed Hyperlink" xfId="70"/>
    <cellStyle name="良い" xfId="71"/>
  </cellStyles>
  <dxfs count="40">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6181725</xdr:colOff>
      <xdr:row>0</xdr:row>
      <xdr:rowOff>314325</xdr:rowOff>
    </xdr:from>
    <xdr:to>
      <xdr:col>13</xdr:col>
      <xdr:colOff>942975</xdr:colOff>
      <xdr:row>6</xdr:row>
      <xdr:rowOff>76200</xdr:rowOff>
    </xdr:to>
    <xdr:sp>
      <xdr:nvSpPr>
        <xdr:cNvPr id="1" name="正方形/長方形 1"/>
        <xdr:cNvSpPr>
          <a:spLocks/>
        </xdr:cNvSpPr>
      </xdr:nvSpPr>
      <xdr:spPr>
        <a:xfrm>
          <a:off x="9782175" y="314325"/>
          <a:ext cx="1895475" cy="101917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180975</xdr:colOff>
      <xdr:row>6</xdr:row>
      <xdr:rowOff>28575</xdr:rowOff>
    </xdr:from>
    <xdr:to>
      <xdr:col>12</xdr:col>
      <xdr:colOff>180975</xdr:colOff>
      <xdr:row>6</xdr:row>
      <xdr:rowOff>314325</xdr:rowOff>
    </xdr:to>
    <xdr:sp>
      <xdr:nvSpPr>
        <xdr:cNvPr id="2" name="直線矢印コネクタ 2"/>
        <xdr:cNvSpPr>
          <a:spLocks/>
        </xdr:cNvSpPr>
      </xdr:nvSpPr>
      <xdr:spPr>
        <a:xfrm>
          <a:off x="10477500" y="1285875"/>
          <a:ext cx="0" cy="2857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10</xdr:col>
      <xdr:colOff>381000</xdr:colOff>
      <xdr:row>376</xdr:row>
      <xdr:rowOff>152400</xdr:rowOff>
    </xdr:from>
    <xdr:to>
      <xdr:col>10</xdr:col>
      <xdr:colOff>4352925</xdr:colOff>
      <xdr:row>398</xdr:row>
      <xdr:rowOff>76200</xdr:rowOff>
    </xdr:to>
    <xdr:pic>
      <xdr:nvPicPr>
        <xdr:cNvPr id="3" name="図 3"/>
        <xdr:cNvPicPr preferRelativeResize="1">
          <a:picLocks noChangeAspect="1"/>
        </xdr:cNvPicPr>
      </xdr:nvPicPr>
      <xdr:blipFill>
        <a:blip r:embed="rId1"/>
        <a:stretch>
          <a:fillRect/>
        </a:stretch>
      </xdr:blipFill>
      <xdr:spPr>
        <a:xfrm>
          <a:off x="3981450" y="84420075"/>
          <a:ext cx="3971925" cy="3619500"/>
        </a:xfrm>
        <a:prstGeom prst="rect">
          <a:avLst/>
        </a:prstGeom>
        <a:noFill/>
        <a:ln w="9525" cmpd="sng">
          <a:noFill/>
        </a:ln>
      </xdr:spPr>
    </xdr:pic>
    <xdr:clientData/>
  </xdr:twoCellAnchor>
  <xdr:twoCellAnchor editAs="oneCell">
    <xdr:from>
      <xdr:col>10</xdr:col>
      <xdr:colOff>28575</xdr:colOff>
      <xdr:row>450</xdr:row>
      <xdr:rowOff>152400</xdr:rowOff>
    </xdr:from>
    <xdr:to>
      <xdr:col>10</xdr:col>
      <xdr:colOff>4457700</xdr:colOff>
      <xdr:row>450</xdr:row>
      <xdr:rowOff>1114425</xdr:rowOff>
    </xdr:to>
    <xdr:pic>
      <xdr:nvPicPr>
        <xdr:cNvPr id="4" name="図 4"/>
        <xdr:cNvPicPr preferRelativeResize="1">
          <a:picLocks noChangeAspect="1"/>
        </xdr:cNvPicPr>
      </xdr:nvPicPr>
      <xdr:blipFill>
        <a:blip r:embed="rId2"/>
        <a:stretch>
          <a:fillRect/>
        </a:stretch>
      </xdr:blipFill>
      <xdr:spPr>
        <a:xfrm>
          <a:off x="3629025" y="99983925"/>
          <a:ext cx="4429125" cy="962025"/>
        </a:xfrm>
        <a:prstGeom prst="rect">
          <a:avLst/>
        </a:prstGeom>
        <a:noFill/>
        <a:ln w="9525" cmpd="sng">
          <a:noFill/>
        </a:ln>
      </xdr:spPr>
    </xdr:pic>
    <xdr:clientData/>
  </xdr:twoCellAnchor>
  <xdr:twoCellAnchor editAs="oneCell">
    <xdr:from>
      <xdr:col>10</xdr:col>
      <xdr:colOff>19050</xdr:colOff>
      <xdr:row>450</xdr:row>
      <xdr:rowOff>1095375</xdr:rowOff>
    </xdr:from>
    <xdr:to>
      <xdr:col>10</xdr:col>
      <xdr:colOff>4514850</xdr:colOff>
      <xdr:row>450</xdr:row>
      <xdr:rowOff>2295525</xdr:rowOff>
    </xdr:to>
    <xdr:pic>
      <xdr:nvPicPr>
        <xdr:cNvPr id="5" name="図 5"/>
        <xdr:cNvPicPr preferRelativeResize="1">
          <a:picLocks noChangeAspect="1"/>
        </xdr:cNvPicPr>
      </xdr:nvPicPr>
      <xdr:blipFill>
        <a:blip r:embed="rId3"/>
        <a:stretch>
          <a:fillRect/>
        </a:stretch>
      </xdr:blipFill>
      <xdr:spPr>
        <a:xfrm>
          <a:off x="3619500" y="100926900"/>
          <a:ext cx="4495800" cy="1200150"/>
        </a:xfrm>
        <a:prstGeom prst="rect">
          <a:avLst/>
        </a:prstGeom>
        <a:noFill/>
        <a:ln w="9525" cmpd="sng">
          <a:noFill/>
        </a:ln>
      </xdr:spPr>
    </xdr:pic>
    <xdr:clientData/>
  </xdr:twoCellAnchor>
  <xdr:twoCellAnchor>
    <xdr:from>
      <xdr:col>10</xdr:col>
      <xdr:colOff>6200775</xdr:colOff>
      <xdr:row>371</xdr:row>
      <xdr:rowOff>295275</xdr:rowOff>
    </xdr:from>
    <xdr:to>
      <xdr:col>13</xdr:col>
      <xdr:colOff>962025</xdr:colOff>
      <xdr:row>371</xdr:row>
      <xdr:rowOff>1409700</xdr:rowOff>
    </xdr:to>
    <xdr:sp>
      <xdr:nvSpPr>
        <xdr:cNvPr id="6" name="正方形/長方形 10"/>
        <xdr:cNvSpPr>
          <a:spLocks/>
        </xdr:cNvSpPr>
      </xdr:nvSpPr>
      <xdr:spPr>
        <a:xfrm>
          <a:off x="9801225" y="81495900"/>
          <a:ext cx="1895475" cy="1114425"/>
        </a:xfrm>
        <a:prstGeom prst="rect">
          <a:avLst/>
        </a:prstGeom>
        <a:noFill/>
        <a:ln w="25400" cmpd="sng">
          <a:solidFill>
            <a:srgbClr val="385D8A"/>
          </a:solidFill>
          <a:headEnd type="none"/>
          <a:tailEnd type="none"/>
        </a:ln>
      </xdr:spPr>
      <xdr:txBody>
        <a:bodyPr vertOverflow="clip" wrap="square" anchor="ctr"/>
        <a:p>
          <a:pPr algn="l">
            <a:defRPr/>
          </a:pPr>
          <a:r>
            <a:rPr lang="en-US" cap="none" sz="1000" b="0" i="0" u="none" baseline="0">
              <a:solidFill>
                <a:srgbClr val="000000"/>
              </a:solidFill>
            </a:rPr>
            <a:t>【</a:t>
          </a:r>
          <a:r>
            <a:rPr lang="en-US" cap="none" sz="1000" b="0" i="0" u="none" baseline="0">
              <a:solidFill>
                <a:srgbClr val="000000"/>
              </a:solidFill>
            </a:rPr>
            <a:t>凡例</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　　対応可能</a:t>
          </a: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Calibri"/>
              <a:ea typeface="Calibri"/>
              <a:cs typeface="Calibri"/>
            </a:rPr>
            <a:t>
</a:t>
          </a:r>
          <a:r>
            <a:rPr lang="en-US" cap="none" sz="1000" b="0" i="0" u="none" baseline="0">
              <a:solidFill>
                <a:srgbClr val="000000"/>
              </a:solidFill>
            </a:rPr>
            <a:t>　○　　条件付きで対応可能</a:t>
          </a:r>
          <a:r>
            <a:rPr lang="en-US" cap="none" sz="1000" b="0" i="0" u="none" baseline="0">
              <a:solidFill>
                <a:srgbClr val="000000"/>
              </a:solidFill>
            </a:rPr>
            <a:t>
</a:t>
          </a:r>
          <a:r>
            <a:rPr lang="en-US" cap="none" sz="1000" b="0" i="0" u="none" baseline="0">
              <a:solidFill>
                <a:srgbClr val="000000"/>
              </a:solidFill>
            </a:rPr>
            <a:t>　△　　一部について対応不可能</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FFFFFF"/>
              </a:solidFill>
              <a:latin typeface="Calibri"/>
              <a:ea typeface="Calibri"/>
              <a:cs typeface="Calibri"/>
            </a:rPr>
            <a:t> </a:t>
          </a:r>
          <a:r>
            <a:rPr lang="en-US" cap="none" sz="1000" b="0" i="0" u="none" baseline="0">
              <a:solidFill>
                <a:srgbClr val="FFFFFF"/>
              </a:solidFill>
            </a:rPr>
            <a:t>　</a:t>
          </a:r>
          <a:r>
            <a:rPr lang="en-US" cap="none" sz="1000" b="0" i="0" u="none" baseline="0">
              <a:solidFill>
                <a:srgbClr val="000000"/>
              </a:solidFill>
            </a:rPr>
            <a:t>対応不可能</a:t>
          </a:r>
          <a:r>
            <a:rPr lang="en-US" cap="none" sz="1000" b="0" i="0" u="none" baseline="0">
              <a:solidFill>
                <a:srgbClr val="FFFFFF"/>
              </a:solidFill>
              <a:latin typeface="Calibri"/>
              <a:ea typeface="Calibri"/>
              <a:cs typeface="Calibri"/>
            </a:rPr>
            <a:t> </a:t>
          </a:r>
        </a:p>
      </xdr:txBody>
    </xdr:sp>
    <xdr:clientData/>
  </xdr:twoCellAnchor>
  <xdr:twoCellAnchor>
    <xdr:from>
      <xdr:col>12</xdr:col>
      <xdr:colOff>200025</xdr:colOff>
      <xdr:row>371</xdr:row>
      <xdr:rowOff>1362075</xdr:rowOff>
    </xdr:from>
    <xdr:to>
      <xdr:col>12</xdr:col>
      <xdr:colOff>200025</xdr:colOff>
      <xdr:row>371</xdr:row>
      <xdr:rowOff>1647825</xdr:rowOff>
    </xdr:to>
    <xdr:sp>
      <xdr:nvSpPr>
        <xdr:cNvPr id="7" name="直線矢印コネクタ 11"/>
        <xdr:cNvSpPr>
          <a:spLocks/>
        </xdr:cNvSpPr>
      </xdr:nvSpPr>
      <xdr:spPr>
        <a:xfrm>
          <a:off x="10496550" y="82562700"/>
          <a:ext cx="0" cy="2857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9</xdr:col>
      <xdr:colOff>104775</xdr:colOff>
      <xdr:row>462</xdr:row>
      <xdr:rowOff>447675</xdr:rowOff>
    </xdr:from>
    <xdr:to>
      <xdr:col>10</xdr:col>
      <xdr:colOff>5343525</xdr:colOff>
      <xdr:row>463</xdr:row>
      <xdr:rowOff>28575</xdr:rowOff>
    </xdr:to>
    <xdr:pic>
      <xdr:nvPicPr>
        <xdr:cNvPr id="8" name="図 8"/>
        <xdr:cNvPicPr preferRelativeResize="1">
          <a:picLocks noChangeAspect="1"/>
        </xdr:cNvPicPr>
      </xdr:nvPicPr>
      <xdr:blipFill>
        <a:blip r:embed="rId4"/>
        <a:stretch>
          <a:fillRect/>
        </a:stretch>
      </xdr:blipFill>
      <xdr:spPr>
        <a:xfrm>
          <a:off x="3552825" y="105232200"/>
          <a:ext cx="5391150" cy="952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sbk07800001\sync\&#36578;&#36865;&#12501;&#12457;&#12523;&#12480;\&#32207;&#21512;&#21307;&#30274;&#12475;&#12531;&#12479;&#12540;\230318_&#20181;&#27096;&#26360;_&#36865;&#20184;&#65288;&#12488;&#12540;&#12510;&#12484;&#8594;&#30476;&#65289;\&#20154;&#32102;&#12289;&#36001;&#21209;\206_20101124_&#9734;&#36039;&#26009;2_&#21029;&#32025;5_&#27231;&#33021;&#35443;&#32048;&#12539;&#35201;&#26395;&#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電子カルテ・オーダリング機能"/>
      <sheetName val="医事会計機能"/>
      <sheetName val="看護支援機能"/>
      <sheetName val="部門機能・連携IF部構築"/>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48"/>
  <sheetViews>
    <sheetView showGridLines="0" tabSelected="1" view="pageBreakPreview" zoomScale="85" zoomScaleSheetLayoutView="85" zoomScalePageLayoutView="85" workbookViewId="0" topLeftCell="A1">
      <selection activeCell="E3" sqref="E3:K4"/>
    </sheetView>
  </sheetViews>
  <sheetFormatPr defaultColWidth="9.140625" defaultRowHeight="15"/>
  <cols>
    <col min="1" max="1" width="4.421875" style="1" bestFit="1" customWidth="1"/>
    <col min="2" max="2" width="4.421875" style="9" customWidth="1"/>
    <col min="3" max="3" width="9.00390625" style="10" customWidth="1"/>
    <col min="4" max="5" width="12.421875" style="11" customWidth="1"/>
    <col min="6" max="6" width="2.57421875" style="4" customWidth="1"/>
    <col min="7" max="8" width="2.140625" style="5" customWidth="1"/>
    <col min="9" max="9" width="2.140625" style="6" customWidth="1"/>
    <col min="10" max="10" width="2.28125" style="7" customWidth="1"/>
    <col min="11" max="11" width="93.8515625" style="12" customWidth="1"/>
    <col min="12" max="13" width="6.57421875" style="2" customWidth="1"/>
    <col min="14" max="14" width="17.140625" style="8" customWidth="1"/>
    <col min="15" max="15" width="3.140625" style="1" customWidth="1"/>
    <col min="16" max="16384" width="9.00390625" style="1" customWidth="1"/>
  </cols>
  <sheetData>
    <row r="1" spans="2:14" ht="29.25" customHeight="1">
      <c r="B1" s="76"/>
      <c r="C1" s="77" t="s">
        <v>0</v>
      </c>
      <c r="D1" s="76"/>
      <c r="E1" s="76"/>
      <c r="F1" s="76"/>
      <c r="G1" s="76"/>
      <c r="H1" s="76"/>
      <c r="I1" s="77"/>
      <c r="J1" s="78"/>
      <c r="K1" s="79"/>
      <c r="L1" s="76"/>
      <c r="N1" s="3"/>
    </row>
    <row r="2" spans="2:12" ht="12" customHeight="1">
      <c r="B2" s="80"/>
      <c r="C2" s="76"/>
      <c r="D2" s="80"/>
      <c r="E2" s="80"/>
      <c r="F2" s="81"/>
      <c r="G2" s="82"/>
      <c r="H2" s="82"/>
      <c r="I2" s="83"/>
      <c r="J2" s="84"/>
      <c r="K2" s="85"/>
      <c r="L2" s="86" t="s">
        <v>1</v>
      </c>
    </row>
    <row r="3" spans="2:13" ht="13.5" customHeight="1">
      <c r="B3" s="87"/>
      <c r="C3" s="452" t="s">
        <v>777</v>
      </c>
      <c r="D3" s="452"/>
      <c r="E3" s="453"/>
      <c r="F3" s="453"/>
      <c r="G3" s="453"/>
      <c r="H3" s="453"/>
      <c r="I3" s="453"/>
      <c r="J3" s="453"/>
      <c r="K3" s="453"/>
      <c r="L3" s="94" t="s">
        <v>2</v>
      </c>
      <c r="M3" s="454" t="s">
        <v>3</v>
      </c>
    </row>
    <row r="4" spans="2:13" ht="13.5" customHeight="1">
      <c r="B4" s="87"/>
      <c r="C4" s="452"/>
      <c r="D4" s="452"/>
      <c r="E4" s="453"/>
      <c r="F4" s="453"/>
      <c r="G4" s="453"/>
      <c r="H4" s="453"/>
      <c r="I4" s="453"/>
      <c r="J4" s="453"/>
      <c r="K4" s="453"/>
      <c r="L4" s="94" t="s">
        <v>4</v>
      </c>
      <c r="M4" s="454" t="s">
        <v>5</v>
      </c>
    </row>
    <row r="5" spans="2:13" ht="13.5">
      <c r="B5" s="87"/>
      <c r="C5" s="88"/>
      <c r="D5" s="89"/>
      <c r="E5" s="89"/>
      <c r="F5" s="90"/>
      <c r="G5" s="90"/>
      <c r="H5" s="90"/>
      <c r="I5" s="91"/>
      <c r="J5" s="92"/>
      <c r="K5" s="93"/>
      <c r="L5" s="94" t="s">
        <v>6</v>
      </c>
      <c r="M5" s="454" t="s">
        <v>7</v>
      </c>
    </row>
    <row r="6" spans="2:13" ht="17.25" customHeight="1">
      <c r="B6" s="87"/>
      <c r="C6" s="446" t="s">
        <v>775</v>
      </c>
      <c r="D6" s="446"/>
      <c r="E6" s="446"/>
      <c r="F6" s="446"/>
      <c r="G6" s="446"/>
      <c r="H6" s="446"/>
      <c r="I6" s="446"/>
      <c r="J6" s="446"/>
      <c r="K6" s="446"/>
      <c r="L6" s="94" t="s">
        <v>8</v>
      </c>
      <c r="M6" s="454" t="s">
        <v>9</v>
      </c>
    </row>
    <row r="7" spans="2:14" ht="25.5" customHeight="1">
      <c r="B7" s="80"/>
      <c r="C7" s="95"/>
      <c r="D7" s="80"/>
      <c r="E7" s="80"/>
      <c r="F7" s="96"/>
      <c r="G7" s="96"/>
      <c r="H7" s="97"/>
      <c r="I7" s="98"/>
      <c r="J7" s="99"/>
      <c r="K7" s="85"/>
      <c r="L7" s="80"/>
      <c r="M7" s="15"/>
      <c r="N7" s="16"/>
    </row>
    <row r="8" spans="2:14" ht="16.5" customHeight="1">
      <c r="B8" s="96"/>
      <c r="C8" s="100" t="s">
        <v>10</v>
      </c>
      <c r="D8" s="101"/>
      <c r="E8" s="101"/>
      <c r="F8" s="101"/>
      <c r="G8" s="101"/>
      <c r="H8" s="102"/>
      <c r="I8" s="103"/>
      <c r="J8" s="104"/>
      <c r="K8" s="105"/>
      <c r="L8" s="106"/>
      <c r="M8" s="17"/>
      <c r="N8" s="18"/>
    </row>
    <row r="9" spans="2:14" s="15" customFormat="1" ht="27" customHeight="1">
      <c r="B9" s="96"/>
      <c r="C9" s="107" t="s">
        <v>11</v>
      </c>
      <c r="D9" s="108"/>
      <c r="E9" s="109"/>
      <c r="F9" s="110"/>
      <c r="G9" s="111"/>
      <c r="H9" s="111"/>
      <c r="I9" s="112"/>
      <c r="J9" s="113"/>
      <c r="K9" s="114" t="s">
        <v>12</v>
      </c>
      <c r="L9" s="115" t="s">
        <v>13</v>
      </c>
      <c r="M9" s="19" t="s">
        <v>14</v>
      </c>
      <c r="N9" s="20" t="s">
        <v>15</v>
      </c>
    </row>
    <row r="10" spans="1:14" ht="80.25" customHeight="1">
      <c r="A10" s="21">
        <v>1</v>
      </c>
      <c r="B10" s="116">
        <v>1</v>
      </c>
      <c r="C10" s="427" t="s">
        <v>16</v>
      </c>
      <c r="D10" s="117" t="s">
        <v>17</v>
      </c>
      <c r="E10" s="118"/>
      <c r="F10" s="119" t="s">
        <v>18</v>
      </c>
      <c r="G10" s="120"/>
      <c r="H10" s="120"/>
      <c r="I10" s="121"/>
      <c r="J10" s="122"/>
      <c r="K10" s="123" t="s">
        <v>19</v>
      </c>
      <c r="L10" s="124" t="s">
        <v>773</v>
      </c>
      <c r="M10" s="22"/>
      <c r="N10" s="23"/>
    </row>
    <row r="11" spans="1:14" ht="40.5" customHeight="1">
      <c r="A11" s="21">
        <v>2</v>
      </c>
      <c r="B11" s="116">
        <f>COUNT($B$10:B10)+1</f>
        <v>2</v>
      </c>
      <c r="C11" s="428"/>
      <c r="D11" s="126"/>
      <c r="E11" s="118"/>
      <c r="F11" s="127" t="s">
        <v>21</v>
      </c>
      <c r="G11" s="128"/>
      <c r="H11" s="128"/>
      <c r="I11" s="129"/>
      <c r="J11" s="130"/>
      <c r="K11" s="131" t="s">
        <v>774</v>
      </c>
      <c r="L11" s="132" t="s">
        <v>139</v>
      </c>
      <c r="M11" s="24"/>
      <c r="N11" s="25"/>
    </row>
    <row r="12" spans="1:14" ht="40.5" customHeight="1">
      <c r="A12" s="21">
        <v>3</v>
      </c>
      <c r="B12" s="116">
        <f>COUNT($B$10:B11)+1</f>
        <v>3</v>
      </c>
      <c r="C12" s="428"/>
      <c r="D12" s="126"/>
      <c r="E12" s="118"/>
      <c r="F12" s="127" t="s">
        <v>22</v>
      </c>
      <c r="G12" s="128"/>
      <c r="H12" s="128"/>
      <c r="I12" s="129"/>
      <c r="J12" s="130"/>
      <c r="K12" s="131" t="s">
        <v>703</v>
      </c>
      <c r="L12" s="132" t="s">
        <v>20</v>
      </c>
      <c r="M12" s="24"/>
      <c r="N12" s="25"/>
    </row>
    <row r="13" spans="1:14" ht="13.5" customHeight="1">
      <c r="A13" s="21">
        <v>4</v>
      </c>
      <c r="B13" s="116">
        <f>COUNT($B$10:B12)+1</f>
        <v>4</v>
      </c>
      <c r="C13" s="428"/>
      <c r="D13" s="126"/>
      <c r="E13" s="118"/>
      <c r="F13" s="127" t="s">
        <v>23</v>
      </c>
      <c r="G13" s="128"/>
      <c r="H13" s="128"/>
      <c r="I13" s="129"/>
      <c r="J13" s="130"/>
      <c r="K13" s="131" t="s">
        <v>704</v>
      </c>
      <c r="L13" s="132" t="s">
        <v>20</v>
      </c>
      <c r="M13" s="24"/>
      <c r="N13" s="25"/>
    </row>
    <row r="14" spans="1:14" ht="27" customHeight="1">
      <c r="A14" s="21">
        <v>5</v>
      </c>
      <c r="B14" s="116">
        <f>COUNT($B$10:B13)+1</f>
        <v>5</v>
      </c>
      <c r="C14" s="125"/>
      <c r="D14" s="126"/>
      <c r="E14" s="118"/>
      <c r="F14" s="127" t="s">
        <v>24</v>
      </c>
      <c r="G14" s="128"/>
      <c r="H14" s="128"/>
      <c r="I14" s="129"/>
      <c r="J14" s="130"/>
      <c r="K14" s="131" t="s">
        <v>25</v>
      </c>
      <c r="L14" s="132" t="s">
        <v>20</v>
      </c>
      <c r="M14" s="24"/>
      <c r="N14" s="25"/>
    </row>
    <row r="15" spans="1:14" ht="27" customHeight="1">
      <c r="A15" s="21">
        <v>6</v>
      </c>
      <c r="B15" s="116">
        <f>COUNT($B$10:B14)+1</f>
        <v>6</v>
      </c>
      <c r="C15" s="125"/>
      <c r="D15" s="126"/>
      <c r="E15" s="118"/>
      <c r="F15" s="127" t="s">
        <v>26</v>
      </c>
      <c r="G15" s="128"/>
      <c r="H15" s="128"/>
      <c r="I15" s="129"/>
      <c r="J15" s="130"/>
      <c r="K15" s="131" t="s">
        <v>27</v>
      </c>
      <c r="L15" s="132" t="s">
        <v>20</v>
      </c>
      <c r="M15" s="24"/>
      <c r="N15" s="25"/>
    </row>
    <row r="16" spans="1:14" ht="27.75" customHeight="1">
      <c r="A16" s="21">
        <v>7</v>
      </c>
      <c r="B16" s="116">
        <f>COUNT($B$10:B15)+1</f>
        <v>7</v>
      </c>
      <c r="C16" s="125"/>
      <c r="D16" s="126"/>
      <c r="E16" s="118"/>
      <c r="F16" s="127" t="s">
        <v>28</v>
      </c>
      <c r="G16" s="128"/>
      <c r="H16" s="128"/>
      <c r="I16" s="129"/>
      <c r="J16" s="130"/>
      <c r="K16" s="131" t="s">
        <v>702</v>
      </c>
      <c r="L16" s="132" t="s">
        <v>135</v>
      </c>
      <c r="M16" s="24"/>
      <c r="N16" s="25"/>
    </row>
    <row r="17" spans="1:14" ht="13.5" customHeight="1">
      <c r="A17" s="21">
        <v>8</v>
      </c>
      <c r="B17" s="116">
        <f>COUNT($B$10:B16)+1</f>
        <v>8</v>
      </c>
      <c r="C17" s="125"/>
      <c r="D17" s="126"/>
      <c r="E17" s="118"/>
      <c r="F17" s="127" t="s">
        <v>29</v>
      </c>
      <c r="G17" s="128"/>
      <c r="H17" s="128"/>
      <c r="I17" s="129"/>
      <c r="J17" s="130"/>
      <c r="K17" s="131" t="s">
        <v>30</v>
      </c>
      <c r="L17" s="132" t="s">
        <v>20</v>
      </c>
      <c r="M17" s="24"/>
      <c r="N17" s="25"/>
    </row>
    <row r="18" spans="1:14" ht="13.5" customHeight="1">
      <c r="A18" s="21">
        <v>9</v>
      </c>
      <c r="B18" s="116">
        <f>COUNT($B$10:B17)+1</f>
        <v>9</v>
      </c>
      <c r="C18" s="125"/>
      <c r="D18" s="126"/>
      <c r="E18" s="118"/>
      <c r="F18" s="127" t="s">
        <v>31</v>
      </c>
      <c r="G18" s="128"/>
      <c r="H18" s="128"/>
      <c r="I18" s="129"/>
      <c r="J18" s="130"/>
      <c r="K18" s="131" t="s">
        <v>32</v>
      </c>
      <c r="L18" s="132" t="s">
        <v>20</v>
      </c>
      <c r="M18" s="24"/>
      <c r="N18" s="25"/>
    </row>
    <row r="19" spans="1:14" ht="13.5" customHeight="1">
      <c r="A19" s="21">
        <v>10</v>
      </c>
      <c r="B19" s="116">
        <f>COUNT($B$10:B18)+1</f>
        <v>10</v>
      </c>
      <c r="C19" s="125"/>
      <c r="D19" s="126"/>
      <c r="E19" s="118"/>
      <c r="F19" s="127" t="s">
        <v>33</v>
      </c>
      <c r="G19" s="128"/>
      <c r="H19" s="128"/>
      <c r="I19" s="129"/>
      <c r="J19" s="130"/>
      <c r="K19" s="131" t="s">
        <v>34</v>
      </c>
      <c r="L19" s="132" t="s">
        <v>20</v>
      </c>
      <c r="M19" s="24"/>
      <c r="N19" s="25"/>
    </row>
    <row r="20" spans="1:14" ht="13.5" customHeight="1">
      <c r="A20" s="21">
        <v>11</v>
      </c>
      <c r="B20" s="116">
        <f>COUNT($B$10:B19)+1</f>
        <v>11</v>
      </c>
      <c r="C20" s="125"/>
      <c r="D20" s="126"/>
      <c r="E20" s="118"/>
      <c r="F20" s="127" t="s">
        <v>35</v>
      </c>
      <c r="G20" s="128"/>
      <c r="H20" s="128"/>
      <c r="I20" s="129"/>
      <c r="J20" s="130"/>
      <c r="K20" s="131" t="s">
        <v>36</v>
      </c>
      <c r="L20" s="132" t="s">
        <v>20</v>
      </c>
      <c r="M20" s="24"/>
      <c r="N20" s="25"/>
    </row>
    <row r="21" spans="1:14" ht="13.5" customHeight="1">
      <c r="A21" s="21">
        <v>12</v>
      </c>
      <c r="B21" s="116">
        <f>COUNT($B$10:B20)+1</f>
        <v>12</v>
      </c>
      <c r="C21" s="125"/>
      <c r="D21" s="133"/>
      <c r="E21" s="134"/>
      <c r="F21" s="135" t="s">
        <v>37</v>
      </c>
      <c r="G21" s="136"/>
      <c r="H21" s="136"/>
      <c r="I21" s="137"/>
      <c r="J21" s="138"/>
      <c r="K21" s="139" t="s">
        <v>38</v>
      </c>
      <c r="L21" s="140" t="s">
        <v>39</v>
      </c>
      <c r="M21" s="26"/>
      <c r="N21" s="27"/>
    </row>
    <row r="22" spans="1:14" ht="27" customHeight="1">
      <c r="A22" s="21">
        <v>13</v>
      </c>
      <c r="B22" s="116">
        <f>COUNT($B$10:B21)+1</f>
        <v>13</v>
      </c>
      <c r="C22" s="125"/>
      <c r="D22" s="141" t="s">
        <v>40</v>
      </c>
      <c r="E22" s="126"/>
      <c r="F22" s="119" t="s">
        <v>18</v>
      </c>
      <c r="G22" s="120"/>
      <c r="H22" s="120"/>
      <c r="I22" s="121"/>
      <c r="J22" s="122"/>
      <c r="K22" s="123" t="s">
        <v>41</v>
      </c>
      <c r="L22" s="124" t="s">
        <v>39</v>
      </c>
      <c r="M22" s="22"/>
      <c r="N22" s="23"/>
    </row>
    <row r="23" spans="1:14" ht="27" customHeight="1">
      <c r="A23" s="21">
        <v>14</v>
      </c>
      <c r="B23" s="116">
        <f>COUNT($B$10:B22)+1</f>
        <v>14</v>
      </c>
      <c r="C23" s="125"/>
      <c r="D23" s="126"/>
      <c r="E23" s="126"/>
      <c r="F23" s="127" t="s">
        <v>21</v>
      </c>
      <c r="G23" s="128"/>
      <c r="H23" s="128"/>
      <c r="I23" s="129"/>
      <c r="J23" s="130"/>
      <c r="K23" s="131" t="s">
        <v>42</v>
      </c>
      <c r="L23" s="132" t="s">
        <v>39</v>
      </c>
      <c r="M23" s="24"/>
      <c r="N23" s="25"/>
    </row>
    <row r="24" spans="1:14" ht="13.5" customHeight="1">
      <c r="A24" s="21">
        <v>15</v>
      </c>
      <c r="B24" s="116">
        <f>COUNT($B$10:B23)+1</f>
        <v>15</v>
      </c>
      <c r="C24" s="125"/>
      <c r="D24" s="126"/>
      <c r="E24" s="126"/>
      <c r="F24" s="127" t="s">
        <v>22</v>
      </c>
      <c r="G24" s="128"/>
      <c r="H24" s="128"/>
      <c r="I24" s="129"/>
      <c r="J24" s="130"/>
      <c r="K24" s="131" t="s">
        <v>43</v>
      </c>
      <c r="L24" s="132" t="s">
        <v>39</v>
      </c>
      <c r="M24" s="24"/>
      <c r="N24" s="25"/>
    </row>
    <row r="25" spans="1:14" ht="27" customHeight="1">
      <c r="A25" s="21">
        <v>16</v>
      </c>
      <c r="B25" s="116">
        <f>COUNT($B$10:B24)+1</f>
        <v>16</v>
      </c>
      <c r="C25" s="125"/>
      <c r="D25" s="126"/>
      <c r="E25" s="126"/>
      <c r="F25" s="127" t="s">
        <v>23</v>
      </c>
      <c r="G25" s="128"/>
      <c r="H25" s="128"/>
      <c r="I25" s="129"/>
      <c r="J25" s="130"/>
      <c r="K25" s="131" t="s">
        <v>44</v>
      </c>
      <c r="L25" s="132" t="s">
        <v>39</v>
      </c>
      <c r="M25" s="24"/>
      <c r="N25" s="25"/>
    </row>
    <row r="26" spans="1:14" ht="27" customHeight="1">
      <c r="A26" s="21">
        <v>17</v>
      </c>
      <c r="B26" s="116">
        <f>COUNT($B$10:B25)+1</f>
        <v>17</v>
      </c>
      <c r="C26" s="125"/>
      <c r="D26" s="126"/>
      <c r="E26" s="126"/>
      <c r="F26" s="127" t="s">
        <v>24</v>
      </c>
      <c r="G26" s="128"/>
      <c r="H26" s="128"/>
      <c r="I26" s="129"/>
      <c r="J26" s="130"/>
      <c r="K26" s="131" t="s">
        <v>329</v>
      </c>
      <c r="L26" s="132" t="s">
        <v>139</v>
      </c>
      <c r="M26" s="24"/>
      <c r="N26" s="25"/>
    </row>
    <row r="27" spans="1:14" ht="27" customHeight="1">
      <c r="A27" s="21">
        <v>18</v>
      </c>
      <c r="B27" s="116">
        <f>COUNT($B$10:B26)+1</f>
        <v>18</v>
      </c>
      <c r="C27" s="125"/>
      <c r="D27" s="126"/>
      <c r="E27" s="126"/>
      <c r="F27" s="127" t="s">
        <v>705</v>
      </c>
      <c r="G27" s="128"/>
      <c r="H27" s="128"/>
      <c r="I27" s="129"/>
      <c r="J27" s="130"/>
      <c r="K27" s="131" t="s">
        <v>734</v>
      </c>
      <c r="L27" s="132" t="s">
        <v>39</v>
      </c>
      <c r="M27" s="24"/>
      <c r="N27" s="25"/>
    </row>
    <row r="28" spans="1:14" ht="27" customHeight="1">
      <c r="A28" s="21">
        <v>19</v>
      </c>
      <c r="B28" s="116">
        <f>COUNT($B$10:B27)+1</f>
        <v>19</v>
      </c>
      <c r="C28" s="125"/>
      <c r="D28" s="126"/>
      <c r="E28" s="126"/>
      <c r="F28" s="127" t="s">
        <v>26</v>
      </c>
      <c r="G28" s="128"/>
      <c r="H28" s="128"/>
      <c r="I28" s="129"/>
      <c r="J28" s="130"/>
      <c r="K28" s="131" t="s">
        <v>706</v>
      </c>
      <c r="L28" s="132" t="s">
        <v>39</v>
      </c>
      <c r="M28" s="24"/>
      <c r="N28" s="25"/>
    </row>
    <row r="29" spans="1:14" ht="27" customHeight="1">
      <c r="A29" s="21">
        <v>20</v>
      </c>
      <c r="B29" s="116">
        <f>COUNT($B$10:B28)+1</f>
        <v>20</v>
      </c>
      <c r="C29" s="125"/>
      <c r="D29" s="126"/>
      <c r="E29" s="133"/>
      <c r="F29" s="135" t="s">
        <v>28</v>
      </c>
      <c r="G29" s="136"/>
      <c r="H29" s="136"/>
      <c r="I29" s="137"/>
      <c r="J29" s="138"/>
      <c r="K29" s="139" t="s">
        <v>330</v>
      </c>
      <c r="L29" s="140" t="s">
        <v>39</v>
      </c>
      <c r="M29" s="26"/>
      <c r="N29" s="27"/>
    </row>
    <row r="30" spans="1:14" ht="27" customHeight="1">
      <c r="A30" s="21">
        <v>21</v>
      </c>
      <c r="B30" s="116">
        <f>COUNT($B$10:B29)+1</f>
        <v>21</v>
      </c>
      <c r="C30" s="125"/>
      <c r="D30" s="416" t="s">
        <v>45</v>
      </c>
      <c r="E30" s="118"/>
      <c r="F30" s="119" t="s">
        <v>18</v>
      </c>
      <c r="G30" s="120"/>
      <c r="H30" s="120"/>
      <c r="I30" s="121"/>
      <c r="J30" s="122"/>
      <c r="K30" s="123" t="s">
        <v>331</v>
      </c>
      <c r="L30" s="124" t="s">
        <v>39</v>
      </c>
      <c r="M30" s="22"/>
      <c r="N30" s="23"/>
    </row>
    <row r="31" spans="1:14" ht="13.5" customHeight="1">
      <c r="A31" s="21">
        <v>22</v>
      </c>
      <c r="B31" s="116">
        <f>COUNT($B$10:B30)+1</f>
        <v>22</v>
      </c>
      <c r="C31" s="125"/>
      <c r="D31" s="417"/>
      <c r="E31" s="118"/>
      <c r="F31" s="127" t="s">
        <v>21</v>
      </c>
      <c r="G31" s="128"/>
      <c r="H31" s="128"/>
      <c r="I31" s="129"/>
      <c r="J31" s="130"/>
      <c r="K31" s="131" t="s">
        <v>332</v>
      </c>
      <c r="L31" s="132" t="s">
        <v>39</v>
      </c>
      <c r="M31" s="24"/>
      <c r="N31" s="25"/>
    </row>
    <row r="32" spans="1:14" ht="13.5" customHeight="1">
      <c r="A32" s="21">
        <v>23</v>
      </c>
      <c r="B32" s="116">
        <f>COUNT($B$10:B31)+1</f>
        <v>23</v>
      </c>
      <c r="C32" s="125"/>
      <c r="D32" s="126"/>
      <c r="E32" s="118"/>
      <c r="F32" s="127" t="s">
        <v>22</v>
      </c>
      <c r="G32" s="128"/>
      <c r="H32" s="128"/>
      <c r="I32" s="129"/>
      <c r="J32" s="130"/>
      <c r="K32" s="131" t="s">
        <v>333</v>
      </c>
      <c r="L32" s="132" t="s">
        <v>135</v>
      </c>
      <c r="M32" s="24"/>
      <c r="N32" s="25"/>
    </row>
    <row r="33" spans="1:14" ht="27" customHeight="1">
      <c r="A33" s="21">
        <v>24</v>
      </c>
      <c r="B33" s="116">
        <f>COUNT($B$10:B32)+1</f>
        <v>24</v>
      </c>
      <c r="C33" s="125"/>
      <c r="D33" s="126"/>
      <c r="E33" s="118"/>
      <c r="F33" s="127" t="s">
        <v>23</v>
      </c>
      <c r="G33" s="128"/>
      <c r="H33" s="128"/>
      <c r="I33" s="129"/>
      <c r="J33" s="130"/>
      <c r="K33" s="131" t="s">
        <v>707</v>
      </c>
      <c r="L33" s="132" t="s">
        <v>139</v>
      </c>
      <c r="M33" s="24"/>
      <c r="N33" s="25"/>
    </row>
    <row r="34" spans="1:14" ht="27" customHeight="1">
      <c r="A34" s="21">
        <v>25</v>
      </c>
      <c r="B34" s="116">
        <f>COUNT($B$10:B33)+1</f>
        <v>25</v>
      </c>
      <c r="C34" s="125"/>
      <c r="D34" s="126"/>
      <c r="E34" s="118"/>
      <c r="F34" s="127" t="s">
        <v>24</v>
      </c>
      <c r="G34" s="128"/>
      <c r="H34" s="128"/>
      <c r="I34" s="129"/>
      <c r="J34" s="130"/>
      <c r="K34" s="131" t="s">
        <v>708</v>
      </c>
      <c r="L34" s="132" t="s">
        <v>39</v>
      </c>
      <c r="M34" s="24"/>
      <c r="N34" s="25"/>
    </row>
    <row r="35" spans="1:14" ht="27" customHeight="1">
      <c r="A35" s="21">
        <v>26</v>
      </c>
      <c r="B35" s="116">
        <f>COUNT($B$10:B34)+1</f>
        <v>26</v>
      </c>
      <c r="C35" s="125"/>
      <c r="D35" s="126"/>
      <c r="E35" s="118"/>
      <c r="F35" s="127" t="s">
        <v>26</v>
      </c>
      <c r="G35" s="128"/>
      <c r="H35" s="128"/>
      <c r="I35" s="129"/>
      <c r="J35" s="130"/>
      <c r="K35" s="131" t="s">
        <v>334</v>
      </c>
      <c r="L35" s="132" t="s">
        <v>135</v>
      </c>
      <c r="M35" s="24"/>
      <c r="N35" s="25"/>
    </row>
    <row r="36" spans="1:14" ht="27" customHeight="1">
      <c r="A36" s="21">
        <v>27</v>
      </c>
      <c r="B36" s="116">
        <f>COUNT($B$10:B35)+1</f>
        <v>27</v>
      </c>
      <c r="C36" s="125"/>
      <c r="D36" s="126"/>
      <c r="E36" s="118"/>
      <c r="F36" s="127" t="s">
        <v>28</v>
      </c>
      <c r="G36" s="128"/>
      <c r="H36" s="128"/>
      <c r="I36" s="129"/>
      <c r="J36" s="130"/>
      <c r="K36" s="131" t="s">
        <v>335</v>
      </c>
      <c r="L36" s="132" t="s">
        <v>135</v>
      </c>
      <c r="M36" s="24"/>
      <c r="N36" s="25"/>
    </row>
    <row r="37" spans="1:14" ht="13.5" customHeight="1">
      <c r="A37" s="21">
        <v>28</v>
      </c>
      <c r="B37" s="116">
        <f>COUNT($B$10:B36)+1</f>
        <v>28</v>
      </c>
      <c r="C37" s="125"/>
      <c r="D37" s="126"/>
      <c r="E37" s="118"/>
      <c r="F37" s="127" t="s">
        <v>29</v>
      </c>
      <c r="G37" s="128"/>
      <c r="H37" s="128"/>
      <c r="I37" s="129"/>
      <c r="J37" s="130"/>
      <c r="K37" s="131" t="s">
        <v>336</v>
      </c>
      <c r="L37" s="132" t="s">
        <v>135</v>
      </c>
      <c r="M37" s="24"/>
      <c r="N37" s="25"/>
    </row>
    <row r="38" spans="1:14" ht="13.5" customHeight="1">
      <c r="A38" s="21">
        <v>29</v>
      </c>
      <c r="B38" s="116">
        <f>COUNT($B$10:B37)+1</f>
        <v>29</v>
      </c>
      <c r="C38" s="125"/>
      <c r="D38" s="126"/>
      <c r="E38" s="118"/>
      <c r="F38" s="127" t="s">
        <v>31</v>
      </c>
      <c r="G38" s="128"/>
      <c r="H38" s="128"/>
      <c r="I38" s="129"/>
      <c r="J38" s="130"/>
      <c r="K38" s="131" t="s">
        <v>709</v>
      </c>
      <c r="L38" s="132" t="s">
        <v>719</v>
      </c>
      <c r="M38" s="24"/>
      <c r="N38" s="25"/>
    </row>
    <row r="39" spans="1:14" ht="13.5" customHeight="1">
      <c r="A39" s="21">
        <v>30</v>
      </c>
      <c r="B39" s="116">
        <f>COUNT($B$10:B38)+1</f>
        <v>30</v>
      </c>
      <c r="C39" s="125"/>
      <c r="D39" s="126"/>
      <c r="E39" s="118"/>
      <c r="F39" s="127" t="s">
        <v>46</v>
      </c>
      <c r="G39" s="128"/>
      <c r="H39" s="128"/>
      <c r="I39" s="129"/>
      <c r="J39" s="130"/>
      <c r="K39" s="131" t="s">
        <v>710</v>
      </c>
      <c r="L39" s="132" t="s">
        <v>719</v>
      </c>
      <c r="M39" s="24"/>
      <c r="N39" s="25"/>
    </row>
    <row r="40" spans="1:14" ht="27" customHeight="1">
      <c r="A40" s="21">
        <v>31</v>
      </c>
      <c r="B40" s="116">
        <f>COUNT($B$10:B39)+1</f>
        <v>31</v>
      </c>
      <c r="C40" s="125"/>
      <c r="D40" s="126"/>
      <c r="E40" s="118"/>
      <c r="F40" s="127" t="s">
        <v>35</v>
      </c>
      <c r="G40" s="128"/>
      <c r="H40" s="128"/>
      <c r="I40" s="129"/>
      <c r="J40" s="130"/>
      <c r="K40" s="131" t="s">
        <v>711</v>
      </c>
      <c r="L40" s="132" t="s">
        <v>39</v>
      </c>
      <c r="M40" s="24"/>
      <c r="N40" s="25"/>
    </row>
    <row r="41" spans="1:14" ht="27" customHeight="1">
      <c r="A41" s="21">
        <v>32</v>
      </c>
      <c r="B41" s="116">
        <f>COUNT($B$10:B40)+1</f>
        <v>32</v>
      </c>
      <c r="C41" s="125"/>
      <c r="D41" s="126"/>
      <c r="E41" s="118"/>
      <c r="F41" s="127" t="s">
        <v>37</v>
      </c>
      <c r="G41" s="128"/>
      <c r="H41" s="128"/>
      <c r="I41" s="129"/>
      <c r="J41" s="130"/>
      <c r="K41" s="131" t="s">
        <v>712</v>
      </c>
      <c r="L41" s="132" t="s">
        <v>719</v>
      </c>
      <c r="M41" s="24"/>
      <c r="N41" s="25"/>
    </row>
    <row r="42" spans="1:14" ht="27" customHeight="1">
      <c r="A42" s="21">
        <v>33</v>
      </c>
      <c r="B42" s="116">
        <f>COUNT($B$10:B41)+1</f>
        <v>33</v>
      </c>
      <c r="C42" s="125"/>
      <c r="D42" s="133"/>
      <c r="E42" s="134"/>
      <c r="F42" s="135" t="s">
        <v>47</v>
      </c>
      <c r="G42" s="136"/>
      <c r="H42" s="136"/>
      <c r="I42" s="137"/>
      <c r="J42" s="138"/>
      <c r="K42" s="139" t="s">
        <v>713</v>
      </c>
      <c r="L42" s="140" t="s">
        <v>719</v>
      </c>
      <c r="M42" s="26"/>
      <c r="N42" s="27"/>
    </row>
    <row r="43" spans="1:14" ht="27" customHeight="1">
      <c r="A43" s="21">
        <v>34</v>
      </c>
      <c r="B43" s="116">
        <f>COUNT($B$10:B42)+1</f>
        <v>34</v>
      </c>
      <c r="C43" s="125"/>
      <c r="D43" s="118" t="s">
        <v>48</v>
      </c>
      <c r="E43" s="118"/>
      <c r="F43" s="119" t="s">
        <v>49</v>
      </c>
      <c r="G43" s="120"/>
      <c r="H43" s="120"/>
      <c r="I43" s="121"/>
      <c r="J43" s="122"/>
      <c r="K43" s="123" t="s">
        <v>50</v>
      </c>
      <c r="L43" s="124" t="s">
        <v>135</v>
      </c>
      <c r="M43" s="22"/>
      <c r="N43" s="23"/>
    </row>
    <row r="44" spans="1:14" ht="27" customHeight="1">
      <c r="A44" s="21">
        <v>35</v>
      </c>
      <c r="B44" s="116">
        <f>COUNT($B$10:B43)+1</f>
        <v>35</v>
      </c>
      <c r="C44" s="125"/>
      <c r="D44" s="126"/>
      <c r="E44" s="118"/>
      <c r="F44" s="127" t="s">
        <v>21</v>
      </c>
      <c r="G44" s="128"/>
      <c r="H44" s="128"/>
      <c r="I44" s="129"/>
      <c r="J44" s="130"/>
      <c r="K44" s="131" t="s">
        <v>51</v>
      </c>
      <c r="L44" s="132" t="s">
        <v>39</v>
      </c>
      <c r="M44" s="24"/>
      <c r="N44" s="25"/>
    </row>
    <row r="45" spans="1:14" ht="12.75" customHeight="1">
      <c r="A45" s="21">
        <v>36</v>
      </c>
      <c r="B45" s="116">
        <f>COUNT($B$10:B44)+1</f>
        <v>36</v>
      </c>
      <c r="C45" s="125"/>
      <c r="D45" s="126"/>
      <c r="E45" s="118"/>
      <c r="F45" s="127" t="s">
        <v>22</v>
      </c>
      <c r="G45" s="128"/>
      <c r="H45" s="128"/>
      <c r="I45" s="129"/>
      <c r="J45" s="130"/>
      <c r="K45" s="131" t="s">
        <v>337</v>
      </c>
      <c r="L45" s="132" t="s">
        <v>135</v>
      </c>
      <c r="M45" s="24"/>
      <c r="N45" s="25"/>
    </row>
    <row r="46" spans="1:14" ht="27" customHeight="1">
      <c r="A46" s="21">
        <v>37</v>
      </c>
      <c r="B46" s="116">
        <f>COUNT($B$10:B45)+1</f>
        <v>37</v>
      </c>
      <c r="C46" s="125"/>
      <c r="D46" s="126"/>
      <c r="E46" s="118"/>
      <c r="F46" s="127" t="s">
        <v>23</v>
      </c>
      <c r="G46" s="128"/>
      <c r="H46" s="128"/>
      <c r="I46" s="129"/>
      <c r="J46" s="130"/>
      <c r="K46" s="131" t="s">
        <v>52</v>
      </c>
      <c r="L46" s="132" t="s">
        <v>135</v>
      </c>
      <c r="M46" s="24"/>
      <c r="N46" s="25"/>
    </row>
    <row r="47" spans="1:14" ht="27" customHeight="1">
      <c r="A47" s="21">
        <v>38</v>
      </c>
      <c r="B47" s="116">
        <f>COUNT($B$10:B46)+1</f>
        <v>38</v>
      </c>
      <c r="C47" s="125"/>
      <c r="D47" s="126"/>
      <c r="E47" s="118"/>
      <c r="F47" s="127" t="s">
        <v>24</v>
      </c>
      <c r="G47" s="128"/>
      <c r="H47" s="128"/>
      <c r="I47" s="129"/>
      <c r="J47" s="130"/>
      <c r="K47" s="131" t="s">
        <v>53</v>
      </c>
      <c r="L47" s="132" t="s">
        <v>39</v>
      </c>
      <c r="M47" s="24"/>
      <c r="N47" s="25"/>
    </row>
    <row r="48" spans="1:14" ht="13.5" customHeight="1">
      <c r="A48" s="21">
        <v>39</v>
      </c>
      <c r="B48" s="116">
        <f>COUNT($B$10:B47)+1</f>
        <v>39</v>
      </c>
      <c r="C48" s="125"/>
      <c r="D48" s="126"/>
      <c r="E48" s="118"/>
      <c r="F48" s="127" t="s">
        <v>26</v>
      </c>
      <c r="G48" s="128"/>
      <c r="H48" s="128"/>
      <c r="I48" s="129"/>
      <c r="J48" s="130"/>
      <c r="K48" s="131" t="s">
        <v>338</v>
      </c>
      <c r="L48" s="132" t="s">
        <v>135</v>
      </c>
      <c r="M48" s="24"/>
      <c r="N48" s="25"/>
    </row>
    <row r="49" spans="1:14" ht="13.5" customHeight="1">
      <c r="A49" s="21">
        <v>40</v>
      </c>
      <c r="B49" s="116">
        <f>COUNT($B$10:B48)+1</f>
        <v>40</v>
      </c>
      <c r="C49" s="125"/>
      <c r="D49" s="126"/>
      <c r="E49" s="118"/>
      <c r="F49" s="127" t="s">
        <v>28</v>
      </c>
      <c r="G49" s="128"/>
      <c r="H49" s="128"/>
      <c r="I49" s="129"/>
      <c r="J49" s="130"/>
      <c r="K49" s="131" t="s">
        <v>715</v>
      </c>
      <c r="L49" s="132" t="s">
        <v>39</v>
      </c>
      <c r="M49" s="24"/>
      <c r="N49" s="25"/>
    </row>
    <row r="50" spans="1:14" ht="13.5" customHeight="1">
      <c r="A50" s="21">
        <v>41</v>
      </c>
      <c r="B50" s="116">
        <f>COUNT($B$10:B49)+1</f>
        <v>41</v>
      </c>
      <c r="C50" s="125"/>
      <c r="D50" s="126"/>
      <c r="E50" s="118"/>
      <c r="F50" s="127" t="s">
        <v>29</v>
      </c>
      <c r="G50" s="128"/>
      <c r="H50" s="128"/>
      <c r="I50" s="129"/>
      <c r="J50" s="130"/>
      <c r="K50" s="131" t="s">
        <v>339</v>
      </c>
      <c r="L50" s="132" t="s">
        <v>135</v>
      </c>
      <c r="M50" s="24"/>
      <c r="N50" s="25"/>
    </row>
    <row r="51" spans="1:14" ht="27" customHeight="1">
      <c r="A51" s="21">
        <v>42</v>
      </c>
      <c r="B51" s="116">
        <f>COUNT($B$10:B50)+1</f>
        <v>42</v>
      </c>
      <c r="C51" s="125"/>
      <c r="D51" s="126"/>
      <c r="E51" s="118"/>
      <c r="F51" s="127" t="s">
        <v>31</v>
      </c>
      <c r="G51" s="128"/>
      <c r="H51" s="128"/>
      <c r="I51" s="129"/>
      <c r="J51" s="130"/>
      <c r="K51" s="131" t="s">
        <v>340</v>
      </c>
      <c r="L51" s="132" t="s">
        <v>39</v>
      </c>
      <c r="M51" s="24"/>
      <c r="N51" s="25"/>
    </row>
    <row r="52" spans="1:14" ht="13.5" customHeight="1">
      <c r="A52" s="21">
        <v>43</v>
      </c>
      <c r="B52" s="116">
        <f>COUNT($B$10:B51)+1</f>
        <v>43</v>
      </c>
      <c r="C52" s="125"/>
      <c r="D52" s="126"/>
      <c r="E52" s="118"/>
      <c r="F52" s="127" t="s">
        <v>54</v>
      </c>
      <c r="G52" s="128"/>
      <c r="H52" s="128"/>
      <c r="I52" s="129"/>
      <c r="J52" s="130"/>
      <c r="K52" s="131" t="s">
        <v>341</v>
      </c>
      <c r="L52" s="132" t="s">
        <v>39</v>
      </c>
      <c r="M52" s="24"/>
      <c r="N52" s="25"/>
    </row>
    <row r="53" spans="1:14" ht="27" customHeight="1">
      <c r="A53" s="21">
        <v>44</v>
      </c>
      <c r="B53" s="116">
        <f>COUNT($B$10:B52)+1</f>
        <v>44</v>
      </c>
      <c r="C53" s="125"/>
      <c r="D53" s="126"/>
      <c r="E53" s="118"/>
      <c r="F53" s="127" t="s">
        <v>35</v>
      </c>
      <c r="G53" s="128"/>
      <c r="H53" s="128"/>
      <c r="I53" s="129"/>
      <c r="J53" s="130"/>
      <c r="K53" s="131" t="s">
        <v>342</v>
      </c>
      <c r="L53" s="132" t="s">
        <v>39</v>
      </c>
      <c r="M53" s="24"/>
      <c r="N53" s="25"/>
    </row>
    <row r="54" spans="1:14" ht="27" customHeight="1">
      <c r="A54" s="21">
        <v>45</v>
      </c>
      <c r="B54" s="116">
        <f>COUNT($B$10:B53)+1</f>
        <v>45</v>
      </c>
      <c r="C54" s="125"/>
      <c r="D54" s="126"/>
      <c r="E54" s="118"/>
      <c r="F54" s="127" t="s">
        <v>37</v>
      </c>
      <c r="G54" s="128"/>
      <c r="H54" s="128"/>
      <c r="I54" s="129"/>
      <c r="J54" s="130"/>
      <c r="K54" s="131" t="s">
        <v>343</v>
      </c>
      <c r="L54" s="132" t="s">
        <v>39</v>
      </c>
      <c r="M54" s="24"/>
      <c r="N54" s="25"/>
    </row>
    <row r="55" spans="1:14" ht="27" customHeight="1">
      <c r="A55" s="21">
        <v>46</v>
      </c>
      <c r="B55" s="116">
        <f>COUNT($B$10:B54)+1</f>
        <v>46</v>
      </c>
      <c r="C55" s="125"/>
      <c r="D55" s="126"/>
      <c r="E55" s="118"/>
      <c r="F55" s="127" t="s">
        <v>47</v>
      </c>
      <c r="G55" s="128"/>
      <c r="H55" s="128"/>
      <c r="I55" s="129"/>
      <c r="J55" s="130"/>
      <c r="K55" s="131" t="s">
        <v>344</v>
      </c>
      <c r="L55" s="132" t="s">
        <v>39</v>
      </c>
      <c r="M55" s="24"/>
      <c r="N55" s="25"/>
    </row>
    <row r="56" spans="1:14" ht="13.5" customHeight="1">
      <c r="A56" s="21">
        <v>47</v>
      </c>
      <c r="B56" s="116">
        <f>COUNT($B$10:B55)+1</f>
        <v>47</v>
      </c>
      <c r="C56" s="125"/>
      <c r="D56" s="126"/>
      <c r="E56" s="118"/>
      <c r="F56" s="127" t="s">
        <v>55</v>
      </c>
      <c r="G56" s="128"/>
      <c r="H56" s="128"/>
      <c r="I56" s="129"/>
      <c r="J56" s="130"/>
      <c r="K56" s="131" t="s">
        <v>345</v>
      </c>
      <c r="L56" s="132" t="s">
        <v>39</v>
      </c>
      <c r="M56" s="24"/>
      <c r="N56" s="25"/>
    </row>
    <row r="57" spans="1:14" ht="13.5" customHeight="1">
      <c r="A57" s="21">
        <v>48</v>
      </c>
      <c r="B57" s="116">
        <f>COUNT($B$10:B56)+1</f>
        <v>48</v>
      </c>
      <c r="C57" s="125"/>
      <c r="D57" s="126"/>
      <c r="E57" s="118"/>
      <c r="F57" s="127" t="s">
        <v>56</v>
      </c>
      <c r="G57" s="128"/>
      <c r="H57" s="128"/>
      <c r="I57" s="129"/>
      <c r="J57" s="130"/>
      <c r="K57" s="131" t="s">
        <v>346</v>
      </c>
      <c r="L57" s="132" t="s">
        <v>719</v>
      </c>
      <c r="M57" s="24"/>
      <c r="N57" s="25"/>
    </row>
    <row r="58" spans="1:14" ht="13.5" customHeight="1">
      <c r="A58" s="21">
        <v>49</v>
      </c>
      <c r="B58" s="116">
        <f>COUNT($B$10:B57)+1</f>
        <v>49</v>
      </c>
      <c r="C58" s="125"/>
      <c r="D58" s="126"/>
      <c r="E58" s="118"/>
      <c r="F58" s="127" t="s">
        <v>57</v>
      </c>
      <c r="G58" s="128"/>
      <c r="H58" s="128"/>
      <c r="I58" s="129"/>
      <c r="J58" s="130"/>
      <c r="K58" s="131" t="s">
        <v>347</v>
      </c>
      <c r="L58" s="132" t="s">
        <v>135</v>
      </c>
      <c r="M58" s="24"/>
      <c r="N58" s="25"/>
    </row>
    <row r="59" spans="1:14" ht="13.5" customHeight="1">
      <c r="A59" s="21">
        <v>50</v>
      </c>
      <c r="B59" s="116">
        <f>COUNT($B$10:B58)+1</f>
        <v>50</v>
      </c>
      <c r="C59" s="125"/>
      <c r="D59" s="126"/>
      <c r="E59" s="118"/>
      <c r="F59" s="127" t="s">
        <v>58</v>
      </c>
      <c r="G59" s="128"/>
      <c r="H59" s="128"/>
      <c r="I59" s="129"/>
      <c r="J59" s="130"/>
      <c r="K59" s="131" t="s">
        <v>348</v>
      </c>
      <c r="L59" s="132" t="s">
        <v>135</v>
      </c>
      <c r="M59" s="24"/>
      <c r="N59" s="25"/>
    </row>
    <row r="60" spans="1:14" ht="13.5" customHeight="1">
      <c r="A60" s="21">
        <v>51</v>
      </c>
      <c r="B60" s="116">
        <f>COUNT($B$10:B59)+1</f>
        <v>51</v>
      </c>
      <c r="C60" s="125"/>
      <c r="D60" s="126"/>
      <c r="E60" s="118"/>
      <c r="F60" s="127" t="s">
        <v>59</v>
      </c>
      <c r="G60" s="128"/>
      <c r="H60" s="128"/>
      <c r="I60" s="129"/>
      <c r="J60" s="130"/>
      <c r="K60" s="131" t="s">
        <v>349</v>
      </c>
      <c r="L60" s="132" t="s">
        <v>135</v>
      </c>
      <c r="M60" s="24"/>
      <c r="N60" s="25"/>
    </row>
    <row r="61" spans="1:14" ht="12.75" customHeight="1">
      <c r="A61" s="21">
        <v>52</v>
      </c>
      <c r="B61" s="116">
        <f>COUNT($B$10:B60)+1</f>
        <v>52</v>
      </c>
      <c r="C61" s="125"/>
      <c r="D61" s="126"/>
      <c r="E61" s="118"/>
      <c r="F61" s="127" t="s">
        <v>60</v>
      </c>
      <c r="G61" s="128"/>
      <c r="H61" s="128"/>
      <c r="I61" s="129"/>
      <c r="J61" s="130"/>
      <c r="K61" s="131" t="s">
        <v>350</v>
      </c>
      <c r="L61" s="132" t="s">
        <v>135</v>
      </c>
      <c r="M61" s="24"/>
      <c r="N61" s="25"/>
    </row>
    <row r="62" spans="1:14" ht="12.75" customHeight="1">
      <c r="A62" s="21">
        <v>53</v>
      </c>
      <c r="B62" s="116">
        <f>COUNT($B$10:B61)+1</f>
        <v>53</v>
      </c>
      <c r="C62" s="125"/>
      <c r="D62" s="126"/>
      <c r="E62" s="118"/>
      <c r="F62" s="127" t="s">
        <v>61</v>
      </c>
      <c r="G62" s="128"/>
      <c r="H62" s="128"/>
      <c r="I62" s="129"/>
      <c r="J62" s="130"/>
      <c r="K62" s="131" t="s">
        <v>351</v>
      </c>
      <c r="L62" s="132" t="s">
        <v>135</v>
      </c>
      <c r="M62" s="24"/>
      <c r="N62" s="25"/>
    </row>
    <row r="63" spans="1:14" ht="27" customHeight="1">
      <c r="A63" s="21">
        <v>54</v>
      </c>
      <c r="B63" s="116">
        <f>COUNT($B$10:B62)+1</f>
        <v>54</v>
      </c>
      <c r="C63" s="125"/>
      <c r="D63" s="126"/>
      <c r="E63" s="118"/>
      <c r="F63" s="127" t="s">
        <v>356</v>
      </c>
      <c r="G63" s="128"/>
      <c r="H63" s="128"/>
      <c r="I63" s="129"/>
      <c r="J63" s="130"/>
      <c r="K63" s="131" t="s">
        <v>352</v>
      </c>
      <c r="L63" s="132" t="s">
        <v>135</v>
      </c>
      <c r="M63" s="24"/>
      <c r="N63" s="25"/>
    </row>
    <row r="64" spans="1:14" ht="27" customHeight="1">
      <c r="A64" s="21">
        <v>55</v>
      </c>
      <c r="B64" s="116">
        <f>COUNT($B$10:B63)+1</f>
        <v>55</v>
      </c>
      <c r="C64" s="125"/>
      <c r="D64" s="126"/>
      <c r="E64" s="118"/>
      <c r="F64" s="127" t="s">
        <v>357</v>
      </c>
      <c r="G64" s="128"/>
      <c r="H64" s="128"/>
      <c r="I64" s="129"/>
      <c r="J64" s="130"/>
      <c r="K64" s="131" t="s">
        <v>353</v>
      </c>
      <c r="L64" s="132" t="s">
        <v>135</v>
      </c>
      <c r="M64" s="24"/>
      <c r="N64" s="25"/>
    </row>
    <row r="65" spans="1:14" ht="27" customHeight="1">
      <c r="A65" s="21">
        <v>56</v>
      </c>
      <c r="B65" s="116">
        <f>COUNT($B$10:B64)+1</f>
        <v>56</v>
      </c>
      <c r="C65" s="125"/>
      <c r="D65" s="126"/>
      <c r="E65" s="118"/>
      <c r="F65" s="127" t="s">
        <v>358</v>
      </c>
      <c r="G65" s="128"/>
      <c r="H65" s="128"/>
      <c r="I65" s="129"/>
      <c r="J65" s="130"/>
      <c r="K65" s="131" t="s">
        <v>354</v>
      </c>
      <c r="L65" s="132" t="s">
        <v>135</v>
      </c>
      <c r="M65" s="24"/>
      <c r="N65" s="25"/>
    </row>
    <row r="66" spans="1:14" ht="27" customHeight="1">
      <c r="A66" s="21">
        <v>57</v>
      </c>
      <c r="B66" s="116">
        <f>COUNT($B$10:B65)+1</f>
        <v>57</v>
      </c>
      <c r="C66" s="125"/>
      <c r="D66" s="126"/>
      <c r="E66" s="118"/>
      <c r="F66" s="127" t="s">
        <v>359</v>
      </c>
      <c r="G66" s="128"/>
      <c r="H66" s="128"/>
      <c r="I66" s="129"/>
      <c r="J66" s="130"/>
      <c r="K66" s="131" t="s">
        <v>355</v>
      </c>
      <c r="L66" s="132" t="s">
        <v>20</v>
      </c>
      <c r="M66" s="24"/>
      <c r="N66" s="25"/>
    </row>
    <row r="67" spans="1:14" ht="27" customHeight="1">
      <c r="A67" s="21">
        <v>58</v>
      </c>
      <c r="B67" s="116">
        <f>COUNT($B$10:B66)+1</f>
        <v>58</v>
      </c>
      <c r="C67" s="125"/>
      <c r="D67" s="133"/>
      <c r="E67" s="134"/>
      <c r="F67" s="135" t="s">
        <v>714</v>
      </c>
      <c r="G67" s="136"/>
      <c r="H67" s="136"/>
      <c r="I67" s="137"/>
      <c r="J67" s="138"/>
      <c r="K67" s="139" t="s">
        <v>62</v>
      </c>
      <c r="L67" s="140" t="s">
        <v>39</v>
      </c>
      <c r="M67" s="26"/>
      <c r="N67" s="27"/>
    </row>
    <row r="68" spans="1:14" ht="27" customHeight="1">
      <c r="A68" s="21">
        <v>59</v>
      </c>
      <c r="B68" s="116">
        <f>COUNT($B$10:B67)+1</f>
        <v>59</v>
      </c>
      <c r="C68" s="427" t="s">
        <v>63</v>
      </c>
      <c r="D68" s="118" t="s">
        <v>64</v>
      </c>
      <c r="E68" s="118"/>
      <c r="F68" s="119"/>
      <c r="G68" s="120"/>
      <c r="H68" s="120"/>
      <c r="I68" s="121"/>
      <c r="J68" s="122"/>
      <c r="K68" s="123" t="s">
        <v>716</v>
      </c>
      <c r="L68" s="124" t="s">
        <v>743</v>
      </c>
      <c r="M68" s="22"/>
      <c r="N68" s="23"/>
    </row>
    <row r="69" spans="1:14" ht="13.5" customHeight="1">
      <c r="A69" s="21">
        <v>60</v>
      </c>
      <c r="B69" s="412">
        <f>COUNTA($B$10:B68)+1</f>
        <v>60</v>
      </c>
      <c r="C69" s="428"/>
      <c r="D69" s="126"/>
      <c r="E69" s="118"/>
      <c r="F69" s="143" t="s">
        <v>49</v>
      </c>
      <c r="G69" s="144"/>
      <c r="H69" s="144"/>
      <c r="I69" s="145"/>
      <c r="J69" s="146"/>
      <c r="K69" s="147" t="s">
        <v>361</v>
      </c>
      <c r="L69" s="406" t="s">
        <v>39</v>
      </c>
      <c r="M69" s="409"/>
      <c r="N69" s="423"/>
    </row>
    <row r="70" spans="1:14" ht="13.5" customHeight="1">
      <c r="A70" s="21">
        <v>61</v>
      </c>
      <c r="B70" s="413">
        <f>COUNT($B$10:B69)+1</f>
        <v>61</v>
      </c>
      <c r="C70" s="428"/>
      <c r="D70" s="126"/>
      <c r="E70" s="118"/>
      <c r="F70" s="149" t="s">
        <v>21</v>
      </c>
      <c r="G70" s="150"/>
      <c r="H70" s="150"/>
      <c r="I70" s="151"/>
      <c r="J70" s="152"/>
      <c r="K70" s="153" t="s">
        <v>362</v>
      </c>
      <c r="L70" s="407"/>
      <c r="M70" s="410"/>
      <c r="N70" s="424"/>
    </row>
    <row r="71" spans="1:14" ht="13.5" customHeight="1">
      <c r="A71" s="21">
        <v>62</v>
      </c>
      <c r="B71" s="413">
        <f>COUNT($B$10:B70)+1</f>
        <v>62</v>
      </c>
      <c r="C71" s="428"/>
      <c r="D71" s="126"/>
      <c r="E71" s="118"/>
      <c r="F71" s="149" t="s">
        <v>22</v>
      </c>
      <c r="G71" s="150"/>
      <c r="H71" s="150"/>
      <c r="I71" s="151"/>
      <c r="J71" s="152"/>
      <c r="K71" s="153" t="s">
        <v>363</v>
      </c>
      <c r="L71" s="407"/>
      <c r="M71" s="410"/>
      <c r="N71" s="424"/>
    </row>
    <row r="72" spans="1:14" ht="13.5" customHeight="1">
      <c r="A72" s="21">
        <v>63</v>
      </c>
      <c r="B72" s="413">
        <f>COUNT($B$10:B71)+1</f>
        <v>63</v>
      </c>
      <c r="C72" s="428"/>
      <c r="D72" s="126"/>
      <c r="E72" s="118"/>
      <c r="F72" s="149" t="s">
        <v>23</v>
      </c>
      <c r="G72" s="150"/>
      <c r="H72" s="150"/>
      <c r="I72" s="151"/>
      <c r="J72" s="152"/>
      <c r="K72" s="153" t="s">
        <v>364</v>
      </c>
      <c r="L72" s="407"/>
      <c r="M72" s="410"/>
      <c r="N72" s="424"/>
    </row>
    <row r="73" spans="1:14" ht="13.5" customHeight="1">
      <c r="A73" s="21">
        <v>64</v>
      </c>
      <c r="B73" s="413">
        <f>COUNT($B$10:B72)+1</f>
        <v>64</v>
      </c>
      <c r="C73" s="428"/>
      <c r="D73" s="126"/>
      <c r="E73" s="118"/>
      <c r="F73" s="149" t="s">
        <v>24</v>
      </c>
      <c r="G73" s="150"/>
      <c r="H73" s="150"/>
      <c r="I73" s="151"/>
      <c r="J73" s="152"/>
      <c r="K73" s="153" t="s">
        <v>365</v>
      </c>
      <c r="L73" s="407"/>
      <c r="M73" s="410"/>
      <c r="N73" s="424"/>
    </row>
    <row r="74" spans="1:14" ht="13.5" customHeight="1">
      <c r="A74" s="21">
        <v>65</v>
      </c>
      <c r="B74" s="413">
        <f>COUNT($B$10:B73)+1</f>
        <v>65</v>
      </c>
      <c r="C74" s="428"/>
      <c r="D74" s="126"/>
      <c r="E74" s="118"/>
      <c r="F74" s="149" t="s">
        <v>26</v>
      </c>
      <c r="G74" s="150"/>
      <c r="H74" s="150"/>
      <c r="I74" s="151"/>
      <c r="J74" s="152"/>
      <c r="K74" s="153" t="s">
        <v>366</v>
      </c>
      <c r="L74" s="407"/>
      <c r="M74" s="410"/>
      <c r="N74" s="424"/>
    </row>
    <row r="75" spans="1:14" ht="13.5" customHeight="1">
      <c r="A75" s="21">
        <v>66</v>
      </c>
      <c r="B75" s="413">
        <f>COUNT($B$10:B74)+1</f>
        <v>66</v>
      </c>
      <c r="C75" s="428"/>
      <c r="D75" s="126"/>
      <c r="E75" s="118"/>
      <c r="F75" s="149" t="s">
        <v>28</v>
      </c>
      <c r="G75" s="150"/>
      <c r="H75" s="150"/>
      <c r="I75" s="151"/>
      <c r="J75" s="152"/>
      <c r="K75" s="153" t="s">
        <v>367</v>
      </c>
      <c r="L75" s="407"/>
      <c r="M75" s="410"/>
      <c r="N75" s="424"/>
    </row>
    <row r="76" spans="1:14" ht="13.5" customHeight="1">
      <c r="A76" s="21">
        <v>67</v>
      </c>
      <c r="B76" s="413">
        <f>COUNT($B$10:B75)+1</f>
        <v>67</v>
      </c>
      <c r="C76" s="125"/>
      <c r="D76" s="126"/>
      <c r="E76" s="118"/>
      <c r="F76" s="149" t="s">
        <v>29</v>
      </c>
      <c r="G76" s="150"/>
      <c r="H76" s="150"/>
      <c r="I76" s="151"/>
      <c r="J76" s="152"/>
      <c r="K76" s="153" t="s">
        <v>368</v>
      </c>
      <c r="L76" s="407"/>
      <c r="M76" s="410"/>
      <c r="N76" s="424"/>
    </row>
    <row r="77" spans="1:14" ht="13.5" customHeight="1">
      <c r="A77" s="21">
        <v>68</v>
      </c>
      <c r="B77" s="413">
        <f>COUNT($B$10:B76)+1</f>
        <v>68</v>
      </c>
      <c r="C77" s="125"/>
      <c r="D77" s="126"/>
      <c r="E77" s="118"/>
      <c r="F77" s="149" t="s">
        <v>31</v>
      </c>
      <c r="G77" s="150"/>
      <c r="H77" s="150"/>
      <c r="I77" s="151"/>
      <c r="J77" s="152"/>
      <c r="K77" s="153" t="s">
        <v>369</v>
      </c>
      <c r="L77" s="407"/>
      <c r="M77" s="410"/>
      <c r="N77" s="424"/>
    </row>
    <row r="78" spans="1:14" ht="13.5" customHeight="1">
      <c r="A78" s="21">
        <v>69</v>
      </c>
      <c r="B78" s="414">
        <f>COUNT($B$10:B77)+1</f>
        <v>69</v>
      </c>
      <c r="C78" s="125"/>
      <c r="D78" s="133"/>
      <c r="E78" s="134"/>
      <c r="F78" s="154" t="s">
        <v>54</v>
      </c>
      <c r="G78" s="155"/>
      <c r="H78" s="155"/>
      <c r="I78" s="156"/>
      <c r="J78" s="157"/>
      <c r="K78" s="158" t="s">
        <v>370</v>
      </c>
      <c r="L78" s="415"/>
      <c r="M78" s="418"/>
      <c r="N78" s="425"/>
    </row>
    <row r="79" spans="1:14" ht="13.5" customHeight="1">
      <c r="A79" s="21">
        <v>70</v>
      </c>
      <c r="B79" s="116">
        <v>61</v>
      </c>
      <c r="C79" s="125"/>
      <c r="D79" s="416" t="s">
        <v>65</v>
      </c>
      <c r="E79" s="417" t="s">
        <v>66</v>
      </c>
      <c r="F79" s="119" t="s">
        <v>49</v>
      </c>
      <c r="G79" s="120"/>
      <c r="H79" s="120"/>
      <c r="I79" s="121"/>
      <c r="J79" s="122"/>
      <c r="K79" s="123" t="s">
        <v>371</v>
      </c>
      <c r="L79" s="124" t="s">
        <v>743</v>
      </c>
      <c r="M79" s="22"/>
      <c r="N79" s="23"/>
    </row>
    <row r="80" spans="1:14" ht="13.5" customHeight="1">
      <c r="A80" s="21">
        <v>71</v>
      </c>
      <c r="B80" s="412">
        <v>62</v>
      </c>
      <c r="C80" s="125"/>
      <c r="D80" s="417"/>
      <c r="E80" s="417"/>
      <c r="F80" s="143"/>
      <c r="G80" s="144" t="s">
        <v>67</v>
      </c>
      <c r="H80" s="144"/>
      <c r="I80" s="145"/>
      <c r="J80" s="146"/>
      <c r="K80" s="147" t="s">
        <v>372</v>
      </c>
      <c r="L80" s="406" t="s">
        <v>39</v>
      </c>
      <c r="M80" s="409"/>
      <c r="N80" s="423"/>
    </row>
    <row r="81" spans="1:14" ht="13.5" customHeight="1">
      <c r="A81" s="21">
        <v>72</v>
      </c>
      <c r="B81" s="413">
        <f>COUNT($B$10:B80)+1</f>
        <v>72</v>
      </c>
      <c r="C81" s="125"/>
      <c r="D81" s="417"/>
      <c r="E81" s="118"/>
      <c r="F81" s="149"/>
      <c r="G81" s="150" t="s">
        <v>68</v>
      </c>
      <c r="H81" s="150"/>
      <c r="I81" s="151"/>
      <c r="J81" s="152"/>
      <c r="K81" s="153" t="s">
        <v>373</v>
      </c>
      <c r="L81" s="407"/>
      <c r="M81" s="410"/>
      <c r="N81" s="424"/>
    </row>
    <row r="82" spans="1:14" ht="13.5" customHeight="1">
      <c r="A82" s="21">
        <v>73</v>
      </c>
      <c r="B82" s="413">
        <f>COUNT($B$10:B81)+1</f>
        <v>73</v>
      </c>
      <c r="C82" s="125"/>
      <c r="D82" s="417"/>
      <c r="E82" s="118"/>
      <c r="F82" s="149"/>
      <c r="G82" s="150" t="s">
        <v>69</v>
      </c>
      <c r="H82" s="150"/>
      <c r="I82" s="151"/>
      <c r="J82" s="152"/>
      <c r="K82" s="153" t="s">
        <v>374</v>
      </c>
      <c r="L82" s="407"/>
      <c r="M82" s="410"/>
      <c r="N82" s="424"/>
    </row>
    <row r="83" spans="1:14" ht="13.5" customHeight="1">
      <c r="A83" s="21">
        <v>74</v>
      </c>
      <c r="B83" s="413">
        <f>COUNT($B$10:B82)+1</f>
        <v>74</v>
      </c>
      <c r="C83" s="125"/>
      <c r="D83" s="118"/>
      <c r="E83" s="118"/>
      <c r="F83" s="149"/>
      <c r="G83" s="150" t="s">
        <v>70</v>
      </c>
      <c r="H83" s="150"/>
      <c r="I83" s="151"/>
      <c r="J83" s="152"/>
      <c r="K83" s="153" t="s">
        <v>375</v>
      </c>
      <c r="L83" s="407"/>
      <c r="M83" s="410"/>
      <c r="N83" s="424"/>
    </row>
    <row r="84" spans="1:14" ht="13.5" customHeight="1">
      <c r="A84" s="21">
        <v>75</v>
      </c>
      <c r="B84" s="413">
        <f>COUNT($B$10:B83)+1</f>
        <v>75</v>
      </c>
      <c r="C84" s="125"/>
      <c r="D84" s="126"/>
      <c r="E84" s="118"/>
      <c r="F84" s="149"/>
      <c r="G84" s="150" t="s">
        <v>71</v>
      </c>
      <c r="H84" s="150"/>
      <c r="I84" s="151"/>
      <c r="J84" s="152"/>
      <c r="K84" s="153" t="s">
        <v>376</v>
      </c>
      <c r="L84" s="407"/>
      <c r="M84" s="410"/>
      <c r="N84" s="424"/>
    </row>
    <row r="85" spans="1:14" ht="13.5" customHeight="1">
      <c r="A85" s="21">
        <v>76</v>
      </c>
      <c r="B85" s="413">
        <f>COUNT($B$10:B84)+1</f>
        <v>76</v>
      </c>
      <c r="C85" s="125"/>
      <c r="D85" s="126"/>
      <c r="E85" s="118"/>
      <c r="F85" s="149"/>
      <c r="G85" s="150" t="s">
        <v>72</v>
      </c>
      <c r="H85" s="150"/>
      <c r="I85" s="151"/>
      <c r="J85" s="152"/>
      <c r="K85" s="153" t="s">
        <v>377</v>
      </c>
      <c r="L85" s="407"/>
      <c r="M85" s="410"/>
      <c r="N85" s="424"/>
    </row>
    <row r="86" spans="1:14" ht="13.5" customHeight="1">
      <c r="A86" s="21">
        <v>77</v>
      </c>
      <c r="B86" s="413">
        <f>COUNT($B$10:B85)+1</f>
        <v>77</v>
      </c>
      <c r="C86" s="125"/>
      <c r="D86" s="126"/>
      <c r="E86" s="118"/>
      <c r="F86" s="149"/>
      <c r="G86" s="150" t="s">
        <v>73</v>
      </c>
      <c r="H86" s="150"/>
      <c r="I86" s="151"/>
      <c r="J86" s="152"/>
      <c r="K86" s="153" t="s">
        <v>378</v>
      </c>
      <c r="L86" s="407"/>
      <c r="M86" s="410"/>
      <c r="N86" s="424"/>
    </row>
    <row r="87" spans="1:14" ht="13.5" customHeight="1">
      <c r="A87" s="21">
        <v>78</v>
      </c>
      <c r="B87" s="413">
        <f>COUNT($B$10:B86)+1</f>
        <v>78</v>
      </c>
      <c r="C87" s="125"/>
      <c r="D87" s="126"/>
      <c r="E87" s="118"/>
      <c r="F87" s="149"/>
      <c r="G87" s="150" t="s">
        <v>74</v>
      </c>
      <c r="H87" s="150"/>
      <c r="I87" s="151"/>
      <c r="J87" s="152"/>
      <c r="K87" s="153" t="s">
        <v>379</v>
      </c>
      <c r="L87" s="407"/>
      <c r="M87" s="410"/>
      <c r="N87" s="424"/>
    </row>
    <row r="88" spans="1:14" ht="13.5" customHeight="1">
      <c r="A88" s="21">
        <v>79</v>
      </c>
      <c r="B88" s="414">
        <f>COUNT($B$10:B87)+1</f>
        <v>79</v>
      </c>
      <c r="C88" s="125"/>
      <c r="D88" s="126"/>
      <c r="E88" s="118"/>
      <c r="F88" s="159"/>
      <c r="G88" s="160" t="s">
        <v>75</v>
      </c>
      <c r="H88" s="160"/>
      <c r="I88" s="161"/>
      <c r="J88" s="162"/>
      <c r="K88" s="163" t="s">
        <v>380</v>
      </c>
      <c r="L88" s="408"/>
      <c r="M88" s="411"/>
      <c r="N88" s="426"/>
    </row>
    <row r="89" spans="1:14" ht="13.5" customHeight="1">
      <c r="A89" s="21">
        <v>80</v>
      </c>
      <c r="B89" s="116">
        <v>63</v>
      </c>
      <c r="C89" s="125"/>
      <c r="D89" s="126"/>
      <c r="E89" s="118"/>
      <c r="F89" s="127" t="s">
        <v>21</v>
      </c>
      <c r="G89" s="128"/>
      <c r="H89" s="128"/>
      <c r="I89" s="129"/>
      <c r="J89" s="130"/>
      <c r="K89" s="131" t="s">
        <v>381</v>
      </c>
      <c r="L89" s="132" t="s">
        <v>39</v>
      </c>
      <c r="M89" s="24"/>
      <c r="N89" s="28"/>
    </row>
    <row r="90" spans="1:14" ht="13.5" customHeight="1">
      <c r="A90" s="21">
        <v>81</v>
      </c>
      <c r="B90" s="116">
        <v>64</v>
      </c>
      <c r="C90" s="125"/>
      <c r="D90" s="126"/>
      <c r="E90" s="118"/>
      <c r="F90" s="127" t="s">
        <v>22</v>
      </c>
      <c r="G90" s="128"/>
      <c r="H90" s="128"/>
      <c r="I90" s="129"/>
      <c r="J90" s="130"/>
      <c r="K90" s="131" t="s">
        <v>382</v>
      </c>
      <c r="L90" s="132" t="s">
        <v>39</v>
      </c>
      <c r="M90" s="24"/>
      <c r="N90" s="28"/>
    </row>
    <row r="91" spans="1:14" ht="27" customHeight="1">
      <c r="A91" s="21">
        <v>82</v>
      </c>
      <c r="B91" s="116">
        <v>65</v>
      </c>
      <c r="C91" s="125"/>
      <c r="D91" s="126"/>
      <c r="E91" s="118"/>
      <c r="F91" s="127" t="s">
        <v>23</v>
      </c>
      <c r="G91" s="128"/>
      <c r="H91" s="128"/>
      <c r="I91" s="129"/>
      <c r="J91" s="130"/>
      <c r="K91" s="131" t="s">
        <v>383</v>
      </c>
      <c r="L91" s="132" t="s">
        <v>743</v>
      </c>
      <c r="M91" s="24"/>
      <c r="N91" s="28"/>
    </row>
    <row r="92" spans="1:14" ht="13.5" customHeight="1">
      <c r="A92" s="21">
        <v>83</v>
      </c>
      <c r="B92" s="412">
        <v>66</v>
      </c>
      <c r="C92" s="125"/>
      <c r="D92" s="126"/>
      <c r="E92" s="118"/>
      <c r="F92" s="143"/>
      <c r="G92" s="144" t="s">
        <v>67</v>
      </c>
      <c r="H92" s="144"/>
      <c r="I92" s="145"/>
      <c r="J92" s="146"/>
      <c r="K92" s="147" t="s">
        <v>384</v>
      </c>
      <c r="L92" s="406" t="s">
        <v>39</v>
      </c>
      <c r="M92" s="409"/>
      <c r="N92" s="419"/>
    </row>
    <row r="93" spans="1:14" ht="13.5" customHeight="1">
      <c r="A93" s="21">
        <v>84</v>
      </c>
      <c r="B93" s="413">
        <f>COUNT($B$10:B92)+1</f>
        <v>84</v>
      </c>
      <c r="C93" s="125"/>
      <c r="D93" s="126"/>
      <c r="E93" s="118"/>
      <c r="F93" s="149"/>
      <c r="G93" s="150" t="s">
        <v>68</v>
      </c>
      <c r="H93" s="150"/>
      <c r="I93" s="151"/>
      <c r="J93" s="152"/>
      <c r="K93" s="153" t="s">
        <v>385</v>
      </c>
      <c r="L93" s="407"/>
      <c r="M93" s="410"/>
      <c r="N93" s="420"/>
    </row>
    <row r="94" spans="1:14" ht="13.5" customHeight="1">
      <c r="A94" s="21">
        <v>85</v>
      </c>
      <c r="B94" s="413">
        <f>COUNT($B$10:B93)+1</f>
        <v>85</v>
      </c>
      <c r="C94" s="125"/>
      <c r="D94" s="126"/>
      <c r="E94" s="118"/>
      <c r="F94" s="149"/>
      <c r="G94" s="150" t="s">
        <v>69</v>
      </c>
      <c r="H94" s="150"/>
      <c r="I94" s="151"/>
      <c r="J94" s="152"/>
      <c r="K94" s="153" t="s">
        <v>386</v>
      </c>
      <c r="L94" s="407"/>
      <c r="M94" s="410"/>
      <c r="N94" s="420"/>
    </row>
    <row r="95" spans="1:14" ht="13.5" customHeight="1">
      <c r="A95" s="21">
        <v>86</v>
      </c>
      <c r="B95" s="413">
        <f>COUNT($B$10:B94)+1</f>
        <v>86</v>
      </c>
      <c r="C95" s="125"/>
      <c r="D95" s="126"/>
      <c r="E95" s="118"/>
      <c r="F95" s="149"/>
      <c r="G95" s="150" t="s">
        <v>70</v>
      </c>
      <c r="H95" s="150"/>
      <c r="I95" s="151"/>
      <c r="J95" s="152"/>
      <c r="K95" s="153" t="s">
        <v>387</v>
      </c>
      <c r="L95" s="407"/>
      <c r="M95" s="410"/>
      <c r="N95" s="420"/>
    </row>
    <row r="96" spans="1:14" ht="13.5" customHeight="1">
      <c r="A96" s="21">
        <v>87</v>
      </c>
      <c r="B96" s="413">
        <f>COUNT($B$10:B95)+1</f>
        <v>87</v>
      </c>
      <c r="C96" s="125"/>
      <c r="D96" s="126"/>
      <c r="E96" s="118"/>
      <c r="F96" s="149"/>
      <c r="G96" s="150" t="s">
        <v>71</v>
      </c>
      <c r="H96" s="150"/>
      <c r="I96" s="151"/>
      <c r="J96" s="152"/>
      <c r="K96" s="153" t="s">
        <v>388</v>
      </c>
      <c r="L96" s="407"/>
      <c r="M96" s="410"/>
      <c r="N96" s="420"/>
    </row>
    <row r="97" spans="1:14" ht="13.5" customHeight="1">
      <c r="A97" s="21">
        <v>88</v>
      </c>
      <c r="B97" s="414">
        <f>COUNT($B$10:B96)+1</f>
        <v>88</v>
      </c>
      <c r="C97" s="125"/>
      <c r="D97" s="126"/>
      <c r="E97" s="118"/>
      <c r="F97" s="159"/>
      <c r="G97" s="160" t="s">
        <v>72</v>
      </c>
      <c r="H97" s="160"/>
      <c r="I97" s="161"/>
      <c r="J97" s="162"/>
      <c r="K97" s="163" t="s">
        <v>389</v>
      </c>
      <c r="L97" s="408"/>
      <c r="M97" s="411"/>
      <c r="N97" s="421"/>
    </row>
    <row r="98" spans="1:14" ht="13.5" customHeight="1">
      <c r="A98" s="21">
        <v>89</v>
      </c>
      <c r="B98" s="116">
        <v>67</v>
      </c>
      <c r="C98" s="125"/>
      <c r="D98" s="126"/>
      <c r="E98" s="118"/>
      <c r="F98" s="127" t="s">
        <v>24</v>
      </c>
      <c r="G98" s="128"/>
      <c r="H98" s="128"/>
      <c r="I98" s="129"/>
      <c r="J98" s="130"/>
      <c r="K98" s="131" t="s">
        <v>390</v>
      </c>
      <c r="L98" s="132" t="s">
        <v>39</v>
      </c>
      <c r="M98" s="24"/>
      <c r="N98" s="28"/>
    </row>
    <row r="99" spans="1:14" ht="27" customHeight="1">
      <c r="A99" s="21">
        <v>90</v>
      </c>
      <c r="B99" s="116">
        <v>68</v>
      </c>
      <c r="C99" s="125"/>
      <c r="D99" s="126"/>
      <c r="E99" s="118"/>
      <c r="F99" s="127" t="s">
        <v>26</v>
      </c>
      <c r="G99" s="128"/>
      <c r="H99" s="128"/>
      <c r="I99" s="129"/>
      <c r="J99" s="130"/>
      <c r="K99" s="131" t="s">
        <v>391</v>
      </c>
      <c r="L99" s="132" t="s">
        <v>39</v>
      </c>
      <c r="M99" s="24"/>
      <c r="N99" s="28"/>
    </row>
    <row r="100" spans="1:14" ht="13.5" customHeight="1">
      <c r="A100" s="21">
        <v>91</v>
      </c>
      <c r="B100" s="116">
        <v>69</v>
      </c>
      <c r="C100" s="125"/>
      <c r="D100" s="126"/>
      <c r="E100" s="118"/>
      <c r="F100" s="127" t="s">
        <v>28</v>
      </c>
      <c r="G100" s="128"/>
      <c r="H100" s="128"/>
      <c r="I100" s="129"/>
      <c r="J100" s="130"/>
      <c r="K100" s="131" t="s">
        <v>392</v>
      </c>
      <c r="L100" s="132" t="s">
        <v>135</v>
      </c>
      <c r="M100" s="24"/>
      <c r="N100" s="28"/>
    </row>
    <row r="101" spans="1:14" ht="27" customHeight="1">
      <c r="A101" s="21">
        <v>92</v>
      </c>
      <c r="B101" s="116">
        <v>70</v>
      </c>
      <c r="C101" s="125"/>
      <c r="D101" s="126"/>
      <c r="E101" s="118"/>
      <c r="F101" s="127" t="s">
        <v>29</v>
      </c>
      <c r="G101" s="128"/>
      <c r="H101" s="128"/>
      <c r="I101" s="129"/>
      <c r="J101" s="130"/>
      <c r="K101" s="131" t="s">
        <v>393</v>
      </c>
      <c r="L101" s="132" t="s">
        <v>39</v>
      </c>
      <c r="M101" s="24"/>
      <c r="N101" s="28"/>
    </row>
    <row r="102" spans="1:14" ht="27" customHeight="1">
      <c r="A102" s="21">
        <v>93</v>
      </c>
      <c r="B102" s="116">
        <v>71</v>
      </c>
      <c r="C102" s="125"/>
      <c r="D102" s="126"/>
      <c r="E102" s="118"/>
      <c r="F102" s="127" t="s">
        <v>31</v>
      </c>
      <c r="G102" s="128"/>
      <c r="H102" s="128"/>
      <c r="I102" s="129"/>
      <c r="J102" s="130"/>
      <c r="K102" s="131" t="s">
        <v>394</v>
      </c>
      <c r="L102" s="132" t="s">
        <v>39</v>
      </c>
      <c r="M102" s="24"/>
      <c r="N102" s="28"/>
    </row>
    <row r="103" spans="1:14" ht="12.75" customHeight="1">
      <c r="A103" s="21">
        <v>94</v>
      </c>
      <c r="B103" s="116">
        <v>72</v>
      </c>
      <c r="C103" s="125"/>
      <c r="D103" s="126"/>
      <c r="E103" s="118"/>
      <c r="F103" s="127" t="s">
        <v>54</v>
      </c>
      <c r="G103" s="128"/>
      <c r="H103" s="128"/>
      <c r="I103" s="129"/>
      <c r="J103" s="130"/>
      <c r="K103" s="131" t="s">
        <v>395</v>
      </c>
      <c r="L103" s="132" t="s">
        <v>39</v>
      </c>
      <c r="M103" s="24"/>
      <c r="N103" s="28"/>
    </row>
    <row r="104" spans="1:14" ht="40.5" customHeight="1">
      <c r="A104" s="21">
        <v>95</v>
      </c>
      <c r="B104" s="116">
        <v>73</v>
      </c>
      <c r="C104" s="125"/>
      <c r="D104" s="126"/>
      <c r="E104" s="118"/>
      <c r="F104" s="127" t="s">
        <v>35</v>
      </c>
      <c r="G104" s="128"/>
      <c r="H104" s="128"/>
      <c r="I104" s="129"/>
      <c r="J104" s="130"/>
      <c r="K104" s="131" t="s">
        <v>396</v>
      </c>
      <c r="L104" s="132" t="s">
        <v>39</v>
      </c>
      <c r="M104" s="24"/>
      <c r="N104" s="28"/>
    </row>
    <row r="105" spans="1:14" ht="13.5" customHeight="1">
      <c r="A105" s="21">
        <v>96</v>
      </c>
      <c r="B105" s="116">
        <v>74</v>
      </c>
      <c r="C105" s="125"/>
      <c r="D105" s="126"/>
      <c r="E105" s="118"/>
      <c r="F105" s="127" t="s">
        <v>37</v>
      </c>
      <c r="G105" s="128"/>
      <c r="H105" s="128"/>
      <c r="I105" s="129"/>
      <c r="J105" s="130"/>
      <c r="K105" s="131" t="s">
        <v>397</v>
      </c>
      <c r="L105" s="132" t="s">
        <v>39</v>
      </c>
      <c r="M105" s="24"/>
      <c r="N105" s="28"/>
    </row>
    <row r="106" spans="1:14" ht="27" customHeight="1">
      <c r="A106" s="21">
        <v>97</v>
      </c>
      <c r="B106" s="116">
        <v>75</v>
      </c>
      <c r="C106" s="125"/>
      <c r="D106" s="126"/>
      <c r="E106" s="118"/>
      <c r="F106" s="127" t="s">
        <v>47</v>
      </c>
      <c r="G106" s="128"/>
      <c r="H106" s="128"/>
      <c r="I106" s="129"/>
      <c r="J106" s="130"/>
      <c r="K106" s="131" t="s">
        <v>398</v>
      </c>
      <c r="L106" s="132" t="s">
        <v>39</v>
      </c>
      <c r="M106" s="24"/>
      <c r="N106" s="28"/>
    </row>
    <row r="107" spans="1:14" ht="13.5" customHeight="1">
      <c r="A107" s="21">
        <v>98</v>
      </c>
      <c r="B107" s="116">
        <v>76</v>
      </c>
      <c r="C107" s="125"/>
      <c r="D107" s="126"/>
      <c r="E107" s="118"/>
      <c r="F107" s="127" t="s">
        <v>55</v>
      </c>
      <c r="G107" s="128"/>
      <c r="H107" s="128"/>
      <c r="I107" s="129"/>
      <c r="J107" s="130"/>
      <c r="K107" s="131" t="s">
        <v>399</v>
      </c>
      <c r="L107" s="132" t="s">
        <v>39</v>
      </c>
      <c r="M107" s="24"/>
      <c r="N107" s="28"/>
    </row>
    <row r="108" spans="1:14" ht="40.5" customHeight="1">
      <c r="A108" s="21">
        <v>99</v>
      </c>
      <c r="B108" s="116">
        <v>77</v>
      </c>
      <c r="C108" s="125"/>
      <c r="D108" s="126"/>
      <c r="E108" s="118"/>
      <c r="F108" s="127" t="s">
        <v>56</v>
      </c>
      <c r="G108" s="128"/>
      <c r="H108" s="128"/>
      <c r="I108" s="129"/>
      <c r="J108" s="130"/>
      <c r="K108" s="131" t="s">
        <v>400</v>
      </c>
      <c r="L108" s="132" t="s">
        <v>39</v>
      </c>
      <c r="M108" s="24"/>
      <c r="N108" s="28"/>
    </row>
    <row r="109" spans="1:14" ht="27" customHeight="1">
      <c r="A109" s="21">
        <v>100</v>
      </c>
      <c r="B109" s="116">
        <v>78</v>
      </c>
      <c r="C109" s="125"/>
      <c r="D109" s="126"/>
      <c r="E109" s="118"/>
      <c r="F109" s="127" t="s">
        <v>57</v>
      </c>
      <c r="G109" s="128"/>
      <c r="H109" s="128"/>
      <c r="I109" s="129"/>
      <c r="J109" s="130"/>
      <c r="K109" s="131" t="s">
        <v>401</v>
      </c>
      <c r="L109" s="132" t="s">
        <v>39</v>
      </c>
      <c r="M109" s="24"/>
      <c r="N109" s="28"/>
    </row>
    <row r="110" spans="1:14" ht="27" customHeight="1">
      <c r="A110" s="21">
        <v>101</v>
      </c>
      <c r="B110" s="116">
        <v>79</v>
      </c>
      <c r="C110" s="125"/>
      <c r="D110" s="126"/>
      <c r="E110" s="118"/>
      <c r="F110" s="127" t="s">
        <v>58</v>
      </c>
      <c r="G110" s="128"/>
      <c r="H110" s="128"/>
      <c r="I110" s="129"/>
      <c r="J110" s="130"/>
      <c r="K110" s="131" t="s">
        <v>402</v>
      </c>
      <c r="L110" s="132" t="s">
        <v>39</v>
      </c>
      <c r="M110" s="24"/>
      <c r="N110" s="28"/>
    </row>
    <row r="111" spans="1:14" ht="27" customHeight="1">
      <c r="A111" s="21">
        <v>102</v>
      </c>
      <c r="B111" s="116">
        <v>80</v>
      </c>
      <c r="C111" s="125"/>
      <c r="D111" s="126"/>
      <c r="E111" s="118"/>
      <c r="F111" s="127" t="s">
        <v>59</v>
      </c>
      <c r="G111" s="128"/>
      <c r="H111" s="128"/>
      <c r="I111" s="129"/>
      <c r="J111" s="130"/>
      <c r="K111" s="131" t="s">
        <v>403</v>
      </c>
      <c r="L111" s="132" t="s">
        <v>39</v>
      </c>
      <c r="M111" s="24"/>
      <c r="N111" s="28"/>
    </row>
    <row r="112" spans="1:14" ht="27" customHeight="1">
      <c r="A112" s="21">
        <v>103</v>
      </c>
      <c r="B112" s="116">
        <v>81</v>
      </c>
      <c r="C112" s="125"/>
      <c r="D112" s="126"/>
      <c r="E112" s="118"/>
      <c r="F112" s="127" t="s">
        <v>60</v>
      </c>
      <c r="G112" s="128"/>
      <c r="H112" s="128"/>
      <c r="I112" s="129"/>
      <c r="J112" s="130"/>
      <c r="K112" s="131" t="s">
        <v>404</v>
      </c>
      <c r="L112" s="132" t="s">
        <v>39</v>
      </c>
      <c r="M112" s="24"/>
      <c r="N112" s="28"/>
    </row>
    <row r="113" spans="1:14" ht="12.75" customHeight="1">
      <c r="A113" s="21">
        <v>104</v>
      </c>
      <c r="B113" s="116">
        <v>82</v>
      </c>
      <c r="C113" s="125"/>
      <c r="D113" s="126"/>
      <c r="E113" s="118"/>
      <c r="F113" s="127" t="s">
        <v>61</v>
      </c>
      <c r="G113" s="128"/>
      <c r="H113" s="128"/>
      <c r="I113" s="129"/>
      <c r="J113" s="130"/>
      <c r="K113" s="131" t="s">
        <v>405</v>
      </c>
      <c r="L113" s="132" t="s">
        <v>135</v>
      </c>
      <c r="M113" s="24"/>
      <c r="N113" s="28"/>
    </row>
    <row r="114" spans="1:14" ht="27" customHeight="1">
      <c r="A114" s="21">
        <v>105</v>
      </c>
      <c r="B114" s="116">
        <v>83</v>
      </c>
      <c r="C114" s="125"/>
      <c r="D114" s="126"/>
      <c r="E114" s="118"/>
      <c r="F114" s="127" t="s">
        <v>356</v>
      </c>
      <c r="G114" s="128"/>
      <c r="H114" s="128"/>
      <c r="I114" s="129"/>
      <c r="J114" s="130"/>
      <c r="K114" s="131" t="s">
        <v>406</v>
      </c>
      <c r="L114" s="132" t="s">
        <v>20</v>
      </c>
      <c r="M114" s="24"/>
      <c r="N114" s="28"/>
    </row>
    <row r="115" spans="1:14" ht="13.5" customHeight="1">
      <c r="A115" s="21">
        <v>106</v>
      </c>
      <c r="B115" s="116">
        <v>84</v>
      </c>
      <c r="C115" s="125"/>
      <c r="D115" s="126"/>
      <c r="E115" s="118"/>
      <c r="F115" s="127" t="s">
        <v>357</v>
      </c>
      <c r="G115" s="128"/>
      <c r="H115" s="128"/>
      <c r="I115" s="129"/>
      <c r="J115" s="130"/>
      <c r="K115" s="131" t="s">
        <v>407</v>
      </c>
      <c r="L115" s="132" t="s">
        <v>743</v>
      </c>
      <c r="M115" s="24"/>
      <c r="N115" s="28"/>
    </row>
    <row r="116" spans="1:14" ht="13.5" customHeight="1">
      <c r="A116" s="21">
        <v>107</v>
      </c>
      <c r="B116" s="412">
        <v>85</v>
      </c>
      <c r="C116" s="125"/>
      <c r="D116" s="126"/>
      <c r="E116" s="118"/>
      <c r="F116" s="143"/>
      <c r="G116" s="144" t="s">
        <v>67</v>
      </c>
      <c r="H116" s="144"/>
      <c r="I116" s="145"/>
      <c r="J116" s="146"/>
      <c r="K116" s="147" t="s">
        <v>372</v>
      </c>
      <c r="L116" s="406" t="s">
        <v>39</v>
      </c>
      <c r="M116" s="409"/>
      <c r="N116" s="419"/>
    </row>
    <row r="117" spans="1:14" ht="13.5" customHeight="1">
      <c r="A117" s="21">
        <v>108</v>
      </c>
      <c r="B117" s="413">
        <f>COUNT($B$10:B116)+1</f>
        <v>108</v>
      </c>
      <c r="C117" s="125"/>
      <c r="D117" s="126"/>
      <c r="E117" s="118"/>
      <c r="F117" s="149"/>
      <c r="G117" s="150" t="s">
        <v>68</v>
      </c>
      <c r="H117" s="150"/>
      <c r="I117" s="151"/>
      <c r="J117" s="152"/>
      <c r="K117" s="153" t="s">
        <v>373</v>
      </c>
      <c r="L117" s="407"/>
      <c r="M117" s="410"/>
      <c r="N117" s="420"/>
    </row>
    <row r="118" spans="1:14" ht="13.5" customHeight="1">
      <c r="A118" s="21">
        <v>109</v>
      </c>
      <c r="B118" s="413">
        <f>COUNT($B$10:B117)+1</f>
        <v>109</v>
      </c>
      <c r="C118" s="125"/>
      <c r="D118" s="126"/>
      <c r="E118" s="118"/>
      <c r="F118" s="149"/>
      <c r="G118" s="150" t="s">
        <v>69</v>
      </c>
      <c r="H118" s="150"/>
      <c r="I118" s="151"/>
      <c r="J118" s="152"/>
      <c r="K118" s="153" t="s">
        <v>374</v>
      </c>
      <c r="L118" s="407"/>
      <c r="M118" s="410"/>
      <c r="N118" s="420"/>
    </row>
    <row r="119" spans="1:14" ht="13.5" customHeight="1">
      <c r="A119" s="21">
        <v>110</v>
      </c>
      <c r="B119" s="413">
        <f>COUNT($B$10:B118)+1</f>
        <v>110</v>
      </c>
      <c r="C119" s="125"/>
      <c r="D119" s="126"/>
      <c r="E119" s="118"/>
      <c r="F119" s="149"/>
      <c r="G119" s="150" t="s">
        <v>70</v>
      </c>
      <c r="H119" s="150"/>
      <c r="I119" s="151"/>
      <c r="J119" s="152"/>
      <c r="K119" s="153" t="s">
        <v>375</v>
      </c>
      <c r="L119" s="407"/>
      <c r="M119" s="410"/>
      <c r="N119" s="420"/>
    </row>
    <row r="120" spans="1:14" ht="13.5" customHeight="1">
      <c r="A120" s="21">
        <v>111</v>
      </c>
      <c r="B120" s="413">
        <f>COUNT($B$10:B119)+1</f>
        <v>111</v>
      </c>
      <c r="C120" s="125"/>
      <c r="D120" s="126"/>
      <c r="E120" s="118"/>
      <c r="F120" s="149"/>
      <c r="G120" s="150" t="s">
        <v>71</v>
      </c>
      <c r="H120" s="150"/>
      <c r="I120" s="151"/>
      <c r="J120" s="152"/>
      <c r="K120" s="153" t="s">
        <v>376</v>
      </c>
      <c r="L120" s="407"/>
      <c r="M120" s="410"/>
      <c r="N120" s="420"/>
    </row>
    <row r="121" spans="1:14" ht="13.5" customHeight="1">
      <c r="A121" s="21">
        <v>112</v>
      </c>
      <c r="B121" s="413">
        <f>COUNT($B$10:B120)+1</f>
        <v>112</v>
      </c>
      <c r="C121" s="125"/>
      <c r="D121" s="126"/>
      <c r="E121" s="118"/>
      <c r="F121" s="149"/>
      <c r="G121" s="150" t="s">
        <v>72</v>
      </c>
      <c r="H121" s="150"/>
      <c r="I121" s="151"/>
      <c r="J121" s="152"/>
      <c r="K121" s="153" t="s">
        <v>377</v>
      </c>
      <c r="L121" s="407"/>
      <c r="M121" s="410"/>
      <c r="N121" s="420"/>
    </row>
    <row r="122" spans="1:14" ht="13.5" customHeight="1">
      <c r="A122" s="21">
        <v>113</v>
      </c>
      <c r="B122" s="413">
        <f>COUNT($B$10:B121)+1</f>
        <v>113</v>
      </c>
      <c r="C122" s="125"/>
      <c r="D122" s="126"/>
      <c r="E122" s="118"/>
      <c r="F122" s="149"/>
      <c r="G122" s="150" t="s">
        <v>73</v>
      </c>
      <c r="H122" s="150"/>
      <c r="I122" s="151"/>
      <c r="J122" s="152"/>
      <c r="K122" s="153" t="s">
        <v>378</v>
      </c>
      <c r="L122" s="407"/>
      <c r="M122" s="410"/>
      <c r="N122" s="420"/>
    </row>
    <row r="123" spans="1:14" ht="13.5" customHeight="1">
      <c r="A123" s="21">
        <v>114</v>
      </c>
      <c r="B123" s="413">
        <f>COUNT($B$10:B122)+1</f>
        <v>114</v>
      </c>
      <c r="C123" s="125"/>
      <c r="D123" s="126"/>
      <c r="E123" s="118"/>
      <c r="F123" s="149"/>
      <c r="G123" s="150" t="s">
        <v>74</v>
      </c>
      <c r="H123" s="150"/>
      <c r="I123" s="151"/>
      <c r="J123" s="152"/>
      <c r="K123" s="153" t="s">
        <v>379</v>
      </c>
      <c r="L123" s="407"/>
      <c r="M123" s="410"/>
      <c r="N123" s="420"/>
    </row>
    <row r="124" spans="1:14" ht="13.5" customHeight="1">
      <c r="A124" s="21">
        <v>115</v>
      </c>
      <c r="B124" s="414">
        <f>COUNT($B$10:B123)+1</f>
        <v>115</v>
      </c>
      <c r="C124" s="125"/>
      <c r="D124" s="126"/>
      <c r="E124" s="134"/>
      <c r="F124" s="154"/>
      <c r="G124" s="155" t="s">
        <v>75</v>
      </c>
      <c r="H124" s="155"/>
      <c r="I124" s="156"/>
      <c r="J124" s="157"/>
      <c r="K124" s="158" t="s">
        <v>380</v>
      </c>
      <c r="L124" s="415"/>
      <c r="M124" s="418"/>
      <c r="N124" s="422"/>
    </row>
    <row r="125" spans="1:14" ht="13.5" customHeight="1">
      <c r="A125" s="21">
        <v>116</v>
      </c>
      <c r="B125" s="116">
        <v>86</v>
      </c>
      <c r="C125" s="125"/>
      <c r="D125" s="118"/>
      <c r="E125" s="416" t="s">
        <v>76</v>
      </c>
      <c r="F125" s="119" t="s">
        <v>49</v>
      </c>
      <c r="G125" s="164"/>
      <c r="H125" s="164"/>
      <c r="I125" s="165"/>
      <c r="J125" s="166"/>
      <c r="K125" s="123" t="s">
        <v>371</v>
      </c>
      <c r="L125" s="124" t="s">
        <v>743</v>
      </c>
      <c r="M125" s="22"/>
      <c r="N125" s="29"/>
    </row>
    <row r="126" spans="1:14" ht="13.5" customHeight="1">
      <c r="A126" s="21">
        <v>117</v>
      </c>
      <c r="B126" s="412">
        <v>87</v>
      </c>
      <c r="C126" s="125"/>
      <c r="D126" s="118"/>
      <c r="E126" s="417"/>
      <c r="F126" s="143"/>
      <c r="G126" s="144" t="s">
        <v>67</v>
      </c>
      <c r="H126" s="144"/>
      <c r="I126" s="145"/>
      <c r="J126" s="146"/>
      <c r="K126" s="147" t="s">
        <v>408</v>
      </c>
      <c r="L126" s="406" t="s">
        <v>39</v>
      </c>
      <c r="M126" s="409"/>
      <c r="N126" s="30"/>
    </row>
    <row r="127" spans="1:14" ht="13.5" customHeight="1">
      <c r="A127" s="21">
        <v>118</v>
      </c>
      <c r="B127" s="413">
        <f>COUNT($B$10:B126)+1</f>
        <v>118</v>
      </c>
      <c r="C127" s="125"/>
      <c r="D127" s="118"/>
      <c r="E127" s="118"/>
      <c r="F127" s="149"/>
      <c r="G127" s="150" t="s">
        <v>68</v>
      </c>
      <c r="H127" s="150"/>
      <c r="I127" s="151"/>
      <c r="J127" s="152"/>
      <c r="K127" s="153" t="s">
        <v>409</v>
      </c>
      <c r="L127" s="407"/>
      <c r="M127" s="410"/>
      <c r="N127" s="31"/>
    </row>
    <row r="128" spans="1:14" ht="13.5" customHeight="1">
      <c r="A128" s="21">
        <v>119</v>
      </c>
      <c r="B128" s="413">
        <f>COUNT($B$10:B127)+1</f>
        <v>119</v>
      </c>
      <c r="C128" s="125"/>
      <c r="D128" s="126"/>
      <c r="E128" s="118"/>
      <c r="F128" s="149"/>
      <c r="G128" s="150" t="s">
        <v>69</v>
      </c>
      <c r="H128" s="150"/>
      <c r="I128" s="151"/>
      <c r="J128" s="152"/>
      <c r="K128" s="153" t="s">
        <v>410</v>
      </c>
      <c r="L128" s="407"/>
      <c r="M128" s="410"/>
      <c r="N128" s="31"/>
    </row>
    <row r="129" spans="1:14" ht="13.5" customHeight="1">
      <c r="A129" s="21">
        <v>120</v>
      </c>
      <c r="B129" s="413">
        <f>COUNT($B$10:B128)+1</f>
        <v>120</v>
      </c>
      <c r="C129" s="125"/>
      <c r="D129" s="126"/>
      <c r="E129" s="118"/>
      <c r="F129" s="149"/>
      <c r="G129" s="150" t="s">
        <v>70</v>
      </c>
      <c r="H129" s="150"/>
      <c r="I129" s="151"/>
      <c r="J129" s="152"/>
      <c r="K129" s="153" t="s">
        <v>411</v>
      </c>
      <c r="L129" s="407"/>
      <c r="M129" s="410"/>
      <c r="N129" s="31"/>
    </row>
    <row r="130" spans="1:14" ht="13.5" customHeight="1">
      <c r="A130" s="21">
        <v>121</v>
      </c>
      <c r="B130" s="414">
        <f>COUNT($B$10:B129)+1</f>
        <v>121</v>
      </c>
      <c r="C130" s="125"/>
      <c r="D130" s="126"/>
      <c r="E130" s="118"/>
      <c r="F130" s="159"/>
      <c r="G130" s="160" t="s">
        <v>71</v>
      </c>
      <c r="H130" s="160"/>
      <c r="I130" s="161"/>
      <c r="J130" s="162"/>
      <c r="K130" s="163" t="s">
        <v>412</v>
      </c>
      <c r="L130" s="408"/>
      <c r="M130" s="411"/>
      <c r="N130" s="32"/>
    </row>
    <row r="131" spans="1:14" ht="13.5" customHeight="1">
      <c r="A131" s="21">
        <v>122</v>
      </c>
      <c r="B131" s="116">
        <v>88</v>
      </c>
      <c r="C131" s="125"/>
      <c r="D131" s="126"/>
      <c r="E131" s="118"/>
      <c r="F131" s="127" t="s">
        <v>77</v>
      </c>
      <c r="G131" s="167"/>
      <c r="H131" s="167"/>
      <c r="I131" s="168"/>
      <c r="J131" s="169"/>
      <c r="K131" s="131" t="s">
        <v>381</v>
      </c>
      <c r="L131" s="132" t="s">
        <v>39</v>
      </c>
      <c r="M131" s="24"/>
      <c r="N131" s="28"/>
    </row>
    <row r="132" spans="1:14" ht="27" customHeight="1">
      <c r="A132" s="21">
        <v>123</v>
      </c>
      <c r="B132" s="116">
        <v>89</v>
      </c>
      <c r="C132" s="125"/>
      <c r="D132" s="126"/>
      <c r="E132" s="118"/>
      <c r="F132" s="127" t="s">
        <v>78</v>
      </c>
      <c r="G132" s="167"/>
      <c r="H132" s="167"/>
      <c r="I132" s="168"/>
      <c r="J132" s="169"/>
      <c r="K132" s="131" t="s">
        <v>383</v>
      </c>
      <c r="L132" s="132" t="s">
        <v>743</v>
      </c>
      <c r="M132" s="24"/>
      <c r="N132" s="28"/>
    </row>
    <row r="133" spans="1:14" ht="13.5" customHeight="1">
      <c r="A133" s="21">
        <v>124</v>
      </c>
      <c r="B133" s="412">
        <v>90</v>
      </c>
      <c r="C133" s="125"/>
      <c r="D133" s="126"/>
      <c r="E133" s="118"/>
      <c r="F133" s="143"/>
      <c r="G133" s="144" t="s">
        <v>67</v>
      </c>
      <c r="H133" s="144"/>
      <c r="I133" s="145"/>
      <c r="J133" s="146"/>
      <c r="K133" s="147" t="s">
        <v>384</v>
      </c>
      <c r="L133" s="406" t="s">
        <v>39</v>
      </c>
      <c r="M133" s="409"/>
      <c r="N133" s="30"/>
    </row>
    <row r="134" spans="1:14" ht="13.5" customHeight="1">
      <c r="A134" s="21">
        <v>125</v>
      </c>
      <c r="B134" s="413">
        <f>COUNT($B$10:B133)+1</f>
        <v>125</v>
      </c>
      <c r="C134" s="125"/>
      <c r="D134" s="126"/>
      <c r="E134" s="118"/>
      <c r="F134" s="149"/>
      <c r="G134" s="150" t="s">
        <v>68</v>
      </c>
      <c r="H134" s="150"/>
      <c r="I134" s="151"/>
      <c r="J134" s="152"/>
      <c r="K134" s="153" t="s">
        <v>385</v>
      </c>
      <c r="L134" s="407"/>
      <c r="M134" s="410"/>
      <c r="N134" s="31"/>
    </row>
    <row r="135" spans="1:14" ht="13.5" customHeight="1">
      <c r="A135" s="21">
        <v>126</v>
      </c>
      <c r="B135" s="413">
        <f>COUNT($B$10:B134)+1</f>
        <v>126</v>
      </c>
      <c r="C135" s="125"/>
      <c r="D135" s="126"/>
      <c r="E135" s="118"/>
      <c r="F135" s="149"/>
      <c r="G135" s="150" t="s">
        <v>69</v>
      </c>
      <c r="H135" s="150"/>
      <c r="I135" s="151"/>
      <c r="J135" s="152"/>
      <c r="K135" s="153" t="s">
        <v>386</v>
      </c>
      <c r="L135" s="407"/>
      <c r="M135" s="410"/>
      <c r="N135" s="31"/>
    </row>
    <row r="136" spans="1:14" ht="13.5" customHeight="1">
      <c r="A136" s="21">
        <v>127</v>
      </c>
      <c r="B136" s="413">
        <f>COUNT($B$10:B135)+1</f>
        <v>127</v>
      </c>
      <c r="C136" s="125"/>
      <c r="D136" s="126"/>
      <c r="E136" s="118"/>
      <c r="F136" s="149"/>
      <c r="G136" s="150" t="s">
        <v>70</v>
      </c>
      <c r="H136" s="150"/>
      <c r="I136" s="151"/>
      <c r="J136" s="152"/>
      <c r="K136" s="153" t="s">
        <v>387</v>
      </c>
      <c r="L136" s="407"/>
      <c r="M136" s="410"/>
      <c r="N136" s="31"/>
    </row>
    <row r="137" spans="1:14" ht="13.5" customHeight="1">
      <c r="A137" s="21">
        <v>128</v>
      </c>
      <c r="B137" s="413">
        <f>COUNT($B$10:B136)+1</f>
        <v>128</v>
      </c>
      <c r="C137" s="125"/>
      <c r="D137" s="126"/>
      <c r="E137" s="118"/>
      <c r="F137" s="149"/>
      <c r="G137" s="150" t="s">
        <v>71</v>
      </c>
      <c r="H137" s="150"/>
      <c r="I137" s="151"/>
      <c r="J137" s="152"/>
      <c r="K137" s="153" t="s">
        <v>413</v>
      </c>
      <c r="L137" s="407"/>
      <c r="M137" s="410"/>
      <c r="N137" s="31"/>
    </row>
    <row r="138" spans="1:14" ht="13.5" customHeight="1">
      <c r="A138" s="21">
        <v>129</v>
      </c>
      <c r="B138" s="414">
        <f>COUNT($B$10:B137)+1</f>
        <v>129</v>
      </c>
      <c r="C138" s="125"/>
      <c r="D138" s="126"/>
      <c r="E138" s="118"/>
      <c r="F138" s="159"/>
      <c r="G138" s="160" t="s">
        <v>72</v>
      </c>
      <c r="H138" s="160"/>
      <c r="I138" s="161"/>
      <c r="J138" s="162"/>
      <c r="K138" s="163" t="s">
        <v>389</v>
      </c>
      <c r="L138" s="408"/>
      <c r="M138" s="411"/>
      <c r="N138" s="33"/>
    </row>
    <row r="139" spans="1:14" ht="27" customHeight="1">
      <c r="A139" s="21">
        <v>130</v>
      </c>
      <c r="B139" s="116">
        <v>91</v>
      </c>
      <c r="C139" s="125"/>
      <c r="D139" s="126"/>
      <c r="E139" s="118"/>
      <c r="F139" s="127" t="s">
        <v>23</v>
      </c>
      <c r="G139" s="128"/>
      <c r="H139" s="128"/>
      <c r="I139" s="129"/>
      <c r="J139" s="130"/>
      <c r="K139" s="131" t="s">
        <v>414</v>
      </c>
      <c r="L139" s="132" t="s">
        <v>39</v>
      </c>
      <c r="M139" s="24"/>
      <c r="N139" s="34"/>
    </row>
    <row r="140" spans="1:14" ht="27" customHeight="1">
      <c r="A140" s="21">
        <v>131</v>
      </c>
      <c r="B140" s="116">
        <v>92</v>
      </c>
      <c r="C140" s="125"/>
      <c r="D140" s="126"/>
      <c r="E140" s="118"/>
      <c r="F140" s="127" t="s">
        <v>24</v>
      </c>
      <c r="G140" s="128"/>
      <c r="H140" s="128"/>
      <c r="I140" s="129"/>
      <c r="J140" s="130"/>
      <c r="K140" s="131" t="s">
        <v>415</v>
      </c>
      <c r="L140" s="132" t="s">
        <v>39</v>
      </c>
      <c r="M140" s="24"/>
      <c r="N140" s="34"/>
    </row>
    <row r="141" spans="1:14" ht="53.25" customHeight="1">
      <c r="A141" s="21">
        <v>132</v>
      </c>
      <c r="B141" s="116">
        <v>93</v>
      </c>
      <c r="C141" s="125"/>
      <c r="D141" s="126"/>
      <c r="E141" s="118"/>
      <c r="F141" s="127" t="s">
        <v>26</v>
      </c>
      <c r="G141" s="128"/>
      <c r="H141" s="128"/>
      <c r="I141" s="129"/>
      <c r="J141" s="130"/>
      <c r="K141" s="131" t="s">
        <v>416</v>
      </c>
      <c r="L141" s="132" t="s">
        <v>39</v>
      </c>
      <c r="M141" s="24"/>
      <c r="N141" s="34"/>
    </row>
    <row r="142" spans="1:14" ht="13.5" customHeight="1">
      <c r="A142" s="21">
        <v>133</v>
      </c>
      <c r="B142" s="116">
        <v>94</v>
      </c>
      <c r="C142" s="125"/>
      <c r="D142" s="126"/>
      <c r="E142" s="118"/>
      <c r="F142" s="127" t="s">
        <v>28</v>
      </c>
      <c r="G142" s="128"/>
      <c r="H142" s="128"/>
      <c r="I142" s="129"/>
      <c r="J142" s="130"/>
      <c r="K142" s="131" t="s">
        <v>417</v>
      </c>
      <c r="L142" s="132" t="s">
        <v>39</v>
      </c>
      <c r="M142" s="24"/>
      <c r="N142" s="34"/>
    </row>
    <row r="143" spans="1:14" ht="27" customHeight="1">
      <c r="A143" s="21">
        <v>134</v>
      </c>
      <c r="B143" s="116">
        <v>95</v>
      </c>
      <c r="C143" s="125"/>
      <c r="D143" s="126"/>
      <c r="E143" s="118"/>
      <c r="F143" s="127" t="s">
        <v>29</v>
      </c>
      <c r="G143" s="128"/>
      <c r="H143" s="128"/>
      <c r="I143" s="129"/>
      <c r="J143" s="130"/>
      <c r="K143" s="131" t="s">
        <v>418</v>
      </c>
      <c r="L143" s="132" t="s">
        <v>39</v>
      </c>
      <c r="M143" s="24"/>
      <c r="N143" s="34"/>
    </row>
    <row r="144" spans="1:14" ht="40.5" customHeight="1">
      <c r="A144" s="21">
        <v>135</v>
      </c>
      <c r="B144" s="116">
        <v>96</v>
      </c>
      <c r="C144" s="125"/>
      <c r="D144" s="126"/>
      <c r="E144" s="118"/>
      <c r="F144" s="127" t="s">
        <v>31</v>
      </c>
      <c r="G144" s="128"/>
      <c r="H144" s="128"/>
      <c r="I144" s="129"/>
      <c r="J144" s="130"/>
      <c r="K144" s="170" t="s">
        <v>419</v>
      </c>
      <c r="L144" s="132" t="s">
        <v>39</v>
      </c>
      <c r="M144" s="24"/>
      <c r="N144" s="34"/>
    </row>
    <row r="145" spans="1:14" ht="13.5" customHeight="1">
      <c r="A145" s="21">
        <v>136</v>
      </c>
      <c r="B145" s="116">
        <v>97</v>
      </c>
      <c r="C145" s="125"/>
      <c r="D145" s="126"/>
      <c r="E145" s="118"/>
      <c r="F145" s="127" t="s">
        <v>54</v>
      </c>
      <c r="G145" s="128"/>
      <c r="H145" s="128"/>
      <c r="I145" s="129"/>
      <c r="J145" s="130"/>
      <c r="K145" s="170" t="s">
        <v>420</v>
      </c>
      <c r="L145" s="132" t="s">
        <v>39</v>
      </c>
      <c r="M145" s="24"/>
      <c r="N145" s="34"/>
    </row>
    <row r="146" spans="1:14" ht="27" customHeight="1">
      <c r="A146" s="21">
        <v>137</v>
      </c>
      <c r="B146" s="116">
        <v>98</v>
      </c>
      <c r="C146" s="125"/>
      <c r="D146" s="126"/>
      <c r="E146" s="118"/>
      <c r="F146" s="127" t="s">
        <v>35</v>
      </c>
      <c r="G146" s="128"/>
      <c r="H146" s="128"/>
      <c r="I146" s="129"/>
      <c r="J146" s="130"/>
      <c r="K146" s="170" t="s">
        <v>406</v>
      </c>
      <c r="L146" s="132" t="s">
        <v>139</v>
      </c>
      <c r="M146" s="24"/>
      <c r="N146" s="34"/>
    </row>
    <row r="147" spans="1:14" ht="13.5" customHeight="1">
      <c r="A147" s="21">
        <v>138</v>
      </c>
      <c r="B147" s="116">
        <v>99</v>
      </c>
      <c r="C147" s="125"/>
      <c r="D147" s="126"/>
      <c r="E147" s="118"/>
      <c r="F147" s="127" t="s">
        <v>37</v>
      </c>
      <c r="G147" s="128"/>
      <c r="H147" s="128"/>
      <c r="I147" s="129"/>
      <c r="J147" s="130"/>
      <c r="K147" s="170" t="s">
        <v>407</v>
      </c>
      <c r="L147" s="132" t="s">
        <v>743</v>
      </c>
      <c r="M147" s="24"/>
      <c r="N147" s="34"/>
    </row>
    <row r="148" spans="1:14" ht="13.5" customHeight="1">
      <c r="A148" s="21">
        <v>139</v>
      </c>
      <c r="B148" s="412">
        <v>100</v>
      </c>
      <c r="C148" s="125"/>
      <c r="D148" s="126"/>
      <c r="E148" s="118"/>
      <c r="F148" s="143"/>
      <c r="G148" s="144" t="s">
        <v>67</v>
      </c>
      <c r="H148" s="144"/>
      <c r="I148" s="145"/>
      <c r="J148" s="146"/>
      <c r="K148" s="171" t="s">
        <v>421</v>
      </c>
      <c r="L148" s="406" t="s">
        <v>39</v>
      </c>
      <c r="M148" s="409"/>
      <c r="N148" s="35"/>
    </row>
    <row r="149" spans="1:14" ht="13.5" customHeight="1">
      <c r="A149" s="21">
        <v>140</v>
      </c>
      <c r="B149" s="413">
        <f>COUNT($B$10:B148)+1</f>
        <v>140</v>
      </c>
      <c r="C149" s="125"/>
      <c r="D149" s="126"/>
      <c r="E149" s="118"/>
      <c r="F149" s="149"/>
      <c r="G149" s="150" t="s">
        <v>68</v>
      </c>
      <c r="H149" s="150"/>
      <c r="I149" s="151"/>
      <c r="J149" s="152"/>
      <c r="K149" s="172" t="s">
        <v>422</v>
      </c>
      <c r="L149" s="407"/>
      <c r="M149" s="410"/>
      <c r="N149" s="36"/>
    </row>
    <row r="150" spans="1:14" ht="13.5" customHeight="1">
      <c r="A150" s="21">
        <v>141</v>
      </c>
      <c r="B150" s="413">
        <f>COUNT($B$10:B149)+1</f>
        <v>141</v>
      </c>
      <c r="C150" s="125"/>
      <c r="D150" s="126"/>
      <c r="E150" s="118"/>
      <c r="F150" s="149"/>
      <c r="G150" s="150" t="s">
        <v>69</v>
      </c>
      <c r="H150" s="150"/>
      <c r="I150" s="151"/>
      <c r="J150" s="152"/>
      <c r="K150" s="172" t="s">
        <v>423</v>
      </c>
      <c r="L150" s="407"/>
      <c r="M150" s="410"/>
      <c r="N150" s="36"/>
    </row>
    <row r="151" spans="1:14" ht="13.5" customHeight="1">
      <c r="A151" s="21">
        <v>142</v>
      </c>
      <c r="B151" s="413">
        <f>COUNT($B$10:B150)+1</f>
        <v>142</v>
      </c>
      <c r="C151" s="125"/>
      <c r="D151" s="126"/>
      <c r="E151" s="118"/>
      <c r="F151" s="149"/>
      <c r="G151" s="150" t="s">
        <v>70</v>
      </c>
      <c r="H151" s="150"/>
      <c r="I151" s="151"/>
      <c r="J151" s="152"/>
      <c r="K151" s="173" t="s">
        <v>424</v>
      </c>
      <c r="L151" s="407"/>
      <c r="M151" s="410"/>
      <c r="N151" s="36"/>
    </row>
    <row r="152" spans="1:14" ht="13.5" customHeight="1">
      <c r="A152" s="21">
        <v>143</v>
      </c>
      <c r="B152" s="414">
        <f>COUNT($B$10:B151)+1</f>
        <v>143</v>
      </c>
      <c r="C152" s="125"/>
      <c r="D152" s="126"/>
      <c r="E152" s="134"/>
      <c r="F152" s="154"/>
      <c r="G152" s="155" t="s">
        <v>71</v>
      </c>
      <c r="H152" s="155"/>
      <c r="I152" s="156"/>
      <c r="J152" s="157"/>
      <c r="K152" s="174" t="s">
        <v>412</v>
      </c>
      <c r="L152" s="415"/>
      <c r="M152" s="418"/>
      <c r="N152" s="37"/>
    </row>
    <row r="153" spans="1:14" ht="13.5" customHeight="1">
      <c r="A153" s="21">
        <v>144</v>
      </c>
      <c r="B153" s="116">
        <v>101</v>
      </c>
      <c r="C153" s="125"/>
      <c r="D153" s="126"/>
      <c r="E153" s="416" t="s">
        <v>79</v>
      </c>
      <c r="F153" s="159" t="s">
        <v>49</v>
      </c>
      <c r="G153" s="175"/>
      <c r="H153" s="175"/>
      <c r="I153" s="176"/>
      <c r="J153" s="177"/>
      <c r="K153" s="178" t="s">
        <v>371</v>
      </c>
      <c r="L153" s="179" t="s">
        <v>743</v>
      </c>
      <c r="M153" s="38"/>
      <c r="N153" s="33"/>
    </row>
    <row r="154" spans="1:14" ht="13.5" customHeight="1">
      <c r="A154" s="21">
        <v>145</v>
      </c>
      <c r="B154" s="116">
        <v>102</v>
      </c>
      <c r="C154" s="125"/>
      <c r="D154" s="126"/>
      <c r="E154" s="417"/>
      <c r="F154" s="127"/>
      <c r="G154" s="128" t="s">
        <v>67</v>
      </c>
      <c r="H154" s="128"/>
      <c r="I154" s="129"/>
      <c r="J154" s="130"/>
      <c r="K154" s="170" t="s">
        <v>425</v>
      </c>
      <c r="L154" s="132" t="s">
        <v>39</v>
      </c>
      <c r="M154" s="24"/>
      <c r="N154" s="34"/>
    </row>
    <row r="155" spans="1:14" ht="13.5" customHeight="1">
      <c r="A155" s="21">
        <v>146</v>
      </c>
      <c r="B155" s="116">
        <v>103</v>
      </c>
      <c r="C155" s="125"/>
      <c r="D155" s="126"/>
      <c r="E155" s="118"/>
      <c r="F155" s="127"/>
      <c r="G155" s="128" t="s">
        <v>68</v>
      </c>
      <c r="H155" s="128"/>
      <c r="I155" s="129"/>
      <c r="J155" s="130"/>
      <c r="K155" s="170" t="s">
        <v>426</v>
      </c>
      <c r="L155" s="132" t="s">
        <v>135</v>
      </c>
      <c r="M155" s="24"/>
      <c r="N155" s="34"/>
    </row>
    <row r="156" spans="1:14" ht="27" customHeight="1">
      <c r="A156" s="21">
        <v>147</v>
      </c>
      <c r="B156" s="116">
        <v>104</v>
      </c>
      <c r="C156" s="125"/>
      <c r="D156" s="126"/>
      <c r="E156" s="118"/>
      <c r="F156" s="127" t="s">
        <v>21</v>
      </c>
      <c r="G156" s="128"/>
      <c r="H156" s="128"/>
      <c r="I156" s="129"/>
      <c r="J156" s="130"/>
      <c r="K156" s="170" t="s">
        <v>427</v>
      </c>
      <c r="L156" s="132" t="s">
        <v>39</v>
      </c>
      <c r="M156" s="24"/>
      <c r="N156" s="34"/>
    </row>
    <row r="157" spans="1:14" ht="12.75" customHeight="1">
      <c r="A157" s="21">
        <v>148</v>
      </c>
      <c r="B157" s="116">
        <v>105</v>
      </c>
      <c r="C157" s="125"/>
      <c r="D157" s="126"/>
      <c r="E157" s="118"/>
      <c r="F157" s="127" t="s">
        <v>22</v>
      </c>
      <c r="G157" s="128"/>
      <c r="H157" s="128"/>
      <c r="I157" s="129"/>
      <c r="J157" s="130"/>
      <c r="K157" s="170" t="s">
        <v>428</v>
      </c>
      <c r="L157" s="132" t="s">
        <v>135</v>
      </c>
      <c r="M157" s="24"/>
      <c r="N157" s="34"/>
    </row>
    <row r="158" spans="1:14" ht="12.75" customHeight="1">
      <c r="A158" s="21">
        <v>149</v>
      </c>
      <c r="B158" s="116">
        <v>106</v>
      </c>
      <c r="C158" s="125"/>
      <c r="D158" s="126"/>
      <c r="E158" s="118"/>
      <c r="F158" s="127" t="s">
        <v>23</v>
      </c>
      <c r="G158" s="128"/>
      <c r="H158" s="128"/>
      <c r="I158" s="129"/>
      <c r="J158" s="130"/>
      <c r="K158" s="170" t="s">
        <v>429</v>
      </c>
      <c r="L158" s="132" t="s">
        <v>135</v>
      </c>
      <c r="M158" s="24"/>
      <c r="N158" s="34"/>
    </row>
    <row r="159" spans="1:14" ht="27" customHeight="1">
      <c r="A159" s="21">
        <v>150</v>
      </c>
      <c r="B159" s="116">
        <v>107</v>
      </c>
      <c r="C159" s="125"/>
      <c r="D159" s="126"/>
      <c r="E159" s="118"/>
      <c r="F159" s="127" t="s">
        <v>24</v>
      </c>
      <c r="G159" s="128"/>
      <c r="H159" s="128"/>
      <c r="I159" s="129"/>
      <c r="J159" s="130"/>
      <c r="K159" s="170" t="s">
        <v>430</v>
      </c>
      <c r="L159" s="132" t="s">
        <v>135</v>
      </c>
      <c r="M159" s="24"/>
      <c r="N159" s="34"/>
    </row>
    <row r="160" spans="1:14" ht="27" customHeight="1">
      <c r="A160" s="21">
        <v>151</v>
      </c>
      <c r="B160" s="116">
        <v>108</v>
      </c>
      <c r="C160" s="125"/>
      <c r="D160" s="126"/>
      <c r="E160" s="118"/>
      <c r="F160" s="127" t="s">
        <v>26</v>
      </c>
      <c r="G160" s="128"/>
      <c r="H160" s="128"/>
      <c r="I160" s="129"/>
      <c r="J160" s="130"/>
      <c r="K160" s="170" t="s">
        <v>431</v>
      </c>
      <c r="L160" s="132" t="s">
        <v>39</v>
      </c>
      <c r="M160" s="24"/>
      <c r="N160" s="34"/>
    </row>
    <row r="161" spans="1:14" ht="13.5" customHeight="1">
      <c r="A161" s="21">
        <v>152</v>
      </c>
      <c r="B161" s="116">
        <v>109</v>
      </c>
      <c r="C161" s="125"/>
      <c r="D161" s="126"/>
      <c r="E161" s="118"/>
      <c r="F161" s="127" t="s">
        <v>28</v>
      </c>
      <c r="G161" s="128"/>
      <c r="H161" s="128"/>
      <c r="I161" s="129"/>
      <c r="J161" s="130"/>
      <c r="K161" s="170" t="s">
        <v>407</v>
      </c>
      <c r="L161" s="132" t="s">
        <v>743</v>
      </c>
      <c r="M161" s="24"/>
      <c r="N161" s="34"/>
    </row>
    <row r="162" spans="1:14" ht="13.5" customHeight="1">
      <c r="A162" s="21">
        <v>153</v>
      </c>
      <c r="B162" s="116">
        <v>110</v>
      </c>
      <c r="C162" s="125"/>
      <c r="D162" s="126"/>
      <c r="E162" s="118"/>
      <c r="F162" s="127"/>
      <c r="G162" s="128" t="s">
        <v>67</v>
      </c>
      <c r="H162" s="128"/>
      <c r="I162" s="129"/>
      <c r="J162" s="130"/>
      <c r="K162" s="170" t="s">
        <v>425</v>
      </c>
      <c r="L162" s="132" t="s">
        <v>39</v>
      </c>
      <c r="M162" s="24"/>
      <c r="N162" s="34"/>
    </row>
    <row r="163" spans="1:14" ht="13.5" customHeight="1">
      <c r="A163" s="21">
        <v>154</v>
      </c>
      <c r="B163" s="116">
        <v>111</v>
      </c>
      <c r="C163" s="125"/>
      <c r="D163" s="126"/>
      <c r="E163" s="134"/>
      <c r="F163" s="135"/>
      <c r="G163" s="136" t="s">
        <v>68</v>
      </c>
      <c r="H163" s="136"/>
      <c r="I163" s="137"/>
      <c r="J163" s="138"/>
      <c r="K163" s="180" t="s">
        <v>426</v>
      </c>
      <c r="L163" s="140" t="s">
        <v>135</v>
      </c>
      <c r="M163" s="26"/>
      <c r="N163" s="39"/>
    </row>
    <row r="164" spans="1:14" ht="27" customHeight="1">
      <c r="A164" s="21">
        <v>155</v>
      </c>
      <c r="B164" s="116">
        <v>112</v>
      </c>
      <c r="C164" s="125"/>
      <c r="D164" s="126"/>
      <c r="E164" s="118" t="s">
        <v>80</v>
      </c>
      <c r="F164" s="119" t="s">
        <v>49</v>
      </c>
      <c r="G164" s="120"/>
      <c r="H164" s="120"/>
      <c r="I164" s="121"/>
      <c r="J164" s="122"/>
      <c r="K164" s="181" t="s">
        <v>432</v>
      </c>
      <c r="L164" s="124" t="s">
        <v>39</v>
      </c>
      <c r="M164" s="22"/>
      <c r="N164" s="40"/>
    </row>
    <row r="165" spans="1:14" ht="13.5" customHeight="1">
      <c r="A165" s="21">
        <v>156</v>
      </c>
      <c r="B165" s="116">
        <v>113</v>
      </c>
      <c r="C165" s="125"/>
      <c r="D165" s="126"/>
      <c r="E165" s="118"/>
      <c r="F165" s="127" t="s">
        <v>21</v>
      </c>
      <c r="G165" s="128"/>
      <c r="H165" s="128"/>
      <c r="I165" s="129"/>
      <c r="J165" s="130"/>
      <c r="K165" s="170" t="s">
        <v>433</v>
      </c>
      <c r="L165" s="132" t="s">
        <v>39</v>
      </c>
      <c r="M165" s="24"/>
      <c r="N165" s="34"/>
    </row>
    <row r="166" spans="1:14" ht="27" customHeight="1">
      <c r="A166" s="21">
        <v>157</v>
      </c>
      <c r="B166" s="116">
        <v>114</v>
      </c>
      <c r="C166" s="125"/>
      <c r="D166" s="126"/>
      <c r="E166" s="118"/>
      <c r="F166" s="127" t="s">
        <v>22</v>
      </c>
      <c r="G166" s="128"/>
      <c r="H166" s="128"/>
      <c r="I166" s="129"/>
      <c r="J166" s="130"/>
      <c r="K166" s="170" t="s">
        <v>434</v>
      </c>
      <c r="L166" s="132" t="s">
        <v>39</v>
      </c>
      <c r="M166" s="24"/>
      <c r="N166" s="34"/>
    </row>
    <row r="167" spans="1:14" ht="27" customHeight="1">
      <c r="A167" s="21">
        <v>158</v>
      </c>
      <c r="B167" s="116">
        <v>115</v>
      </c>
      <c r="C167" s="125"/>
      <c r="D167" s="126"/>
      <c r="E167" s="118"/>
      <c r="F167" s="127" t="s">
        <v>23</v>
      </c>
      <c r="G167" s="128"/>
      <c r="H167" s="128"/>
      <c r="I167" s="129"/>
      <c r="J167" s="130"/>
      <c r="K167" s="170" t="s">
        <v>435</v>
      </c>
      <c r="L167" s="132" t="s">
        <v>135</v>
      </c>
      <c r="M167" s="24"/>
      <c r="N167" s="34"/>
    </row>
    <row r="168" spans="1:15" s="15" customFormat="1" ht="13.5" customHeight="1">
      <c r="A168" s="21">
        <v>159</v>
      </c>
      <c r="B168" s="116">
        <v>116</v>
      </c>
      <c r="C168" s="125"/>
      <c r="D168" s="126"/>
      <c r="E168" s="118"/>
      <c r="F168" s="127" t="s">
        <v>24</v>
      </c>
      <c r="G168" s="128"/>
      <c r="H168" s="128"/>
      <c r="I168" s="129"/>
      <c r="J168" s="130"/>
      <c r="K168" s="170" t="s">
        <v>436</v>
      </c>
      <c r="L168" s="132" t="s">
        <v>39</v>
      </c>
      <c r="M168" s="24"/>
      <c r="N168" s="34"/>
      <c r="O168" s="1"/>
    </row>
    <row r="169" spans="1:14" ht="12.75" customHeight="1">
      <c r="A169" s="21">
        <v>160</v>
      </c>
      <c r="B169" s="116">
        <v>117</v>
      </c>
      <c r="C169" s="125"/>
      <c r="D169" s="126"/>
      <c r="E169" s="118"/>
      <c r="F169" s="127" t="s">
        <v>26</v>
      </c>
      <c r="G169" s="128"/>
      <c r="H169" s="128"/>
      <c r="I169" s="129"/>
      <c r="J169" s="130"/>
      <c r="K169" s="170" t="s">
        <v>437</v>
      </c>
      <c r="L169" s="132" t="s">
        <v>39</v>
      </c>
      <c r="M169" s="24"/>
      <c r="N169" s="34"/>
    </row>
    <row r="170" spans="1:14" ht="13.5" customHeight="1">
      <c r="A170" s="21">
        <v>161</v>
      </c>
      <c r="B170" s="116">
        <v>118</v>
      </c>
      <c r="C170" s="125"/>
      <c r="D170" s="126"/>
      <c r="E170" s="118"/>
      <c r="F170" s="127" t="s">
        <v>28</v>
      </c>
      <c r="G170" s="128"/>
      <c r="H170" s="128"/>
      <c r="I170" s="129"/>
      <c r="J170" s="130"/>
      <c r="K170" s="170" t="s">
        <v>438</v>
      </c>
      <c r="L170" s="132" t="s">
        <v>743</v>
      </c>
      <c r="M170" s="24"/>
      <c r="N170" s="34"/>
    </row>
    <row r="171" spans="1:14" ht="13.5" customHeight="1">
      <c r="A171" s="21">
        <v>162</v>
      </c>
      <c r="B171" s="116">
        <v>119</v>
      </c>
      <c r="C171" s="125"/>
      <c r="D171" s="126"/>
      <c r="E171" s="118"/>
      <c r="F171" s="127"/>
      <c r="G171" s="128" t="s">
        <v>67</v>
      </c>
      <c r="H171" s="128"/>
      <c r="I171" s="129"/>
      <c r="J171" s="130"/>
      <c r="K171" s="170" t="s">
        <v>439</v>
      </c>
      <c r="L171" s="132" t="s">
        <v>39</v>
      </c>
      <c r="M171" s="24"/>
      <c r="N171" s="34"/>
    </row>
    <row r="172" spans="1:14" ht="13.5" customHeight="1">
      <c r="A172" s="21">
        <v>163</v>
      </c>
      <c r="B172" s="116">
        <v>120</v>
      </c>
      <c r="C172" s="125"/>
      <c r="D172" s="126"/>
      <c r="E172" s="118"/>
      <c r="F172" s="127"/>
      <c r="G172" s="128" t="s">
        <v>68</v>
      </c>
      <c r="H172" s="128"/>
      <c r="I172" s="129"/>
      <c r="J172" s="130"/>
      <c r="K172" s="170" t="s">
        <v>440</v>
      </c>
      <c r="L172" s="132" t="s">
        <v>39</v>
      </c>
      <c r="M172" s="24"/>
      <c r="N172" s="34"/>
    </row>
    <row r="173" spans="1:14" ht="13.5" customHeight="1">
      <c r="A173" s="21">
        <v>164</v>
      </c>
      <c r="B173" s="116">
        <v>121</v>
      </c>
      <c r="C173" s="125"/>
      <c r="D173" s="126"/>
      <c r="E173" s="118"/>
      <c r="F173" s="127"/>
      <c r="G173" s="128" t="s">
        <v>69</v>
      </c>
      <c r="H173" s="128"/>
      <c r="I173" s="129"/>
      <c r="J173" s="130"/>
      <c r="K173" s="170" t="s">
        <v>441</v>
      </c>
      <c r="L173" s="132" t="s">
        <v>39</v>
      </c>
      <c r="M173" s="24"/>
      <c r="N173" s="34"/>
    </row>
    <row r="174" spans="1:14" ht="13.5" customHeight="1">
      <c r="A174" s="21">
        <v>165</v>
      </c>
      <c r="B174" s="116">
        <v>122</v>
      </c>
      <c r="C174" s="125"/>
      <c r="D174" s="126"/>
      <c r="E174" s="118"/>
      <c r="F174" s="127"/>
      <c r="G174" s="128" t="s">
        <v>70</v>
      </c>
      <c r="H174" s="128"/>
      <c r="I174" s="129"/>
      <c r="J174" s="130"/>
      <c r="K174" s="170" t="s">
        <v>442</v>
      </c>
      <c r="L174" s="132" t="s">
        <v>39</v>
      </c>
      <c r="M174" s="24"/>
      <c r="N174" s="34"/>
    </row>
    <row r="175" spans="1:15" s="15" customFormat="1" ht="13.5" customHeight="1">
      <c r="A175" s="21">
        <v>166</v>
      </c>
      <c r="B175" s="116">
        <v>123</v>
      </c>
      <c r="C175" s="125"/>
      <c r="D175" s="126"/>
      <c r="E175" s="118"/>
      <c r="F175" s="127"/>
      <c r="G175" s="128" t="s">
        <v>71</v>
      </c>
      <c r="H175" s="128"/>
      <c r="I175" s="129"/>
      <c r="J175" s="130"/>
      <c r="K175" s="170" t="s">
        <v>443</v>
      </c>
      <c r="L175" s="132" t="s">
        <v>39</v>
      </c>
      <c r="M175" s="24"/>
      <c r="N175" s="34"/>
      <c r="O175" s="1"/>
    </row>
    <row r="176" spans="1:14" s="15" customFormat="1" ht="13.5" customHeight="1">
      <c r="A176" s="21">
        <v>167</v>
      </c>
      <c r="B176" s="116">
        <v>124</v>
      </c>
      <c r="C176" s="125"/>
      <c r="D176" s="126"/>
      <c r="E176" s="118"/>
      <c r="F176" s="127"/>
      <c r="G176" s="128" t="s">
        <v>72</v>
      </c>
      <c r="H176" s="128"/>
      <c r="I176" s="129"/>
      <c r="J176" s="130"/>
      <c r="K176" s="170" t="s">
        <v>444</v>
      </c>
      <c r="L176" s="132" t="s">
        <v>39</v>
      </c>
      <c r="M176" s="24"/>
      <c r="N176" s="34"/>
    </row>
    <row r="177" spans="1:15" s="15" customFormat="1" ht="13.5" customHeight="1">
      <c r="A177" s="21">
        <v>168</v>
      </c>
      <c r="B177" s="116">
        <v>125</v>
      </c>
      <c r="C177" s="125"/>
      <c r="D177" s="126"/>
      <c r="E177" s="118"/>
      <c r="F177" s="127"/>
      <c r="G177" s="128" t="s">
        <v>73</v>
      </c>
      <c r="H177" s="128"/>
      <c r="I177" s="129"/>
      <c r="J177" s="130"/>
      <c r="K177" s="170" t="s">
        <v>445</v>
      </c>
      <c r="L177" s="132" t="s">
        <v>39</v>
      </c>
      <c r="M177" s="24"/>
      <c r="N177" s="34"/>
      <c r="O177" s="1"/>
    </row>
    <row r="178" spans="1:15" s="15" customFormat="1" ht="13.5" customHeight="1">
      <c r="A178" s="21">
        <v>169</v>
      </c>
      <c r="B178" s="116">
        <v>126</v>
      </c>
      <c r="C178" s="125"/>
      <c r="D178" s="126"/>
      <c r="E178" s="118"/>
      <c r="F178" s="127"/>
      <c r="G178" s="128" t="s">
        <v>74</v>
      </c>
      <c r="H178" s="128"/>
      <c r="I178" s="129"/>
      <c r="J178" s="130"/>
      <c r="K178" s="170" t="s">
        <v>446</v>
      </c>
      <c r="L178" s="132" t="s">
        <v>39</v>
      </c>
      <c r="M178" s="24"/>
      <c r="N178" s="34"/>
      <c r="O178" s="1"/>
    </row>
    <row r="179" spans="1:15" s="15" customFormat="1" ht="13.5" customHeight="1">
      <c r="A179" s="21">
        <v>170</v>
      </c>
      <c r="B179" s="116">
        <v>127</v>
      </c>
      <c r="C179" s="125"/>
      <c r="D179" s="126"/>
      <c r="E179" s="118"/>
      <c r="F179" s="127"/>
      <c r="G179" s="128" t="s">
        <v>75</v>
      </c>
      <c r="H179" s="128"/>
      <c r="I179" s="129"/>
      <c r="J179" s="130"/>
      <c r="K179" s="170" t="s">
        <v>447</v>
      </c>
      <c r="L179" s="132" t="s">
        <v>39</v>
      </c>
      <c r="M179" s="24"/>
      <c r="N179" s="34"/>
      <c r="O179" s="1"/>
    </row>
    <row r="180" spans="1:15" s="15" customFormat="1" ht="13.5" customHeight="1">
      <c r="A180" s="21">
        <v>171</v>
      </c>
      <c r="B180" s="116">
        <v>128</v>
      </c>
      <c r="C180" s="125"/>
      <c r="D180" s="126"/>
      <c r="E180" s="118"/>
      <c r="F180" s="127"/>
      <c r="G180" s="128" t="s">
        <v>81</v>
      </c>
      <c r="H180" s="128"/>
      <c r="I180" s="129"/>
      <c r="J180" s="130"/>
      <c r="K180" s="170" t="s">
        <v>448</v>
      </c>
      <c r="L180" s="132" t="s">
        <v>39</v>
      </c>
      <c r="M180" s="24"/>
      <c r="N180" s="34"/>
      <c r="O180" s="1"/>
    </row>
    <row r="181" spans="1:15" s="15" customFormat="1" ht="13.5" customHeight="1">
      <c r="A181" s="21">
        <v>172</v>
      </c>
      <c r="B181" s="116">
        <v>129</v>
      </c>
      <c r="C181" s="125"/>
      <c r="D181" s="126"/>
      <c r="E181" s="118"/>
      <c r="F181" s="127"/>
      <c r="G181" s="128" t="s">
        <v>82</v>
      </c>
      <c r="H181" s="128"/>
      <c r="I181" s="129"/>
      <c r="J181" s="130"/>
      <c r="K181" s="170" t="s">
        <v>449</v>
      </c>
      <c r="L181" s="132" t="s">
        <v>39</v>
      </c>
      <c r="M181" s="24"/>
      <c r="N181" s="34"/>
      <c r="O181" s="1"/>
    </row>
    <row r="182" spans="1:15" s="15" customFormat="1" ht="13.5" customHeight="1">
      <c r="A182" s="21">
        <v>173</v>
      </c>
      <c r="B182" s="116">
        <v>130</v>
      </c>
      <c r="C182" s="125"/>
      <c r="D182" s="126"/>
      <c r="E182" s="118"/>
      <c r="F182" s="127"/>
      <c r="G182" s="128" t="s">
        <v>83</v>
      </c>
      <c r="H182" s="128"/>
      <c r="I182" s="129"/>
      <c r="J182" s="130"/>
      <c r="K182" s="170" t="s">
        <v>450</v>
      </c>
      <c r="L182" s="132" t="s">
        <v>39</v>
      </c>
      <c r="M182" s="24"/>
      <c r="N182" s="34"/>
      <c r="O182" s="1"/>
    </row>
    <row r="183" spans="1:14" s="15" customFormat="1" ht="13.5" customHeight="1">
      <c r="A183" s="21">
        <v>174</v>
      </c>
      <c r="B183" s="116">
        <v>131</v>
      </c>
      <c r="C183" s="125"/>
      <c r="D183" s="126"/>
      <c r="E183" s="118"/>
      <c r="F183" s="127"/>
      <c r="G183" s="128" t="s">
        <v>84</v>
      </c>
      <c r="H183" s="128"/>
      <c r="I183" s="129"/>
      <c r="J183" s="130"/>
      <c r="K183" s="170" t="s">
        <v>451</v>
      </c>
      <c r="L183" s="132" t="s">
        <v>39</v>
      </c>
      <c r="M183" s="24"/>
      <c r="N183" s="34"/>
    </row>
    <row r="184" spans="1:14" s="15" customFormat="1" ht="13.5" customHeight="1">
      <c r="A184" s="21">
        <v>175</v>
      </c>
      <c r="B184" s="116">
        <v>132</v>
      </c>
      <c r="C184" s="125"/>
      <c r="D184" s="126"/>
      <c r="E184" s="118"/>
      <c r="F184" s="127"/>
      <c r="G184" s="128" t="s">
        <v>85</v>
      </c>
      <c r="H184" s="128"/>
      <c r="I184" s="129"/>
      <c r="J184" s="130"/>
      <c r="K184" s="170" t="s">
        <v>452</v>
      </c>
      <c r="L184" s="132" t="s">
        <v>39</v>
      </c>
      <c r="M184" s="24"/>
      <c r="N184" s="34"/>
    </row>
    <row r="185" spans="1:14" s="15" customFormat="1" ht="13.5" customHeight="1">
      <c r="A185" s="21">
        <v>176</v>
      </c>
      <c r="B185" s="116">
        <v>133</v>
      </c>
      <c r="C185" s="125"/>
      <c r="D185" s="126"/>
      <c r="E185" s="118"/>
      <c r="F185" s="127"/>
      <c r="G185" s="128" t="s">
        <v>86</v>
      </c>
      <c r="H185" s="128"/>
      <c r="I185" s="129"/>
      <c r="J185" s="130"/>
      <c r="K185" s="170" t="s">
        <v>453</v>
      </c>
      <c r="L185" s="132" t="s">
        <v>39</v>
      </c>
      <c r="M185" s="24"/>
      <c r="N185" s="34"/>
    </row>
    <row r="186" spans="1:14" s="15" customFormat="1" ht="13.5" customHeight="1">
      <c r="A186" s="21">
        <v>177</v>
      </c>
      <c r="B186" s="116">
        <v>134</v>
      </c>
      <c r="C186" s="125"/>
      <c r="D186" s="126"/>
      <c r="E186" s="118"/>
      <c r="F186" s="127"/>
      <c r="G186" s="128" t="s">
        <v>87</v>
      </c>
      <c r="H186" s="128"/>
      <c r="I186" s="129"/>
      <c r="J186" s="130"/>
      <c r="K186" s="170" t="s">
        <v>454</v>
      </c>
      <c r="L186" s="132" t="s">
        <v>39</v>
      </c>
      <c r="M186" s="24"/>
      <c r="N186" s="34"/>
    </row>
    <row r="187" spans="1:14" s="15" customFormat="1" ht="13.5" customHeight="1">
      <c r="A187" s="21">
        <v>178</v>
      </c>
      <c r="B187" s="116">
        <v>135</v>
      </c>
      <c r="C187" s="125"/>
      <c r="D187" s="126"/>
      <c r="E187" s="118"/>
      <c r="F187" s="127"/>
      <c r="G187" s="128" t="s">
        <v>88</v>
      </c>
      <c r="H187" s="128"/>
      <c r="I187" s="129"/>
      <c r="J187" s="130"/>
      <c r="K187" s="170" t="s">
        <v>455</v>
      </c>
      <c r="L187" s="132" t="s">
        <v>39</v>
      </c>
      <c r="M187" s="24"/>
      <c r="N187" s="34"/>
    </row>
    <row r="188" spans="1:14" s="15" customFormat="1" ht="13.5" customHeight="1">
      <c r="A188" s="21">
        <v>179</v>
      </c>
      <c r="B188" s="116">
        <v>136</v>
      </c>
      <c r="C188" s="125"/>
      <c r="D188" s="126"/>
      <c r="E188" s="118"/>
      <c r="F188" s="127"/>
      <c r="G188" s="128" t="s">
        <v>89</v>
      </c>
      <c r="H188" s="128"/>
      <c r="I188" s="129"/>
      <c r="J188" s="130"/>
      <c r="K188" s="170" t="s">
        <v>456</v>
      </c>
      <c r="L188" s="132" t="s">
        <v>39</v>
      </c>
      <c r="M188" s="24"/>
      <c r="N188" s="34"/>
    </row>
    <row r="189" spans="1:14" s="15" customFormat="1" ht="13.5" customHeight="1">
      <c r="A189" s="21">
        <v>180</v>
      </c>
      <c r="B189" s="116">
        <v>137</v>
      </c>
      <c r="C189" s="125"/>
      <c r="D189" s="126"/>
      <c r="E189" s="118"/>
      <c r="F189" s="127"/>
      <c r="G189" s="128" t="s">
        <v>90</v>
      </c>
      <c r="H189" s="128"/>
      <c r="I189" s="129"/>
      <c r="J189" s="130"/>
      <c r="K189" s="170" t="s">
        <v>457</v>
      </c>
      <c r="L189" s="132" t="s">
        <v>39</v>
      </c>
      <c r="M189" s="24"/>
      <c r="N189" s="34"/>
    </row>
    <row r="190" spans="1:14" s="15" customFormat="1" ht="13.5" customHeight="1">
      <c r="A190" s="21">
        <v>181</v>
      </c>
      <c r="B190" s="116">
        <v>138</v>
      </c>
      <c r="C190" s="125"/>
      <c r="D190" s="126"/>
      <c r="E190" s="118"/>
      <c r="F190" s="127"/>
      <c r="G190" s="128" t="s">
        <v>91</v>
      </c>
      <c r="H190" s="128"/>
      <c r="I190" s="129"/>
      <c r="J190" s="130"/>
      <c r="K190" s="170" t="s">
        <v>458</v>
      </c>
      <c r="L190" s="132" t="s">
        <v>39</v>
      </c>
      <c r="M190" s="24"/>
      <c r="N190" s="34"/>
    </row>
    <row r="191" spans="1:14" s="15" customFormat="1" ht="13.5" customHeight="1">
      <c r="A191" s="21">
        <v>182</v>
      </c>
      <c r="B191" s="116">
        <v>139</v>
      </c>
      <c r="C191" s="125"/>
      <c r="D191" s="126"/>
      <c r="E191" s="118"/>
      <c r="F191" s="127"/>
      <c r="G191" s="128" t="s">
        <v>92</v>
      </c>
      <c r="H191" s="128"/>
      <c r="I191" s="129"/>
      <c r="J191" s="130"/>
      <c r="K191" s="170" t="s">
        <v>459</v>
      </c>
      <c r="L191" s="132" t="s">
        <v>39</v>
      </c>
      <c r="M191" s="24"/>
      <c r="N191" s="34"/>
    </row>
    <row r="192" spans="1:15" ht="13.5" customHeight="1">
      <c r="A192" s="21">
        <v>183</v>
      </c>
      <c r="B192" s="116">
        <v>140</v>
      </c>
      <c r="C192" s="125"/>
      <c r="D192" s="126"/>
      <c r="E192" s="118"/>
      <c r="F192" s="127"/>
      <c r="G192" s="128" t="s">
        <v>93</v>
      </c>
      <c r="H192" s="128"/>
      <c r="I192" s="129"/>
      <c r="J192" s="130"/>
      <c r="K192" s="170" t="s">
        <v>460</v>
      </c>
      <c r="L192" s="132" t="s">
        <v>39</v>
      </c>
      <c r="M192" s="24"/>
      <c r="N192" s="34"/>
      <c r="O192" s="15"/>
    </row>
    <row r="193" spans="1:15" ht="13.5" customHeight="1">
      <c r="A193" s="21">
        <v>184</v>
      </c>
      <c r="B193" s="116">
        <v>141</v>
      </c>
      <c r="C193" s="125"/>
      <c r="D193" s="126"/>
      <c r="E193" s="118"/>
      <c r="F193" s="127"/>
      <c r="G193" s="128" t="s">
        <v>94</v>
      </c>
      <c r="H193" s="128"/>
      <c r="I193" s="129"/>
      <c r="J193" s="130"/>
      <c r="K193" s="170" t="s">
        <v>461</v>
      </c>
      <c r="L193" s="132" t="s">
        <v>39</v>
      </c>
      <c r="M193" s="24"/>
      <c r="N193" s="34"/>
      <c r="O193" s="15"/>
    </row>
    <row r="194" spans="1:15" ht="13.5" customHeight="1">
      <c r="A194" s="21">
        <v>185</v>
      </c>
      <c r="B194" s="116">
        <v>142</v>
      </c>
      <c r="C194" s="125"/>
      <c r="D194" s="126"/>
      <c r="E194" s="118"/>
      <c r="F194" s="127"/>
      <c r="G194" s="128" t="s">
        <v>95</v>
      </c>
      <c r="H194" s="128"/>
      <c r="I194" s="129"/>
      <c r="J194" s="130"/>
      <c r="K194" s="170" t="s">
        <v>462</v>
      </c>
      <c r="L194" s="132" t="s">
        <v>39</v>
      </c>
      <c r="M194" s="24"/>
      <c r="N194" s="34"/>
      <c r="O194" s="15"/>
    </row>
    <row r="195" spans="1:15" ht="13.5" customHeight="1">
      <c r="A195" s="21">
        <v>186</v>
      </c>
      <c r="B195" s="116">
        <v>143</v>
      </c>
      <c r="C195" s="125"/>
      <c r="D195" s="126"/>
      <c r="E195" s="118"/>
      <c r="F195" s="127"/>
      <c r="G195" s="128" t="s">
        <v>96</v>
      </c>
      <c r="H195" s="128"/>
      <c r="I195" s="129"/>
      <c r="J195" s="130"/>
      <c r="K195" s="170" t="s">
        <v>463</v>
      </c>
      <c r="L195" s="132" t="s">
        <v>39</v>
      </c>
      <c r="M195" s="24"/>
      <c r="N195" s="34"/>
      <c r="O195" s="15"/>
    </row>
    <row r="196" spans="1:15" ht="13.5" customHeight="1">
      <c r="A196" s="21">
        <v>187</v>
      </c>
      <c r="B196" s="116">
        <v>144</v>
      </c>
      <c r="C196" s="125"/>
      <c r="D196" s="126"/>
      <c r="E196" s="118"/>
      <c r="F196" s="127"/>
      <c r="G196" s="128" t="s">
        <v>97</v>
      </c>
      <c r="H196" s="128"/>
      <c r="I196" s="129"/>
      <c r="J196" s="130"/>
      <c r="K196" s="170" t="s">
        <v>464</v>
      </c>
      <c r="L196" s="132" t="s">
        <v>39</v>
      </c>
      <c r="M196" s="24"/>
      <c r="N196" s="34"/>
      <c r="O196" s="15"/>
    </row>
    <row r="197" spans="1:15" ht="13.5" customHeight="1">
      <c r="A197" s="21">
        <v>188</v>
      </c>
      <c r="B197" s="116">
        <v>145</v>
      </c>
      <c r="C197" s="125"/>
      <c r="D197" s="126"/>
      <c r="E197" s="118"/>
      <c r="F197" s="127"/>
      <c r="G197" s="128" t="s">
        <v>98</v>
      </c>
      <c r="H197" s="128"/>
      <c r="I197" s="129"/>
      <c r="J197" s="130"/>
      <c r="K197" s="170" t="s">
        <v>465</v>
      </c>
      <c r="L197" s="132" t="s">
        <v>39</v>
      </c>
      <c r="M197" s="24"/>
      <c r="N197" s="34"/>
      <c r="O197" s="15"/>
    </row>
    <row r="198" spans="1:15" ht="13.5" customHeight="1">
      <c r="A198" s="21">
        <v>189</v>
      </c>
      <c r="B198" s="116">
        <v>146</v>
      </c>
      <c r="C198" s="125"/>
      <c r="D198" s="126"/>
      <c r="E198" s="118"/>
      <c r="F198" s="127"/>
      <c r="G198" s="128" t="s">
        <v>99</v>
      </c>
      <c r="H198" s="128"/>
      <c r="I198" s="129"/>
      <c r="J198" s="130"/>
      <c r="K198" s="131" t="s">
        <v>466</v>
      </c>
      <c r="L198" s="132" t="s">
        <v>39</v>
      </c>
      <c r="M198" s="24"/>
      <c r="N198" s="28"/>
      <c r="O198" s="15"/>
    </row>
    <row r="199" spans="1:15" ht="13.5" customHeight="1">
      <c r="A199" s="21">
        <v>190</v>
      </c>
      <c r="B199" s="116">
        <v>147</v>
      </c>
      <c r="C199" s="125"/>
      <c r="D199" s="126"/>
      <c r="E199" s="118"/>
      <c r="F199" s="127"/>
      <c r="G199" s="128" t="s">
        <v>100</v>
      </c>
      <c r="H199" s="128"/>
      <c r="I199" s="129"/>
      <c r="J199" s="130"/>
      <c r="K199" s="131" t="s">
        <v>467</v>
      </c>
      <c r="L199" s="132" t="s">
        <v>39</v>
      </c>
      <c r="M199" s="24"/>
      <c r="N199" s="28"/>
      <c r="O199" s="15"/>
    </row>
    <row r="200" spans="1:14" ht="13.5" customHeight="1">
      <c r="A200" s="21">
        <v>191</v>
      </c>
      <c r="B200" s="116">
        <v>148</v>
      </c>
      <c r="C200" s="125"/>
      <c r="D200" s="126"/>
      <c r="E200" s="118"/>
      <c r="F200" s="127"/>
      <c r="G200" s="128" t="s">
        <v>101</v>
      </c>
      <c r="H200" s="128"/>
      <c r="I200" s="129"/>
      <c r="J200" s="130"/>
      <c r="K200" s="131" t="s">
        <v>468</v>
      </c>
      <c r="L200" s="132" t="s">
        <v>39</v>
      </c>
      <c r="M200" s="24"/>
      <c r="N200" s="28"/>
    </row>
    <row r="201" spans="1:14" ht="13.5" customHeight="1">
      <c r="A201" s="21">
        <v>192</v>
      </c>
      <c r="B201" s="116">
        <v>149</v>
      </c>
      <c r="C201" s="125"/>
      <c r="D201" s="126"/>
      <c r="E201" s="118"/>
      <c r="F201" s="127"/>
      <c r="G201" s="128" t="s">
        <v>102</v>
      </c>
      <c r="H201" s="128"/>
      <c r="I201" s="129"/>
      <c r="J201" s="130"/>
      <c r="K201" s="131" t="s">
        <v>469</v>
      </c>
      <c r="L201" s="132" t="s">
        <v>39</v>
      </c>
      <c r="M201" s="24"/>
      <c r="N201" s="28"/>
    </row>
    <row r="202" spans="1:14" ht="13.5" customHeight="1">
      <c r="A202" s="21">
        <v>193</v>
      </c>
      <c r="B202" s="116">
        <v>150</v>
      </c>
      <c r="C202" s="125"/>
      <c r="D202" s="126"/>
      <c r="E202" s="118"/>
      <c r="F202" s="127"/>
      <c r="G202" s="128" t="s">
        <v>103</v>
      </c>
      <c r="H202" s="128"/>
      <c r="I202" s="129"/>
      <c r="J202" s="130"/>
      <c r="K202" s="131" t="s">
        <v>470</v>
      </c>
      <c r="L202" s="132" t="s">
        <v>39</v>
      </c>
      <c r="M202" s="24"/>
      <c r="N202" s="28"/>
    </row>
    <row r="203" spans="1:14" ht="13.5" customHeight="1">
      <c r="A203" s="21">
        <v>194</v>
      </c>
      <c r="B203" s="116">
        <v>151</v>
      </c>
      <c r="C203" s="125"/>
      <c r="D203" s="126"/>
      <c r="E203" s="118"/>
      <c r="F203" s="127"/>
      <c r="G203" s="128" t="s">
        <v>104</v>
      </c>
      <c r="H203" s="128"/>
      <c r="I203" s="129"/>
      <c r="J203" s="130"/>
      <c r="K203" s="131" t="s">
        <v>471</v>
      </c>
      <c r="L203" s="132" t="s">
        <v>39</v>
      </c>
      <c r="M203" s="24"/>
      <c r="N203" s="28"/>
    </row>
    <row r="204" spans="1:14" ht="13.5" customHeight="1">
      <c r="A204" s="21">
        <v>195</v>
      </c>
      <c r="B204" s="116">
        <v>152</v>
      </c>
      <c r="C204" s="125"/>
      <c r="D204" s="126"/>
      <c r="E204" s="118"/>
      <c r="F204" s="127"/>
      <c r="G204" s="128" t="s">
        <v>105</v>
      </c>
      <c r="H204" s="128"/>
      <c r="I204" s="129"/>
      <c r="J204" s="130"/>
      <c r="K204" s="131" t="s">
        <v>472</v>
      </c>
      <c r="L204" s="132" t="s">
        <v>39</v>
      </c>
      <c r="M204" s="24"/>
      <c r="N204" s="28"/>
    </row>
    <row r="205" spans="1:14" ht="13.5" customHeight="1">
      <c r="A205" s="21">
        <v>196</v>
      </c>
      <c r="B205" s="116">
        <v>153</v>
      </c>
      <c r="C205" s="125"/>
      <c r="D205" s="126"/>
      <c r="E205" s="118"/>
      <c r="F205" s="127"/>
      <c r="G205" s="128" t="s">
        <v>106</v>
      </c>
      <c r="H205" s="128"/>
      <c r="I205" s="129"/>
      <c r="J205" s="130"/>
      <c r="K205" s="131" t="s">
        <v>473</v>
      </c>
      <c r="L205" s="132" t="s">
        <v>39</v>
      </c>
      <c r="M205" s="24"/>
      <c r="N205" s="28"/>
    </row>
    <row r="206" spans="1:14" ht="13.5" customHeight="1">
      <c r="A206" s="21">
        <v>197</v>
      </c>
      <c r="B206" s="116">
        <v>154</v>
      </c>
      <c r="C206" s="125"/>
      <c r="D206" s="126"/>
      <c r="E206" s="118"/>
      <c r="F206" s="127"/>
      <c r="G206" s="128" t="s">
        <v>107</v>
      </c>
      <c r="H206" s="128"/>
      <c r="I206" s="129"/>
      <c r="J206" s="130"/>
      <c r="K206" s="131" t="s">
        <v>474</v>
      </c>
      <c r="L206" s="132" t="s">
        <v>39</v>
      </c>
      <c r="M206" s="24"/>
      <c r="N206" s="28"/>
    </row>
    <row r="207" spans="1:14" ht="13.5" customHeight="1">
      <c r="A207" s="21">
        <v>198</v>
      </c>
      <c r="B207" s="116">
        <v>155</v>
      </c>
      <c r="C207" s="125"/>
      <c r="D207" s="126"/>
      <c r="E207" s="118"/>
      <c r="F207" s="127"/>
      <c r="G207" s="128" t="s">
        <v>108</v>
      </c>
      <c r="H207" s="128"/>
      <c r="I207" s="129"/>
      <c r="J207" s="130"/>
      <c r="K207" s="131" t="s">
        <v>475</v>
      </c>
      <c r="L207" s="132" t="s">
        <v>135</v>
      </c>
      <c r="M207" s="24"/>
      <c r="N207" s="28"/>
    </row>
    <row r="208" spans="1:15" s="15" customFormat="1" ht="13.5" customHeight="1">
      <c r="A208" s="21">
        <v>199</v>
      </c>
      <c r="B208" s="116">
        <v>156</v>
      </c>
      <c r="C208" s="125"/>
      <c r="D208" s="126"/>
      <c r="E208" s="118"/>
      <c r="F208" s="127"/>
      <c r="G208" s="128" t="s">
        <v>109</v>
      </c>
      <c r="H208" s="128"/>
      <c r="I208" s="129"/>
      <c r="J208" s="130"/>
      <c r="K208" s="131" t="s">
        <v>476</v>
      </c>
      <c r="L208" s="132" t="s">
        <v>39</v>
      </c>
      <c r="M208" s="24"/>
      <c r="N208" s="28"/>
      <c r="O208" s="1"/>
    </row>
    <row r="209" spans="1:15" s="15" customFormat="1" ht="13.5" customHeight="1">
      <c r="A209" s="21">
        <v>200</v>
      </c>
      <c r="B209" s="116">
        <v>157</v>
      </c>
      <c r="C209" s="125"/>
      <c r="D209" s="126"/>
      <c r="E209" s="118"/>
      <c r="F209" s="127"/>
      <c r="G209" s="128" t="s">
        <v>110</v>
      </c>
      <c r="H209" s="128"/>
      <c r="I209" s="129"/>
      <c r="J209" s="130"/>
      <c r="K209" s="131" t="s">
        <v>477</v>
      </c>
      <c r="L209" s="132" t="s">
        <v>39</v>
      </c>
      <c r="M209" s="24"/>
      <c r="N209" s="28"/>
      <c r="O209" s="1"/>
    </row>
    <row r="210" spans="1:15" s="15" customFormat="1" ht="13.5" customHeight="1">
      <c r="A210" s="21">
        <v>201</v>
      </c>
      <c r="B210" s="116">
        <v>158</v>
      </c>
      <c r="C210" s="125"/>
      <c r="D210" s="126"/>
      <c r="E210" s="118"/>
      <c r="F210" s="127"/>
      <c r="G210" s="128" t="s">
        <v>111</v>
      </c>
      <c r="H210" s="128"/>
      <c r="I210" s="129"/>
      <c r="J210" s="130"/>
      <c r="K210" s="131" t="s">
        <v>478</v>
      </c>
      <c r="L210" s="132" t="s">
        <v>39</v>
      </c>
      <c r="M210" s="24"/>
      <c r="N210" s="28"/>
      <c r="O210" s="1"/>
    </row>
    <row r="211" spans="1:15" s="15" customFormat="1" ht="13.5" customHeight="1">
      <c r="A211" s="21">
        <v>202</v>
      </c>
      <c r="B211" s="116">
        <v>159</v>
      </c>
      <c r="C211" s="125"/>
      <c r="D211" s="126"/>
      <c r="E211" s="118"/>
      <c r="F211" s="127"/>
      <c r="G211" s="128" t="s">
        <v>112</v>
      </c>
      <c r="H211" s="128"/>
      <c r="I211" s="129"/>
      <c r="J211" s="130"/>
      <c r="K211" s="131" t="s">
        <v>479</v>
      </c>
      <c r="L211" s="132" t="s">
        <v>39</v>
      </c>
      <c r="M211" s="24"/>
      <c r="N211" s="28"/>
      <c r="O211" s="1"/>
    </row>
    <row r="212" spans="1:15" s="15" customFormat="1" ht="13.5" customHeight="1">
      <c r="A212" s="21">
        <v>203</v>
      </c>
      <c r="B212" s="116">
        <v>160</v>
      </c>
      <c r="C212" s="125"/>
      <c r="D212" s="126"/>
      <c r="E212" s="118"/>
      <c r="F212" s="127"/>
      <c r="G212" s="128" t="s">
        <v>113</v>
      </c>
      <c r="H212" s="128"/>
      <c r="I212" s="129"/>
      <c r="J212" s="130"/>
      <c r="K212" s="131" t="s">
        <v>480</v>
      </c>
      <c r="L212" s="132" t="s">
        <v>39</v>
      </c>
      <c r="M212" s="24"/>
      <c r="N212" s="28"/>
      <c r="O212" s="1"/>
    </row>
    <row r="213" spans="1:15" s="15" customFormat="1" ht="13.5" customHeight="1">
      <c r="A213" s="21">
        <v>204</v>
      </c>
      <c r="B213" s="116">
        <v>161</v>
      </c>
      <c r="C213" s="125"/>
      <c r="D213" s="126"/>
      <c r="E213" s="118"/>
      <c r="F213" s="127"/>
      <c r="G213" s="128" t="s">
        <v>114</v>
      </c>
      <c r="H213" s="128"/>
      <c r="I213" s="129"/>
      <c r="J213" s="130"/>
      <c r="K213" s="131" t="s">
        <v>481</v>
      </c>
      <c r="L213" s="132" t="s">
        <v>39</v>
      </c>
      <c r="M213" s="24"/>
      <c r="N213" s="28"/>
      <c r="O213" s="1"/>
    </row>
    <row r="214" spans="1:15" s="15" customFormat="1" ht="13.5" customHeight="1">
      <c r="A214" s="21">
        <v>205</v>
      </c>
      <c r="B214" s="116">
        <v>162</v>
      </c>
      <c r="C214" s="125"/>
      <c r="D214" s="126"/>
      <c r="E214" s="134"/>
      <c r="F214" s="135"/>
      <c r="G214" s="136" t="s">
        <v>115</v>
      </c>
      <c r="H214" s="136"/>
      <c r="I214" s="137"/>
      <c r="J214" s="138"/>
      <c r="K214" s="139" t="s">
        <v>482</v>
      </c>
      <c r="L214" s="140" t="s">
        <v>139</v>
      </c>
      <c r="M214" s="26"/>
      <c r="N214" s="41"/>
      <c r="O214" s="1"/>
    </row>
    <row r="215" spans="1:15" s="15" customFormat="1" ht="27" customHeight="1">
      <c r="A215" s="21">
        <v>206</v>
      </c>
      <c r="B215" s="116">
        <v>163</v>
      </c>
      <c r="C215" s="125"/>
      <c r="D215" s="126"/>
      <c r="E215" s="118" t="s">
        <v>116</v>
      </c>
      <c r="F215" s="119" t="s">
        <v>49</v>
      </c>
      <c r="G215" s="120"/>
      <c r="H215" s="120"/>
      <c r="I215" s="121"/>
      <c r="J215" s="122"/>
      <c r="K215" s="123" t="s">
        <v>483</v>
      </c>
      <c r="L215" s="124" t="s">
        <v>39</v>
      </c>
      <c r="M215" s="22"/>
      <c r="N215" s="29"/>
      <c r="O215" s="1"/>
    </row>
    <row r="216" spans="1:14" s="15" customFormat="1" ht="27" customHeight="1">
      <c r="A216" s="21">
        <v>207</v>
      </c>
      <c r="B216" s="116">
        <v>164</v>
      </c>
      <c r="C216" s="125"/>
      <c r="D216" s="126"/>
      <c r="E216" s="118"/>
      <c r="F216" s="127" t="s">
        <v>21</v>
      </c>
      <c r="G216" s="128"/>
      <c r="H216" s="128"/>
      <c r="I216" s="129"/>
      <c r="J216" s="130"/>
      <c r="K216" s="131" t="s">
        <v>484</v>
      </c>
      <c r="L216" s="132" t="s">
        <v>39</v>
      </c>
      <c r="M216" s="24"/>
      <c r="N216" s="28"/>
    </row>
    <row r="217" spans="1:14" s="15" customFormat="1" ht="27" customHeight="1">
      <c r="A217" s="21">
        <v>208</v>
      </c>
      <c r="B217" s="116">
        <v>165</v>
      </c>
      <c r="C217" s="125"/>
      <c r="D217" s="126"/>
      <c r="E217" s="118"/>
      <c r="F217" s="127" t="s">
        <v>22</v>
      </c>
      <c r="G217" s="128"/>
      <c r="H217" s="128"/>
      <c r="I217" s="129"/>
      <c r="J217" s="130"/>
      <c r="K217" s="131" t="s">
        <v>485</v>
      </c>
      <c r="L217" s="132" t="s">
        <v>39</v>
      </c>
      <c r="M217" s="24"/>
      <c r="N217" s="28"/>
    </row>
    <row r="218" spans="1:14" s="15" customFormat="1" ht="40.5" customHeight="1">
      <c r="A218" s="21">
        <v>209</v>
      </c>
      <c r="B218" s="116">
        <v>166</v>
      </c>
      <c r="C218" s="125"/>
      <c r="D218" s="126"/>
      <c r="E218" s="118"/>
      <c r="F218" s="127" t="s">
        <v>23</v>
      </c>
      <c r="G218" s="128"/>
      <c r="H218" s="128"/>
      <c r="I218" s="129"/>
      <c r="J218" s="130"/>
      <c r="K218" s="131" t="s">
        <v>486</v>
      </c>
      <c r="L218" s="132" t="s">
        <v>39</v>
      </c>
      <c r="M218" s="24"/>
      <c r="N218" s="28"/>
    </row>
    <row r="219" spans="1:14" s="15" customFormat="1" ht="12.75" customHeight="1">
      <c r="A219" s="21">
        <v>210</v>
      </c>
      <c r="B219" s="116">
        <v>167</v>
      </c>
      <c r="C219" s="125"/>
      <c r="D219" s="126"/>
      <c r="E219" s="118"/>
      <c r="F219" s="127" t="s">
        <v>24</v>
      </c>
      <c r="G219" s="128"/>
      <c r="H219" s="128"/>
      <c r="I219" s="129"/>
      <c r="J219" s="130"/>
      <c r="K219" s="131" t="s">
        <v>487</v>
      </c>
      <c r="L219" s="132" t="s">
        <v>39</v>
      </c>
      <c r="M219" s="24"/>
      <c r="N219" s="28"/>
    </row>
    <row r="220" spans="1:14" s="15" customFormat="1" ht="40.5" customHeight="1">
      <c r="A220" s="21">
        <v>211</v>
      </c>
      <c r="B220" s="116">
        <v>168</v>
      </c>
      <c r="C220" s="125"/>
      <c r="D220" s="126"/>
      <c r="E220" s="118"/>
      <c r="F220" s="127" t="s">
        <v>26</v>
      </c>
      <c r="G220" s="128"/>
      <c r="H220" s="128"/>
      <c r="I220" s="129"/>
      <c r="J220" s="130"/>
      <c r="K220" s="131" t="s">
        <v>488</v>
      </c>
      <c r="L220" s="132" t="s">
        <v>39</v>
      </c>
      <c r="M220" s="24"/>
      <c r="N220" s="28"/>
    </row>
    <row r="221" spans="1:14" s="15" customFormat="1" ht="27" customHeight="1">
      <c r="A221" s="21">
        <v>212</v>
      </c>
      <c r="B221" s="116">
        <v>169</v>
      </c>
      <c r="C221" s="125"/>
      <c r="D221" s="126"/>
      <c r="E221" s="118"/>
      <c r="F221" s="127" t="s">
        <v>28</v>
      </c>
      <c r="G221" s="128"/>
      <c r="H221" s="128"/>
      <c r="I221" s="129"/>
      <c r="J221" s="130"/>
      <c r="K221" s="131" t="s">
        <v>489</v>
      </c>
      <c r="L221" s="132" t="s">
        <v>135</v>
      </c>
      <c r="M221" s="24"/>
      <c r="N221" s="28"/>
    </row>
    <row r="222" spans="1:14" s="15" customFormat="1" ht="12.75" customHeight="1">
      <c r="A222" s="21">
        <v>213</v>
      </c>
      <c r="B222" s="116">
        <v>170</v>
      </c>
      <c r="C222" s="125"/>
      <c r="D222" s="126"/>
      <c r="E222" s="118"/>
      <c r="F222" s="127" t="s">
        <v>29</v>
      </c>
      <c r="G222" s="128"/>
      <c r="H222" s="128"/>
      <c r="I222" s="129"/>
      <c r="J222" s="130"/>
      <c r="K222" s="131" t="s">
        <v>490</v>
      </c>
      <c r="L222" s="132" t="s">
        <v>39</v>
      </c>
      <c r="M222" s="24"/>
      <c r="N222" s="28"/>
    </row>
    <row r="223" spans="1:14" s="15" customFormat="1" ht="40.5" customHeight="1">
      <c r="A223" s="21">
        <v>214</v>
      </c>
      <c r="B223" s="116">
        <v>171</v>
      </c>
      <c r="C223" s="125"/>
      <c r="D223" s="126"/>
      <c r="E223" s="118"/>
      <c r="F223" s="127" t="s">
        <v>31</v>
      </c>
      <c r="G223" s="128"/>
      <c r="H223" s="128"/>
      <c r="I223" s="129"/>
      <c r="J223" s="130"/>
      <c r="K223" s="131" t="s">
        <v>491</v>
      </c>
      <c r="L223" s="132" t="s">
        <v>139</v>
      </c>
      <c r="M223" s="24"/>
      <c r="N223" s="28"/>
    </row>
    <row r="224" spans="1:14" s="15" customFormat="1" ht="13.5" customHeight="1">
      <c r="A224" s="21">
        <v>215</v>
      </c>
      <c r="B224" s="116">
        <v>172</v>
      </c>
      <c r="C224" s="125"/>
      <c r="D224" s="126"/>
      <c r="E224" s="118"/>
      <c r="F224" s="127" t="s">
        <v>500</v>
      </c>
      <c r="G224" s="128"/>
      <c r="H224" s="128"/>
      <c r="I224" s="129"/>
      <c r="J224" s="130"/>
      <c r="K224" s="131" t="s">
        <v>492</v>
      </c>
      <c r="L224" s="132" t="s">
        <v>743</v>
      </c>
      <c r="M224" s="24"/>
      <c r="N224" s="28"/>
    </row>
    <row r="225" spans="1:14" s="15" customFormat="1" ht="13.5" customHeight="1">
      <c r="A225" s="21">
        <v>216</v>
      </c>
      <c r="B225" s="412">
        <v>173</v>
      </c>
      <c r="C225" s="125"/>
      <c r="D225" s="126"/>
      <c r="E225" s="118"/>
      <c r="F225" s="143"/>
      <c r="G225" s="144" t="s">
        <v>67</v>
      </c>
      <c r="H225" s="144"/>
      <c r="I225" s="145"/>
      <c r="J225" s="146"/>
      <c r="K225" s="147" t="s">
        <v>493</v>
      </c>
      <c r="L225" s="406" t="s">
        <v>39</v>
      </c>
      <c r="M225" s="42"/>
      <c r="N225" s="30"/>
    </row>
    <row r="226" spans="1:14" s="15" customFormat="1" ht="13.5" customHeight="1">
      <c r="A226" s="21">
        <v>217</v>
      </c>
      <c r="B226" s="413">
        <f>COUNT($B$10:B225)+1</f>
        <v>217</v>
      </c>
      <c r="C226" s="125"/>
      <c r="D226" s="126"/>
      <c r="E226" s="118"/>
      <c r="F226" s="149"/>
      <c r="G226" s="150" t="s">
        <v>68</v>
      </c>
      <c r="H226" s="150"/>
      <c r="I226" s="151"/>
      <c r="J226" s="152"/>
      <c r="K226" s="153" t="s">
        <v>494</v>
      </c>
      <c r="L226" s="407"/>
      <c r="M226" s="43"/>
      <c r="N226" s="31"/>
    </row>
    <row r="227" spans="1:15" ht="13.5" customHeight="1">
      <c r="A227" s="21">
        <v>218</v>
      </c>
      <c r="B227" s="413">
        <f>COUNT($B$10:B226)+1</f>
        <v>218</v>
      </c>
      <c r="C227" s="125"/>
      <c r="D227" s="126"/>
      <c r="E227" s="118"/>
      <c r="F227" s="149"/>
      <c r="G227" s="150" t="s">
        <v>69</v>
      </c>
      <c r="H227" s="150"/>
      <c r="I227" s="151"/>
      <c r="J227" s="152"/>
      <c r="K227" s="153" t="s">
        <v>495</v>
      </c>
      <c r="L227" s="407"/>
      <c r="M227" s="43"/>
      <c r="N227" s="31"/>
      <c r="O227" s="15"/>
    </row>
    <row r="228" spans="1:15" ht="13.5" customHeight="1">
      <c r="A228" s="21">
        <v>219</v>
      </c>
      <c r="B228" s="414">
        <f>COUNT($B$10:B227)+1</f>
        <v>219</v>
      </c>
      <c r="C228" s="125"/>
      <c r="D228" s="126"/>
      <c r="E228" s="134"/>
      <c r="F228" s="154"/>
      <c r="G228" s="155" t="s">
        <v>70</v>
      </c>
      <c r="H228" s="155"/>
      <c r="I228" s="156"/>
      <c r="J228" s="157"/>
      <c r="K228" s="158" t="s">
        <v>496</v>
      </c>
      <c r="L228" s="415"/>
      <c r="M228" s="44"/>
      <c r="N228" s="45"/>
      <c r="O228" s="15"/>
    </row>
    <row r="229" spans="1:15" ht="13.5" customHeight="1">
      <c r="A229" s="21">
        <v>220</v>
      </c>
      <c r="B229" s="116">
        <v>174</v>
      </c>
      <c r="C229" s="125"/>
      <c r="D229" s="126"/>
      <c r="E229" s="416" t="s">
        <v>117</v>
      </c>
      <c r="F229" s="119" t="s">
        <v>49</v>
      </c>
      <c r="G229" s="120"/>
      <c r="H229" s="120"/>
      <c r="I229" s="121"/>
      <c r="J229" s="122"/>
      <c r="K229" s="123" t="s">
        <v>497</v>
      </c>
      <c r="L229" s="124" t="s">
        <v>39</v>
      </c>
      <c r="M229" s="22"/>
      <c r="N229" s="29"/>
      <c r="O229" s="15"/>
    </row>
    <row r="230" spans="1:15" ht="13.5" customHeight="1">
      <c r="A230" s="21">
        <v>221</v>
      </c>
      <c r="B230" s="116">
        <v>175</v>
      </c>
      <c r="C230" s="125"/>
      <c r="D230" s="126"/>
      <c r="E230" s="417"/>
      <c r="F230" s="127" t="s">
        <v>21</v>
      </c>
      <c r="G230" s="128"/>
      <c r="H230" s="128"/>
      <c r="I230" s="129"/>
      <c r="J230" s="130"/>
      <c r="K230" s="131" t="s">
        <v>498</v>
      </c>
      <c r="L230" s="132" t="s">
        <v>39</v>
      </c>
      <c r="M230" s="24"/>
      <c r="N230" s="28"/>
      <c r="O230" s="15"/>
    </row>
    <row r="231" spans="1:15" ht="13.5" customHeight="1">
      <c r="A231" s="21">
        <v>222</v>
      </c>
      <c r="B231" s="116">
        <v>176</v>
      </c>
      <c r="C231" s="125"/>
      <c r="D231" s="126"/>
      <c r="E231" s="118"/>
      <c r="F231" s="127" t="s">
        <v>22</v>
      </c>
      <c r="G231" s="128"/>
      <c r="H231" s="128"/>
      <c r="I231" s="129"/>
      <c r="J231" s="130"/>
      <c r="K231" s="131" t="s">
        <v>492</v>
      </c>
      <c r="L231" s="132" t="s">
        <v>743</v>
      </c>
      <c r="M231" s="24"/>
      <c r="N231" s="28"/>
      <c r="O231" s="15"/>
    </row>
    <row r="232" spans="1:15" ht="13.5" customHeight="1">
      <c r="A232" s="21">
        <v>223</v>
      </c>
      <c r="B232" s="116">
        <v>177</v>
      </c>
      <c r="C232" s="125"/>
      <c r="D232" s="126"/>
      <c r="E232" s="134"/>
      <c r="F232" s="135"/>
      <c r="G232" s="136" t="s">
        <v>67</v>
      </c>
      <c r="H232" s="136"/>
      <c r="I232" s="137"/>
      <c r="J232" s="138"/>
      <c r="K232" s="139" t="s">
        <v>499</v>
      </c>
      <c r="L232" s="140" t="s">
        <v>39</v>
      </c>
      <c r="M232" s="26"/>
      <c r="N232" s="41"/>
      <c r="O232" s="15"/>
    </row>
    <row r="233" spans="1:15" ht="13.5" customHeight="1">
      <c r="A233" s="21">
        <v>224</v>
      </c>
      <c r="B233" s="116">
        <v>178</v>
      </c>
      <c r="C233" s="125"/>
      <c r="D233" s="126"/>
      <c r="E233" s="416" t="s">
        <v>118</v>
      </c>
      <c r="F233" s="119" t="s">
        <v>49</v>
      </c>
      <c r="G233" s="120"/>
      <c r="H233" s="120"/>
      <c r="I233" s="121"/>
      <c r="J233" s="122"/>
      <c r="K233" s="123" t="s">
        <v>501</v>
      </c>
      <c r="L233" s="124" t="s">
        <v>39</v>
      </c>
      <c r="M233" s="22"/>
      <c r="N233" s="29"/>
      <c r="O233" s="15"/>
    </row>
    <row r="234" spans="1:15" ht="27" customHeight="1">
      <c r="A234" s="21">
        <v>225</v>
      </c>
      <c r="B234" s="116">
        <v>179</v>
      </c>
      <c r="C234" s="125"/>
      <c r="D234" s="126"/>
      <c r="E234" s="417"/>
      <c r="F234" s="127" t="s">
        <v>21</v>
      </c>
      <c r="G234" s="128"/>
      <c r="H234" s="128"/>
      <c r="I234" s="129"/>
      <c r="J234" s="130"/>
      <c r="K234" s="131" t="s">
        <v>502</v>
      </c>
      <c r="L234" s="132" t="s">
        <v>39</v>
      </c>
      <c r="M234" s="24"/>
      <c r="N234" s="28"/>
      <c r="O234" s="15"/>
    </row>
    <row r="235" spans="1:14" ht="13.5" customHeight="1">
      <c r="A235" s="21">
        <v>226</v>
      </c>
      <c r="B235" s="116">
        <v>180</v>
      </c>
      <c r="C235" s="125"/>
      <c r="D235" s="126"/>
      <c r="E235" s="118"/>
      <c r="F235" s="127" t="s">
        <v>22</v>
      </c>
      <c r="G235" s="128"/>
      <c r="H235" s="128"/>
      <c r="I235" s="129"/>
      <c r="J235" s="130"/>
      <c r="K235" s="131" t="s">
        <v>503</v>
      </c>
      <c r="L235" s="132" t="s">
        <v>39</v>
      </c>
      <c r="M235" s="24"/>
      <c r="N235" s="28"/>
    </row>
    <row r="236" spans="1:14" ht="27" customHeight="1">
      <c r="A236" s="21">
        <v>227</v>
      </c>
      <c r="B236" s="116">
        <v>181</v>
      </c>
      <c r="C236" s="125"/>
      <c r="D236" s="126"/>
      <c r="E236" s="118"/>
      <c r="F236" s="127" t="s">
        <v>23</v>
      </c>
      <c r="G236" s="128"/>
      <c r="H236" s="128"/>
      <c r="I236" s="129"/>
      <c r="J236" s="130"/>
      <c r="K236" s="131" t="s">
        <v>722</v>
      </c>
      <c r="L236" s="132" t="s">
        <v>135</v>
      </c>
      <c r="M236" s="24"/>
      <c r="N236" s="28"/>
    </row>
    <row r="237" spans="1:14" ht="12.75" customHeight="1">
      <c r="A237" s="21">
        <v>228</v>
      </c>
      <c r="B237" s="116">
        <v>182</v>
      </c>
      <c r="C237" s="125"/>
      <c r="D237" s="126"/>
      <c r="E237" s="118"/>
      <c r="F237" s="127" t="s">
        <v>24</v>
      </c>
      <c r="G237" s="128"/>
      <c r="H237" s="128"/>
      <c r="I237" s="129"/>
      <c r="J237" s="130"/>
      <c r="K237" s="131" t="s">
        <v>504</v>
      </c>
      <c r="L237" s="132" t="s">
        <v>39</v>
      </c>
      <c r="M237" s="24"/>
      <c r="N237" s="28"/>
    </row>
    <row r="238" spans="1:14" ht="27" customHeight="1">
      <c r="A238" s="21">
        <v>229</v>
      </c>
      <c r="B238" s="116">
        <v>183</v>
      </c>
      <c r="C238" s="125"/>
      <c r="D238" s="126"/>
      <c r="E238" s="118"/>
      <c r="F238" s="127" t="s">
        <v>26</v>
      </c>
      <c r="G238" s="128"/>
      <c r="H238" s="128"/>
      <c r="I238" s="129"/>
      <c r="J238" s="130"/>
      <c r="K238" s="131" t="s">
        <v>505</v>
      </c>
      <c r="L238" s="132" t="s">
        <v>39</v>
      </c>
      <c r="M238" s="24"/>
      <c r="N238" s="28"/>
    </row>
    <row r="239" spans="1:14" ht="12.75" customHeight="1">
      <c r="A239" s="21">
        <v>230</v>
      </c>
      <c r="B239" s="116">
        <v>184</v>
      </c>
      <c r="C239" s="125"/>
      <c r="D239" s="126"/>
      <c r="E239" s="118"/>
      <c r="F239" s="127" t="s">
        <v>28</v>
      </c>
      <c r="G239" s="128"/>
      <c r="H239" s="128"/>
      <c r="I239" s="129"/>
      <c r="J239" s="130"/>
      <c r="K239" s="131" t="s">
        <v>506</v>
      </c>
      <c r="L239" s="132" t="s">
        <v>135</v>
      </c>
      <c r="M239" s="24"/>
      <c r="N239" s="28"/>
    </row>
    <row r="240" spans="1:14" ht="13.5" customHeight="1">
      <c r="A240" s="21">
        <v>231</v>
      </c>
      <c r="B240" s="116">
        <v>185</v>
      </c>
      <c r="C240" s="125"/>
      <c r="D240" s="126"/>
      <c r="E240" s="118"/>
      <c r="F240" s="127" t="s">
        <v>29</v>
      </c>
      <c r="G240" s="128"/>
      <c r="H240" s="128"/>
      <c r="I240" s="129"/>
      <c r="J240" s="130"/>
      <c r="K240" s="131" t="s">
        <v>507</v>
      </c>
      <c r="L240" s="132" t="s">
        <v>135</v>
      </c>
      <c r="M240" s="24"/>
      <c r="N240" s="28"/>
    </row>
    <row r="241" spans="1:14" ht="13.5" customHeight="1">
      <c r="A241" s="21">
        <v>232</v>
      </c>
      <c r="B241" s="116">
        <v>186</v>
      </c>
      <c r="C241" s="125"/>
      <c r="D241" s="126"/>
      <c r="E241" s="118"/>
      <c r="F241" s="143" t="s">
        <v>31</v>
      </c>
      <c r="G241" s="144"/>
      <c r="H241" s="144"/>
      <c r="I241" s="145"/>
      <c r="J241" s="146"/>
      <c r="K241" s="147" t="s">
        <v>508</v>
      </c>
      <c r="L241" s="182" t="s">
        <v>139</v>
      </c>
      <c r="M241" s="42"/>
      <c r="N241" s="30"/>
    </row>
    <row r="242" spans="1:14" ht="13.5" customHeight="1">
      <c r="A242" s="21">
        <v>233</v>
      </c>
      <c r="B242" s="116">
        <v>187</v>
      </c>
      <c r="C242" s="125"/>
      <c r="D242" s="126"/>
      <c r="E242" s="183"/>
      <c r="F242" s="135" t="s">
        <v>500</v>
      </c>
      <c r="G242" s="136"/>
      <c r="H242" s="136"/>
      <c r="I242" s="137"/>
      <c r="J242" s="138"/>
      <c r="K242" s="139" t="s">
        <v>509</v>
      </c>
      <c r="L242" s="140" t="s">
        <v>135</v>
      </c>
      <c r="M242" s="26"/>
      <c r="N242" s="41"/>
    </row>
    <row r="243" spans="1:14" ht="27" customHeight="1">
      <c r="A243" s="21">
        <v>234</v>
      </c>
      <c r="B243" s="116">
        <v>188</v>
      </c>
      <c r="C243" s="125"/>
      <c r="D243" s="184"/>
      <c r="E243" s="185" t="s">
        <v>119</v>
      </c>
      <c r="F243" s="186"/>
      <c r="G243" s="187"/>
      <c r="H243" s="187"/>
      <c r="I243" s="188"/>
      <c r="J243" s="189"/>
      <c r="K243" s="153" t="s">
        <v>723</v>
      </c>
      <c r="L243" s="190" t="s">
        <v>20</v>
      </c>
      <c r="M243" s="43"/>
      <c r="N243" s="31"/>
    </row>
    <row r="244" spans="1:14" ht="13.5" customHeight="1">
      <c r="A244" s="21">
        <v>235</v>
      </c>
      <c r="B244" s="116">
        <v>189</v>
      </c>
      <c r="C244" s="125"/>
      <c r="D244" s="184"/>
      <c r="E244" s="416" t="s">
        <v>510</v>
      </c>
      <c r="F244" s="119" t="s">
        <v>18</v>
      </c>
      <c r="G244" s="191"/>
      <c r="H244" s="191"/>
      <c r="I244" s="192"/>
      <c r="J244" s="193"/>
      <c r="K244" s="194" t="s">
        <v>511</v>
      </c>
      <c r="L244" s="124" t="s">
        <v>717</v>
      </c>
      <c r="M244" s="22"/>
      <c r="N244" s="29"/>
    </row>
    <row r="245" spans="1:14" ht="13.5" customHeight="1">
      <c r="A245" s="21">
        <v>236</v>
      </c>
      <c r="B245" s="116">
        <v>190</v>
      </c>
      <c r="C245" s="125"/>
      <c r="D245" s="184"/>
      <c r="E245" s="417"/>
      <c r="F245" s="127" t="s">
        <v>21</v>
      </c>
      <c r="G245" s="195"/>
      <c r="H245" s="195"/>
      <c r="I245" s="196"/>
      <c r="J245" s="197"/>
      <c r="K245" s="198" t="s">
        <v>512</v>
      </c>
      <c r="L245" s="132" t="s">
        <v>717</v>
      </c>
      <c r="M245" s="24"/>
      <c r="N245" s="28"/>
    </row>
    <row r="246" spans="1:14" ht="13.5" customHeight="1">
      <c r="A246" s="21">
        <v>237</v>
      </c>
      <c r="B246" s="116">
        <v>191</v>
      </c>
      <c r="C246" s="125"/>
      <c r="D246" s="184"/>
      <c r="E246" s="417"/>
      <c r="F246" s="127" t="s">
        <v>22</v>
      </c>
      <c r="G246" s="195"/>
      <c r="H246" s="195"/>
      <c r="I246" s="196"/>
      <c r="J246" s="197"/>
      <c r="K246" s="198" t="s">
        <v>513</v>
      </c>
      <c r="L246" s="132" t="s">
        <v>717</v>
      </c>
      <c r="M246" s="24"/>
      <c r="N246" s="28"/>
    </row>
    <row r="247" spans="1:14" ht="12.75" customHeight="1">
      <c r="A247" s="21">
        <v>238</v>
      </c>
      <c r="B247" s="116">
        <v>192</v>
      </c>
      <c r="C247" s="125"/>
      <c r="D247" s="184"/>
      <c r="E247" s="134"/>
      <c r="F247" s="135" t="s">
        <v>23</v>
      </c>
      <c r="G247" s="199"/>
      <c r="H247" s="199"/>
      <c r="I247" s="200"/>
      <c r="J247" s="201"/>
      <c r="K247" s="202" t="s">
        <v>514</v>
      </c>
      <c r="L247" s="140" t="s">
        <v>717</v>
      </c>
      <c r="M247" s="26"/>
      <c r="N247" s="41"/>
    </row>
    <row r="248" spans="1:14" ht="13.5" customHeight="1">
      <c r="A248" s="21">
        <v>239</v>
      </c>
      <c r="B248" s="116">
        <v>193</v>
      </c>
      <c r="C248" s="125"/>
      <c r="D248" s="184"/>
      <c r="E248" s="416" t="s">
        <v>515</v>
      </c>
      <c r="F248" s="119" t="s">
        <v>18</v>
      </c>
      <c r="G248" s="191"/>
      <c r="H248" s="191"/>
      <c r="I248" s="192"/>
      <c r="J248" s="193"/>
      <c r="K248" s="123" t="s">
        <v>516</v>
      </c>
      <c r="L248" s="124" t="s">
        <v>717</v>
      </c>
      <c r="M248" s="22"/>
      <c r="N248" s="29"/>
    </row>
    <row r="249" spans="1:14" ht="13.5" customHeight="1">
      <c r="A249" s="21">
        <v>240</v>
      </c>
      <c r="B249" s="116">
        <v>194</v>
      </c>
      <c r="C249" s="125"/>
      <c r="D249" s="184"/>
      <c r="E249" s="417"/>
      <c r="F249" s="127" t="s">
        <v>21</v>
      </c>
      <c r="G249" s="195"/>
      <c r="H249" s="195"/>
      <c r="I249" s="196"/>
      <c r="J249" s="197"/>
      <c r="K249" s="131" t="s">
        <v>517</v>
      </c>
      <c r="L249" s="132" t="s">
        <v>717</v>
      </c>
      <c r="M249" s="24"/>
      <c r="N249" s="28"/>
    </row>
    <row r="250" spans="1:14" ht="13.5" customHeight="1">
      <c r="A250" s="21">
        <v>241</v>
      </c>
      <c r="B250" s="116">
        <v>195</v>
      </c>
      <c r="C250" s="125"/>
      <c r="D250" s="184"/>
      <c r="E250" s="417"/>
      <c r="F250" s="127" t="s">
        <v>22</v>
      </c>
      <c r="G250" s="195"/>
      <c r="H250" s="195"/>
      <c r="I250" s="196"/>
      <c r="J250" s="197"/>
      <c r="K250" s="131" t="s">
        <v>518</v>
      </c>
      <c r="L250" s="132" t="s">
        <v>717</v>
      </c>
      <c r="M250" s="24"/>
      <c r="N250" s="28"/>
    </row>
    <row r="251" spans="1:14" ht="13.5" customHeight="1">
      <c r="A251" s="21">
        <v>242</v>
      </c>
      <c r="B251" s="116">
        <v>196</v>
      </c>
      <c r="C251" s="125"/>
      <c r="D251" s="184"/>
      <c r="E251" s="118"/>
      <c r="F251" s="127" t="s">
        <v>23</v>
      </c>
      <c r="G251" s="195"/>
      <c r="H251" s="195"/>
      <c r="I251" s="196"/>
      <c r="J251" s="197"/>
      <c r="K251" s="131" t="s">
        <v>519</v>
      </c>
      <c r="L251" s="132" t="s">
        <v>717</v>
      </c>
      <c r="M251" s="24"/>
      <c r="N251" s="28"/>
    </row>
    <row r="252" spans="1:14" ht="27" customHeight="1">
      <c r="A252" s="21">
        <v>243</v>
      </c>
      <c r="B252" s="116">
        <v>197</v>
      </c>
      <c r="C252" s="125"/>
      <c r="D252" s="184"/>
      <c r="E252" s="118"/>
      <c r="F252" s="127" t="s">
        <v>24</v>
      </c>
      <c r="G252" s="195"/>
      <c r="H252" s="195"/>
      <c r="I252" s="196"/>
      <c r="J252" s="197"/>
      <c r="K252" s="131" t="s">
        <v>520</v>
      </c>
      <c r="L252" s="132" t="s">
        <v>717</v>
      </c>
      <c r="M252" s="24"/>
      <c r="N252" s="28"/>
    </row>
    <row r="253" spans="1:14" ht="27" customHeight="1">
      <c r="A253" s="21">
        <v>244</v>
      </c>
      <c r="B253" s="116">
        <v>198</v>
      </c>
      <c r="C253" s="125"/>
      <c r="D253" s="184"/>
      <c r="E253" s="118"/>
      <c r="F253" s="127" t="s">
        <v>26</v>
      </c>
      <c r="G253" s="195"/>
      <c r="H253" s="195"/>
      <c r="I253" s="196"/>
      <c r="J253" s="197"/>
      <c r="K253" s="131" t="s">
        <v>521</v>
      </c>
      <c r="L253" s="132" t="s">
        <v>717</v>
      </c>
      <c r="M253" s="24"/>
      <c r="N253" s="28"/>
    </row>
    <row r="254" spans="1:14" ht="13.5" customHeight="1">
      <c r="A254" s="21">
        <v>245</v>
      </c>
      <c r="B254" s="116">
        <v>199</v>
      </c>
      <c r="C254" s="125"/>
      <c r="D254" s="184"/>
      <c r="E254" s="134"/>
      <c r="F254" s="135" t="s">
        <v>28</v>
      </c>
      <c r="G254" s="199"/>
      <c r="H254" s="199"/>
      <c r="I254" s="200"/>
      <c r="J254" s="201"/>
      <c r="K254" s="139" t="s">
        <v>522</v>
      </c>
      <c r="L254" s="140" t="s">
        <v>717</v>
      </c>
      <c r="M254" s="26"/>
      <c r="N254" s="41"/>
    </row>
    <row r="255" spans="1:14" ht="13.5" customHeight="1">
      <c r="A255" s="21">
        <v>246</v>
      </c>
      <c r="B255" s="116">
        <v>200</v>
      </c>
      <c r="C255" s="125"/>
      <c r="D255" s="184"/>
      <c r="E255" s="416" t="s">
        <v>523</v>
      </c>
      <c r="F255" s="119" t="s">
        <v>18</v>
      </c>
      <c r="G255" s="191"/>
      <c r="H255" s="191"/>
      <c r="I255" s="192"/>
      <c r="J255" s="193"/>
      <c r="K255" s="123" t="s">
        <v>524</v>
      </c>
      <c r="L255" s="124" t="s">
        <v>717</v>
      </c>
      <c r="M255" s="22"/>
      <c r="N255" s="29"/>
    </row>
    <row r="256" spans="1:14" ht="13.5" customHeight="1">
      <c r="A256" s="21">
        <v>247</v>
      </c>
      <c r="B256" s="116">
        <v>201</v>
      </c>
      <c r="C256" s="125"/>
      <c r="D256" s="184"/>
      <c r="E256" s="417"/>
      <c r="F256" s="127" t="s">
        <v>21</v>
      </c>
      <c r="G256" s="195"/>
      <c r="H256" s="195"/>
      <c r="I256" s="196"/>
      <c r="J256" s="197"/>
      <c r="K256" s="131" t="s">
        <v>525</v>
      </c>
      <c r="L256" s="132" t="s">
        <v>717</v>
      </c>
      <c r="M256" s="24"/>
      <c r="N256" s="28"/>
    </row>
    <row r="257" spans="1:14" ht="13.5" customHeight="1">
      <c r="A257" s="21">
        <v>248</v>
      </c>
      <c r="B257" s="116">
        <v>202</v>
      </c>
      <c r="C257" s="125"/>
      <c r="D257" s="184"/>
      <c r="E257" s="439"/>
      <c r="F257" s="135" t="s">
        <v>22</v>
      </c>
      <c r="G257" s="199"/>
      <c r="H257" s="199"/>
      <c r="I257" s="200"/>
      <c r="J257" s="201"/>
      <c r="K257" s="139" t="s">
        <v>526</v>
      </c>
      <c r="L257" s="140" t="s">
        <v>717</v>
      </c>
      <c r="M257" s="26"/>
      <c r="N257" s="41"/>
    </row>
    <row r="258" spans="1:14" ht="13.5" customHeight="1">
      <c r="A258" s="21">
        <v>249</v>
      </c>
      <c r="B258" s="116">
        <v>203</v>
      </c>
      <c r="C258" s="125"/>
      <c r="D258" s="184"/>
      <c r="E258" s="416" t="s">
        <v>527</v>
      </c>
      <c r="F258" s="119" t="s">
        <v>18</v>
      </c>
      <c r="G258" s="191"/>
      <c r="H258" s="191"/>
      <c r="I258" s="192"/>
      <c r="J258" s="193"/>
      <c r="K258" s="123" t="s">
        <v>528</v>
      </c>
      <c r="L258" s="124" t="s">
        <v>717</v>
      </c>
      <c r="M258" s="22"/>
      <c r="N258" s="29"/>
    </row>
    <row r="259" spans="1:14" ht="13.5" customHeight="1">
      <c r="A259" s="21">
        <v>250</v>
      </c>
      <c r="B259" s="412">
        <v>204</v>
      </c>
      <c r="C259" s="125"/>
      <c r="D259" s="184"/>
      <c r="E259" s="417"/>
      <c r="F259" s="203"/>
      <c r="G259" s="204" t="s">
        <v>67</v>
      </c>
      <c r="H259" s="204"/>
      <c r="I259" s="205"/>
      <c r="J259" s="206"/>
      <c r="K259" s="147" t="s">
        <v>529</v>
      </c>
      <c r="L259" s="406" t="s">
        <v>717</v>
      </c>
      <c r="M259" s="409"/>
      <c r="N259" s="30"/>
    </row>
    <row r="260" spans="1:14" ht="13.5" customHeight="1">
      <c r="A260" s="21">
        <v>251</v>
      </c>
      <c r="B260" s="413">
        <f>COUNT($B$10:B259)+1</f>
        <v>251</v>
      </c>
      <c r="C260" s="125"/>
      <c r="D260" s="184"/>
      <c r="E260" s="417"/>
      <c r="F260" s="207"/>
      <c r="G260" s="208" t="s">
        <v>68</v>
      </c>
      <c r="H260" s="208"/>
      <c r="I260" s="209"/>
      <c r="J260" s="210"/>
      <c r="K260" s="153" t="s">
        <v>530</v>
      </c>
      <c r="L260" s="407"/>
      <c r="M260" s="410"/>
      <c r="N260" s="31"/>
    </row>
    <row r="261" spans="1:14" ht="13.5" customHeight="1">
      <c r="A261" s="21">
        <v>252</v>
      </c>
      <c r="B261" s="414">
        <f>COUNT($B$10:B260)+1</f>
        <v>252</v>
      </c>
      <c r="C261" s="125"/>
      <c r="D261" s="184"/>
      <c r="E261" s="417"/>
      <c r="F261" s="211"/>
      <c r="G261" s="212" t="s">
        <v>69</v>
      </c>
      <c r="H261" s="212"/>
      <c r="I261" s="213"/>
      <c r="J261" s="214"/>
      <c r="K261" s="163" t="s">
        <v>531</v>
      </c>
      <c r="L261" s="408"/>
      <c r="M261" s="411"/>
      <c r="N261" s="32"/>
    </row>
    <row r="262" spans="1:14" ht="13.5" customHeight="1">
      <c r="A262" s="21">
        <v>253</v>
      </c>
      <c r="B262" s="116">
        <v>205</v>
      </c>
      <c r="C262" s="125"/>
      <c r="D262" s="184"/>
      <c r="E262" s="118"/>
      <c r="F262" s="127" t="s">
        <v>21</v>
      </c>
      <c r="G262" s="195"/>
      <c r="H262" s="195"/>
      <c r="I262" s="196"/>
      <c r="J262" s="197"/>
      <c r="K262" s="131" t="s">
        <v>532</v>
      </c>
      <c r="L262" s="132" t="s">
        <v>717</v>
      </c>
      <c r="M262" s="24"/>
      <c r="N262" s="28"/>
    </row>
    <row r="263" spans="1:14" ht="13.5" customHeight="1">
      <c r="A263" s="21">
        <v>254</v>
      </c>
      <c r="B263" s="116">
        <v>206</v>
      </c>
      <c r="C263" s="125"/>
      <c r="D263" s="184"/>
      <c r="E263" s="118"/>
      <c r="F263" s="127" t="s">
        <v>22</v>
      </c>
      <c r="G263" s="195"/>
      <c r="H263" s="195"/>
      <c r="I263" s="196"/>
      <c r="J263" s="197"/>
      <c r="K263" s="131" t="s">
        <v>533</v>
      </c>
      <c r="L263" s="132" t="s">
        <v>717</v>
      </c>
      <c r="M263" s="24"/>
      <c r="N263" s="28"/>
    </row>
    <row r="264" spans="1:14" ht="13.5" customHeight="1">
      <c r="A264" s="21">
        <v>255</v>
      </c>
      <c r="B264" s="116">
        <v>207</v>
      </c>
      <c r="C264" s="125"/>
      <c r="D264" s="133"/>
      <c r="E264" s="134"/>
      <c r="F264" s="215" t="s">
        <v>23</v>
      </c>
      <c r="G264" s="199"/>
      <c r="H264" s="199"/>
      <c r="I264" s="200"/>
      <c r="J264" s="201"/>
      <c r="K264" s="139" t="s">
        <v>534</v>
      </c>
      <c r="L264" s="140" t="s">
        <v>717</v>
      </c>
      <c r="M264" s="26"/>
      <c r="N264" s="41"/>
    </row>
    <row r="265" spans="1:14" ht="27" customHeight="1">
      <c r="A265" s="21">
        <v>256</v>
      </c>
      <c r="B265" s="116">
        <v>208</v>
      </c>
      <c r="C265" s="125"/>
      <c r="D265" s="417" t="s">
        <v>120</v>
      </c>
      <c r="E265" s="416" t="s">
        <v>121</v>
      </c>
      <c r="F265" s="119" t="s">
        <v>18</v>
      </c>
      <c r="G265" s="164"/>
      <c r="H265" s="164"/>
      <c r="I265" s="165"/>
      <c r="J265" s="166"/>
      <c r="K265" s="123" t="s">
        <v>535</v>
      </c>
      <c r="L265" s="124" t="s">
        <v>20</v>
      </c>
      <c r="M265" s="22"/>
      <c r="N265" s="29"/>
    </row>
    <row r="266" spans="1:14" ht="27" customHeight="1">
      <c r="A266" s="21">
        <v>257</v>
      </c>
      <c r="B266" s="116">
        <v>209</v>
      </c>
      <c r="C266" s="125"/>
      <c r="D266" s="417"/>
      <c r="E266" s="417"/>
      <c r="F266" s="127" t="s">
        <v>21</v>
      </c>
      <c r="G266" s="167"/>
      <c r="H266" s="167"/>
      <c r="I266" s="168"/>
      <c r="J266" s="169"/>
      <c r="K266" s="131" t="s">
        <v>536</v>
      </c>
      <c r="L266" s="132" t="s">
        <v>20</v>
      </c>
      <c r="M266" s="24"/>
      <c r="N266" s="28"/>
    </row>
    <row r="267" spans="1:14" ht="12.75" customHeight="1">
      <c r="A267" s="21">
        <v>258</v>
      </c>
      <c r="B267" s="116">
        <v>210</v>
      </c>
      <c r="C267" s="125"/>
      <c r="D267" s="417"/>
      <c r="E267" s="417"/>
      <c r="F267" s="127" t="s">
        <v>22</v>
      </c>
      <c r="G267" s="167"/>
      <c r="H267" s="167"/>
      <c r="I267" s="168"/>
      <c r="J267" s="169"/>
      <c r="K267" s="131" t="s">
        <v>537</v>
      </c>
      <c r="L267" s="132" t="s">
        <v>743</v>
      </c>
      <c r="M267" s="24"/>
      <c r="N267" s="28"/>
    </row>
    <row r="268" spans="1:14" ht="13.5" customHeight="1">
      <c r="A268" s="21">
        <v>259</v>
      </c>
      <c r="B268" s="412">
        <v>211</v>
      </c>
      <c r="C268" s="125"/>
      <c r="D268" s="417"/>
      <c r="E268" s="118"/>
      <c r="F268" s="143"/>
      <c r="G268" s="144" t="s">
        <v>67</v>
      </c>
      <c r="H268" s="144"/>
      <c r="I268" s="145"/>
      <c r="J268" s="146"/>
      <c r="K268" s="147" t="s">
        <v>538</v>
      </c>
      <c r="L268" s="406" t="s">
        <v>20</v>
      </c>
      <c r="M268" s="409"/>
      <c r="N268" s="30"/>
    </row>
    <row r="269" spans="1:14" ht="13.5" customHeight="1">
      <c r="A269" s="21">
        <v>260</v>
      </c>
      <c r="B269" s="413">
        <f>COUNT($B$10:B268)+1</f>
        <v>260</v>
      </c>
      <c r="C269" s="125"/>
      <c r="D269" s="126"/>
      <c r="E269" s="118"/>
      <c r="F269" s="149"/>
      <c r="G269" s="150" t="s">
        <v>68</v>
      </c>
      <c r="H269" s="150"/>
      <c r="I269" s="151"/>
      <c r="J269" s="152"/>
      <c r="K269" s="153" t="s">
        <v>539</v>
      </c>
      <c r="L269" s="407"/>
      <c r="M269" s="410"/>
      <c r="N269" s="31"/>
    </row>
    <row r="270" spans="1:14" ht="13.5" customHeight="1">
      <c r="A270" s="21">
        <v>261</v>
      </c>
      <c r="B270" s="413">
        <f>COUNT($B$10:B269)+1</f>
        <v>261</v>
      </c>
      <c r="C270" s="125"/>
      <c r="D270" s="126"/>
      <c r="E270" s="118"/>
      <c r="F270" s="149"/>
      <c r="G270" s="150" t="s">
        <v>69</v>
      </c>
      <c r="H270" s="150"/>
      <c r="I270" s="151"/>
      <c r="J270" s="152"/>
      <c r="K270" s="153" t="s">
        <v>540</v>
      </c>
      <c r="L270" s="407"/>
      <c r="M270" s="410"/>
      <c r="N270" s="31"/>
    </row>
    <row r="271" spans="1:14" ht="13.5" customHeight="1">
      <c r="A271" s="21">
        <v>262</v>
      </c>
      <c r="B271" s="413">
        <f>COUNT($B$10:B270)+1</f>
        <v>262</v>
      </c>
      <c r="C271" s="125"/>
      <c r="D271" s="126"/>
      <c r="E271" s="118"/>
      <c r="F271" s="149"/>
      <c r="G271" s="150" t="s">
        <v>70</v>
      </c>
      <c r="H271" s="150"/>
      <c r="I271" s="151"/>
      <c r="J271" s="152"/>
      <c r="K271" s="153" t="s">
        <v>541</v>
      </c>
      <c r="L271" s="407"/>
      <c r="M271" s="410"/>
      <c r="N271" s="31"/>
    </row>
    <row r="272" spans="1:14" ht="13.5" customHeight="1">
      <c r="A272" s="21">
        <v>263</v>
      </c>
      <c r="B272" s="413">
        <f>COUNT($B$10:B271)+1</f>
        <v>263</v>
      </c>
      <c r="C272" s="125"/>
      <c r="D272" s="126"/>
      <c r="E272" s="118"/>
      <c r="F272" s="149"/>
      <c r="G272" s="150" t="s">
        <v>122</v>
      </c>
      <c r="H272" s="150"/>
      <c r="I272" s="151"/>
      <c r="J272" s="152"/>
      <c r="K272" s="153" t="s">
        <v>542</v>
      </c>
      <c r="L272" s="407"/>
      <c r="M272" s="410"/>
      <c r="N272" s="31"/>
    </row>
    <row r="273" spans="1:14" ht="13.5" customHeight="1">
      <c r="A273" s="21">
        <v>264</v>
      </c>
      <c r="B273" s="413">
        <f>COUNT($B$10:B272)+1</f>
        <v>264</v>
      </c>
      <c r="C273" s="125"/>
      <c r="D273" s="126"/>
      <c r="E273" s="118"/>
      <c r="F273" s="149"/>
      <c r="G273" s="150" t="s">
        <v>72</v>
      </c>
      <c r="H273" s="150"/>
      <c r="I273" s="151"/>
      <c r="J273" s="152"/>
      <c r="K273" s="153" t="s">
        <v>543</v>
      </c>
      <c r="L273" s="407"/>
      <c r="M273" s="410"/>
      <c r="N273" s="31"/>
    </row>
    <row r="274" spans="1:14" ht="13.5" customHeight="1">
      <c r="A274" s="21">
        <v>265</v>
      </c>
      <c r="B274" s="413">
        <f>COUNT($B$10:B273)+1</f>
        <v>265</v>
      </c>
      <c r="C274" s="125"/>
      <c r="D274" s="126"/>
      <c r="E274" s="118"/>
      <c r="F274" s="149"/>
      <c r="G274" s="150" t="s">
        <v>73</v>
      </c>
      <c r="H274" s="150"/>
      <c r="I274" s="151"/>
      <c r="J274" s="152"/>
      <c r="K274" s="153" t="s">
        <v>544</v>
      </c>
      <c r="L274" s="407"/>
      <c r="M274" s="410"/>
      <c r="N274" s="31"/>
    </row>
    <row r="275" spans="1:14" ht="13.5" customHeight="1">
      <c r="A275" s="21">
        <v>266</v>
      </c>
      <c r="B275" s="413">
        <f>COUNT($B$10:B274)+1</f>
        <v>266</v>
      </c>
      <c r="C275" s="125"/>
      <c r="D275" s="126"/>
      <c r="E275" s="118"/>
      <c r="F275" s="149"/>
      <c r="G275" s="150" t="s">
        <v>74</v>
      </c>
      <c r="H275" s="150"/>
      <c r="I275" s="151"/>
      <c r="J275" s="152"/>
      <c r="K275" s="153" t="s">
        <v>545</v>
      </c>
      <c r="L275" s="407"/>
      <c r="M275" s="410"/>
      <c r="N275" s="31"/>
    </row>
    <row r="276" spans="1:14" ht="13.5" customHeight="1">
      <c r="A276" s="21">
        <v>267</v>
      </c>
      <c r="B276" s="413">
        <f>COUNT($B$10:B275)+1</f>
        <v>267</v>
      </c>
      <c r="C276" s="125"/>
      <c r="D276" s="126"/>
      <c r="E276" s="118"/>
      <c r="F276" s="149"/>
      <c r="G276" s="150" t="s">
        <v>75</v>
      </c>
      <c r="H276" s="150"/>
      <c r="I276" s="151"/>
      <c r="J276" s="152"/>
      <c r="K276" s="153" t="s">
        <v>546</v>
      </c>
      <c r="L276" s="407"/>
      <c r="M276" s="410"/>
      <c r="N276" s="31"/>
    </row>
    <row r="277" spans="1:14" ht="13.5" customHeight="1">
      <c r="A277" s="21">
        <v>268</v>
      </c>
      <c r="B277" s="413">
        <f>COUNT($B$10:B276)+1</f>
        <v>268</v>
      </c>
      <c r="C277" s="125"/>
      <c r="D277" s="126"/>
      <c r="E277" s="118"/>
      <c r="F277" s="149"/>
      <c r="G277" s="150" t="s">
        <v>123</v>
      </c>
      <c r="H277" s="150"/>
      <c r="I277" s="151"/>
      <c r="J277" s="152"/>
      <c r="K277" s="153" t="s">
        <v>547</v>
      </c>
      <c r="L277" s="407"/>
      <c r="M277" s="410"/>
      <c r="N277" s="31"/>
    </row>
    <row r="278" spans="1:14" ht="13.5" customHeight="1">
      <c r="A278" s="21">
        <v>269</v>
      </c>
      <c r="B278" s="413">
        <f>COUNT($B$10:B277)+1</f>
        <v>269</v>
      </c>
      <c r="C278" s="125"/>
      <c r="D278" s="126"/>
      <c r="E278" s="118"/>
      <c r="F278" s="149"/>
      <c r="G278" s="150" t="s">
        <v>82</v>
      </c>
      <c r="H278" s="150"/>
      <c r="I278" s="151"/>
      <c r="J278" s="152"/>
      <c r="K278" s="153" t="s">
        <v>548</v>
      </c>
      <c r="L278" s="407"/>
      <c r="M278" s="410"/>
      <c r="N278" s="31"/>
    </row>
    <row r="279" spans="1:14" ht="13.5" customHeight="1">
      <c r="A279" s="21">
        <v>270</v>
      </c>
      <c r="B279" s="414">
        <f>COUNT($B$10:B278)+1</f>
        <v>270</v>
      </c>
      <c r="C279" s="125"/>
      <c r="D279" s="126"/>
      <c r="E279" s="118"/>
      <c r="F279" s="159"/>
      <c r="G279" s="160" t="s">
        <v>83</v>
      </c>
      <c r="H279" s="160"/>
      <c r="I279" s="161"/>
      <c r="J279" s="162"/>
      <c r="K279" s="163" t="s">
        <v>549</v>
      </c>
      <c r="L279" s="408"/>
      <c r="M279" s="411"/>
      <c r="N279" s="32"/>
    </row>
    <row r="280" spans="1:14" ht="13.5" customHeight="1">
      <c r="A280" s="21">
        <v>271</v>
      </c>
      <c r="B280" s="116">
        <v>212</v>
      </c>
      <c r="C280" s="125"/>
      <c r="D280" s="126"/>
      <c r="E280" s="118"/>
      <c r="F280" s="127"/>
      <c r="G280" s="128" t="s">
        <v>84</v>
      </c>
      <c r="H280" s="128"/>
      <c r="I280" s="129"/>
      <c r="J280" s="130"/>
      <c r="K280" s="131" t="s">
        <v>550</v>
      </c>
      <c r="L280" s="132" t="s">
        <v>135</v>
      </c>
      <c r="M280" s="24"/>
      <c r="N280" s="28"/>
    </row>
    <row r="281" spans="1:14" ht="12.75" customHeight="1">
      <c r="A281" s="21">
        <v>272</v>
      </c>
      <c r="B281" s="116">
        <v>213</v>
      </c>
      <c r="C281" s="125"/>
      <c r="D281" s="126"/>
      <c r="E281" s="118"/>
      <c r="F281" s="127" t="s">
        <v>23</v>
      </c>
      <c r="G281" s="167"/>
      <c r="H281" s="167"/>
      <c r="I281" s="168"/>
      <c r="J281" s="169"/>
      <c r="K281" s="131" t="s">
        <v>551</v>
      </c>
      <c r="L281" s="132" t="s">
        <v>20</v>
      </c>
      <c r="M281" s="24"/>
      <c r="N281" s="28"/>
    </row>
    <row r="282" spans="1:14" ht="12.75" customHeight="1">
      <c r="A282" s="21">
        <v>273</v>
      </c>
      <c r="B282" s="116">
        <v>214</v>
      </c>
      <c r="C282" s="125"/>
      <c r="D282" s="126"/>
      <c r="E282" s="118"/>
      <c r="F282" s="127" t="s">
        <v>24</v>
      </c>
      <c r="G282" s="167"/>
      <c r="H282" s="167"/>
      <c r="I282" s="168"/>
      <c r="J282" s="169"/>
      <c r="K282" s="131" t="s">
        <v>552</v>
      </c>
      <c r="L282" s="132" t="s">
        <v>20</v>
      </c>
      <c r="M282" s="24"/>
      <c r="N282" s="28"/>
    </row>
    <row r="283" spans="1:14" ht="27" customHeight="1">
      <c r="A283" s="21">
        <v>274</v>
      </c>
      <c r="B283" s="116">
        <v>215</v>
      </c>
      <c r="C283" s="125"/>
      <c r="D283" s="126"/>
      <c r="E283" s="118"/>
      <c r="F283" s="127" t="s">
        <v>26</v>
      </c>
      <c r="G283" s="167"/>
      <c r="H283" s="167"/>
      <c r="I283" s="168"/>
      <c r="J283" s="169"/>
      <c r="K283" s="131" t="s">
        <v>553</v>
      </c>
      <c r="L283" s="132" t="s">
        <v>20</v>
      </c>
      <c r="M283" s="24"/>
      <c r="N283" s="28"/>
    </row>
    <row r="284" spans="1:14" ht="13.5">
      <c r="A284" s="21">
        <v>275</v>
      </c>
      <c r="B284" s="116">
        <v>216</v>
      </c>
      <c r="C284" s="125"/>
      <c r="D284" s="126"/>
      <c r="E284" s="118"/>
      <c r="F284" s="127" t="s">
        <v>28</v>
      </c>
      <c r="G284" s="167"/>
      <c r="H284" s="167"/>
      <c r="I284" s="168"/>
      <c r="J284" s="169"/>
      <c r="K284" s="131" t="s">
        <v>554</v>
      </c>
      <c r="L284" s="132" t="s">
        <v>20</v>
      </c>
      <c r="M284" s="24"/>
      <c r="N284" s="28"/>
    </row>
    <row r="285" spans="1:14" ht="13.5">
      <c r="A285" s="21">
        <v>276</v>
      </c>
      <c r="B285" s="116">
        <v>217</v>
      </c>
      <c r="C285" s="125"/>
      <c r="D285" s="126"/>
      <c r="E285" s="118"/>
      <c r="F285" s="127" t="s">
        <v>29</v>
      </c>
      <c r="G285" s="167"/>
      <c r="H285" s="167"/>
      <c r="I285" s="168"/>
      <c r="J285" s="169"/>
      <c r="K285" s="131" t="s">
        <v>555</v>
      </c>
      <c r="L285" s="132" t="s">
        <v>20</v>
      </c>
      <c r="M285" s="24"/>
      <c r="N285" s="28"/>
    </row>
    <row r="286" spans="1:14" ht="13.5">
      <c r="A286" s="21">
        <v>277</v>
      </c>
      <c r="B286" s="116">
        <v>218</v>
      </c>
      <c r="C286" s="125"/>
      <c r="D286" s="126"/>
      <c r="E286" s="118"/>
      <c r="F286" s="127" t="s">
        <v>31</v>
      </c>
      <c r="G286" s="167"/>
      <c r="H286" s="167"/>
      <c r="I286" s="168"/>
      <c r="J286" s="169"/>
      <c r="K286" s="131" t="s">
        <v>556</v>
      </c>
      <c r="L286" s="132" t="s">
        <v>20</v>
      </c>
      <c r="M286" s="24"/>
      <c r="N286" s="28"/>
    </row>
    <row r="287" spans="1:14" ht="13.5">
      <c r="A287" s="21">
        <v>278</v>
      </c>
      <c r="B287" s="116">
        <v>219</v>
      </c>
      <c r="C287" s="125"/>
      <c r="D287" s="126"/>
      <c r="E287" s="118"/>
      <c r="F287" s="216" t="s">
        <v>33</v>
      </c>
      <c r="G287" s="195"/>
      <c r="H287" s="195"/>
      <c r="I287" s="196"/>
      <c r="J287" s="217"/>
      <c r="K287" s="131" t="s">
        <v>557</v>
      </c>
      <c r="L287" s="132" t="s">
        <v>20</v>
      </c>
      <c r="M287" s="24"/>
      <c r="N287" s="28"/>
    </row>
    <row r="288" spans="1:14" ht="13.5">
      <c r="A288" s="21">
        <v>279</v>
      </c>
      <c r="B288" s="116">
        <v>220</v>
      </c>
      <c r="C288" s="125"/>
      <c r="D288" s="126"/>
      <c r="E288" s="118"/>
      <c r="F288" s="216" t="s">
        <v>35</v>
      </c>
      <c r="G288" s="195"/>
      <c r="H288" s="195"/>
      <c r="I288" s="196"/>
      <c r="J288" s="197"/>
      <c r="K288" s="131" t="s">
        <v>558</v>
      </c>
      <c r="L288" s="132" t="s">
        <v>135</v>
      </c>
      <c r="M288" s="24"/>
      <c r="N288" s="28"/>
    </row>
    <row r="289" spans="1:14" ht="27" customHeight="1">
      <c r="A289" s="21">
        <v>280</v>
      </c>
      <c r="B289" s="116">
        <v>221</v>
      </c>
      <c r="C289" s="125"/>
      <c r="D289" s="126"/>
      <c r="E289" s="118"/>
      <c r="F289" s="216" t="s">
        <v>37</v>
      </c>
      <c r="G289" s="195"/>
      <c r="H289" s="195"/>
      <c r="I289" s="196"/>
      <c r="J289" s="197"/>
      <c r="K289" s="131" t="s">
        <v>559</v>
      </c>
      <c r="L289" s="132" t="s">
        <v>20</v>
      </c>
      <c r="M289" s="24"/>
      <c r="N289" s="28"/>
    </row>
    <row r="290" spans="1:14" ht="27" customHeight="1">
      <c r="A290" s="21">
        <v>281</v>
      </c>
      <c r="B290" s="116">
        <v>222</v>
      </c>
      <c r="C290" s="125"/>
      <c r="D290" s="126"/>
      <c r="E290" s="118"/>
      <c r="F290" s="216" t="s">
        <v>47</v>
      </c>
      <c r="G290" s="195"/>
      <c r="H290" s="195"/>
      <c r="I290" s="196"/>
      <c r="J290" s="197"/>
      <c r="K290" s="131" t="s">
        <v>560</v>
      </c>
      <c r="L290" s="132" t="s">
        <v>20</v>
      </c>
      <c r="M290" s="24"/>
      <c r="N290" s="28"/>
    </row>
    <row r="291" spans="1:14" ht="13.5">
      <c r="A291" s="21">
        <v>282</v>
      </c>
      <c r="B291" s="116">
        <v>223</v>
      </c>
      <c r="C291" s="125"/>
      <c r="D291" s="126"/>
      <c r="E291" s="118"/>
      <c r="F291" s="216" t="s">
        <v>55</v>
      </c>
      <c r="G291" s="195"/>
      <c r="H291" s="195"/>
      <c r="I291" s="196"/>
      <c r="J291" s="217"/>
      <c r="K291" s="131" t="s">
        <v>561</v>
      </c>
      <c r="L291" s="132" t="s">
        <v>20</v>
      </c>
      <c r="M291" s="24"/>
      <c r="N291" s="28"/>
    </row>
    <row r="292" spans="1:14" ht="13.5">
      <c r="A292" s="21">
        <v>283</v>
      </c>
      <c r="B292" s="116">
        <v>224</v>
      </c>
      <c r="C292" s="125"/>
      <c r="D292" s="126"/>
      <c r="E292" s="118"/>
      <c r="F292" s="216" t="s">
        <v>56</v>
      </c>
      <c r="G292" s="195"/>
      <c r="H292" s="195"/>
      <c r="I292" s="196"/>
      <c r="J292" s="197"/>
      <c r="K292" s="131" t="s">
        <v>562</v>
      </c>
      <c r="L292" s="132" t="s">
        <v>20</v>
      </c>
      <c r="M292" s="24"/>
      <c r="N292" s="28"/>
    </row>
    <row r="293" spans="1:14" ht="13.5">
      <c r="A293" s="21">
        <v>284</v>
      </c>
      <c r="B293" s="116">
        <v>225</v>
      </c>
      <c r="C293" s="125"/>
      <c r="D293" s="126"/>
      <c r="E293" s="118"/>
      <c r="F293" s="216" t="s">
        <v>57</v>
      </c>
      <c r="G293" s="195"/>
      <c r="H293" s="195"/>
      <c r="I293" s="196"/>
      <c r="J293" s="217"/>
      <c r="K293" s="131" t="s">
        <v>726</v>
      </c>
      <c r="L293" s="132" t="s">
        <v>20</v>
      </c>
      <c r="M293" s="24"/>
      <c r="N293" s="28"/>
    </row>
    <row r="294" spans="1:14" ht="13.5">
      <c r="A294" s="21">
        <v>285</v>
      </c>
      <c r="B294" s="116">
        <v>226</v>
      </c>
      <c r="C294" s="125"/>
      <c r="D294" s="126"/>
      <c r="E294" s="118"/>
      <c r="F294" s="216" t="s">
        <v>58</v>
      </c>
      <c r="G294" s="195"/>
      <c r="H294" s="195"/>
      <c r="I294" s="196"/>
      <c r="J294" s="217"/>
      <c r="K294" s="131" t="s">
        <v>563</v>
      </c>
      <c r="L294" s="132" t="s">
        <v>20</v>
      </c>
      <c r="M294" s="24"/>
      <c r="N294" s="28"/>
    </row>
    <row r="295" spans="1:14" ht="12.75" customHeight="1">
      <c r="A295" s="21">
        <v>286</v>
      </c>
      <c r="B295" s="116">
        <v>227</v>
      </c>
      <c r="C295" s="125"/>
      <c r="D295" s="126"/>
      <c r="E295" s="118"/>
      <c r="F295" s="216" t="s">
        <v>59</v>
      </c>
      <c r="G295" s="195"/>
      <c r="H295" s="195"/>
      <c r="I295" s="196"/>
      <c r="J295" s="217"/>
      <c r="K295" s="131" t="s">
        <v>564</v>
      </c>
      <c r="L295" s="132" t="s">
        <v>20</v>
      </c>
      <c r="M295" s="24"/>
      <c r="N295" s="28"/>
    </row>
    <row r="296" spans="1:14" ht="13.5">
      <c r="A296" s="21">
        <v>287</v>
      </c>
      <c r="B296" s="116">
        <v>228</v>
      </c>
      <c r="C296" s="125"/>
      <c r="D296" s="126"/>
      <c r="E296" s="118"/>
      <c r="F296" s="216" t="s">
        <v>60</v>
      </c>
      <c r="G296" s="195"/>
      <c r="H296" s="195"/>
      <c r="I296" s="196"/>
      <c r="J296" s="217"/>
      <c r="K296" s="131" t="s">
        <v>565</v>
      </c>
      <c r="L296" s="132" t="s">
        <v>135</v>
      </c>
      <c r="M296" s="24"/>
      <c r="N296" s="28"/>
    </row>
    <row r="297" spans="1:14" ht="13.5">
      <c r="A297" s="21">
        <v>288</v>
      </c>
      <c r="B297" s="116">
        <v>229</v>
      </c>
      <c r="C297" s="125"/>
      <c r="D297" s="126"/>
      <c r="E297" s="118"/>
      <c r="F297" s="216" t="s">
        <v>61</v>
      </c>
      <c r="G297" s="195"/>
      <c r="H297" s="195"/>
      <c r="I297" s="196"/>
      <c r="J297" s="217"/>
      <c r="K297" s="131" t="s">
        <v>566</v>
      </c>
      <c r="L297" s="132" t="s">
        <v>135</v>
      </c>
      <c r="M297" s="24"/>
      <c r="N297" s="28"/>
    </row>
    <row r="298" spans="1:14" ht="13.5">
      <c r="A298" s="21">
        <v>289</v>
      </c>
      <c r="B298" s="116">
        <v>230</v>
      </c>
      <c r="C298" s="125"/>
      <c r="D298" s="126"/>
      <c r="E298" s="118"/>
      <c r="F298" s="216" t="s">
        <v>356</v>
      </c>
      <c r="G298" s="195"/>
      <c r="H298" s="195"/>
      <c r="I298" s="196"/>
      <c r="J298" s="217"/>
      <c r="K298" s="131" t="s">
        <v>567</v>
      </c>
      <c r="L298" s="132" t="s">
        <v>20</v>
      </c>
      <c r="M298" s="24"/>
      <c r="N298" s="28"/>
    </row>
    <row r="299" spans="1:14" ht="13.5">
      <c r="A299" s="21">
        <v>290</v>
      </c>
      <c r="B299" s="116">
        <v>231</v>
      </c>
      <c r="C299" s="125"/>
      <c r="D299" s="126"/>
      <c r="E299" s="118"/>
      <c r="F299" s="216" t="s">
        <v>357</v>
      </c>
      <c r="G299" s="195"/>
      <c r="H299" s="195"/>
      <c r="I299" s="196"/>
      <c r="J299" s="217"/>
      <c r="K299" s="131" t="s">
        <v>568</v>
      </c>
      <c r="L299" s="132" t="s">
        <v>20</v>
      </c>
      <c r="M299" s="24"/>
      <c r="N299" s="28"/>
    </row>
    <row r="300" spans="1:14" ht="13.5">
      <c r="A300" s="21">
        <v>291</v>
      </c>
      <c r="B300" s="116">
        <v>232</v>
      </c>
      <c r="C300" s="125"/>
      <c r="D300" s="126"/>
      <c r="E300" s="118"/>
      <c r="F300" s="216" t="s">
        <v>358</v>
      </c>
      <c r="G300" s="195"/>
      <c r="H300" s="195"/>
      <c r="I300" s="196"/>
      <c r="J300" s="217"/>
      <c r="K300" s="131" t="s">
        <v>569</v>
      </c>
      <c r="L300" s="132" t="s">
        <v>20</v>
      </c>
      <c r="M300" s="24"/>
      <c r="N300" s="28"/>
    </row>
    <row r="301" spans="1:14" ht="13.5">
      <c r="A301" s="21">
        <v>292</v>
      </c>
      <c r="B301" s="116">
        <v>233</v>
      </c>
      <c r="C301" s="125"/>
      <c r="D301" s="126"/>
      <c r="E301" s="118"/>
      <c r="F301" s="216" t="s">
        <v>359</v>
      </c>
      <c r="G301" s="195"/>
      <c r="H301" s="195"/>
      <c r="I301" s="196"/>
      <c r="J301" s="217"/>
      <c r="K301" s="131" t="s">
        <v>570</v>
      </c>
      <c r="L301" s="132" t="s">
        <v>20</v>
      </c>
      <c r="M301" s="24"/>
      <c r="N301" s="28"/>
    </row>
    <row r="302" spans="1:14" ht="13.5">
      <c r="A302" s="21">
        <v>293</v>
      </c>
      <c r="B302" s="116">
        <v>234</v>
      </c>
      <c r="C302" s="125"/>
      <c r="D302" s="126"/>
      <c r="E302" s="118"/>
      <c r="F302" s="216" t="s">
        <v>360</v>
      </c>
      <c r="G302" s="195"/>
      <c r="H302" s="195"/>
      <c r="I302" s="196"/>
      <c r="J302" s="217"/>
      <c r="K302" s="131" t="s">
        <v>571</v>
      </c>
      <c r="L302" s="132" t="s">
        <v>20</v>
      </c>
      <c r="M302" s="24"/>
      <c r="N302" s="28"/>
    </row>
    <row r="303" spans="1:14" ht="13.5">
      <c r="A303" s="21">
        <v>294</v>
      </c>
      <c r="B303" s="116">
        <v>235</v>
      </c>
      <c r="C303" s="125"/>
      <c r="D303" s="126"/>
      <c r="E303" s="118"/>
      <c r="F303" s="216" t="s">
        <v>724</v>
      </c>
      <c r="G303" s="195"/>
      <c r="H303" s="195"/>
      <c r="I303" s="196"/>
      <c r="J303" s="217"/>
      <c r="K303" s="131" t="s">
        <v>572</v>
      </c>
      <c r="L303" s="132" t="s">
        <v>20</v>
      </c>
      <c r="M303" s="24"/>
      <c r="N303" s="28"/>
    </row>
    <row r="304" spans="1:14" ht="13.5" customHeight="1">
      <c r="A304" s="21">
        <v>295</v>
      </c>
      <c r="B304" s="412">
        <v>236</v>
      </c>
      <c r="C304" s="125"/>
      <c r="D304" s="126"/>
      <c r="E304" s="118"/>
      <c r="F304" s="143"/>
      <c r="G304" s="144" t="s">
        <v>67</v>
      </c>
      <c r="H304" s="144"/>
      <c r="I304" s="145"/>
      <c r="J304" s="146"/>
      <c r="K304" s="147" t="s">
        <v>573</v>
      </c>
      <c r="L304" s="406" t="s">
        <v>20</v>
      </c>
      <c r="M304" s="409"/>
      <c r="N304" s="30"/>
    </row>
    <row r="305" spans="1:14" ht="13.5" customHeight="1">
      <c r="A305" s="21">
        <v>296</v>
      </c>
      <c r="B305" s="413">
        <f>COUNT($B$10:B304)+1</f>
        <v>296</v>
      </c>
      <c r="C305" s="125"/>
      <c r="D305" s="126"/>
      <c r="E305" s="118"/>
      <c r="F305" s="149"/>
      <c r="G305" s="150" t="s">
        <v>68</v>
      </c>
      <c r="H305" s="150"/>
      <c r="I305" s="151"/>
      <c r="J305" s="152"/>
      <c r="K305" s="153" t="s">
        <v>574</v>
      </c>
      <c r="L305" s="407"/>
      <c r="M305" s="410"/>
      <c r="N305" s="31"/>
    </row>
    <row r="306" spans="1:14" ht="13.5" customHeight="1">
      <c r="A306" s="21">
        <v>297</v>
      </c>
      <c r="B306" s="413">
        <f>COUNT($B$10:B305)+1</f>
        <v>297</v>
      </c>
      <c r="C306" s="125"/>
      <c r="D306" s="126"/>
      <c r="E306" s="118"/>
      <c r="F306" s="149"/>
      <c r="G306" s="150" t="s">
        <v>69</v>
      </c>
      <c r="H306" s="150"/>
      <c r="I306" s="151"/>
      <c r="J306" s="152"/>
      <c r="K306" s="153" t="s">
        <v>575</v>
      </c>
      <c r="L306" s="407"/>
      <c r="M306" s="410"/>
      <c r="N306" s="31"/>
    </row>
    <row r="307" spans="1:14" ht="13.5" customHeight="1">
      <c r="A307" s="21">
        <v>298</v>
      </c>
      <c r="B307" s="413">
        <f>COUNT($B$10:B306)+1</f>
        <v>298</v>
      </c>
      <c r="C307" s="125"/>
      <c r="D307" s="126"/>
      <c r="E307" s="118"/>
      <c r="F307" s="149"/>
      <c r="G307" s="150" t="s">
        <v>70</v>
      </c>
      <c r="H307" s="150"/>
      <c r="I307" s="151"/>
      <c r="J307" s="152"/>
      <c r="K307" s="153" t="s">
        <v>576</v>
      </c>
      <c r="L307" s="407"/>
      <c r="M307" s="410"/>
      <c r="N307" s="31"/>
    </row>
    <row r="308" spans="1:14" ht="13.5" customHeight="1">
      <c r="A308" s="21">
        <v>299</v>
      </c>
      <c r="B308" s="413">
        <f>COUNT($B$10:B307)+1</f>
        <v>299</v>
      </c>
      <c r="C308" s="125"/>
      <c r="D308" s="126"/>
      <c r="E308" s="118"/>
      <c r="F308" s="149"/>
      <c r="G308" s="150" t="s">
        <v>122</v>
      </c>
      <c r="H308" s="150"/>
      <c r="I308" s="151"/>
      <c r="J308" s="152"/>
      <c r="K308" s="153" t="s">
        <v>577</v>
      </c>
      <c r="L308" s="407"/>
      <c r="M308" s="410"/>
      <c r="N308" s="31"/>
    </row>
    <row r="309" spans="1:14" ht="13.5" customHeight="1">
      <c r="A309" s="21">
        <v>300</v>
      </c>
      <c r="B309" s="413">
        <f>COUNT($B$10:B308)+1</f>
        <v>300</v>
      </c>
      <c r="C309" s="125"/>
      <c r="D309" s="126"/>
      <c r="E309" s="118"/>
      <c r="F309" s="149"/>
      <c r="G309" s="150" t="s">
        <v>72</v>
      </c>
      <c r="H309" s="150"/>
      <c r="I309" s="151"/>
      <c r="J309" s="152"/>
      <c r="K309" s="153" t="s">
        <v>578</v>
      </c>
      <c r="L309" s="407"/>
      <c r="M309" s="410"/>
      <c r="N309" s="31"/>
    </row>
    <row r="310" spans="1:14" ht="13.5" customHeight="1">
      <c r="A310" s="21">
        <v>301</v>
      </c>
      <c r="B310" s="413">
        <f>COUNT($B$10:B309)+1</f>
        <v>301</v>
      </c>
      <c r="C310" s="125"/>
      <c r="D310" s="126"/>
      <c r="E310" s="118"/>
      <c r="F310" s="149"/>
      <c r="G310" s="150" t="s">
        <v>73</v>
      </c>
      <c r="H310" s="150"/>
      <c r="I310" s="151"/>
      <c r="J310" s="152"/>
      <c r="K310" s="153" t="s">
        <v>579</v>
      </c>
      <c r="L310" s="407"/>
      <c r="M310" s="410"/>
      <c r="N310" s="31"/>
    </row>
    <row r="311" spans="1:14" ht="13.5" customHeight="1">
      <c r="A311" s="21">
        <v>302</v>
      </c>
      <c r="B311" s="413">
        <f>COUNT($B$10:B310)+1</f>
        <v>302</v>
      </c>
      <c r="C311" s="125"/>
      <c r="D311" s="126"/>
      <c r="E311" s="118"/>
      <c r="F311" s="149"/>
      <c r="G311" s="150" t="s">
        <v>74</v>
      </c>
      <c r="H311" s="150"/>
      <c r="I311" s="151"/>
      <c r="J311" s="152"/>
      <c r="K311" s="153" t="s">
        <v>580</v>
      </c>
      <c r="L311" s="407"/>
      <c r="M311" s="410"/>
      <c r="N311" s="31"/>
    </row>
    <row r="312" spans="1:14" ht="13.5" customHeight="1">
      <c r="A312" s="21">
        <v>303</v>
      </c>
      <c r="B312" s="413">
        <f>COUNT($B$10:B311)+1</f>
        <v>303</v>
      </c>
      <c r="C312" s="125"/>
      <c r="D312" s="126"/>
      <c r="E312" s="118"/>
      <c r="F312" s="149"/>
      <c r="G312" s="150" t="s">
        <v>75</v>
      </c>
      <c r="H312" s="150"/>
      <c r="I312" s="151"/>
      <c r="J312" s="152"/>
      <c r="K312" s="153" t="s">
        <v>581</v>
      </c>
      <c r="L312" s="407"/>
      <c r="M312" s="410"/>
      <c r="N312" s="31"/>
    </row>
    <row r="313" spans="1:14" ht="13.5" customHeight="1">
      <c r="A313" s="21">
        <v>304</v>
      </c>
      <c r="B313" s="413">
        <f>COUNT($B$10:B312)+1</f>
        <v>304</v>
      </c>
      <c r="C313" s="125"/>
      <c r="D313" s="126"/>
      <c r="E313" s="118"/>
      <c r="F313" s="149"/>
      <c r="G313" s="150" t="s">
        <v>123</v>
      </c>
      <c r="H313" s="150"/>
      <c r="I313" s="151"/>
      <c r="J313" s="152"/>
      <c r="K313" s="153" t="s">
        <v>582</v>
      </c>
      <c r="L313" s="407"/>
      <c r="M313" s="410"/>
      <c r="N313" s="31"/>
    </row>
    <row r="314" spans="1:14" ht="13.5" customHeight="1">
      <c r="A314" s="21">
        <v>305</v>
      </c>
      <c r="B314" s="413">
        <f>COUNT($B$10:B313)+1</f>
        <v>305</v>
      </c>
      <c r="C314" s="125"/>
      <c r="D314" s="126"/>
      <c r="E314" s="118"/>
      <c r="F314" s="149"/>
      <c r="G314" s="150" t="s">
        <v>82</v>
      </c>
      <c r="H314" s="150"/>
      <c r="I314" s="151"/>
      <c r="J314" s="152"/>
      <c r="K314" s="153" t="s">
        <v>583</v>
      </c>
      <c r="L314" s="407"/>
      <c r="M314" s="410"/>
      <c r="N314" s="31"/>
    </row>
    <row r="315" spans="1:14" ht="13.5" customHeight="1">
      <c r="A315" s="21">
        <v>306</v>
      </c>
      <c r="B315" s="413">
        <f>COUNT($B$10:B314)+1</f>
        <v>306</v>
      </c>
      <c r="C315" s="125"/>
      <c r="D315" s="126"/>
      <c r="E315" s="118"/>
      <c r="F315" s="149"/>
      <c r="G315" s="150" t="s">
        <v>83</v>
      </c>
      <c r="H315" s="150"/>
      <c r="I315" s="151"/>
      <c r="J315" s="152"/>
      <c r="K315" s="153" t="s">
        <v>584</v>
      </c>
      <c r="L315" s="407"/>
      <c r="M315" s="410"/>
      <c r="N315" s="31"/>
    </row>
    <row r="316" spans="1:14" ht="13.5" customHeight="1">
      <c r="A316" s="21">
        <v>307</v>
      </c>
      <c r="B316" s="413">
        <f>COUNT($B$10:B315)+1</f>
        <v>307</v>
      </c>
      <c r="C316" s="125"/>
      <c r="D316" s="126"/>
      <c r="E316" s="118"/>
      <c r="F316" s="149"/>
      <c r="G316" s="150" t="s">
        <v>84</v>
      </c>
      <c r="H316" s="150"/>
      <c r="I316" s="151"/>
      <c r="J316" s="152"/>
      <c r="K316" s="153" t="s">
        <v>585</v>
      </c>
      <c r="L316" s="407"/>
      <c r="M316" s="410"/>
      <c r="N316" s="31"/>
    </row>
    <row r="317" spans="1:14" ht="13.5" customHeight="1">
      <c r="A317" s="21">
        <v>308</v>
      </c>
      <c r="B317" s="413">
        <f>COUNT($B$10:B316)+1</f>
        <v>308</v>
      </c>
      <c r="C317" s="125"/>
      <c r="D317" s="126"/>
      <c r="E317" s="118"/>
      <c r="F317" s="149"/>
      <c r="G317" s="150" t="s">
        <v>85</v>
      </c>
      <c r="H317" s="150"/>
      <c r="I317" s="151"/>
      <c r="J317" s="152"/>
      <c r="K317" s="153" t="s">
        <v>586</v>
      </c>
      <c r="L317" s="407"/>
      <c r="M317" s="410"/>
      <c r="N317" s="31"/>
    </row>
    <row r="318" spans="1:14" ht="13.5" customHeight="1">
      <c r="A318" s="21">
        <v>309</v>
      </c>
      <c r="B318" s="414">
        <f>COUNT($B$10:B317)+1</f>
        <v>309</v>
      </c>
      <c r="C318" s="125"/>
      <c r="D318" s="184"/>
      <c r="E318" s="118"/>
      <c r="F318" s="159"/>
      <c r="G318" s="160" t="s">
        <v>124</v>
      </c>
      <c r="H318" s="160"/>
      <c r="I318" s="161"/>
      <c r="J318" s="162"/>
      <c r="K318" s="163" t="s">
        <v>587</v>
      </c>
      <c r="L318" s="408"/>
      <c r="M318" s="411"/>
      <c r="N318" s="32"/>
    </row>
    <row r="319" spans="1:14" ht="27.75" customHeight="1">
      <c r="A319" s="21">
        <v>310</v>
      </c>
      <c r="B319" s="116">
        <v>237</v>
      </c>
      <c r="C319" s="125"/>
      <c r="D319" s="133"/>
      <c r="E319" s="134"/>
      <c r="F319" s="215" t="s">
        <v>725</v>
      </c>
      <c r="G319" s="136"/>
      <c r="H319" s="136"/>
      <c r="I319" s="137"/>
      <c r="J319" s="138"/>
      <c r="K319" s="139" t="s">
        <v>588</v>
      </c>
      <c r="L319" s="182" t="s">
        <v>20</v>
      </c>
      <c r="M319" s="26"/>
      <c r="N319" s="41"/>
    </row>
    <row r="320" spans="1:14" ht="13.5" customHeight="1">
      <c r="A320" s="21">
        <v>311</v>
      </c>
      <c r="B320" s="116">
        <v>238</v>
      </c>
      <c r="C320" s="125"/>
      <c r="D320" s="416" t="s">
        <v>125</v>
      </c>
      <c r="E320" s="416" t="s">
        <v>126</v>
      </c>
      <c r="F320" s="119" t="s">
        <v>18</v>
      </c>
      <c r="G320" s="164"/>
      <c r="H320" s="164"/>
      <c r="I320" s="165"/>
      <c r="J320" s="166"/>
      <c r="K320" s="123" t="s">
        <v>590</v>
      </c>
      <c r="L320" s="124" t="s">
        <v>20</v>
      </c>
      <c r="M320" s="22"/>
      <c r="N320" s="29"/>
    </row>
    <row r="321" spans="1:14" ht="13.5" customHeight="1">
      <c r="A321" s="21">
        <v>312</v>
      </c>
      <c r="B321" s="116">
        <v>239</v>
      </c>
      <c r="C321" s="125"/>
      <c r="D321" s="417"/>
      <c r="E321" s="417"/>
      <c r="F321" s="127" t="s">
        <v>21</v>
      </c>
      <c r="G321" s="167"/>
      <c r="H321" s="167"/>
      <c r="I321" s="168"/>
      <c r="J321" s="169"/>
      <c r="K321" s="131" t="s">
        <v>591</v>
      </c>
      <c r="L321" s="132" t="s">
        <v>20</v>
      </c>
      <c r="M321" s="24"/>
      <c r="N321" s="28"/>
    </row>
    <row r="322" spans="1:14" ht="13.5" customHeight="1">
      <c r="A322" s="21">
        <v>313</v>
      </c>
      <c r="B322" s="116">
        <v>240</v>
      </c>
      <c r="C322" s="125"/>
      <c r="D322" s="417"/>
      <c r="E322" s="141"/>
      <c r="F322" s="127" t="s">
        <v>22</v>
      </c>
      <c r="G322" s="167"/>
      <c r="H322" s="167"/>
      <c r="I322" s="168"/>
      <c r="J322" s="169"/>
      <c r="K322" s="131" t="s">
        <v>592</v>
      </c>
      <c r="L322" s="132" t="s">
        <v>20</v>
      </c>
      <c r="M322" s="24"/>
      <c r="N322" s="28"/>
    </row>
    <row r="323" spans="1:14" ht="13.5" customHeight="1">
      <c r="A323" s="21">
        <v>314</v>
      </c>
      <c r="B323" s="116">
        <v>241</v>
      </c>
      <c r="C323" s="125"/>
      <c r="D323" s="417"/>
      <c r="E323" s="141"/>
      <c r="F323" s="127" t="s">
        <v>23</v>
      </c>
      <c r="G323" s="167"/>
      <c r="H323" s="167"/>
      <c r="I323" s="168"/>
      <c r="J323" s="169"/>
      <c r="K323" s="131" t="s">
        <v>593</v>
      </c>
      <c r="L323" s="132" t="s">
        <v>20</v>
      </c>
      <c r="M323" s="24"/>
      <c r="N323" s="28"/>
    </row>
    <row r="324" spans="1:14" ht="13.5" customHeight="1">
      <c r="A324" s="21">
        <v>315</v>
      </c>
      <c r="B324" s="116">
        <v>242</v>
      </c>
      <c r="C324" s="125"/>
      <c r="D324" s="417"/>
      <c r="E324" s="141"/>
      <c r="F324" s="127" t="s">
        <v>24</v>
      </c>
      <c r="G324" s="167"/>
      <c r="H324" s="167"/>
      <c r="I324" s="168"/>
      <c r="J324" s="169"/>
      <c r="K324" s="131" t="s">
        <v>594</v>
      </c>
      <c r="L324" s="132" t="s">
        <v>135</v>
      </c>
      <c r="M324" s="24"/>
      <c r="N324" s="28"/>
    </row>
    <row r="325" spans="1:14" ht="27.75" customHeight="1">
      <c r="A325" s="21">
        <v>316</v>
      </c>
      <c r="B325" s="116">
        <v>243</v>
      </c>
      <c r="C325" s="125"/>
      <c r="D325" s="126"/>
      <c r="E325" s="118"/>
      <c r="F325" s="127" t="s">
        <v>26</v>
      </c>
      <c r="G325" s="167"/>
      <c r="H325" s="167"/>
      <c r="I325" s="168"/>
      <c r="J325" s="169"/>
      <c r="K325" s="131" t="s">
        <v>595</v>
      </c>
      <c r="L325" s="132" t="s">
        <v>20</v>
      </c>
      <c r="M325" s="24"/>
      <c r="N325" s="28"/>
    </row>
    <row r="326" spans="1:14" ht="13.5" customHeight="1">
      <c r="A326" s="21">
        <v>317</v>
      </c>
      <c r="B326" s="116">
        <v>244</v>
      </c>
      <c r="C326" s="125"/>
      <c r="D326" s="126"/>
      <c r="E326" s="118"/>
      <c r="F326" s="127" t="s">
        <v>28</v>
      </c>
      <c r="G326" s="167"/>
      <c r="H326" s="167"/>
      <c r="I326" s="168"/>
      <c r="J326" s="169"/>
      <c r="K326" s="131" t="s">
        <v>596</v>
      </c>
      <c r="L326" s="132" t="s">
        <v>20</v>
      </c>
      <c r="M326" s="24"/>
      <c r="N326" s="28"/>
    </row>
    <row r="327" spans="1:14" ht="13.5" customHeight="1">
      <c r="A327" s="21">
        <v>318</v>
      </c>
      <c r="B327" s="116">
        <v>245</v>
      </c>
      <c r="C327" s="125"/>
      <c r="D327" s="126"/>
      <c r="E327" s="118"/>
      <c r="F327" s="127" t="s">
        <v>29</v>
      </c>
      <c r="G327" s="167"/>
      <c r="H327" s="167"/>
      <c r="I327" s="168"/>
      <c r="J327" s="169"/>
      <c r="K327" s="131" t="s">
        <v>597</v>
      </c>
      <c r="L327" s="132" t="s">
        <v>20</v>
      </c>
      <c r="M327" s="24"/>
      <c r="N327" s="28"/>
    </row>
    <row r="328" spans="1:14" ht="13.5" customHeight="1">
      <c r="A328" s="21">
        <v>319</v>
      </c>
      <c r="B328" s="116">
        <v>246</v>
      </c>
      <c r="C328" s="125"/>
      <c r="D328" s="126"/>
      <c r="E328" s="118"/>
      <c r="F328" s="127" t="s">
        <v>31</v>
      </c>
      <c r="G328" s="167"/>
      <c r="H328" s="167"/>
      <c r="I328" s="168"/>
      <c r="J328" s="169"/>
      <c r="K328" s="131" t="s">
        <v>598</v>
      </c>
      <c r="L328" s="132" t="s">
        <v>20</v>
      </c>
      <c r="M328" s="24"/>
      <c r="N328" s="28"/>
    </row>
    <row r="329" spans="1:14" ht="13.5" customHeight="1">
      <c r="A329" s="21">
        <v>320</v>
      </c>
      <c r="B329" s="116">
        <v>247</v>
      </c>
      <c r="C329" s="125"/>
      <c r="D329" s="126"/>
      <c r="E329" s="118"/>
      <c r="F329" s="216" t="s">
        <v>33</v>
      </c>
      <c r="G329" s="167"/>
      <c r="H329" s="167"/>
      <c r="I329" s="168"/>
      <c r="J329" s="169"/>
      <c r="K329" s="131" t="s">
        <v>599</v>
      </c>
      <c r="L329" s="132" t="s">
        <v>135</v>
      </c>
      <c r="M329" s="24"/>
      <c r="N329" s="28"/>
    </row>
    <row r="330" spans="1:15" s="15" customFormat="1" ht="13.5" customHeight="1">
      <c r="A330" s="21">
        <v>321</v>
      </c>
      <c r="B330" s="116">
        <v>248</v>
      </c>
      <c r="C330" s="125"/>
      <c r="D330" s="126"/>
      <c r="E330" s="118"/>
      <c r="F330" s="216" t="s">
        <v>35</v>
      </c>
      <c r="G330" s="167"/>
      <c r="H330" s="167"/>
      <c r="I330" s="168"/>
      <c r="J330" s="169"/>
      <c r="K330" s="131" t="s">
        <v>600</v>
      </c>
      <c r="L330" s="132" t="s">
        <v>135</v>
      </c>
      <c r="M330" s="24"/>
      <c r="N330" s="28"/>
      <c r="O330" s="1"/>
    </row>
    <row r="331" spans="1:15" s="15" customFormat="1" ht="13.5" customHeight="1">
      <c r="A331" s="21">
        <v>322</v>
      </c>
      <c r="B331" s="116">
        <v>249</v>
      </c>
      <c r="C331" s="125"/>
      <c r="D331" s="126"/>
      <c r="E331" s="118"/>
      <c r="F331" s="216" t="s">
        <v>37</v>
      </c>
      <c r="G331" s="167"/>
      <c r="H331" s="167"/>
      <c r="I331" s="168"/>
      <c r="J331" s="169"/>
      <c r="K331" s="131" t="s">
        <v>601</v>
      </c>
      <c r="L331" s="132" t="s">
        <v>135</v>
      </c>
      <c r="M331" s="24"/>
      <c r="N331" s="28"/>
      <c r="O331" s="1"/>
    </row>
    <row r="332" spans="1:15" s="15" customFormat="1" ht="13.5" customHeight="1">
      <c r="A332" s="21">
        <v>323</v>
      </c>
      <c r="B332" s="116">
        <v>250</v>
      </c>
      <c r="C332" s="125"/>
      <c r="D332" s="126"/>
      <c r="E332" s="118"/>
      <c r="F332" s="216" t="s">
        <v>47</v>
      </c>
      <c r="G332" s="167"/>
      <c r="H332" s="167"/>
      <c r="I332" s="168"/>
      <c r="J332" s="169"/>
      <c r="K332" s="131" t="s">
        <v>602</v>
      </c>
      <c r="L332" s="132" t="s">
        <v>743</v>
      </c>
      <c r="M332" s="24"/>
      <c r="N332" s="28"/>
      <c r="O332" s="1"/>
    </row>
    <row r="333" spans="1:14" ht="13.5" customHeight="1">
      <c r="A333" s="21">
        <v>324</v>
      </c>
      <c r="B333" s="412">
        <v>251</v>
      </c>
      <c r="C333" s="125"/>
      <c r="D333" s="126"/>
      <c r="E333" s="118"/>
      <c r="F333" s="143"/>
      <c r="G333" s="144" t="s">
        <v>67</v>
      </c>
      <c r="H333" s="144"/>
      <c r="I333" s="145"/>
      <c r="J333" s="146"/>
      <c r="K333" s="147" t="s">
        <v>603</v>
      </c>
      <c r="L333" s="406" t="s">
        <v>20</v>
      </c>
      <c r="M333" s="409"/>
      <c r="N333" s="30"/>
    </row>
    <row r="334" spans="1:15" s="15" customFormat="1" ht="13.5" customHeight="1">
      <c r="A334" s="21">
        <v>325</v>
      </c>
      <c r="B334" s="413">
        <f>COUNT($B$10:B333)+1</f>
        <v>325</v>
      </c>
      <c r="C334" s="125"/>
      <c r="D334" s="126"/>
      <c r="E334" s="118"/>
      <c r="F334" s="149"/>
      <c r="G334" s="150" t="s">
        <v>68</v>
      </c>
      <c r="H334" s="150"/>
      <c r="I334" s="151"/>
      <c r="J334" s="152"/>
      <c r="K334" s="153" t="s">
        <v>604</v>
      </c>
      <c r="L334" s="407"/>
      <c r="M334" s="410"/>
      <c r="N334" s="31"/>
      <c r="O334" s="1"/>
    </row>
    <row r="335" spans="1:15" s="15" customFormat="1" ht="13.5" customHeight="1">
      <c r="A335" s="21">
        <v>326</v>
      </c>
      <c r="B335" s="413">
        <f>COUNT($B$10:B334)+1</f>
        <v>326</v>
      </c>
      <c r="C335" s="125"/>
      <c r="D335" s="126"/>
      <c r="E335" s="118"/>
      <c r="F335" s="149"/>
      <c r="G335" s="150" t="s">
        <v>69</v>
      </c>
      <c r="H335" s="150"/>
      <c r="I335" s="151"/>
      <c r="J335" s="152"/>
      <c r="K335" s="153" t="s">
        <v>605</v>
      </c>
      <c r="L335" s="407"/>
      <c r="M335" s="410"/>
      <c r="N335" s="31"/>
      <c r="O335" s="1"/>
    </row>
    <row r="336" spans="1:15" s="15" customFormat="1" ht="13.5" customHeight="1">
      <c r="A336" s="21">
        <v>327</v>
      </c>
      <c r="B336" s="413">
        <f>COUNT($B$10:B335)+1</f>
        <v>327</v>
      </c>
      <c r="C336" s="125"/>
      <c r="D336" s="126"/>
      <c r="E336" s="118"/>
      <c r="F336" s="149"/>
      <c r="G336" s="150" t="s">
        <v>70</v>
      </c>
      <c r="H336" s="150"/>
      <c r="I336" s="151"/>
      <c r="J336" s="152"/>
      <c r="K336" s="153" t="s">
        <v>606</v>
      </c>
      <c r="L336" s="407"/>
      <c r="M336" s="410"/>
      <c r="N336" s="31"/>
      <c r="O336" s="1"/>
    </row>
    <row r="337" spans="1:15" s="15" customFormat="1" ht="13.5" customHeight="1">
      <c r="A337" s="21">
        <v>328</v>
      </c>
      <c r="B337" s="413">
        <f>COUNT($B$10:B336)+1</f>
        <v>328</v>
      </c>
      <c r="C337" s="125"/>
      <c r="D337" s="126"/>
      <c r="E337" s="118"/>
      <c r="F337" s="149"/>
      <c r="G337" s="150" t="s">
        <v>122</v>
      </c>
      <c r="H337" s="150"/>
      <c r="I337" s="151"/>
      <c r="J337" s="152"/>
      <c r="K337" s="153" t="s">
        <v>607</v>
      </c>
      <c r="L337" s="407"/>
      <c r="M337" s="410"/>
      <c r="N337" s="31"/>
      <c r="O337" s="1"/>
    </row>
    <row r="338" spans="1:15" ht="13.5" customHeight="1">
      <c r="A338" s="21">
        <v>329</v>
      </c>
      <c r="B338" s="413">
        <f>COUNT($B$10:B337)+1</f>
        <v>329</v>
      </c>
      <c r="C338" s="125"/>
      <c r="D338" s="126"/>
      <c r="E338" s="118"/>
      <c r="F338" s="149"/>
      <c r="G338" s="150" t="s">
        <v>72</v>
      </c>
      <c r="H338" s="150"/>
      <c r="I338" s="151"/>
      <c r="J338" s="152"/>
      <c r="K338" s="153" t="s">
        <v>608</v>
      </c>
      <c r="L338" s="407"/>
      <c r="M338" s="410"/>
      <c r="N338" s="31"/>
      <c r="O338" s="15"/>
    </row>
    <row r="339" spans="1:15" ht="13.5" customHeight="1">
      <c r="A339" s="21">
        <v>330</v>
      </c>
      <c r="B339" s="413">
        <f>COUNT($B$10:B338)+1</f>
        <v>330</v>
      </c>
      <c r="C339" s="125"/>
      <c r="D339" s="126"/>
      <c r="E339" s="118"/>
      <c r="F339" s="149"/>
      <c r="G339" s="150" t="s">
        <v>73</v>
      </c>
      <c r="H339" s="150"/>
      <c r="I339" s="151"/>
      <c r="J339" s="152"/>
      <c r="K339" s="153" t="s">
        <v>609</v>
      </c>
      <c r="L339" s="407"/>
      <c r="M339" s="410"/>
      <c r="N339" s="31"/>
      <c r="O339" s="15"/>
    </row>
    <row r="340" spans="1:15" ht="13.5" customHeight="1">
      <c r="A340" s="21">
        <v>331</v>
      </c>
      <c r="B340" s="413">
        <f>COUNT($B$10:B339)+1</f>
        <v>331</v>
      </c>
      <c r="C340" s="125"/>
      <c r="D340" s="126"/>
      <c r="E340" s="118"/>
      <c r="F340" s="149"/>
      <c r="G340" s="150" t="s">
        <v>74</v>
      </c>
      <c r="H340" s="150"/>
      <c r="I340" s="151"/>
      <c r="J340" s="152"/>
      <c r="K340" s="153" t="s">
        <v>610</v>
      </c>
      <c r="L340" s="407"/>
      <c r="M340" s="410"/>
      <c r="N340" s="31"/>
      <c r="O340" s="15"/>
    </row>
    <row r="341" spans="1:14" ht="13.5" customHeight="1">
      <c r="A341" s="21">
        <v>332</v>
      </c>
      <c r="B341" s="413">
        <f>COUNT($B$10:B340)+1</f>
        <v>332</v>
      </c>
      <c r="C341" s="125"/>
      <c r="D341" s="126"/>
      <c r="E341" s="118"/>
      <c r="F341" s="149"/>
      <c r="G341" s="150" t="s">
        <v>75</v>
      </c>
      <c r="H341" s="150"/>
      <c r="I341" s="151"/>
      <c r="J341" s="152"/>
      <c r="K341" s="153" t="s">
        <v>611</v>
      </c>
      <c r="L341" s="407"/>
      <c r="M341" s="410"/>
      <c r="N341" s="31"/>
    </row>
    <row r="342" spans="1:15" ht="13.5" customHeight="1">
      <c r="A342" s="21">
        <v>333</v>
      </c>
      <c r="B342" s="413">
        <f>COUNT($B$10:B341)+1</f>
        <v>333</v>
      </c>
      <c r="C342" s="125"/>
      <c r="D342" s="126"/>
      <c r="E342" s="118"/>
      <c r="F342" s="149"/>
      <c r="G342" s="150" t="s">
        <v>123</v>
      </c>
      <c r="H342" s="150"/>
      <c r="I342" s="151"/>
      <c r="J342" s="152"/>
      <c r="K342" s="153" t="s">
        <v>612</v>
      </c>
      <c r="L342" s="407"/>
      <c r="M342" s="410"/>
      <c r="N342" s="31"/>
      <c r="O342" s="15"/>
    </row>
    <row r="343" spans="1:15" ht="13.5" customHeight="1">
      <c r="A343" s="21">
        <v>334</v>
      </c>
      <c r="B343" s="413">
        <f>COUNT($B$10:B342)+1</f>
        <v>334</v>
      </c>
      <c r="C343" s="125"/>
      <c r="D343" s="126"/>
      <c r="E343" s="118"/>
      <c r="F343" s="149"/>
      <c r="G343" s="150" t="s">
        <v>82</v>
      </c>
      <c r="H343" s="150"/>
      <c r="I343" s="151"/>
      <c r="J343" s="152"/>
      <c r="K343" s="153" t="s">
        <v>613</v>
      </c>
      <c r="L343" s="407"/>
      <c r="M343" s="410"/>
      <c r="N343" s="31"/>
      <c r="O343" s="15"/>
    </row>
    <row r="344" spans="1:15" ht="13.5" customHeight="1">
      <c r="A344" s="21">
        <v>335</v>
      </c>
      <c r="B344" s="413">
        <f>COUNT($B$10:B343)+1</f>
        <v>335</v>
      </c>
      <c r="C344" s="125"/>
      <c r="D344" s="126"/>
      <c r="E344" s="118"/>
      <c r="F344" s="149"/>
      <c r="G344" s="150" t="s">
        <v>83</v>
      </c>
      <c r="H344" s="150"/>
      <c r="I344" s="151"/>
      <c r="J344" s="152"/>
      <c r="K344" s="153" t="s">
        <v>614</v>
      </c>
      <c r="L344" s="407"/>
      <c r="M344" s="410"/>
      <c r="N344" s="31"/>
      <c r="O344" s="15"/>
    </row>
    <row r="345" spans="1:15" ht="13.5" customHeight="1">
      <c r="A345" s="21">
        <v>336</v>
      </c>
      <c r="B345" s="414">
        <f>COUNT($B$10:B344)+1</f>
        <v>336</v>
      </c>
      <c r="C345" s="125"/>
      <c r="D345" s="184"/>
      <c r="E345" s="118"/>
      <c r="F345" s="159"/>
      <c r="G345" s="160" t="s">
        <v>84</v>
      </c>
      <c r="H345" s="160"/>
      <c r="I345" s="161"/>
      <c r="J345" s="162"/>
      <c r="K345" s="163" t="s">
        <v>615</v>
      </c>
      <c r="L345" s="408"/>
      <c r="M345" s="411"/>
      <c r="N345" s="32"/>
      <c r="O345" s="15"/>
    </row>
    <row r="346" spans="1:14" ht="27" customHeight="1">
      <c r="A346" s="21">
        <v>337</v>
      </c>
      <c r="B346" s="116">
        <v>252</v>
      </c>
      <c r="C346" s="218"/>
      <c r="D346" s="133"/>
      <c r="E346" s="134"/>
      <c r="F346" s="215" t="s">
        <v>589</v>
      </c>
      <c r="G346" s="136"/>
      <c r="H346" s="136"/>
      <c r="I346" s="137"/>
      <c r="J346" s="138"/>
      <c r="K346" s="139" t="s">
        <v>616</v>
      </c>
      <c r="L346" s="140" t="s">
        <v>139</v>
      </c>
      <c r="M346" s="26"/>
      <c r="N346" s="41"/>
    </row>
    <row r="347" spans="1:14" ht="13.5" customHeight="1">
      <c r="A347" s="21">
        <v>338</v>
      </c>
      <c r="B347" s="116">
        <v>253</v>
      </c>
      <c r="C347" s="427" t="s">
        <v>127</v>
      </c>
      <c r="D347" s="126"/>
      <c r="E347" s="118"/>
      <c r="F347" s="119" t="s">
        <v>18</v>
      </c>
      <c r="G347" s="219"/>
      <c r="H347" s="219"/>
      <c r="I347" s="220"/>
      <c r="J347" s="221"/>
      <c r="K347" s="123" t="s">
        <v>617</v>
      </c>
      <c r="L347" s="124" t="s">
        <v>743</v>
      </c>
      <c r="M347" s="22"/>
      <c r="N347" s="29"/>
    </row>
    <row r="348" spans="1:14" ht="27" customHeight="1">
      <c r="A348" s="21">
        <v>339</v>
      </c>
      <c r="B348" s="116">
        <v>254</v>
      </c>
      <c r="C348" s="428"/>
      <c r="D348" s="126"/>
      <c r="E348" s="118"/>
      <c r="F348" s="127"/>
      <c r="G348" s="128" t="s">
        <v>67</v>
      </c>
      <c r="H348" s="128"/>
      <c r="I348" s="129"/>
      <c r="J348" s="130"/>
      <c r="K348" s="131" t="s">
        <v>618</v>
      </c>
      <c r="L348" s="132" t="s">
        <v>135</v>
      </c>
      <c r="M348" s="46"/>
      <c r="N348" s="28"/>
    </row>
    <row r="349" spans="1:14" ht="13.5" customHeight="1">
      <c r="A349" s="21">
        <v>340</v>
      </c>
      <c r="B349" s="116">
        <v>255</v>
      </c>
      <c r="C349" s="428"/>
      <c r="D349" s="126"/>
      <c r="E349" s="118"/>
      <c r="F349" s="127"/>
      <c r="G349" s="128" t="s">
        <v>68</v>
      </c>
      <c r="H349" s="128"/>
      <c r="I349" s="129"/>
      <c r="J349" s="130"/>
      <c r="K349" s="131" t="s">
        <v>728</v>
      </c>
      <c r="L349" s="132" t="s">
        <v>135</v>
      </c>
      <c r="M349" s="46"/>
      <c r="N349" s="28"/>
    </row>
    <row r="350" spans="1:14" ht="27" customHeight="1">
      <c r="A350" s="21">
        <v>341</v>
      </c>
      <c r="B350" s="116">
        <v>256</v>
      </c>
      <c r="C350" s="428"/>
      <c r="D350" s="126"/>
      <c r="E350" s="118"/>
      <c r="F350" s="127"/>
      <c r="G350" s="128" t="s">
        <v>69</v>
      </c>
      <c r="H350" s="128"/>
      <c r="I350" s="129"/>
      <c r="J350" s="130"/>
      <c r="K350" s="131" t="s">
        <v>729</v>
      </c>
      <c r="L350" s="132" t="s">
        <v>135</v>
      </c>
      <c r="M350" s="46"/>
      <c r="N350" s="28"/>
    </row>
    <row r="351" spans="1:14" ht="27" customHeight="1">
      <c r="A351" s="21">
        <v>342</v>
      </c>
      <c r="B351" s="116">
        <v>257</v>
      </c>
      <c r="C351" s="428"/>
      <c r="D351" s="126"/>
      <c r="E351" s="118"/>
      <c r="F351" s="127"/>
      <c r="G351" s="128" t="s">
        <v>70</v>
      </c>
      <c r="H351" s="128"/>
      <c r="I351" s="129"/>
      <c r="J351" s="130"/>
      <c r="K351" s="131" t="s">
        <v>619</v>
      </c>
      <c r="L351" s="132" t="s">
        <v>135</v>
      </c>
      <c r="M351" s="46"/>
      <c r="N351" s="28"/>
    </row>
    <row r="352" spans="1:14" ht="13.5" customHeight="1">
      <c r="A352" s="21">
        <v>343</v>
      </c>
      <c r="B352" s="116">
        <v>258</v>
      </c>
      <c r="C352" s="428"/>
      <c r="D352" s="126"/>
      <c r="E352" s="118"/>
      <c r="F352" s="127" t="s">
        <v>21</v>
      </c>
      <c r="G352" s="222"/>
      <c r="H352" s="222"/>
      <c r="I352" s="223"/>
      <c r="J352" s="224"/>
      <c r="K352" s="131" t="s">
        <v>620</v>
      </c>
      <c r="L352" s="132" t="s">
        <v>743</v>
      </c>
      <c r="M352" s="46"/>
      <c r="N352" s="28"/>
    </row>
    <row r="353" spans="1:14" ht="13.5" customHeight="1">
      <c r="A353" s="21">
        <v>344</v>
      </c>
      <c r="B353" s="116">
        <v>259</v>
      </c>
      <c r="C353" s="428"/>
      <c r="D353" s="126"/>
      <c r="E353" s="118"/>
      <c r="F353" s="127"/>
      <c r="G353" s="128" t="s">
        <v>67</v>
      </c>
      <c r="H353" s="128"/>
      <c r="I353" s="129"/>
      <c r="J353" s="130"/>
      <c r="K353" s="131" t="s">
        <v>621</v>
      </c>
      <c r="L353" s="132" t="s">
        <v>135</v>
      </c>
      <c r="M353" s="46"/>
      <c r="N353" s="28"/>
    </row>
    <row r="354" spans="1:14" ht="13.5" customHeight="1">
      <c r="A354" s="21">
        <v>345</v>
      </c>
      <c r="B354" s="116">
        <v>260</v>
      </c>
      <c r="C354" s="428"/>
      <c r="D354" s="126"/>
      <c r="E354" s="118"/>
      <c r="F354" s="127"/>
      <c r="G354" s="128" t="s">
        <v>68</v>
      </c>
      <c r="H354" s="128"/>
      <c r="I354" s="129"/>
      <c r="J354" s="130"/>
      <c r="K354" s="131" t="s">
        <v>622</v>
      </c>
      <c r="L354" s="132" t="s">
        <v>135</v>
      </c>
      <c r="M354" s="46"/>
      <c r="N354" s="28"/>
    </row>
    <row r="355" spans="1:14" ht="13.5" customHeight="1">
      <c r="A355" s="21">
        <v>346</v>
      </c>
      <c r="B355" s="116">
        <v>261</v>
      </c>
      <c r="C355" s="125"/>
      <c r="D355" s="126"/>
      <c r="E355" s="118"/>
      <c r="F355" s="127"/>
      <c r="G355" s="128" t="s">
        <v>69</v>
      </c>
      <c r="H355" s="128"/>
      <c r="I355" s="129"/>
      <c r="J355" s="130"/>
      <c r="K355" s="131" t="s">
        <v>623</v>
      </c>
      <c r="L355" s="132" t="s">
        <v>135</v>
      </c>
      <c r="M355" s="46"/>
      <c r="N355" s="28"/>
    </row>
    <row r="356" spans="1:14" ht="13.5" customHeight="1">
      <c r="A356" s="21">
        <v>347</v>
      </c>
      <c r="B356" s="116">
        <v>262</v>
      </c>
      <c r="C356" s="125"/>
      <c r="D356" s="126"/>
      <c r="E356" s="118"/>
      <c r="F356" s="127"/>
      <c r="G356" s="128" t="s">
        <v>70</v>
      </c>
      <c r="H356" s="128"/>
      <c r="I356" s="129"/>
      <c r="J356" s="130"/>
      <c r="K356" s="131" t="s">
        <v>624</v>
      </c>
      <c r="L356" s="132" t="s">
        <v>135</v>
      </c>
      <c r="M356" s="46"/>
      <c r="N356" s="28"/>
    </row>
    <row r="357" spans="1:14" ht="13.5" customHeight="1">
      <c r="A357" s="21">
        <v>348</v>
      </c>
      <c r="B357" s="116">
        <v>263</v>
      </c>
      <c r="C357" s="125"/>
      <c r="D357" s="126"/>
      <c r="E357" s="118"/>
      <c r="F357" s="127"/>
      <c r="G357" s="128" t="s">
        <v>122</v>
      </c>
      <c r="H357" s="128"/>
      <c r="I357" s="129"/>
      <c r="J357" s="130"/>
      <c r="K357" s="147" t="s">
        <v>625</v>
      </c>
      <c r="L357" s="132" t="s">
        <v>135</v>
      </c>
      <c r="M357" s="46"/>
      <c r="N357" s="28"/>
    </row>
    <row r="358" spans="1:14" ht="13.5" customHeight="1">
      <c r="A358" s="21">
        <v>349</v>
      </c>
      <c r="B358" s="116">
        <v>264</v>
      </c>
      <c r="C358" s="125"/>
      <c r="D358" s="126"/>
      <c r="E358" s="118"/>
      <c r="F358" s="127"/>
      <c r="G358" s="128" t="s">
        <v>72</v>
      </c>
      <c r="H358" s="128"/>
      <c r="I358" s="129"/>
      <c r="J358" s="130"/>
      <c r="K358" s="147" t="s">
        <v>626</v>
      </c>
      <c r="L358" s="132" t="s">
        <v>135</v>
      </c>
      <c r="M358" s="46"/>
      <c r="N358" s="28"/>
    </row>
    <row r="359" spans="1:14" ht="13.5" customHeight="1">
      <c r="A359" s="21">
        <v>350</v>
      </c>
      <c r="B359" s="116">
        <v>265</v>
      </c>
      <c r="C359" s="125"/>
      <c r="D359" s="126"/>
      <c r="E359" s="118"/>
      <c r="F359" s="143" t="s">
        <v>128</v>
      </c>
      <c r="G359" s="225"/>
      <c r="H359" s="225"/>
      <c r="I359" s="226"/>
      <c r="J359" s="227"/>
      <c r="K359" s="147" t="s">
        <v>627</v>
      </c>
      <c r="L359" s="132" t="s">
        <v>743</v>
      </c>
      <c r="M359" s="46"/>
      <c r="N359" s="28"/>
    </row>
    <row r="360" spans="1:14" ht="13.5">
      <c r="A360" s="21">
        <v>351</v>
      </c>
      <c r="B360" s="116">
        <v>266</v>
      </c>
      <c r="C360" s="125"/>
      <c r="D360" s="126"/>
      <c r="E360" s="118"/>
      <c r="F360" s="228"/>
      <c r="G360" s="229"/>
      <c r="H360" s="229"/>
      <c r="I360" s="230"/>
      <c r="J360" s="231"/>
      <c r="K360" s="163" t="s">
        <v>739</v>
      </c>
      <c r="L360" s="132" t="s">
        <v>135</v>
      </c>
      <c r="M360" s="46"/>
      <c r="N360" s="28"/>
    </row>
    <row r="361" spans="1:14" ht="13.5">
      <c r="A361" s="21">
        <v>352</v>
      </c>
      <c r="B361" s="116">
        <v>267</v>
      </c>
      <c r="C361" s="125"/>
      <c r="D361" s="126"/>
      <c r="E361" s="118"/>
      <c r="F361" s="143" t="s">
        <v>23</v>
      </c>
      <c r="G361" s="225"/>
      <c r="H361" s="225"/>
      <c r="I361" s="226"/>
      <c r="J361" s="227"/>
      <c r="K361" s="147" t="s">
        <v>628</v>
      </c>
      <c r="L361" s="132" t="s">
        <v>743</v>
      </c>
      <c r="M361" s="46"/>
      <c r="N361" s="28"/>
    </row>
    <row r="362" spans="1:14" ht="13.5">
      <c r="A362" s="21">
        <v>353</v>
      </c>
      <c r="B362" s="116">
        <v>268</v>
      </c>
      <c r="C362" s="125"/>
      <c r="D362" s="126"/>
      <c r="E362" s="118"/>
      <c r="F362" s="228"/>
      <c r="G362" s="229"/>
      <c r="H362" s="229"/>
      <c r="I362" s="230"/>
      <c r="J362" s="231"/>
      <c r="K362" s="163" t="s">
        <v>740</v>
      </c>
      <c r="L362" s="132" t="s">
        <v>135</v>
      </c>
      <c r="M362" s="46"/>
      <c r="N362" s="28"/>
    </row>
    <row r="363" spans="1:14" ht="13.5">
      <c r="A363" s="21">
        <v>354</v>
      </c>
      <c r="B363" s="116">
        <v>269</v>
      </c>
      <c r="C363" s="125"/>
      <c r="D363" s="126"/>
      <c r="E363" s="118"/>
      <c r="F363" s="232" t="s">
        <v>24</v>
      </c>
      <c r="G363" s="204"/>
      <c r="H363" s="204"/>
      <c r="I363" s="205"/>
      <c r="J363" s="233"/>
      <c r="K363" s="147" t="s">
        <v>629</v>
      </c>
      <c r="L363" s="132" t="s">
        <v>743</v>
      </c>
      <c r="M363" s="46"/>
      <c r="N363" s="28"/>
    </row>
    <row r="364" spans="1:14" ht="13.5">
      <c r="A364" s="21">
        <v>355</v>
      </c>
      <c r="B364" s="116">
        <v>270</v>
      </c>
      <c r="C364" s="125"/>
      <c r="D364" s="126"/>
      <c r="E364" s="118"/>
      <c r="F364" s="228"/>
      <c r="G364" s="229"/>
      <c r="H364" s="229"/>
      <c r="I364" s="230"/>
      <c r="J364" s="231"/>
      <c r="K364" s="163" t="s">
        <v>741</v>
      </c>
      <c r="L364" s="132" t="s">
        <v>135</v>
      </c>
      <c r="M364" s="46"/>
      <c r="N364" s="28"/>
    </row>
    <row r="365" spans="1:14" ht="13.5" customHeight="1">
      <c r="A365" s="21">
        <v>356</v>
      </c>
      <c r="B365" s="116">
        <v>271</v>
      </c>
      <c r="C365" s="125"/>
      <c r="D365" s="126"/>
      <c r="E365" s="118"/>
      <c r="F365" s="127" t="s">
        <v>26</v>
      </c>
      <c r="G365" s="167"/>
      <c r="H365" s="167"/>
      <c r="I365" s="168"/>
      <c r="J365" s="169"/>
      <c r="K365" s="131" t="s">
        <v>630</v>
      </c>
      <c r="L365" s="132" t="s">
        <v>743</v>
      </c>
      <c r="M365" s="46"/>
      <c r="N365" s="28"/>
    </row>
    <row r="366" spans="1:14" ht="13.5" customHeight="1">
      <c r="A366" s="21">
        <v>357</v>
      </c>
      <c r="B366" s="116">
        <v>272</v>
      </c>
      <c r="C366" s="125"/>
      <c r="D366" s="126"/>
      <c r="E366" s="118"/>
      <c r="F366" s="127"/>
      <c r="G366" s="128" t="s">
        <v>67</v>
      </c>
      <c r="H366" s="128"/>
      <c r="I366" s="129"/>
      <c r="J366" s="130"/>
      <c r="K366" s="131" t="s">
        <v>762</v>
      </c>
      <c r="L366" s="132" t="s">
        <v>135</v>
      </c>
      <c r="M366" s="46"/>
      <c r="N366" s="28"/>
    </row>
    <row r="367" spans="1:14" ht="13.5" customHeight="1">
      <c r="A367" s="21">
        <v>358</v>
      </c>
      <c r="B367" s="116">
        <v>273</v>
      </c>
      <c r="C367" s="125"/>
      <c r="D367" s="126"/>
      <c r="E367" s="118"/>
      <c r="F367" s="127"/>
      <c r="G367" s="128" t="s">
        <v>68</v>
      </c>
      <c r="H367" s="128"/>
      <c r="I367" s="129"/>
      <c r="J367" s="130"/>
      <c r="K367" s="131" t="s">
        <v>631</v>
      </c>
      <c r="L367" s="132" t="s">
        <v>135</v>
      </c>
      <c r="M367" s="46"/>
      <c r="N367" s="28"/>
    </row>
    <row r="368" spans="1:14" ht="13.5" customHeight="1">
      <c r="A368" s="21">
        <v>359</v>
      </c>
      <c r="B368" s="116">
        <v>274</v>
      </c>
      <c r="C368" s="125"/>
      <c r="D368" s="184"/>
      <c r="E368" s="118"/>
      <c r="F368" s="143"/>
      <c r="G368" s="144" t="s">
        <v>69</v>
      </c>
      <c r="H368" s="144"/>
      <c r="I368" s="145"/>
      <c r="J368" s="146"/>
      <c r="K368" s="147" t="s">
        <v>632</v>
      </c>
      <c r="L368" s="182" t="s">
        <v>135</v>
      </c>
      <c r="M368" s="47"/>
      <c r="N368" s="30"/>
    </row>
    <row r="369" spans="1:14" ht="13.5" customHeight="1">
      <c r="A369" s="21">
        <v>360</v>
      </c>
      <c r="B369" s="116">
        <v>275</v>
      </c>
      <c r="C369" s="125"/>
      <c r="D369" s="126"/>
      <c r="E369" s="118"/>
      <c r="F369" s="127"/>
      <c r="G369" s="128" t="s">
        <v>70</v>
      </c>
      <c r="H369" s="128"/>
      <c r="I369" s="129"/>
      <c r="J369" s="130"/>
      <c r="K369" s="131" t="s">
        <v>633</v>
      </c>
      <c r="L369" s="132" t="s">
        <v>719</v>
      </c>
      <c r="M369" s="46"/>
      <c r="N369" s="28"/>
    </row>
    <row r="370" spans="1:14" ht="27.75" customHeight="1">
      <c r="A370" s="21">
        <v>361</v>
      </c>
      <c r="B370" s="116">
        <v>276</v>
      </c>
      <c r="C370" s="125"/>
      <c r="D370" s="126"/>
      <c r="E370" s="118"/>
      <c r="F370" s="127"/>
      <c r="G370" s="128" t="s">
        <v>122</v>
      </c>
      <c r="H370" s="128"/>
      <c r="I370" s="129"/>
      <c r="J370" s="130"/>
      <c r="K370" s="147" t="s">
        <v>634</v>
      </c>
      <c r="L370" s="132" t="s">
        <v>719</v>
      </c>
      <c r="M370" s="46"/>
      <c r="N370" s="28"/>
    </row>
    <row r="371" spans="1:14" ht="27" customHeight="1">
      <c r="A371" s="21">
        <v>362</v>
      </c>
      <c r="B371" s="116">
        <v>277</v>
      </c>
      <c r="C371" s="218"/>
      <c r="D371" s="133"/>
      <c r="E371" s="134"/>
      <c r="F371" s="135"/>
      <c r="G371" s="136" t="s">
        <v>72</v>
      </c>
      <c r="H371" s="136"/>
      <c r="I371" s="137"/>
      <c r="J371" s="138"/>
      <c r="K371" s="139" t="s">
        <v>635</v>
      </c>
      <c r="L371" s="140" t="s">
        <v>719</v>
      </c>
      <c r="M371" s="48"/>
      <c r="N371" s="41"/>
    </row>
    <row r="372" spans="1:14" s="13" customFormat="1" ht="130.5" customHeight="1">
      <c r="A372" s="49">
        <v>363</v>
      </c>
      <c r="B372" s="234"/>
      <c r="C372" s="96"/>
      <c r="D372" s="96"/>
      <c r="E372" s="96"/>
      <c r="F372" s="96"/>
      <c r="G372" s="96"/>
      <c r="H372" s="97"/>
      <c r="I372" s="98"/>
      <c r="J372" s="99"/>
      <c r="K372" s="235"/>
      <c r="L372" s="96"/>
      <c r="N372" s="14"/>
    </row>
    <row r="373" spans="1:14" ht="16.5" customHeight="1">
      <c r="A373" s="49">
        <v>364</v>
      </c>
      <c r="B373" s="236"/>
      <c r="C373" s="100" t="s">
        <v>129</v>
      </c>
      <c r="D373" s="101"/>
      <c r="E373" s="101"/>
      <c r="F373" s="101"/>
      <c r="G373" s="101"/>
      <c r="H373" s="102"/>
      <c r="I373" s="103"/>
      <c r="J373" s="104"/>
      <c r="K373" s="105"/>
      <c r="L373" s="106"/>
      <c r="M373" s="17"/>
      <c r="N373" s="18"/>
    </row>
    <row r="374" spans="1:14" s="15" customFormat="1" ht="27" customHeight="1">
      <c r="A374" s="49">
        <v>365</v>
      </c>
      <c r="B374" s="237"/>
      <c r="C374" s="107" t="s">
        <v>11</v>
      </c>
      <c r="D374" s="108"/>
      <c r="E374" s="109"/>
      <c r="F374" s="110"/>
      <c r="G374" s="111"/>
      <c r="H374" s="111"/>
      <c r="I374" s="112"/>
      <c r="J374" s="113"/>
      <c r="K374" s="114" t="s">
        <v>130</v>
      </c>
      <c r="L374" s="115" t="s">
        <v>13</v>
      </c>
      <c r="M374" s="19" t="s">
        <v>14</v>
      </c>
      <c r="N374" s="20" t="s">
        <v>15</v>
      </c>
    </row>
    <row r="375" spans="1:14" ht="13.5">
      <c r="A375" s="21">
        <v>366</v>
      </c>
      <c r="B375" s="412">
        <v>278</v>
      </c>
      <c r="C375" s="427" t="s">
        <v>131</v>
      </c>
      <c r="D375" s="126"/>
      <c r="E375" s="118"/>
      <c r="F375" s="238" t="s">
        <v>132</v>
      </c>
      <c r="G375" s="239"/>
      <c r="H375" s="239"/>
      <c r="I375" s="240"/>
      <c r="J375" s="241"/>
      <c r="K375" s="242" t="s">
        <v>133</v>
      </c>
      <c r="L375" s="429" t="s">
        <v>20</v>
      </c>
      <c r="M375" s="431"/>
      <c r="N375" s="50"/>
    </row>
    <row r="376" spans="1:14" ht="54" customHeight="1">
      <c r="A376" s="21">
        <v>367</v>
      </c>
      <c r="B376" s="414"/>
      <c r="C376" s="428"/>
      <c r="D376" s="126"/>
      <c r="E376" s="118"/>
      <c r="F376" s="243"/>
      <c r="G376" s="244"/>
      <c r="H376" s="244"/>
      <c r="I376" s="245"/>
      <c r="J376" s="246"/>
      <c r="K376" s="163" t="s">
        <v>134</v>
      </c>
      <c r="L376" s="408"/>
      <c r="M376" s="411"/>
      <c r="N376" s="51"/>
    </row>
    <row r="377" spans="1:14" ht="13.5">
      <c r="A377" s="21">
        <v>368</v>
      </c>
      <c r="B377" s="412">
        <v>279</v>
      </c>
      <c r="C377" s="428"/>
      <c r="D377" s="126"/>
      <c r="E377" s="118"/>
      <c r="F377" s="96"/>
      <c r="G377" s="96"/>
      <c r="H377" s="97"/>
      <c r="I377" s="98"/>
      <c r="J377" s="99"/>
      <c r="K377" s="153"/>
      <c r="L377" s="406" t="s">
        <v>743</v>
      </c>
      <c r="M377" s="409"/>
      <c r="N377" s="52"/>
    </row>
    <row r="378" spans="1:14" ht="13.5">
      <c r="A378" s="21">
        <v>369</v>
      </c>
      <c r="B378" s="413"/>
      <c r="C378" s="428"/>
      <c r="D378" s="126"/>
      <c r="E378" s="118"/>
      <c r="F378" s="96"/>
      <c r="G378" s="96"/>
      <c r="H378" s="97"/>
      <c r="I378" s="98"/>
      <c r="J378" s="99"/>
      <c r="K378" s="153"/>
      <c r="L378" s="407"/>
      <c r="M378" s="410"/>
      <c r="N378" s="52"/>
    </row>
    <row r="379" spans="1:14" ht="12" customHeight="1">
      <c r="A379" s="21">
        <v>370</v>
      </c>
      <c r="B379" s="413"/>
      <c r="C379" s="428"/>
      <c r="D379" s="126"/>
      <c r="E379" s="118"/>
      <c r="F379" s="96"/>
      <c r="G379" s="96"/>
      <c r="H379" s="97"/>
      <c r="I379" s="98"/>
      <c r="J379" s="99"/>
      <c r="K379" s="153"/>
      <c r="L379" s="407"/>
      <c r="M379" s="410"/>
      <c r="N379" s="52"/>
    </row>
    <row r="380" spans="1:14" ht="13.5">
      <c r="A380" s="21">
        <v>371</v>
      </c>
      <c r="B380" s="413"/>
      <c r="C380" s="428"/>
      <c r="D380" s="126"/>
      <c r="E380" s="118"/>
      <c r="F380" s="96"/>
      <c r="G380" s="96"/>
      <c r="H380" s="97"/>
      <c r="I380" s="98"/>
      <c r="J380" s="99"/>
      <c r="K380" s="153"/>
      <c r="L380" s="407"/>
      <c r="M380" s="410"/>
      <c r="N380" s="52"/>
    </row>
    <row r="381" spans="1:14" ht="13.5">
      <c r="A381" s="21">
        <v>372</v>
      </c>
      <c r="B381" s="413"/>
      <c r="C381" s="247"/>
      <c r="D381" s="126"/>
      <c r="E381" s="118"/>
      <c r="F381" s="96"/>
      <c r="G381" s="96"/>
      <c r="H381" s="97"/>
      <c r="I381" s="98"/>
      <c r="J381" s="99"/>
      <c r="K381" s="153"/>
      <c r="L381" s="407"/>
      <c r="M381" s="410"/>
      <c r="N381" s="52"/>
    </row>
    <row r="382" spans="1:14" ht="13.5">
      <c r="A382" s="21">
        <v>373</v>
      </c>
      <c r="B382" s="413"/>
      <c r="C382" s="247"/>
      <c r="D382" s="126"/>
      <c r="E382" s="118"/>
      <c r="F382" s="96"/>
      <c r="G382" s="96"/>
      <c r="H382" s="97"/>
      <c r="I382" s="98"/>
      <c r="J382" s="99"/>
      <c r="K382" s="153"/>
      <c r="L382" s="407"/>
      <c r="M382" s="410"/>
      <c r="N382" s="52"/>
    </row>
    <row r="383" spans="1:14" ht="13.5">
      <c r="A383" s="21">
        <v>374</v>
      </c>
      <c r="B383" s="413"/>
      <c r="C383" s="247"/>
      <c r="D383" s="126"/>
      <c r="E383" s="118"/>
      <c r="F383" s="96"/>
      <c r="G383" s="96"/>
      <c r="H383" s="97"/>
      <c r="I383" s="98"/>
      <c r="J383" s="99"/>
      <c r="K383" s="153"/>
      <c r="L383" s="407"/>
      <c r="M383" s="410"/>
      <c r="N383" s="52"/>
    </row>
    <row r="384" spans="1:14" ht="12" customHeight="1">
      <c r="A384" s="21">
        <v>375</v>
      </c>
      <c r="B384" s="413"/>
      <c r="C384" s="247"/>
      <c r="D384" s="126"/>
      <c r="E384" s="118"/>
      <c r="F384" s="96"/>
      <c r="G384" s="96"/>
      <c r="H384" s="97"/>
      <c r="I384" s="98"/>
      <c r="J384" s="99"/>
      <c r="K384" s="153"/>
      <c r="L384" s="407"/>
      <c r="M384" s="410"/>
      <c r="N384" s="52"/>
    </row>
    <row r="385" spans="1:14" ht="13.5">
      <c r="A385" s="21">
        <v>376</v>
      </c>
      <c r="B385" s="413"/>
      <c r="C385" s="247"/>
      <c r="D385" s="126"/>
      <c r="E385" s="118"/>
      <c r="F385" s="96"/>
      <c r="G385" s="96"/>
      <c r="H385" s="97"/>
      <c r="I385" s="98"/>
      <c r="J385" s="99"/>
      <c r="K385" s="153"/>
      <c r="L385" s="407"/>
      <c r="M385" s="410"/>
      <c r="N385" s="52"/>
    </row>
    <row r="386" spans="1:14" ht="13.5">
      <c r="A386" s="21">
        <v>377</v>
      </c>
      <c r="B386" s="413"/>
      <c r="C386" s="247"/>
      <c r="D386" s="126"/>
      <c r="E386" s="118"/>
      <c r="F386" s="96"/>
      <c r="G386" s="96"/>
      <c r="H386" s="97"/>
      <c r="I386" s="98"/>
      <c r="J386" s="99"/>
      <c r="K386" s="153"/>
      <c r="L386" s="407"/>
      <c r="M386" s="410"/>
      <c r="N386" s="52"/>
    </row>
    <row r="387" spans="1:14" ht="13.5">
      <c r="A387" s="21">
        <v>378</v>
      </c>
      <c r="B387" s="413"/>
      <c r="C387" s="125"/>
      <c r="D387" s="126"/>
      <c r="E387" s="118"/>
      <c r="F387" s="96"/>
      <c r="G387" s="96"/>
      <c r="H387" s="97"/>
      <c r="I387" s="98"/>
      <c r="J387" s="99"/>
      <c r="K387" s="153"/>
      <c r="L387" s="407"/>
      <c r="M387" s="410"/>
      <c r="N387" s="52"/>
    </row>
    <row r="388" spans="1:14" ht="13.5">
      <c r="A388" s="21">
        <v>379</v>
      </c>
      <c r="B388" s="413"/>
      <c r="C388" s="125"/>
      <c r="D388" s="126"/>
      <c r="E388" s="118"/>
      <c r="F388" s="96"/>
      <c r="G388" s="96"/>
      <c r="H388" s="97"/>
      <c r="I388" s="98"/>
      <c r="J388" s="99"/>
      <c r="K388" s="153"/>
      <c r="L388" s="407"/>
      <c r="M388" s="410"/>
      <c r="N388" s="52"/>
    </row>
    <row r="389" spans="1:14" ht="12" customHeight="1">
      <c r="A389" s="21">
        <v>380</v>
      </c>
      <c r="B389" s="413"/>
      <c r="C389" s="125"/>
      <c r="D389" s="126"/>
      <c r="E389" s="118"/>
      <c r="F389" s="96"/>
      <c r="G389" s="96"/>
      <c r="H389" s="97"/>
      <c r="I389" s="98"/>
      <c r="J389" s="99"/>
      <c r="K389" s="153"/>
      <c r="L389" s="407"/>
      <c r="M389" s="410"/>
      <c r="N389" s="52"/>
    </row>
    <row r="390" spans="1:14" ht="13.5">
      <c r="A390" s="21">
        <v>381</v>
      </c>
      <c r="B390" s="413"/>
      <c r="C390" s="125"/>
      <c r="D390" s="126"/>
      <c r="E390" s="118"/>
      <c r="F390" s="96"/>
      <c r="G390" s="96"/>
      <c r="H390" s="97"/>
      <c r="I390" s="98"/>
      <c r="J390" s="99"/>
      <c r="K390" s="153"/>
      <c r="L390" s="407"/>
      <c r="M390" s="410"/>
      <c r="N390" s="52"/>
    </row>
    <row r="391" spans="1:14" ht="13.5">
      <c r="A391" s="21">
        <v>382</v>
      </c>
      <c r="B391" s="413"/>
      <c r="C391" s="125"/>
      <c r="D391" s="126"/>
      <c r="E391" s="118"/>
      <c r="F391" s="96"/>
      <c r="G391" s="96"/>
      <c r="H391" s="97"/>
      <c r="I391" s="98"/>
      <c r="J391" s="99"/>
      <c r="K391" s="153"/>
      <c r="L391" s="407"/>
      <c r="M391" s="410"/>
      <c r="N391" s="52"/>
    </row>
    <row r="392" spans="1:14" ht="13.5">
      <c r="A392" s="21">
        <v>383</v>
      </c>
      <c r="B392" s="413"/>
      <c r="C392" s="125"/>
      <c r="D392" s="126"/>
      <c r="E392" s="118"/>
      <c r="F392" s="96"/>
      <c r="G392" s="96"/>
      <c r="H392" s="97"/>
      <c r="I392" s="98"/>
      <c r="J392" s="99"/>
      <c r="K392" s="153"/>
      <c r="L392" s="407"/>
      <c r="M392" s="410"/>
      <c r="N392" s="52"/>
    </row>
    <row r="393" spans="1:14" ht="13.5">
      <c r="A393" s="21">
        <v>384</v>
      </c>
      <c r="B393" s="413"/>
      <c r="C393" s="125"/>
      <c r="D393" s="126"/>
      <c r="E393" s="118"/>
      <c r="F393" s="96"/>
      <c r="G393" s="96"/>
      <c r="H393" s="97"/>
      <c r="I393" s="98"/>
      <c r="J393" s="99"/>
      <c r="K393" s="153"/>
      <c r="L393" s="407"/>
      <c r="M393" s="410"/>
      <c r="N393" s="52"/>
    </row>
    <row r="394" spans="1:14" ht="12" customHeight="1">
      <c r="A394" s="21">
        <v>385</v>
      </c>
      <c r="B394" s="413"/>
      <c r="C394" s="125"/>
      <c r="D394" s="126"/>
      <c r="E394" s="118"/>
      <c r="F394" s="96"/>
      <c r="G394" s="96"/>
      <c r="H394" s="97"/>
      <c r="I394" s="98"/>
      <c r="J394" s="99"/>
      <c r="K394" s="153"/>
      <c r="L394" s="407"/>
      <c r="M394" s="410"/>
      <c r="N394" s="52"/>
    </row>
    <row r="395" spans="1:14" ht="13.5">
      <c r="A395" s="21">
        <v>386</v>
      </c>
      <c r="B395" s="413"/>
      <c r="C395" s="125"/>
      <c r="D395" s="126"/>
      <c r="E395" s="118"/>
      <c r="F395" s="96"/>
      <c r="G395" s="96"/>
      <c r="H395" s="97"/>
      <c r="I395" s="98"/>
      <c r="J395" s="99"/>
      <c r="K395" s="153"/>
      <c r="L395" s="407"/>
      <c r="M395" s="410"/>
      <c r="N395" s="52"/>
    </row>
    <row r="396" spans="1:14" ht="13.5">
      <c r="A396" s="21">
        <v>387</v>
      </c>
      <c r="B396" s="413"/>
      <c r="C396" s="125"/>
      <c r="D396" s="126"/>
      <c r="E396" s="118"/>
      <c r="F396" s="96"/>
      <c r="G396" s="96"/>
      <c r="H396" s="97"/>
      <c r="I396" s="98"/>
      <c r="J396" s="99"/>
      <c r="K396" s="153"/>
      <c r="L396" s="407"/>
      <c r="M396" s="410"/>
      <c r="N396" s="52"/>
    </row>
    <row r="397" spans="1:14" ht="13.5">
      <c r="A397" s="21">
        <v>388</v>
      </c>
      <c r="B397" s="413"/>
      <c r="C397" s="125"/>
      <c r="D397" s="126"/>
      <c r="E397" s="118"/>
      <c r="F397" s="96"/>
      <c r="G397" s="96"/>
      <c r="H397" s="97"/>
      <c r="I397" s="98"/>
      <c r="J397" s="99"/>
      <c r="K397" s="153"/>
      <c r="L397" s="407"/>
      <c r="M397" s="410"/>
      <c r="N397" s="52"/>
    </row>
    <row r="398" spans="1:14" ht="13.5">
      <c r="A398" s="21">
        <v>389</v>
      </c>
      <c r="B398" s="413"/>
      <c r="C398" s="125"/>
      <c r="D398" s="126"/>
      <c r="E398" s="118"/>
      <c r="F398" s="96"/>
      <c r="G398" s="96"/>
      <c r="H398" s="97"/>
      <c r="I398" s="98"/>
      <c r="J398" s="99"/>
      <c r="K398" s="153"/>
      <c r="L398" s="407"/>
      <c r="M398" s="410"/>
      <c r="N398" s="52"/>
    </row>
    <row r="399" spans="1:14" ht="12" customHeight="1">
      <c r="A399" s="21">
        <v>390</v>
      </c>
      <c r="B399" s="414"/>
      <c r="C399" s="125"/>
      <c r="D399" s="126"/>
      <c r="E399" s="118"/>
      <c r="F399" s="96"/>
      <c r="G399" s="96"/>
      <c r="H399" s="97"/>
      <c r="I399" s="98"/>
      <c r="J399" s="99"/>
      <c r="K399" s="163"/>
      <c r="L399" s="408"/>
      <c r="M399" s="411"/>
      <c r="N399" s="52"/>
    </row>
    <row r="400" spans="1:14" ht="40.5" customHeight="1">
      <c r="A400" s="21">
        <v>391</v>
      </c>
      <c r="B400" s="116">
        <v>280</v>
      </c>
      <c r="C400" s="125"/>
      <c r="D400" s="184"/>
      <c r="E400" s="118"/>
      <c r="F400" s="248"/>
      <c r="G400" s="248"/>
      <c r="H400" s="249"/>
      <c r="I400" s="250"/>
      <c r="J400" s="251"/>
      <c r="K400" s="147" t="s">
        <v>742</v>
      </c>
      <c r="L400" s="182" t="s">
        <v>20</v>
      </c>
      <c r="M400" s="42"/>
      <c r="N400" s="53"/>
    </row>
    <row r="401" spans="1:14" ht="13.5">
      <c r="A401" s="21">
        <v>392</v>
      </c>
      <c r="B401" s="412">
        <v>281</v>
      </c>
      <c r="C401" s="125"/>
      <c r="D401" s="126"/>
      <c r="E401" s="118"/>
      <c r="F401" s="149" t="s">
        <v>21</v>
      </c>
      <c r="G401" s="244"/>
      <c r="H401" s="244"/>
      <c r="I401" s="245"/>
      <c r="J401" s="246"/>
      <c r="K401" s="242" t="s">
        <v>136</v>
      </c>
      <c r="L401" s="429" t="s">
        <v>139</v>
      </c>
      <c r="M401" s="431"/>
      <c r="N401" s="54"/>
    </row>
    <row r="402" spans="1:14" ht="12.75" customHeight="1">
      <c r="A402" s="21">
        <v>393</v>
      </c>
      <c r="B402" s="414"/>
      <c r="C402" s="125"/>
      <c r="D402" s="126"/>
      <c r="E402" s="118"/>
      <c r="F402" s="252"/>
      <c r="G402" s="248"/>
      <c r="H402" s="249"/>
      <c r="I402" s="250"/>
      <c r="J402" s="251"/>
      <c r="K402" s="158" t="s">
        <v>138</v>
      </c>
      <c r="L402" s="415"/>
      <c r="M402" s="418"/>
      <c r="N402" s="55"/>
    </row>
    <row r="403" spans="1:14" ht="12" customHeight="1">
      <c r="A403" s="21">
        <v>394</v>
      </c>
      <c r="B403" s="412">
        <v>282</v>
      </c>
      <c r="C403" s="125"/>
      <c r="D403" s="126"/>
      <c r="E403" s="118"/>
      <c r="F403" s="149" t="s">
        <v>128</v>
      </c>
      <c r="G403" s="244"/>
      <c r="H403" s="244"/>
      <c r="I403" s="245"/>
      <c r="J403" s="246"/>
      <c r="K403" s="242" t="s">
        <v>140</v>
      </c>
      <c r="L403" s="429" t="s">
        <v>139</v>
      </c>
      <c r="M403" s="431"/>
      <c r="N403" s="54"/>
    </row>
    <row r="404" spans="1:14" ht="27" customHeight="1">
      <c r="A404" s="21">
        <v>395</v>
      </c>
      <c r="B404" s="414"/>
      <c r="C404" s="125"/>
      <c r="D404" s="126"/>
      <c r="E404" s="118"/>
      <c r="F404" s="252"/>
      <c r="G404" s="248"/>
      <c r="H404" s="249"/>
      <c r="I404" s="250"/>
      <c r="J404" s="251"/>
      <c r="K404" s="158" t="s">
        <v>141</v>
      </c>
      <c r="L404" s="415"/>
      <c r="M404" s="418"/>
      <c r="N404" s="55"/>
    </row>
    <row r="405" spans="1:14" ht="13.5">
      <c r="A405" s="21">
        <v>396</v>
      </c>
      <c r="B405" s="412">
        <v>283</v>
      </c>
      <c r="C405" s="125"/>
      <c r="D405" s="126"/>
      <c r="E405" s="118"/>
      <c r="F405" s="149" t="s">
        <v>142</v>
      </c>
      <c r="G405" s="244"/>
      <c r="H405" s="244"/>
      <c r="I405" s="245"/>
      <c r="J405" s="246"/>
      <c r="K405" s="242" t="s">
        <v>143</v>
      </c>
      <c r="L405" s="429" t="s">
        <v>139</v>
      </c>
      <c r="M405" s="431"/>
      <c r="N405" s="54"/>
    </row>
    <row r="406" spans="1:14" ht="13.5">
      <c r="A406" s="21">
        <v>397</v>
      </c>
      <c r="B406" s="414"/>
      <c r="C406" s="125"/>
      <c r="D406" s="126"/>
      <c r="E406" s="118"/>
      <c r="F406" s="252"/>
      <c r="G406" s="248"/>
      <c r="H406" s="249"/>
      <c r="I406" s="250"/>
      <c r="J406" s="251"/>
      <c r="K406" s="158" t="s">
        <v>144</v>
      </c>
      <c r="L406" s="415"/>
      <c r="M406" s="418"/>
      <c r="N406" s="55"/>
    </row>
    <row r="407" spans="1:14" ht="13.5">
      <c r="A407" s="21">
        <v>398</v>
      </c>
      <c r="B407" s="412">
        <v>284</v>
      </c>
      <c r="C407" s="125"/>
      <c r="D407" s="126"/>
      <c r="E407" s="118"/>
      <c r="F407" s="149" t="s">
        <v>145</v>
      </c>
      <c r="G407" s="244"/>
      <c r="H407" s="244"/>
      <c r="I407" s="245"/>
      <c r="J407" s="246"/>
      <c r="K407" s="242" t="s">
        <v>146</v>
      </c>
      <c r="L407" s="429" t="s">
        <v>139</v>
      </c>
      <c r="M407" s="431"/>
      <c r="N407" s="54"/>
    </row>
    <row r="408" spans="1:14" ht="51" customHeight="1">
      <c r="A408" s="21">
        <v>399</v>
      </c>
      <c r="B408" s="413"/>
      <c r="C408" s="125"/>
      <c r="D408" s="126"/>
      <c r="E408" s="118"/>
      <c r="F408" s="96"/>
      <c r="G408" s="96"/>
      <c r="H408" s="97"/>
      <c r="I408" s="98"/>
      <c r="J408" s="99"/>
      <c r="K408" s="153" t="s">
        <v>147</v>
      </c>
      <c r="L408" s="407"/>
      <c r="M408" s="410"/>
      <c r="N408" s="56"/>
    </row>
    <row r="409" spans="1:14" ht="27.75" customHeight="1">
      <c r="A409" s="21">
        <v>400</v>
      </c>
      <c r="B409" s="414"/>
      <c r="C409" s="125"/>
      <c r="D409" s="126"/>
      <c r="E409" s="118"/>
      <c r="F409" s="96"/>
      <c r="G409" s="96"/>
      <c r="H409" s="97"/>
      <c r="I409" s="98"/>
      <c r="J409" s="99"/>
      <c r="K409" s="153" t="s">
        <v>148</v>
      </c>
      <c r="L409" s="415"/>
      <c r="M409" s="418"/>
      <c r="N409" s="56"/>
    </row>
    <row r="410" spans="1:14" ht="13.5">
      <c r="A410" s="21">
        <v>401</v>
      </c>
      <c r="B410" s="412">
        <v>285</v>
      </c>
      <c r="C410" s="125"/>
      <c r="D410" s="126"/>
      <c r="E410" s="118"/>
      <c r="F410" s="119" t="s">
        <v>149</v>
      </c>
      <c r="G410" s="219"/>
      <c r="H410" s="219"/>
      <c r="I410" s="220"/>
      <c r="J410" s="221"/>
      <c r="K410" s="123" t="s">
        <v>150</v>
      </c>
      <c r="L410" s="429" t="s">
        <v>743</v>
      </c>
      <c r="M410" s="431"/>
      <c r="N410" s="432"/>
    </row>
    <row r="411" spans="1:14" ht="13.5">
      <c r="A411" s="21">
        <v>402</v>
      </c>
      <c r="B411" s="413"/>
      <c r="C411" s="125"/>
      <c r="D411" s="126"/>
      <c r="E411" s="118"/>
      <c r="F411" s="253"/>
      <c r="G411" s="254" t="s">
        <v>151</v>
      </c>
      <c r="H411" s="255"/>
      <c r="I411" s="256"/>
      <c r="J411" s="257"/>
      <c r="K411" s="131" t="s">
        <v>152</v>
      </c>
      <c r="L411" s="407"/>
      <c r="M411" s="410"/>
      <c r="N411" s="424"/>
    </row>
    <row r="412" spans="1:14" ht="13.5">
      <c r="A412" s="21">
        <v>403</v>
      </c>
      <c r="B412" s="414"/>
      <c r="C412" s="125"/>
      <c r="D412" s="126"/>
      <c r="E412" s="118"/>
      <c r="F412" s="258"/>
      <c r="G412" s="259" t="s">
        <v>153</v>
      </c>
      <c r="H412" s="260"/>
      <c r="I412" s="261"/>
      <c r="J412" s="262"/>
      <c r="K412" s="139" t="s">
        <v>154</v>
      </c>
      <c r="L412" s="415"/>
      <c r="M412" s="418"/>
      <c r="N412" s="425"/>
    </row>
    <row r="413" spans="1:14" ht="13.5">
      <c r="A413" s="21">
        <v>404</v>
      </c>
      <c r="B413" s="412">
        <v>286</v>
      </c>
      <c r="C413" s="125"/>
      <c r="D413" s="126"/>
      <c r="E413" s="118"/>
      <c r="F413" s="149" t="s">
        <v>155</v>
      </c>
      <c r="G413" s="244"/>
      <c r="H413" s="244"/>
      <c r="I413" s="245"/>
      <c r="J413" s="246"/>
      <c r="K413" s="153" t="s">
        <v>156</v>
      </c>
      <c r="L413" s="429" t="s">
        <v>137</v>
      </c>
      <c r="M413" s="431"/>
      <c r="N413" s="56"/>
    </row>
    <row r="414" spans="1:14" ht="13.5">
      <c r="A414" s="21">
        <v>405</v>
      </c>
      <c r="B414" s="414"/>
      <c r="C414" s="125"/>
      <c r="D414" s="126"/>
      <c r="E414" s="118"/>
      <c r="F414" s="96"/>
      <c r="G414" s="96"/>
      <c r="H414" s="97"/>
      <c r="I414" s="98"/>
      <c r="J414" s="99"/>
      <c r="K414" s="153" t="s">
        <v>157</v>
      </c>
      <c r="L414" s="415"/>
      <c r="M414" s="418"/>
      <c r="N414" s="56"/>
    </row>
    <row r="415" spans="1:14" ht="13.5">
      <c r="A415" s="21">
        <v>406</v>
      </c>
      <c r="B415" s="412">
        <v>287</v>
      </c>
      <c r="C415" s="125"/>
      <c r="D415" s="126"/>
      <c r="E415" s="118"/>
      <c r="F415" s="238" t="s">
        <v>158</v>
      </c>
      <c r="G415" s="263"/>
      <c r="H415" s="263"/>
      <c r="I415" s="264"/>
      <c r="J415" s="265"/>
      <c r="K415" s="242" t="s">
        <v>159</v>
      </c>
      <c r="L415" s="429" t="s">
        <v>137</v>
      </c>
      <c r="M415" s="431"/>
      <c r="N415" s="54"/>
    </row>
    <row r="416" spans="1:14" ht="13.5">
      <c r="A416" s="21">
        <v>407</v>
      </c>
      <c r="B416" s="414"/>
      <c r="C416" s="125"/>
      <c r="D416" s="126"/>
      <c r="E416" s="118"/>
      <c r="F416" s="252"/>
      <c r="G416" s="248"/>
      <c r="H416" s="249"/>
      <c r="I416" s="250"/>
      <c r="J416" s="266"/>
      <c r="K416" s="158" t="s">
        <v>160</v>
      </c>
      <c r="L416" s="415"/>
      <c r="M416" s="418"/>
      <c r="N416" s="55"/>
    </row>
    <row r="417" spans="1:14" ht="13.5">
      <c r="A417" s="21">
        <v>408</v>
      </c>
      <c r="B417" s="412">
        <v>288</v>
      </c>
      <c r="C417" s="125"/>
      <c r="D417" s="126"/>
      <c r="E417" s="118"/>
      <c r="F417" s="149" t="s">
        <v>161</v>
      </c>
      <c r="G417" s="244"/>
      <c r="H417" s="244"/>
      <c r="I417" s="245"/>
      <c r="J417" s="246"/>
      <c r="K417" s="242" t="s">
        <v>162</v>
      </c>
      <c r="L417" s="429" t="s">
        <v>137</v>
      </c>
      <c r="M417" s="431"/>
      <c r="N417" s="50"/>
    </row>
    <row r="418" spans="1:14" ht="13.5">
      <c r="A418" s="21">
        <v>409</v>
      </c>
      <c r="B418" s="414"/>
      <c r="C418" s="125"/>
      <c r="D418" s="126"/>
      <c r="E418" s="118"/>
      <c r="F418" s="252"/>
      <c r="G418" s="248"/>
      <c r="H418" s="249"/>
      <c r="I418" s="250"/>
      <c r="J418" s="251"/>
      <c r="K418" s="158" t="s">
        <v>163</v>
      </c>
      <c r="L418" s="415"/>
      <c r="M418" s="418"/>
      <c r="N418" s="57"/>
    </row>
    <row r="419" spans="1:14" ht="13.5">
      <c r="A419" s="21">
        <v>410</v>
      </c>
      <c r="B419" s="412">
        <v>289</v>
      </c>
      <c r="C419" s="125"/>
      <c r="D419" s="126"/>
      <c r="E419" s="118"/>
      <c r="F419" s="149" t="s">
        <v>164</v>
      </c>
      <c r="G419" s="244"/>
      <c r="H419" s="244"/>
      <c r="I419" s="245"/>
      <c r="J419" s="246"/>
      <c r="K419" s="242" t="s">
        <v>165</v>
      </c>
      <c r="L419" s="429" t="s">
        <v>137</v>
      </c>
      <c r="M419" s="431"/>
      <c r="N419" s="50"/>
    </row>
    <row r="420" spans="1:14" ht="13.5">
      <c r="A420" s="21">
        <v>411</v>
      </c>
      <c r="B420" s="414"/>
      <c r="C420" s="125"/>
      <c r="D420" s="126"/>
      <c r="E420" s="118"/>
      <c r="F420" s="252"/>
      <c r="G420" s="248"/>
      <c r="H420" s="249"/>
      <c r="I420" s="250"/>
      <c r="J420" s="251"/>
      <c r="K420" s="158" t="s">
        <v>166</v>
      </c>
      <c r="L420" s="415"/>
      <c r="M420" s="418"/>
      <c r="N420" s="57"/>
    </row>
    <row r="421" spans="1:14" ht="13.5">
      <c r="A421" s="21">
        <v>412</v>
      </c>
      <c r="B421" s="412">
        <v>290</v>
      </c>
      <c r="C421" s="125"/>
      <c r="D421" s="126"/>
      <c r="E421" s="118"/>
      <c r="F421" s="149" t="s">
        <v>167</v>
      </c>
      <c r="G421" s="244"/>
      <c r="H421" s="244"/>
      <c r="I421" s="245"/>
      <c r="J421" s="267"/>
      <c r="K421" s="242" t="s">
        <v>168</v>
      </c>
      <c r="L421" s="429" t="s">
        <v>137</v>
      </c>
      <c r="M421" s="431"/>
      <c r="N421" s="50"/>
    </row>
    <row r="422" spans="1:14" ht="27" customHeight="1">
      <c r="A422" s="21">
        <v>413</v>
      </c>
      <c r="B422" s="414"/>
      <c r="C422" s="125"/>
      <c r="D422" s="126"/>
      <c r="E422" s="118"/>
      <c r="F422" s="252"/>
      <c r="G422" s="248"/>
      <c r="H422" s="249"/>
      <c r="I422" s="250"/>
      <c r="J422" s="266"/>
      <c r="K422" s="158" t="s">
        <v>169</v>
      </c>
      <c r="L422" s="415"/>
      <c r="M422" s="418"/>
      <c r="N422" s="57"/>
    </row>
    <row r="423" spans="1:14" ht="12" customHeight="1">
      <c r="A423" s="21">
        <v>414</v>
      </c>
      <c r="B423" s="412">
        <v>291</v>
      </c>
      <c r="C423" s="125"/>
      <c r="D423" s="126"/>
      <c r="E423" s="118"/>
      <c r="F423" s="149" t="s">
        <v>170</v>
      </c>
      <c r="G423" s="244"/>
      <c r="H423" s="244"/>
      <c r="I423" s="245"/>
      <c r="J423" s="246"/>
      <c r="K423" s="153" t="s">
        <v>171</v>
      </c>
      <c r="L423" s="429" t="s">
        <v>135</v>
      </c>
      <c r="M423" s="431"/>
      <c r="N423" s="50"/>
    </row>
    <row r="424" spans="1:14" ht="27" customHeight="1">
      <c r="A424" s="21">
        <v>415</v>
      </c>
      <c r="B424" s="414"/>
      <c r="C424" s="125"/>
      <c r="D424" s="126"/>
      <c r="E424" s="118"/>
      <c r="F424" s="96"/>
      <c r="G424" s="96"/>
      <c r="H424" s="97"/>
      <c r="I424" s="98"/>
      <c r="J424" s="99"/>
      <c r="K424" s="158" t="s">
        <v>172</v>
      </c>
      <c r="L424" s="415"/>
      <c r="M424" s="418"/>
      <c r="N424" s="57"/>
    </row>
    <row r="425" spans="1:14" ht="13.5">
      <c r="A425" s="21">
        <v>416</v>
      </c>
      <c r="B425" s="412">
        <v>292</v>
      </c>
      <c r="C425" s="125"/>
      <c r="D425" s="126"/>
      <c r="E425" s="118"/>
      <c r="F425" s="238" t="s">
        <v>173</v>
      </c>
      <c r="G425" s="263"/>
      <c r="H425" s="263"/>
      <c r="I425" s="264"/>
      <c r="J425" s="265"/>
      <c r="K425" s="242" t="s">
        <v>174</v>
      </c>
      <c r="L425" s="429" t="s">
        <v>137</v>
      </c>
      <c r="M425" s="431"/>
      <c r="N425" s="432"/>
    </row>
    <row r="426" spans="1:14" ht="13.5">
      <c r="A426" s="21">
        <v>417</v>
      </c>
      <c r="B426" s="413"/>
      <c r="C426" s="125"/>
      <c r="D426" s="126"/>
      <c r="E426" s="118"/>
      <c r="F426" s="268"/>
      <c r="G426" s="82"/>
      <c r="H426" s="269"/>
      <c r="I426" s="270"/>
      <c r="J426" s="271"/>
      <c r="K426" s="153" t="s">
        <v>175</v>
      </c>
      <c r="L426" s="407"/>
      <c r="M426" s="410"/>
      <c r="N426" s="424"/>
    </row>
    <row r="427" spans="1:14" ht="13.5">
      <c r="A427" s="21">
        <v>418</v>
      </c>
      <c r="B427" s="413"/>
      <c r="C427" s="125"/>
      <c r="D427" s="126"/>
      <c r="E427" s="118"/>
      <c r="F427" s="268"/>
      <c r="G427" s="272" t="s">
        <v>151</v>
      </c>
      <c r="H427" s="269"/>
      <c r="I427" s="270"/>
      <c r="J427" s="271"/>
      <c r="K427" s="153" t="s">
        <v>176</v>
      </c>
      <c r="L427" s="407"/>
      <c r="M427" s="410"/>
      <c r="N427" s="424"/>
    </row>
    <row r="428" spans="1:14" ht="13.5" customHeight="1">
      <c r="A428" s="21">
        <v>419</v>
      </c>
      <c r="B428" s="413"/>
      <c r="C428" s="125"/>
      <c r="D428" s="126"/>
      <c r="E428" s="118"/>
      <c r="F428" s="268"/>
      <c r="G428" s="272" t="s">
        <v>153</v>
      </c>
      <c r="H428" s="269"/>
      <c r="I428" s="270"/>
      <c r="J428" s="271"/>
      <c r="K428" s="153" t="s">
        <v>177</v>
      </c>
      <c r="L428" s="407"/>
      <c r="M428" s="410"/>
      <c r="N428" s="424"/>
    </row>
    <row r="429" spans="1:14" ht="13.5">
      <c r="A429" s="21">
        <v>420</v>
      </c>
      <c r="B429" s="413"/>
      <c r="C429" s="125"/>
      <c r="D429" s="126"/>
      <c r="E429" s="118"/>
      <c r="F429" s="268"/>
      <c r="G429" s="272" t="s">
        <v>178</v>
      </c>
      <c r="H429" s="269"/>
      <c r="I429" s="270"/>
      <c r="J429" s="271"/>
      <c r="K429" s="153" t="s">
        <v>179</v>
      </c>
      <c r="L429" s="407"/>
      <c r="M429" s="410"/>
      <c r="N429" s="424"/>
    </row>
    <row r="430" spans="1:14" ht="13.5">
      <c r="A430" s="21">
        <v>421</v>
      </c>
      <c r="B430" s="414"/>
      <c r="C430" s="125"/>
      <c r="D430" s="126"/>
      <c r="E430" s="118"/>
      <c r="F430" s="252"/>
      <c r="G430" s="248" t="s">
        <v>180</v>
      </c>
      <c r="H430" s="249"/>
      <c r="I430" s="250"/>
      <c r="J430" s="266"/>
      <c r="K430" s="158" t="s">
        <v>181</v>
      </c>
      <c r="L430" s="415"/>
      <c r="M430" s="418"/>
      <c r="N430" s="425"/>
    </row>
    <row r="431" spans="1:14" ht="13.5">
      <c r="A431" s="21">
        <v>422</v>
      </c>
      <c r="B431" s="412">
        <v>293</v>
      </c>
      <c r="C431" s="125"/>
      <c r="D431" s="126"/>
      <c r="E431" s="118"/>
      <c r="F431" s="149" t="s">
        <v>182</v>
      </c>
      <c r="G431" s="244"/>
      <c r="H431" s="244"/>
      <c r="I431" s="245"/>
      <c r="J431" s="246"/>
      <c r="K431" s="242" t="s">
        <v>183</v>
      </c>
      <c r="L431" s="429" t="s">
        <v>137</v>
      </c>
      <c r="M431" s="431"/>
      <c r="N431" s="50"/>
    </row>
    <row r="432" spans="1:14" ht="13.5">
      <c r="A432" s="21">
        <v>423</v>
      </c>
      <c r="B432" s="414"/>
      <c r="C432" s="218"/>
      <c r="D432" s="133"/>
      <c r="E432" s="134"/>
      <c r="F432" s="252"/>
      <c r="G432" s="248"/>
      <c r="H432" s="249"/>
      <c r="I432" s="250"/>
      <c r="J432" s="251"/>
      <c r="K432" s="158" t="s">
        <v>184</v>
      </c>
      <c r="L432" s="415"/>
      <c r="M432" s="418"/>
      <c r="N432" s="57"/>
    </row>
    <row r="433" spans="1:14" ht="27" customHeight="1">
      <c r="A433" s="21">
        <v>424</v>
      </c>
      <c r="B433" s="116">
        <v>294</v>
      </c>
      <c r="C433" s="427" t="s">
        <v>185</v>
      </c>
      <c r="D433" s="126"/>
      <c r="E433" s="118"/>
      <c r="F433" s="119" t="s">
        <v>18</v>
      </c>
      <c r="G433" s="164"/>
      <c r="H433" s="164"/>
      <c r="I433" s="165"/>
      <c r="J433" s="166"/>
      <c r="K433" s="123" t="s">
        <v>186</v>
      </c>
      <c r="L433" s="124" t="s">
        <v>137</v>
      </c>
      <c r="M433" s="22"/>
      <c r="N433" s="23"/>
    </row>
    <row r="434" spans="1:14" ht="27" customHeight="1">
      <c r="A434" s="21">
        <v>425</v>
      </c>
      <c r="B434" s="116">
        <v>295</v>
      </c>
      <c r="C434" s="428"/>
      <c r="D434" s="126"/>
      <c r="E434" s="118"/>
      <c r="F434" s="127" t="s">
        <v>21</v>
      </c>
      <c r="G434" s="167"/>
      <c r="H434" s="167"/>
      <c r="I434" s="168"/>
      <c r="J434" s="169"/>
      <c r="K434" s="163" t="s">
        <v>187</v>
      </c>
      <c r="L434" s="273" t="s">
        <v>137</v>
      </c>
      <c r="M434" s="38"/>
      <c r="N434" s="58"/>
    </row>
    <row r="435" spans="1:14" ht="27" customHeight="1">
      <c r="A435" s="21">
        <v>426</v>
      </c>
      <c r="B435" s="116">
        <v>296</v>
      </c>
      <c r="C435" s="428"/>
      <c r="D435" s="126"/>
      <c r="E435" s="118"/>
      <c r="F435" s="127" t="s">
        <v>22</v>
      </c>
      <c r="G435" s="167"/>
      <c r="H435" s="167"/>
      <c r="I435" s="168"/>
      <c r="J435" s="169"/>
      <c r="K435" s="131" t="s">
        <v>188</v>
      </c>
      <c r="L435" s="274" t="s">
        <v>137</v>
      </c>
      <c r="M435" s="24"/>
      <c r="N435" s="59"/>
    </row>
    <row r="436" spans="1:14" ht="27" customHeight="1">
      <c r="A436" s="21">
        <v>427</v>
      </c>
      <c r="B436" s="116">
        <v>297</v>
      </c>
      <c r="C436" s="430"/>
      <c r="D436" s="133"/>
      <c r="E436" s="134"/>
      <c r="F436" s="127" t="s">
        <v>23</v>
      </c>
      <c r="G436" s="167"/>
      <c r="H436" s="167"/>
      <c r="I436" s="168"/>
      <c r="J436" s="169"/>
      <c r="K436" s="163" t="s">
        <v>189</v>
      </c>
      <c r="L436" s="275" t="s">
        <v>137</v>
      </c>
      <c r="M436" s="26"/>
      <c r="N436" s="60"/>
    </row>
    <row r="437" spans="1:14" ht="13.5">
      <c r="A437" s="21">
        <v>428</v>
      </c>
      <c r="B437" s="412">
        <v>298</v>
      </c>
      <c r="C437" s="427" t="s">
        <v>190</v>
      </c>
      <c r="D437" s="276"/>
      <c r="E437" s="117"/>
      <c r="F437" s="238" t="s">
        <v>18</v>
      </c>
      <c r="G437" s="239"/>
      <c r="H437" s="239"/>
      <c r="I437" s="240"/>
      <c r="J437" s="241"/>
      <c r="K437" s="242" t="s">
        <v>191</v>
      </c>
      <c r="L437" s="429" t="s">
        <v>139</v>
      </c>
      <c r="M437" s="431"/>
      <c r="N437" s="50"/>
    </row>
    <row r="438" spans="1:14" ht="51" customHeight="1">
      <c r="A438" s="21">
        <v>429</v>
      </c>
      <c r="B438" s="413"/>
      <c r="C438" s="428"/>
      <c r="D438" s="126"/>
      <c r="E438" s="118"/>
      <c r="F438" s="149"/>
      <c r="G438" s="82"/>
      <c r="H438" s="82"/>
      <c r="I438" s="83"/>
      <c r="J438" s="277"/>
      <c r="K438" s="153" t="s">
        <v>192</v>
      </c>
      <c r="L438" s="407"/>
      <c r="M438" s="410"/>
      <c r="N438" s="52"/>
    </row>
    <row r="439" spans="1:14" ht="27" customHeight="1">
      <c r="A439" s="21">
        <v>430</v>
      </c>
      <c r="B439" s="414"/>
      <c r="C439" s="428"/>
      <c r="D439" s="126"/>
      <c r="E439" s="118"/>
      <c r="F439" s="154"/>
      <c r="G439" s="278"/>
      <c r="H439" s="278"/>
      <c r="I439" s="279"/>
      <c r="J439" s="280"/>
      <c r="K439" s="158" t="s">
        <v>193</v>
      </c>
      <c r="L439" s="415"/>
      <c r="M439" s="418"/>
      <c r="N439" s="57"/>
    </row>
    <row r="440" spans="1:14" ht="13.5">
      <c r="A440" s="21">
        <v>431</v>
      </c>
      <c r="B440" s="412">
        <v>299</v>
      </c>
      <c r="C440" s="428"/>
      <c r="D440" s="126"/>
      <c r="E440" s="118"/>
      <c r="F440" s="238" t="s">
        <v>21</v>
      </c>
      <c r="G440" s="239"/>
      <c r="H440" s="239"/>
      <c r="I440" s="240"/>
      <c r="J440" s="241"/>
      <c r="K440" s="242" t="s">
        <v>194</v>
      </c>
      <c r="L440" s="429" t="s">
        <v>139</v>
      </c>
      <c r="M440" s="431"/>
      <c r="N440" s="432"/>
    </row>
    <row r="441" spans="1:14" ht="13.5">
      <c r="A441" s="21">
        <v>432</v>
      </c>
      <c r="B441" s="414"/>
      <c r="C441" s="428"/>
      <c r="D441" s="126"/>
      <c r="E441" s="118"/>
      <c r="F441" s="252"/>
      <c r="G441" s="248"/>
      <c r="H441" s="249"/>
      <c r="I441" s="250"/>
      <c r="J441" s="251"/>
      <c r="K441" s="158" t="s">
        <v>744</v>
      </c>
      <c r="L441" s="415"/>
      <c r="M441" s="418"/>
      <c r="N441" s="425"/>
    </row>
    <row r="442" spans="1:14" ht="13.5">
      <c r="A442" s="21">
        <v>433</v>
      </c>
      <c r="B442" s="116">
        <v>300</v>
      </c>
      <c r="C442" s="428"/>
      <c r="D442" s="126"/>
      <c r="E442" s="118"/>
      <c r="F442" s="119" t="s">
        <v>22</v>
      </c>
      <c r="G442" s="164"/>
      <c r="H442" s="164"/>
      <c r="I442" s="165"/>
      <c r="J442" s="166"/>
      <c r="K442" s="123" t="s">
        <v>195</v>
      </c>
      <c r="L442" s="124" t="s">
        <v>743</v>
      </c>
      <c r="M442" s="61"/>
      <c r="N442" s="23"/>
    </row>
    <row r="443" spans="1:14" ht="27" customHeight="1">
      <c r="A443" s="21">
        <v>434</v>
      </c>
      <c r="B443" s="116">
        <v>301</v>
      </c>
      <c r="C443" s="428"/>
      <c r="D443" s="126"/>
      <c r="E443" s="118"/>
      <c r="F443" s="253"/>
      <c r="G443" s="281" t="s">
        <v>151</v>
      </c>
      <c r="H443" s="282"/>
      <c r="I443" s="256"/>
      <c r="J443" s="283"/>
      <c r="K443" s="131" t="s">
        <v>196</v>
      </c>
      <c r="L443" s="132" t="s">
        <v>135</v>
      </c>
      <c r="M443" s="62"/>
      <c r="N443" s="25"/>
    </row>
    <row r="444" spans="1:14" ht="13.5">
      <c r="A444" s="21">
        <v>435</v>
      </c>
      <c r="B444" s="116">
        <v>302</v>
      </c>
      <c r="C444" s="428"/>
      <c r="D444" s="126"/>
      <c r="E444" s="118"/>
      <c r="F444" s="253"/>
      <c r="G444" s="254" t="s">
        <v>153</v>
      </c>
      <c r="H444" s="255"/>
      <c r="I444" s="256"/>
      <c r="J444" s="283"/>
      <c r="K444" s="131" t="s">
        <v>197</v>
      </c>
      <c r="L444" s="132" t="s">
        <v>135</v>
      </c>
      <c r="M444" s="24"/>
      <c r="N444" s="25"/>
    </row>
    <row r="445" spans="1:14" ht="13.5">
      <c r="A445" s="21">
        <v>436</v>
      </c>
      <c r="B445" s="116">
        <v>303</v>
      </c>
      <c r="C445" s="430"/>
      <c r="D445" s="133"/>
      <c r="E445" s="134"/>
      <c r="F445" s="258"/>
      <c r="G445" s="259" t="s">
        <v>178</v>
      </c>
      <c r="H445" s="260"/>
      <c r="I445" s="261"/>
      <c r="J445" s="284"/>
      <c r="K445" s="139" t="s">
        <v>198</v>
      </c>
      <c r="L445" s="140" t="s">
        <v>135</v>
      </c>
      <c r="M445" s="26"/>
      <c r="N445" s="27"/>
    </row>
    <row r="446" spans="1:14" ht="13.5">
      <c r="A446" s="21">
        <v>437</v>
      </c>
      <c r="B446" s="412">
        <v>304</v>
      </c>
      <c r="C446" s="427" t="s">
        <v>701</v>
      </c>
      <c r="D446" s="126"/>
      <c r="E446" s="118"/>
      <c r="F446" s="96" t="s">
        <v>18</v>
      </c>
      <c r="G446" s="96"/>
      <c r="H446" s="97"/>
      <c r="I446" s="98"/>
      <c r="J446" s="99"/>
      <c r="K446" s="242" t="s">
        <v>199</v>
      </c>
      <c r="L446" s="429" t="s">
        <v>139</v>
      </c>
      <c r="M446" s="431"/>
      <c r="N446" s="432"/>
    </row>
    <row r="447" spans="1:14" ht="13.5">
      <c r="A447" s="21">
        <v>438</v>
      </c>
      <c r="B447" s="414"/>
      <c r="C447" s="428"/>
      <c r="D447" s="126"/>
      <c r="E447" s="118"/>
      <c r="F447" s="252"/>
      <c r="G447" s="248"/>
      <c r="H447" s="249"/>
      <c r="I447" s="250"/>
      <c r="J447" s="266"/>
      <c r="K447" s="158" t="s">
        <v>745</v>
      </c>
      <c r="L447" s="415"/>
      <c r="M447" s="418"/>
      <c r="N447" s="425"/>
    </row>
    <row r="448" spans="1:14" ht="13.5">
      <c r="A448" s="21">
        <v>439</v>
      </c>
      <c r="B448" s="412">
        <v>305</v>
      </c>
      <c r="C448" s="428"/>
      <c r="D448" s="126"/>
      <c r="E448" s="118"/>
      <c r="F448" s="96" t="s">
        <v>21</v>
      </c>
      <c r="G448" s="96"/>
      <c r="H448" s="97"/>
      <c r="I448" s="98"/>
      <c r="J448" s="99"/>
      <c r="K448" s="285" t="s">
        <v>756</v>
      </c>
      <c r="L448" s="429" t="s">
        <v>139</v>
      </c>
      <c r="M448" s="431"/>
      <c r="N448" s="50"/>
    </row>
    <row r="449" spans="1:14" ht="13.5">
      <c r="A449" s="21">
        <v>440</v>
      </c>
      <c r="B449" s="413"/>
      <c r="C449" s="428"/>
      <c r="D449" s="126"/>
      <c r="E449" s="118"/>
      <c r="F449" s="96"/>
      <c r="G449" s="96"/>
      <c r="H449" s="97"/>
      <c r="I449" s="98"/>
      <c r="J449" s="99"/>
      <c r="K449" s="172" t="s">
        <v>200</v>
      </c>
      <c r="L449" s="407"/>
      <c r="M449" s="410"/>
      <c r="N449" s="52"/>
    </row>
    <row r="450" spans="1:14" ht="13.5">
      <c r="A450" s="21">
        <v>441</v>
      </c>
      <c r="B450" s="414"/>
      <c r="C450" s="428"/>
      <c r="D450" s="126"/>
      <c r="E450" s="118"/>
      <c r="F450" s="268"/>
      <c r="G450" s="272"/>
      <c r="H450" s="269"/>
      <c r="I450" s="270"/>
      <c r="J450" s="286"/>
      <c r="K450" s="287" t="s">
        <v>755</v>
      </c>
      <c r="L450" s="408"/>
      <c r="M450" s="411"/>
      <c r="N450" s="51"/>
    </row>
    <row r="451" spans="1:14" ht="186" customHeight="1">
      <c r="A451" s="21">
        <v>442</v>
      </c>
      <c r="B451" s="412">
        <v>306</v>
      </c>
      <c r="C451" s="428"/>
      <c r="D451" s="126"/>
      <c r="E451" s="118"/>
      <c r="F451" s="96"/>
      <c r="G451" s="96"/>
      <c r="H451" s="97"/>
      <c r="I451" s="98"/>
      <c r="J451" s="99"/>
      <c r="K451" s="153"/>
      <c r="L451" s="406" t="s">
        <v>743</v>
      </c>
      <c r="M451" s="409"/>
      <c r="N451" s="423"/>
    </row>
    <row r="452" spans="1:14" ht="13.5">
      <c r="A452" s="21">
        <v>443</v>
      </c>
      <c r="B452" s="414"/>
      <c r="C452" s="125"/>
      <c r="D452" s="126"/>
      <c r="E452" s="118"/>
      <c r="F452" s="252"/>
      <c r="G452" s="248"/>
      <c r="H452" s="249"/>
      <c r="I452" s="250"/>
      <c r="J452" s="266"/>
      <c r="K452" s="158"/>
      <c r="L452" s="415"/>
      <c r="M452" s="418"/>
      <c r="N452" s="425"/>
    </row>
    <row r="453" spans="1:14" ht="13.5">
      <c r="A453" s="21">
        <v>444</v>
      </c>
      <c r="B453" s="412">
        <v>307</v>
      </c>
      <c r="C453" s="125"/>
      <c r="D453" s="126"/>
      <c r="E453" s="118"/>
      <c r="F453" s="96" t="s">
        <v>22</v>
      </c>
      <c r="G453" s="96"/>
      <c r="H453" s="97"/>
      <c r="I453" s="98"/>
      <c r="J453" s="99"/>
      <c r="K453" s="242" t="s">
        <v>735</v>
      </c>
      <c r="L453" s="429" t="s">
        <v>139</v>
      </c>
      <c r="M453" s="431"/>
      <c r="N453" s="432"/>
    </row>
    <row r="454" spans="1:14" ht="27.75" customHeight="1">
      <c r="A454" s="21">
        <v>445</v>
      </c>
      <c r="B454" s="414"/>
      <c r="C454" s="125"/>
      <c r="D454" s="126"/>
      <c r="E454" s="118"/>
      <c r="F454" s="96"/>
      <c r="G454" s="96"/>
      <c r="H454" s="97"/>
      <c r="I454" s="98"/>
      <c r="J454" s="99"/>
      <c r="K454" s="163" t="s">
        <v>201</v>
      </c>
      <c r="L454" s="408"/>
      <c r="M454" s="411"/>
      <c r="N454" s="426"/>
    </row>
    <row r="455" spans="1:14" ht="13.5">
      <c r="A455" s="21">
        <v>446</v>
      </c>
      <c r="B455" s="412">
        <v>308</v>
      </c>
      <c r="C455" s="125"/>
      <c r="D455" s="126"/>
      <c r="E455" s="118"/>
      <c r="F455" s="288"/>
      <c r="G455" s="289" t="s">
        <v>67</v>
      </c>
      <c r="H455" s="290"/>
      <c r="I455" s="291"/>
      <c r="J455" s="292"/>
      <c r="K455" s="147" t="s">
        <v>736</v>
      </c>
      <c r="L455" s="406" t="s">
        <v>753</v>
      </c>
      <c r="M455" s="409"/>
      <c r="N455" s="423"/>
    </row>
    <row r="456" spans="1:14" ht="13.5">
      <c r="A456" s="21">
        <v>447</v>
      </c>
      <c r="B456" s="414"/>
      <c r="C456" s="125"/>
      <c r="D456" s="126"/>
      <c r="E456" s="118"/>
      <c r="F456" s="293"/>
      <c r="G456" s="294"/>
      <c r="H456" s="295"/>
      <c r="I456" s="296"/>
      <c r="J456" s="297"/>
      <c r="K456" s="163" t="s">
        <v>737</v>
      </c>
      <c r="L456" s="408"/>
      <c r="M456" s="411"/>
      <c r="N456" s="426"/>
    </row>
    <row r="457" spans="1:14" ht="13.5">
      <c r="A457" s="21">
        <v>448</v>
      </c>
      <c r="B457" s="412">
        <v>309</v>
      </c>
      <c r="C457" s="125"/>
      <c r="D457" s="126"/>
      <c r="E457" s="118"/>
      <c r="F457" s="288"/>
      <c r="G457" s="289" t="s">
        <v>68</v>
      </c>
      <c r="H457" s="290"/>
      <c r="I457" s="291"/>
      <c r="J457" s="292"/>
      <c r="K457" s="147" t="s">
        <v>202</v>
      </c>
      <c r="L457" s="406" t="s">
        <v>753</v>
      </c>
      <c r="M457" s="409"/>
      <c r="N457" s="423"/>
    </row>
    <row r="458" spans="1:14" ht="13.5">
      <c r="A458" s="21">
        <v>449</v>
      </c>
      <c r="B458" s="414"/>
      <c r="C458" s="125"/>
      <c r="D458" s="126"/>
      <c r="E458" s="118"/>
      <c r="F458" s="293"/>
      <c r="G458" s="294"/>
      <c r="H458" s="295"/>
      <c r="I458" s="296"/>
      <c r="J458" s="297"/>
      <c r="K458" s="163" t="s">
        <v>203</v>
      </c>
      <c r="L458" s="408"/>
      <c r="M458" s="411"/>
      <c r="N458" s="426"/>
    </row>
    <row r="459" spans="1:14" ht="13.5">
      <c r="A459" s="21">
        <v>450</v>
      </c>
      <c r="B459" s="116">
        <v>310</v>
      </c>
      <c r="C459" s="218"/>
      <c r="D459" s="133"/>
      <c r="E459" s="134"/>
      <c r="F459" s="248"/>
      <c r="G459" s="248" t="s">
        <v>69</v>
      </c>
      <c r="H459" s="249"/>
      <c r="I459" s="250"/>
      <c r="J459" s="251"/>
      <c r="K459" s="139" t="s">
        <v>204</v>
      </c>
      <c r="L459" s="140" t="s">
        <v>753</v>
      </c>
      <c r="M459" s="26"/>
      <c r="N459" s="27"/>
    </row>
    <row r="460" spans="1:14" ht="27" customHeight="1">
      <c r="A460" s="21">
        <v>451</v>
      </c>
      <c r="B460" s="412">
        <v>311</v>
      </c>
      <c r="C460" s="427" t="s">
        <v>776</v>
      </c>
      <c r="D460" s="126"/>
      <c r="E460" s="118"/>
      <c r="F460" s="298" t="s">
        <v>18</v>
      </c>
      <c r="G460" s="298"/>
      <c r="H460" s="97"/>
      <c r="I460" s="98"/>
      <c r="J460" s="99"/>
      <c r="K460" s="242" t="s">
        <v>636</v>
      </c>
      <c r="L460" s="429" t="s">
        <v>137</v>
      </c>
      <c r="M460" s="63"/>
      <c r="N460" s="50"/>
    </row>
    <row r="461" spans="1:14" ht="27" customHeight="1">
      <c r="A461" s="21">
        <v>452</v>
      </c>
      <c r="B461" s="414"/>
      <c r="C461" s="428"/>
      <c r="D461" s="126"/>
      <c r="E461" s="118"/>
      <c r="F461" s="299"/>
      <c r="G461" s="300"/>
      <c r="H461" s="269"/>
      <c r="I461" s="270"/>
      <c r="J461" s="271"/>
      <c r="K461" s="163" t="s">
        <v>205</v>
      </c>
      <c r="L461" s="408"/>
      <c r="M461" s="38"/>
      <c r="N461" s="51"/>
    </row>
    <row r="462" spans="1:14" ht="27.75" customHeight="1">
      <c r="A462" s="21">
        <v>453</v>
      </c>
      <c r="B462" s="116">
        <v>312</v>
      </c>
      <c r="C462" s="428"/>
      <c r="D462" s="184"/>
      <c r="E462" s="118"/>
      <c r="F462" s="301" t="s">
        <v>21</v>
      </c>
      <c r="G462" s="281"/>
      <c r="H462" s="255"/>
      <c r="I462" s="256"/>
      <c r="J462" s="283"/>
      <c r="K462" s="131" t="s">
        <v>206</v>
      </c>
      <c r="L462" s="132" t="s">
        <v>137</v>
      </c>
      <c r="M462" s="24"/>
      <c r="N462" s="25"/>
    </row>
    <row r="463" spans="1:14" ht="108" customHeight="1">
      <c r="A463" s="21">
        <v>454</v>
      </c>
      <c r="B463" s="142">
        <v>313</v>
      </c>
      <c r="C463" s="438"/>
      <c r="D463" s="184"/>
      <c r="E463" s="118"/>
      <c r="F463" s="301" t="s">
        <v>22</v>
      </c>
      <c r="G463" s="300"/>
      <c r="H463" s="302"/>
      <c r="I463" s="270"/>
      <c r="J463" s="286"/>
      <c r="K463" s="153" t="s">
        <v>771</v>
      </c>
      <c r="L463" s="190" t="s">
        <v>139</v>
      </c>
      <c r="M463" s="43"/>
      <c r="N463" s="52"/>
    </row>
    <row r="464" spans="1:14" ht="13.5">
      <c r="A464" s="21">
        <v>455</v>
      </c>
      <c r="B464" s="412">
        <v>314</v>
      </c>
      <c r="C464" s="427" t="s">
        <v>207</v>
      </c>
      <c r="D464" s="276"/>
      <c r="E464" s="117"/>
      <c r="F464" s="303" t="s">
        <v>18</v>
      </c>
      <c r="G464" s="304"/>
      <c r="H464" s="305"/>
      <c r="I464" s="306"/>
      <c r="J464" s="307"/>
      <c r="K464" s="242" t="s">
        <v>208</v>
      </c>
      <c r="L464" s="429" t="s">
        <v>139</v>
      </c>
      <c r="M464" s="431"/>
      <c r="N464" s="432"/>
    </row>
    <row r="465" spans="1:14" ht="13.5">
      <c r="A465" s="21">
        <v>456</v>
      </c>
      <c r="B465" s="413"/>
      <c r="C465" s="428"/>
      <c r="D465" s="126"/>
      <c r="E465" s="118"/>
      <c r="F465" s="272"/>
      <c r="G465" s="272"/>
      <c r="H465" s="269"/>
      <c r="I465" s="270"/>
      <c r="J465" s="286"/>
      <c r="K465" s="153" t="s">
        <v>209</v>
      </c>
      <c r="L465" s="407"/>
      <c r="M465" s="410"/>
      <c r="N465" s="424"/>
    </row>
    <row r="466" spans="1:14" ht="27" customHeight="1">
      <c r="A466" s="21">
        <v>457</v>
      </c>
      <c r="B466" s="414"/>
      <c r="C466" s="428"/>
      <c r="D466" s="126"/>
      <c r="E466" s="118"/>
      <c r="F466" s="252"/>
      <c r="G466" s="248"/>
      <c r="H466" s="249"/>
      <c r="I466" s="250"/>
      <c r="J466" s="251"/>
      <c r="K466" s="158" t="s">
        <v>730</v>
      </c>
      <c r="L466" s="415"/>
      <c r="M466" s="418"/>
      <c r="N466" s="425"/>
    </row>
    <row r="467" spans="1:14" ht="13.5">
      <c r="A467" s="21">
        <v>458</v>
      </c>
      <c r="B467" s="412">
        <v>315</v>
      </c>
      <c r="C467" s="428"/>
      <c r="D467" s="126"/>
      <c r="E467" s="118"/>
      <c r="F467" s="272" t="s">
        <v>21</v>
      </c>
      <c r="G467" s="272"/>
      <c r="H467" s="269"/>
      <c r="I467" s="270"/>
      <c r="J467" s="286"/>
      <c r="K467" s="242" t="s">
        <v>210</v>
      </c>
      <c r="L467" s="429" t="s">
        <v>139</v>
      </c>
      <c r="M467" s="431"/>
      <c r="N467" s="432"/>
    </row>
    <row r="468" spans="1:14" ht="13.5">
      <c r="A468" s="21">
        <v>459</v>
      </c>
      <c r="B468" s="414"/>
      <c r="C468" s="428"/>
      <c r="D468" s="126"/>
      <c r="E468" s="118"/>
      <c r="F468" s="252"/>
      <c r="G468" s="248"/>
      <c r="H468" s="249"/>
      <c r="I468" s="250"/>
      <c r="J468" s="251"/>
      <c r="K468" s="158" t="s">
        <v>211</v>
      </c>
      <c r="L468" s="415"/>
      <c r="M468" s="418"/>
      <c r="N468" s="425"/>
    </row>
    <row r="469" spans="1:14" ht="13.5">
      <c r="A469" s="21">
        <v>460</v>
      </c>
      <c r="B469" s="412">
        <v>316</v>
      </c>
      <c r="C469" s="428"/>
      <c r="D469" s="126"/>
      <c r="E469" s="118"/>
      <c r="F469" s="238" t="s">
        <v>22</v>
      </c>
      <c r="G469" s="272"/>
      <c r="H469" s="269"/>
      <c r="I469" s="270"/>
      <c r="J469" s="286"/>
      <c r="K469" s="242" t="s">
        <v>212</v>
      </c>
      <c r="L469" s="429" t="s">
        <v>139</v>
      </c>
      <c r="M469" s="431"/>
      <c r="N469" s="432"/>
    </row>
    <row r="470" spans="1:14" ht="27" customHeight="1">
      <c r="A470" s="21">
        <v>461</v>
      </c>
      <c r="B470" s="414"/>
      <c r="C470" s="428"/>
      <c r="D470" s="126"/>
      <c r="E470" s="118"/>
      <c r="F470" s="252"/>
      <c r="G470" s="248"/>
      <c r="H470" s="249"/>
      <c r="I470" s="250"/>
      <c r="J470" s="251"/>
      <c r="K470" s="158" t="s">
        <v>731</v>
      </c>
      <c r="L470" s="415"/>
      <c r="M470" s="418"/>
      <c r="N470" s="425"/>
    </row>
    <row r="471" spans="1:14" ht="12.75" customHeight="1">
      <c r="A471" s="21">
        <v>462</v>
      </c>
      <c r="B471" s="412">
        <v>317</v>
      </c>
      <c r="C471" s="428"/>
      <c r="D471" s="126"/>
      <c r="E471" s="118"/>
      <c r="F471" s="238" t="s">
        <v>23</v>
      </c>
      <c r="G471" s="272"/>
      <c r="H471" s="269"/>
      <c r="I471" s="270"/>
      <c r="J471" s="286"/>
      <c r="K471" s="242" t="s">
        <v>213</v>
      </c>
      <c r="L471" s="429" t="s">
        <v>135</v>
      </c>
      <c r="M471" s="431"/>
      <c r="N471" s="432"/>
    </row>
    <row r="472" spans="1:14" ht="27" customHeight="1">
      <c r="A472" s="21">
        <v>463</v>
      </c>
      <c r="B472" s="414"/>
      <c r="C472" s="428"/>
      <c r="D472" s="126"/>
      <c r="E472" s="118"/>
      <c r="F472" s="252"/>
      <c r="G472" s="248"/>
      <c r="H472" s="249"/>
      <c r="I472" s="250"/>
      <c r="J472" s="251"/>
      <c r="K472" s="158" t="s">
        <v>732</v>
      </c>
      <c r="L472" s="415"/>
      <c r="M472" s="418"/>
      <c r="N472" s="425"/>
    </row>
    <row r="473" spans="1:14" ht="13.5">
      <c r="A473" s="21">
        <v>464</v>
      </c>
      <c r="B473" s="412">
        <v>318</v>
      </c>
      <c r="C473" s="428"/>
      <c r="D473" s="126"/>
      <c r="E473" s="118"/>
      <c r="F473" s="238" t="s">
        <v>145</v>
      </c>
      <c r="G473" s="272"/>
      <c r="H473" s="269"/>
      <c r="I473" s="270"/>
      <c r="J473" s="286"/>
      <c r="K473" s="242" t="s">
        <v>214</v>
      </c>
      <c r="L473" s="429" t="s">
        <v>139</v>
      </c>
      <c r="M473" s="431"/>
      <c r="N473" s="432"/>
    </row>
    <row r="474" spans="1:14" ht="27" customHeight="1">
      <c r="A474" s="21">
        <v>465</v>
      </c>
      <c r="B474" s="414"/>
      <c r="C474" s="430"/>
      <c r="D474" s="133"/>
      <c r="E474" s="134"/>
      <c r="F474" s="248"/>
      <c r="G474" s="248"/>
      <c r="H474" s="249"/>
      <c r="I474" s="250"/>
      <c r="J474" s="251"/>
      <c r="K474" s="158" t="s">
        <v>754</v>
      </c>
      <c r="L474" s="415"/>
      <c r="M474" s="418"/>
      <c r="N474" s="425"/>
    </row>
    <row r="475" spans="1:14" ht="13.5" customHeight="1">
      <c r="A475" s="21">
        <v>466</v>
      </c>
      <c r="B475" s="412">
        <v>319</v>
      </c>
      <c r="C475" s="427" t="s">
        <v>637</v>
      </c>
      <c r="D475" s="126"/>
      <c r="E475" s="118"/>
      <c r="F475" s="238" t="s">
        <v>18</v>
      </c>
      <c r="G475" s="304"/>
      <c r="H475" s="305"/>
      <c r="I475" s="306"/>
      <c r="J475" s="307"/>
      <c r="K475" s="153" t="s">
        <v>638</v>
      </c>
      <c r="L475" s="429" t="s">
        <v>139</v>
      </c>
      <c r="M475" s="431"/>
      <c r="N475" s="52"/>
    </row>
    <row r="476" spans="1:14" ht="13.5">
      <c r="A476" s="21">
        <v>467</v>
      </c>
      <c r="B476" s="413"/>
      <c r="C476" s="428"/>
      <c r="D476" s="126"/>
      <c r="E476" s="118"/>
      <c r="F476" s="243"/>
      <c r="G476" s="272" t="s">
        <v>660</v>
      </c>
      <c r="H476" s="269"/>
      <c r="I476" s="270"/>
      <c r="J476" s="286"/>
      <c r="K476" s="153" t="s">
        <v>639</v>
      </c>
      <c r="L476" s="407"/>
      <c r="M476" s="410"/>
      <c r="N476" s="52"/>
    </row>
    <row r="477" spans="1:14" ht="13.5">
      <c r="A477" s="21">
        <v>468</v>
      </c>
      <c r="B477" s="413"/>
      <c r="C477" s="428"/>
      <c r="D477" s="126"/>
      <c r="E477" s="118"/>
      <c r="F477" s="243"/>
      <c r="G477" s="272"/>
      <c r="H477" s="269" t="s">
        <v>229</v>
      </c>
      <c r="I477" s="270"/>
      <c r="J477" s="286"/>
      <c r="K477" s="153" t="s">
        <v>640</v>
      </c>
      <c r="L477" s="407"/>
      <c r="M477" s="410"/>
      <c r="N477" s="52"/>
    </row>
    <row r="478" spans="1:14" ht="27.75" customHeight="1">
      <c r="A478" s="21">
        <v>469</v>
      </c>
      <c r="B478" s="413"/>
      <c r="C478" s="428"/>
      <c r="D478" s="126"/>
      <c r="E478" s="118"/>
      <c r="F478" s="243"/>
      <c r="G478" s="272"/>
      <c r="H478" s="269" t="s">
        <v>231</v>
      </c>
      <c r="I478" s="270"/>
      <c r="J478" s="286"/>
      <c r="K478" s="153" t="s">
        <v>641</v>
      </c>
      <c r="L478" s="407"/>
      <c r="M478" s="410"/>
      <c r="N478" s="52"/>
    </row>
    <row r="479" spans="1:14" ht="13.5">
      <c r="A479" s="21">
        <v>470</v>
      </c>
      <c r="B479" s="413"/>
      <c r="C479" s="428"/>
      <c r="D479" s="126"/>
      <c r="E479" s="118"/>
      <c r="F479" s="243"/>
      <c r="G479" s="272"/>
      <c r="H479" s="269" t="s">
        <v>233</v>
      </c>
      <c r="I479" s="270"/>
      <c r="J479" s="286"/>
      <c r="K479" s="153" t="s">
        <v>642</v>
      </c>
      <c r="L479" s="407"/>
      <c r="M479" s="410"/>
      <c r="N479" s="52"/>
    </row>
    <row r="480" spans="1:14" ht="13.5">
      <c r="A480" s="21">
        <v>471</v>
      </c>
      <c r="B480" s="414"/>
      <c r="C480" s="428"/>
      <c r="D480" s="126"/>
      <c r="E480" s="118"/>
      <c r="F480" s="308"/>
      <c r="G480" s="248"/>
      <c r="H480" s="249" t="s">
        <v>235</v>
      </c>
      <c r="I480" s="250"/>
      <c r="J480" s="251"/>
      <c r="K480" s="158" t="s">
        <v>643</v>
      </c>
      <c r="L480" s="415"/>
      <c r="M480" s="418"/>
      <c r="N480" s="57"/>
    </row>
    <row r="481" spans="1:14" ht="13.5">
      <c r="A481" s="21">
        <v>472</v>
      </c>
      <c r="B481" s="412">
        <v>320</v>
      </c>
      <c r="C481" s="428"/>
      <c r="D481" s="126"/>
      <c r="E481" s="118"/>
      <c r="F481" s="149" t="s">
        <v>21</v>
      </c>
      <c r="G481" s="272"/>
      <c r="H481" s="269"/>
      <c r="I481" s="270"/>
      <c r="J481" s="286"/>
      <c r="K481" s="153" t="s">
        <v>644</v>
      </c>
      <c r="L481" s="429" t="s">
        <v>139</v>
      </c>
      <c r="M481" s="431"/>
      <c r="N481" s="52"/>
    </row>
    <row r="482" spans="1:14" ht="13.5">
      <c r="A482" s="21">
        <v>473</v>
      </c>
      <c r="B482" s="413"/>
      <c r="C482" s="428"/>
      <c r="D482" s="126"/>
      <c r="E482" s="118"/>
      <c r="F482" s="243"/>
      <c r="G482" s="272" t="s">
        <v>660</v>
      </c>
      <c r="H482" s="269"/>
      <c r="I482" s="270"/>
      <c r="J482" s="286"/>
      <c r="K482" s="153" t="s">
        <v>645</v>
      </c>
      <c r="L482" s="407"/>
      <c r="M482" s="410"/>
      <c r="N482" s="52"/>
    </row>
    <row r="483" spans="1:14" ht="13.5">
      <c r="A483" s="21">
        <v>474</v>
      </c>
      <c r="B483" s="413"/>
      <c r="C483" s="428"/>
      <c r="D483" s="126"/>
      <c r="E483" s="118"/>
      <c r="F483" s="243"/>
      <c r="G483" s="272"/>
      <c r="H483" s="269" t="s">
        <v>229</v>
      </c>
      <c r="I483" s="270"/>
      <c r="J483" s="286"/>
      <c r="K483" s="153" t="s">
        <v>646</v>
      </c>
      <c r="L483" s="407"/>
      <c r="M483" s="410"/>
      <c r="N483" s="52"/>
    </row>
    <row r="484" spans="1:14" ht="13.5">
      <c r="A484" s="21">
        <v>475</v>
      </c>
      <c r="B484" s="413"/>
      <c r="C484" s="428"/>
      <c r="D484" s="126"/>
      <c r="E484" s="118"/>
      <c r="F484" s="243"/>
      <c r="G484" s="272"/>
      <c r="H484" s="269" t="s">
        <v>231</v>
      </c>
      <c r="I484" s="270"/>
      <c r="J484" s="286"/>
      <c r="K484" s="153" t="s">
        <v>647</v>
      </c>
      <c r="L484" s="407"/>
      <c r="M484" s="410"/>
      <c r="N484" s="52"/>
    </row>
    <row r="485" spans="1:14" ht="13.5">
      <c r="A485" s="21">
        <v>476</v>
      </c>
      <c r="B485" s="413"/>
      <c r="C485" s="428"/>
      <c r="D485" s="126"/>
      <c r="E485" s="118"/>
      <c r="F485" s="243"/>
      <c r="G485" s="272"/>
      <c r="H485" s="269" t="s">
        <v>233</v>
      </c>
      <c r="I485" s="270"/>
      <c r="J485" s="286"/>
      <c r="K485" s="153" t="s">
        <v>648</v>
      </c>
      <c r="L485" s="407"/>
      <c r="M485" s="410"/>
      <c r="N485" s="52"/>
    </row>
    <row r="486" spans="1:14" ht="13.5">
      <c r="A486" s="21">
        <v>477</v>
      </c>
      <c r="B486" s="413"/>
      <c r="C486" s="428"/>
      <c r="D486" s="126"/>
      <c r="E486" s="118"/>
      <c r="F486" s="243"/>
      <c r="G486" s="272"/>
      <c r="H486" s="269" t="s">
        <v>235</v>
      </c>
      <c r="I486" s="270"/>
      <c r="J486" s="286"/>
      <c r="K486" s="153" t="s">
        <v>649</v>
      </c>
      <c r="L486" s="407"/>
      <c r="M486" s="410"/>
      <c r="N486" s="52"/>
    </row>
    <row r="487" spans="1:14" ht="13.5">
      <c r="A487" s="21">
        <v>478</v>
      </c>
      <c r="B487" s="413"/>
      <c r="C487" s="428"/>
      <c r="D487" s="126"/>
      <c r="E487" s="118"/>
      <c r="F487" s="243"/>
      <c r="G487" s="272"/>
      <c r="H487" s="269" t="s">
        <v>661</v>
      </c>
      <c r="I487" s="270"/>
      <c r="J487" s="286"/>
      <c r="K487" s="153" t="s">
        <v>650</v>
      </c>
      <c r="L487" s="407"/>
      <c r="M487" s="410"/>
      <c r="N487" s="52"/>
    </row>
    <row r="488" spans="1:14" ht="13.5">
      <c r="A488" s="21">
        <v>479</v>
      </c>
      <c r="B488" s="413"/>
      <c r="C488" s="428"/>
      <c r="D488" s="126"/>
      <c r="E488" s="118"/>
      <c r="F488" s="243"/>
      <c r="G488" s="272"/>
      <c r="H488" s="269" t="s">
        <v>662</v>
      </c>
      <c r="I488" s="270"/>
      <c r="J488" s="286"/>
      <c r="K488" s="153" t="s">
        <v>651</v>
      </c>
      <c r="L488" s="407"/>
      <c r="M488" s="410"/>
      <c r="N488" s="52"/>
    </row>
    <row r="489" spans="1:14" ht="13.5">
      <c r="A489" s="21">
        <v>480</v>
      </c>
      <c r="B489" s="414"/>
      <c r="C489" s="428"/>
      <c r="D489" s="126"/>
      <c r="E489" s="118"/>
      <c r="F489" s="243"/>
      <c r="G489" s="272"/>
      <c r="H489" s="269" t="s">
        <v>663</v>
      </c>
      <c r="I489" s="270"/>
      <c r="J489" s="286"/>
      <c r="K489" s="153" t="s">
        <v>652</v>
      </c>
      <c r="L489" s="408"/>
      <c r="M489" s="411"/>
      <c r="N489" s="52"/>
    </row>
    <row r="490" spans="1:14" ht="13.5">
      <c r="A490" s="21">
        <v>481</v>
      </c>
      <c r="B490" s="116">
        <v>321</v>
      </c>
      <c r="C490" s="428"/>
      <c r="D490" s="126"/>
      <c r="E490" s="118"/>
      <c r="F490" s="309"/>
      <c r="G490" s="254" t="s">
        <v>664</v>
      </c>
      <c r="H490" s="255"/>
      <c r="I490" s="256"/>
      <c r="J490" s="283"/>
      <c r="K490" s="131" t="s">
        <v>653</v>
      </c>
      <c r="L490" s="132" t="s">
        <v>727</v>
      </c>
      <c r="M490" s="24"/>
      <c r="N490" s="25"/>
    </row>
    <row r="491" spans="1:14" ht="13.5">
      <c r="A491" s="21">
        <v>482</v>
      </c>
      <c r="B491" s="116">
        <v>322</v>
      </c>
      <c r="C491" s="428"/>
      <c r="D491" s="126"/>
      <c r="E491" s="118"/>
      <c r="F491" s="309"/>
      <c r="G491" s="254" t="s">
        <v>665</v>
      </c>
      <c r="H491" s="255"/>
      <c r="I491" s="256"/>
      <c r="J491" s="283"/>
      <c r="K491" s="131" t="s">
        <v>654</v>
      </c>
      <c r="L491" s="132" t="s">
        <v>727</v>
      </c>
      <c r="M491" s="24"/>
      <c r="N491" s="25"/>
    </row>
    <row r="492" spans="1:14" ht="13.5">
      <c r="A492" s="21">
        <v>483</v>
      </c>
      <c r="B492" s="116">
        <v>323</v>
      </c>
      <c r="C492" s="428"/>
      <c r="D492" s="126"/>
      <c r="E492" s="118"/>
      <c r="F492" s="309"/>
      <c r="G492" s="254" t="s">
        <v>666</v>
      </c>
      <c r="H492" s="255"/>
      <c r="I492" s="256"/>
      <c r="J492" s="283"/>
      <c r="K492" s="131" t="s">
        <v>655</v>
      </c>
      <c r="L492" s="132" t="s">
        <v>727</v>
      </c>
      <c r="M492" s="24"/>
      <c r="N492" s="25"/>
    </row>
    <row r="493" spans="1:14" ht="13.5">
      <c r="A493" s="21">
        <v>484</v>
      </c>
      <c r="B493" s="116">
        <v>324</v>
      </c>
      <c r="C493" s="428"/>
      <c r="D493" s="126"/>
      <c r="E493" s="118"/>
      <c r="F493" s="258"/>
      <c r="G493" s="310" t="s">
        <v>667</v>
      </c>
      <c r="H493" s="260"/>
      <c r="I493" s="261"/>
      <c r="J493" s="284"/>
      <c r="K493" s="139" t="s">
        <v>656</v>
      </c>
      <c r="L493" s="140" t="s">
        <v>727</v>
      </c>
      <c r="M493" s="26"/>
      <c r="N493" s="27"/>
    </row>
    <row r="494" spans="1:14" ht="13.5">
      <c r="A494" s="21">
        <v>485</v>
      </c>
      <c r="B494" s="412">
        <v>325</v>
      </c>
      <c r="C494" s="428"/>
      <c r="D494" s="126"/>
      <c r="E494" s="118"/>
      <c r="F494" s="149" t="s">
        <v>22</v>
      </c>
      <c r="G494" s="272"/>
      <c r="H494" s="269"/>
      <c r="I494" s="270"/>
      <c r="J494" s="286"/>
      <c r="K494" s="153" t="s">
        <v>657</v>
      </c>
      <c r="L494" s="429" t="s">
        <v>139</v>
      </c>
      <c r="M494" s="431"/>
      <c r="N494" s="52"/>
    </row>
    <row r="495" spans="1:14" ht="13.5">
      <c r="A495" s="21">
        <v>486</v>
      </c>
      <c r="B495" s="413"/>
      <c r="C495" s="428"/>
      <c r="D495" s="126"/>
      <c r="E495" s="118"/>
      <c r="F495" s="268"/>
      <c r="G495" s="272"/>
      <c r="H495" s="269"/>
      <c r="I495" s="270"/>
      <c r="J495" s="286"/>
      <c r="K495" s="153" t="s">
        <v>658</v>
      </c>
      <c r="L495" s="407"/>
      <c r="M495" s="410"/>
      <c r="N495" s="52"/>
    </row>
    <row r="496" spans="1:14" ht="13.5">
      <c r="A496" s="21">
        <v>487</v>
      </c>
      <c r="B496" s="413"/>
      <c r="C496" s="428"/>
      <c r="D496" s="126"/>
      <c r="E496" s="118"/>
      <c r="F496" s="268"/>
      <c r="G496" s="311" t="s">
        <v>151</v>
      </c>
      <c r="H496" s="269"/>
      <c r="I496" s="270"/>
      <c r="J496" s="286"/>
      <c r="K496" s="153" t="s">
        <v>659</v>
      </c>
      <c r="L496" s="407"/>
      <c r="M496" s="410"/>
      <c r="N496" s="52"/>
    </row>
    <row r="497" spans="1:14" ht="13.5">
      <c r="A497" s="21">
        <v>488</v>
      </c>
      <c r="B497" s="413"/>
      <c r="C497" s="428"/>
      <c r="D497" s="184"/>
      <c r="E497" s="118"/>
      <c r="F497" s="268"/>
      <c r="G497" s="272" t="s">
        <v>153</v>
      </c>
      <c r="H497" s="269"/>
      <c r="I497" s="270"/>
      <c r="J497" s="286"/>
      <c r="K497" s="153" t="s">
        <v>746</v>
      </c>
      <c r="L497" s="407"/>
      <c r="M497" s="410"/>
      <c r="N497" s="52"/>
    </row>
    <row r="498" spans="1:14" ht="13.5">
      <c r="A498" s="21">
        <v>489</v>
      </c>
      <c r="B498" s="414"/>
      <c r="C498" s="430"/>
      <c r="D498" s="133"/>
      <c r="E498" s="134"/>
      <c r="F498" s="252"/>
      <c r="G498" s="312" t="s">
        <v>178</v>
      </c>
      <c r="H498" s="249"/>
      <c r="I498" s="250"/>
      <c r="J498" s="251"/>
      <c r="K498" s="158" t="s">
        <v>747</v>
      </c>
      <c r="L498" s="415"/>
      <c r="M498" s="418"/>
      <c r="N498" s="57"/>
    </row>
    <row r="499" spans="1:14" ht="13.5" customHeight="1">
      <c r="A499" s="21">
        <v>490</v>
      </c>
      <c r="B499" s="412">
        <v>326</v>
      </c>
      <c r="C499" s="428" t="s">
        <v>668</v>
      </c>
      <c r="D499" s="126"/>
      <c r="E499" s="118"/>
      <c r="F499" s="149" t="s">
        <v>132</v>
      </c>
      <c r="G499" s="96"/>
      <c r="H499" s="97"/>
      <c r="I499" s="98"/>
      <c r="J499" s="99"/>
      <c r="K499" s="153" t="s">
        <v>215</v>
      </c>
      <c r="L499" s="429" t="s">
        <v>137</v>
      </c>
      <c r="M499" s="431"/>
      <c r="N499" s="52"/>
    </row>
    <row r="500" spans="1:14" ht="39" customHeight="1">
      <c r="A500" s="21">
        <v>491</v>
      </c>
      <c r="B500" s="413"/>
      <c r="C500" s="428"/>
      <c r="D500" s="126"/>
      <c r="E500" s="118"/>
      <c r="F500" s="96"/>
      <c r="G500" s="96"/>
      <c r="H500" s="97"/>
      <c r="I500" s="98"/>
      <c r="J500" s="99"/>
      <c r="K500" s="153" t="s">
        <v>216</v>
      </c>
      <c r="L500" s="407"/>
      <c r="M500" s="410"/>
      <c r="N500" s="52"/>
    </row>
    <row r="501" spans="1:14" ht="13.5">
      <c r="A501" s="21">
        <v>492</v>
      </c>
      <c r="B501" s="414"/>
      <c r="C501" s="428"/>
      <c r="D501" s="126"/>
      <c r="E501" s="118"/>
      <c r="F501" s="96"/>
      <c r="G501" s="96"/>
      <c r="H501" s="97"/>
      <c r="I501" s="98"/>
      <c r="J501" s="99"/>
      <c r="K501" s="163" t="s">
        <v>217</v>
      </c>
      <c r="L501" s="408"/>
      <c r="M501" s="411"/>
      <c r="N501" s="51"/>
    </row>
    <row r="502" spans="1:14" ht="13.5">
      <c r="A502" s="21">
        <v>493</v>
      </c>
      <c r="B502" s="412">
        <v>327</v>
      </c>
      <c r="C502" s="428"/>
      <c r="D502" s="126"/>
      <c r="E502" s="118"/>
      <c r="F502" s="288"/>
      <c r="G502" s="144" t="s">
        <v>67</v>
      </c>
      <c r="H502" s="290"/>
      <c r="I502" s="291"/>
      <c r="J502" s="292"/>
      <c r="K502" s="147" t="s">
        <v>218</v>
      </c>
      <c r="L502" s="406" t="s">
        <v>743</v>
      </c>
      <c r="M502" s="409"/>
      <c r="N502" s="423"/>
    </row>
    <row r="503" spans="1:14" ht="13.5">
      <c r="A503" s="21">
        <v>494</v>
      </c>
      <c r="B503" s="413"/>
      <c r="C503" s="428"/>
      <c r="D503" s="126"/>
      <c r="E503" s="118"/>
      <c r="F503" s="268"/>
      <c r="G503" s="150" t="s">
        <v>68</v>
      </c>
      <c r="H503" s="269"/>
      <c r="I503" s="270"/>
      <c r="J503" s="286"/>
      <c r="K503" s="153" t="s">
        <v>219</v>
      </c>
      <c r="L503" s="407"/>
      <c r="M503" s="410"/>
      <c r="N503" s="424"/>
    </row>
    <row r="504" spans="1:14" ht="13.5">
      <c r="A504" s="21">
        <v>495</v>
      </c>
      <c r="B504" s="413"/>
      <c r="C504" s="428"/>
      <c r="D504" s="126"/>
      <c r="E504" s="118"/>
      <c r="F504" s="268"/>
      <c r="G504" s="150" t="s">
        <v>69</v>
      </c>
      <c r="H504" s="269"/>
      <c r="I504" s="270"/>
      <c r="J504" s="286"/>
      <c r="K504" s="153" t="s">
        <v>220</v>
      </c>
      <c r="L504" s="407"/>
      <c r="M504" s="410"/>
      <c r="N504" s="424"/>
    </row>
    <row r="505" spans="1:14" ht="12" customHeight="1">
      <c r="A505" s="21">
        <v>496</v>
      </c>
      <c r="B505" s="413"/>
      <c r="C505" s="125"/>
      <c r="D505" s="126"/>
      <c r="E505" s="118"/>
      <c r="F505" s="268"/>
      <c r="G505" s="150" t="s">
        <v>70</v>
      </c>
      <c r="H505" s="269"/>
      <c r="I505" s="270"/>
      <c r="J505" s="286"/>
      <c r="K505" s="153" t="s">
        <v>221</v>
      </c>
      <c r="L505" s="407"/>
      <c r="M505" s="410"/>
      <c r="N505" s="424"/>
    </row>
    <row r="506" spans="1:14" ht="13.5">
      <c r="A506" s="21">
        <v>497</v>
      </c>
      <c r="B506" s="413"/>
      <c r="C506" s="125"/>
      <c r="D506" s="126"/>
      <c r="E506" s="118"/>
      <c r="F506" s="268"/>
      <c r="G506" s="150" t="s">
        <v>222</v>
      </c>
      <c r="H506" s="269"/>
      <c r="I506" s="270"/>
      <c r="J506" s="286"/>
      <c r="K506" s="153" t="s">
        <v>223</v>
      </c>
      <c r="L506" s="407"/>
      <c r="M506" s="410"/>
      <c r="N506" s="424"/>
    </row>
    <row r="507" spans="1:14" ht="13.5">
      <c r="A507" s="21">
        <v>498</v>
      </c>
      <c r="B507" s="414"/>
      <c r="C507" s="125"/>
      <c r="D507" s="126"/>
      <c r="E507" s="118"/>
      <c r="F507" s="252"/>
      <c r="G507" s="155" t="s">
        <v>72</v>
      </c>
      <c r="H507" s="249"/>
      <c r="I507" s="250"/>
      <c r="J507" s="251"/>
      <c r="K507" s="158" t="s">
        <v>224</v>
      </c>
      <c r="L507" s="415"/>
      <c r="M507" s="418"/>
      <c r="N507" s="425"/>
    </row>
    <row r="508" spans="1:14" ht="13.5">
      <c r="A508" s="21">
        <v>499</v>
      </c>
      <c r="B508" s="116">
        <v>328</v>
      </c>
      <c r="C508" s="125"/>
      <c r="D508" s="126"/>
      <c r="E508" s="118"/>
      <c r="F508" s="149" t="s">
        <v>225</v>
      </c>
      <c r="G508" s="96"/>
      <c r="H508" s="97"/>
      <c r="I508" s="98"/>
      <c r="J508" s="99"/>
      <c r="K508" s="153" t="s">
        <v>226</v>
      </c>
      <c r="L508" s="190" t="s">
        <v>137</v>
      </c>
      <c r="M508" s="43"/>
      <c r="N508" s="52"/>
    </row>
    <row r="509" spans="1:14" ht="13.5" customHeight="1">
      <c r="A509" s="21">
        <v>500</v>
      </c>
      <c r="B509" s="412">
        <v>329</v>
      </c>
      <c r="C509" s="125"/>
      <c r="D509" s="126"/>
      <c r="E509" s="118"/>
      <c r="F509" s="288"/>
      <c r="G509" s="144" t="s">
        <v>67</v>
      </c>
      <c r="H509" s="290"/>
      <c r="I509" s="291"/>
      <c r="J509" s="292"/>
      <c r="K509" s="147" t="s">
        <v>227</v>
      </c>
      <c r="L509" s="406" t="s">
        <v>743</v>
      </c>
      <c r="M509" s="42"/>
      <c r="N509" s="53"/>
    </row>
    <row r="510" spans="1:14" ht="13.5" customHeight="1">
      <c r="A510" s="21">
        <v>501</v>
      </c>
      <c r="B510" s="414"/>
      <c r="C510" s="125"/>
      <c r="D510" s="126"/>
      <c r="E510" s="118"/>
      <c r="F510" s="293"/>
      <c r="G510" s="294"/>
      <c r="H510" s="295"/>
      <c r="I510" s="296"/>
      <c r="J510" s="297"/>
      <c r="K510" s="163" t="s">
        <v>228</v>
      </c>
      <c r="L510" s="408"/>
      <c r="M510" s="38"/>
      <c r="N510" s="51"/>
    </row>
    <row r="511" spans="1:14" ht="13.5">
      <c r="A511" s="21">
        <v>502</v>
      </c>
      <c r="B511" s="412">
        <v>330</v>
      </c>
      <c r="C511" s="125"/>
      <c r="D511" s="126"/>
      <c r="E511" s="118"/>
      <c r="F511" s="288"/>
      <c r="G511" s="289"/>
      <c r="H511" s="313" t="s">
        <v>229</v>
      </c>
      <c r="I511" s="291"/>
      <c r="J511" s="292"/>
      <c r="K511" s="147" t="s">
        <v>230</v>
      </c>
      <c r="L511" s="406" t="s">
        <v>137</v>
      </c>
      <c r="M511" s="409"/>
      <c r="N511" s="53"/>
    </row>
    <row r="512" spans="1:14" ht="13.5">
      <c r="A512" s="21">
        <v>503</v>
      </c>
      <c r="B512" s="413"/>
      <c r="C512" s="125"/>
      <c r="D512" s="126"/>
      <c r="E512" s="118"/>
      <c r="F512" s="268"/>
      <c r="G512" s="272"/>
      <c r="H512" s="314" t="s">
        <v>231</v>
      </c>
      <c r="I512" s="270"/>
      <c r="J512" s="286"/>
      <c r="K512" s="153" t="s">
        <v>232</v>
      </c>
      <c r="L512" s="407"/>
      <c r="M512" s="410"/>
      <c r="N512" s="52"/>
    </row>
    <row r="513" spans="1:14" ht="13.5">
      <c r="A513" s="21">
        <v>504</v>
      </c>
      <c r="B513" s="413"/>
      <c r="C513" s="125"/>
      <c r="D513" s="126"/>
      <c r="E513" s="118"/>
      <c r="F513" s="268"/>
      <c r="G513" s="272"/>
      <c r="H513" s="314" t="s">
        <v>233</v>
      </c>
      <c r="I513" s="270"/>
      <c r="J513" s="286"/>
      <c r="K513" s="153" t="s">
        <v>234</v>
      </c>
      <c r="L513" s="407"/>
      <c r="M513" s="410"/>
      <c r="N513" s="52"/>
    </row>
    <row r="514" spans="1:14" ht="13.5">
      <c r="A514" s="21">
        <v>505</v>
      </c>
      <c r="B514" s="413"/>
      <c r="C514" s="125"/>
      <c r="D514" s="126"/>
      <c r="E514" s="118"/>
      <c r="F514" s="268"/>
      <c r="G514" s="272"/>
      <c r="H514" s="314" t="s">
        <v>235</v>
      </c>
      <c r="I514" s="270"/>
      <c r="J514" s="286"/>
      <c r="K514" s="153" t="s">
        <v>236</v>
      </c>
      <c r="L514" s="407"/>
      <c r="M514" s="410"/>
      <c r="N514" s="52"/>
    </row>
    <row r="515" spans="1:14" ht="26.25" customHeight="1">
      <c r="A515" s="21">
        <v>506</v>
      </c>
      <c r="B515" s="413"/>
      <c r="C515" s="125"/>
      <c r="D515" s="126"/>
      <c r="E515" s="118"/>
      <c r="F515" s="268"/>
      <c r="G515" s="272"/>
      <c r="H515" s="314" t="s">
        <v>237</v>
      </c>
      <c r="I515" s="270"/>
      <c r="J515" s="286"/>
      <c r="K515" s="153" t="s">
        <v>238</v>
      </c>
      <c r="L515" s="407"/>
      <c r="M515" s="410"/>
      <c r="N515" s="52"/>
    </row>
    <row r="516" spans="1:14" ht="26.25" customHeight="1">
      <c r="A516" s="21">
        <v>507</v>
      </c>
      <c r="B516" s="413"/>
      <c r="C516" s="125"/>
      <c r="D516" s="126"/>
      <c r="E516" s="118"/>
      <c r="F516" s="268"/>
      <c r="G516" s="272"/>
      <c r="H516" s="314" t="s">
        <v>239</v>
      </c>
      <c r="I516" s="270"/>
      <c r="J516" s="286"/>
      <c r="K516" s="153" t="s">
        <v>240</v>
      </c>
      <c r="L516" s="407"/>
      <c r="M516" s="410"/>
      <c r="N516" s="52"/>
    </row>
    <row r="517" spans="1:14" ht="26.25" customHeight="1">
      <c r="A517" s="21">
        <v>508</v>
      </c>
      <c r="B517" s="414"/>
      <c r="C517" s="125"/>
      <c r="D517" s="126"/>
      <c r="E517" s="118"/>
      <c r="F517" s="293"/>
      <c r="G517" s="294"/>
      <c r="H517" s="315" t="s">
        <v>241</v>
      </c>
      <c r="I517" s="296"/>
      <c r="J517" s="297"/>
      <c r="K517" s="163" t="s">
        <v>733</v>
      </c>
      <c r="L517" s="408"/>
      <c r="M517" s="411"/>
      <c r="N517" s="51"/>
    </row>
    <row r="518" spans="1:14" ht="13.5">
      <c r="A518" s="21">
        <v>509</v>
      </c>
      <c r="B518" s="412">
        <v>331</v>
      </c>
      <c r="C518" s="125"/>
      <c r="D518" s="126"/>
      <c r="E518" s="118"/>
      <c r="F518" s="316"/>
      <c r="G518" s="317" t="s">
        <v>153</v>
      </c>
      <c r="H518" s="317"/>
      <c r="I518" s="318"/>
      <c r="J518" s="319"/>
      <c r="K518" s="147" t="s">
        <v>242</v>
      </c>
      <c r="L518" s="406" t="s">
        <v>743</v>
      </c>
      <c r="M518" s="409"/>
      <c r="N518" s="423"/>
    </row>
    <row r="519" spans="1:14" ht="13.5">
      <c r="A519" s="21">
        <v>510</v>
      </c>
      <c r="B519" s="414"/>
      <c r="C519" s="125"/>
      <c r="D519" s="126"/>
      <c r="E519" s="118"/>
      <c r="F519" s="228"/>
      <c r="G519" s="175"/>
      <c r="H519" s="175"/>
      <c r="I519" s="176"/>
      <c r="J519" s="177"/>
      <c r="K519" s="163" t="s">
        <v>243</v>
      </c>
      <c r="L519" s="408"/>
      <c r="M519" s="411"/>
      <c r="N519" s="426"/>
    </row>
    <row r="520" spans="1:14" ht="13.5">
      <c r="A520" s="21">
        <v>511</v>
      </c>
      <c r="B520" s="412">
        <v>332</v>
      </c>
      <c r="C520" s="125"/>
      <c r="D520" s="126"/>
      <c r="E520" s="118"/>
      <c r="F520" s="316"/>
      <c r="G520" s="317"/>
      <c r="H520" s="313" t="s">
        <v>229</v>
      </c>
      <c r="I520" s="318"/>
      <c r="J520" s="319"/>
      <c r="K520" s="147" t="s">
        <v>244</v>
      </c>
      <c r="L520" s="406" t="s">
        <v>137</v>
      </c>
      <c r="M520" s="409"/>
      <c r="N520" s="423"/>
    </row>
    <row r="521" spans="1:14" ht="27" customHeight="1">
      <c r="A521" s="21">
        <v>512</v>
      </c>
      <c r="B521" s="414"/>
      <c r="C521" s="125"/>
      <c r="D521" s="126"/>
      <c r="E521" s="118"/>
      <c r="F521" s="228"/>
      <c r="G521" s="175"/>
      <c r="H521" s="315" t="s">
        <v>231</v>
      </c>
      <c r="I521" s="176"/>
      <c r="J521" s="177"/>
      <c r="K521" s="163" t="s">
        <v>245</v>
      </c>
      <c r="L521" s="407"/>
      <c r="M521" s="410"/>
      <c r="N521" s="424"/>
    </row>
    <row r="522" spans="1:14" ht="13.5">
      <c r="A522" s="21">
        <v>513</v>
      </c>
      <c r="B522" s="412">
        <v>333</v>
      </c>
      <c r="C522" s="125"/>
      <c r="D522" s="126"/>
      <c r="E522" s="118"/>
      <c r="F522" s="316"/>
      <c r="G522" s="317" t="s">
        <v>178</v>
      </c>
      <c r="H522" s="317"/>
      <c r="I522" s="318"/>
      <c r="J522" s="319"/>
      <c r="K522" s="147" t="s">
        <v>246</v>
      </c>
      <c r="L522" s="406" t="s">
        <v>743</v>
      </c>
      <c r="M522" s="409"/>
      <c r="N522" s="53"/>
    </row>
    <row r="523" spans="1:14" ht="13.5">
      <c r="A523" s="21">
        <v>514</v>
      </c>
      <c r="B523" s="414"/>
      <c r="C523" s="125"/>
      <c r="D523" s="126"/>
      <c r="E523" s="118"/>
      <c r="F523" s="228"/>
      <c r="G523" s="175"/>
      <c r="H523" s="175"/>
      <c r="I523" s="176"/>
      <c r="J523" s="177"/>
      <c r="K523" s="163" t="s">
        <v>247</v>
      </c>
      <c r="L523" s="408"/>
      <c r="M523" s="411"/>
      <c r="N523" s="51"/>
    </row>
    <row r="524" spans="1:14" ht="13.5" customHeight="1">
      <c r="A524" s="21">
        <v>515</v>
      </c>
      <c r="B524" s="412">
        <v>334</v>
      </c>
      <c r="C524" s="125"/>
      <c r="D524" s="126"/>
      <c r="E524" s="118"/>
      <c r="F524" s="316"/>
      <c r="G524" s="317"/>
      <c r="H524" s="313" t="s">
        <v>229</v>
      </c>
      <c r="I524" s="318"/>
      <c r="J524" s="319"/>
      <c r="K524" s="147" t="s">
        <v>749</v>
      </c>
      <c r="L524" s="407" t="s">
        <v>137</v>
      </c>
      <c r="M524" s="410"/>
      <c r="N524" s="53"/>
    </row>
    <row r="525" spans="1:14" ht="13.5" customHeight="1">
      <c r="A525" s="21">
        <v>516</v>
      </c>
      <c r="B525" s="414"/>
      <c r="C525" s="125"/>
      <c r="D525" s="126"/>
      <c r="E525" s="118"/>
      <c r="F525" s="228"/>
      <c r="G525" s="175"/>
      <c r="H525" s="315" t="s">
        <v>231</v>
      </c>
      <c r="I525" s="176"/>
      <c r="J525" s="177"/>
      <c r="K525" s="163" t="s">
        <v>750</v>
      </c>
      <c r="L525" s="408"/>
      <c r="M525" s="411"/>
      <c r="N525" s="51"/>
    </row>
    <row r="526" spans="1:14" ht="13.5" customHeight="1">
      <c r="A526" s="21">
        <v>517</v>
      </c>
      <c r="B526" s="412">
        <v>335</v>
      </c>
      <c r="C526" s="125"/>
      <c r="D526" s="126"/>
      <c r="E526" s="118"/>
      <c r="F526" s="316"/>
      <c r="G526" s="317" t="s">
        <v>180</v>
      </c>
      <c r="H526" s="317"/>
      <c r="I526" s="318"/>
      <c r="J526" s="319"/>
      <c r="K526" s="147" t="s">
        <v>248</v>
      </c>
      <c r="L526" s="406" t="s">
        <v>139</v>
      </c>
      <c r="M526" s="42"/>
      <c r="N526" s="53"/>
    </row>
    <row r="527" spans="1:14" ht="13.5">
      <c r="A527" s="21">
        <v>518</v>
      </c>
      <c r="B527" s="414"/>
      <c r="C527" s="125"/>
      <c r="D527" s="126"/>
      <c r="E527" s="118"/>
      <c r="F527" s="228"/>
      <c r="G527" s="175"/>
      <c r="H527" s="175"/>
      <c r="I527" s="176"/>
      <c r="J527" s="177"/>
      <c r="K527" s="163" t="s">
        <v>249</v>
      </c>
      <c r="L527" s="408"/>
      <c r="M527" s="38"/>
      <c r="N527" s="51"/>
    </row>
    <row r="528" spans="1:14" ht="13.5">
      <c r="A528" s="21">
        <v>519</v>
      </c>
      <c r="B528" s="412">
        <v>336</v>
      </c>
      <c r="C528" s="125"/>
      <c r="D528" s="126"/>
      <c r="E528" s="118"/>
      <c r="F528" s="316"/>
      <c r="G528" s="317" t="s">
        <v>222</v>
      </c>
      <c r="H528" s="317"/>
      <c r="I528" s="318"/>
      <c r="J528" s="319"/>
      <c r="K528" s="147" t="s">
        <v>250</v>
      </c>
      <c r="L528" s="406" t="s">
        <v>139</v>
      </c>
      <c r="M528" s="409"/>
      <c r="N528" s="53"/>
    </row>
    <row r="529" spans="1:14" ht="27" customHeight="1">
      <c r="A529" s="21">
        <v>520</v>
      </c>
      <c r="B529" s="414"/>
      <c r="C529" s="125"/>
      <c r="D529" s="126"/>
      <c r="E529" s="118"/>
      <c r="F529" s="228"/>
      <c r="G529" s="175"/>
      <c r="H529" s="175"/>
      <c r="I529" s="176"/>
      <c r="J529" s="177"/>
      <c r="K529" s="163" t="s">
        <v>251</v>
      </c>
      <c r="L529" s="408"/>
      <c r="M529" s="411"/>
      <c r="N529" s="51"/>
    </row>
    <row r="530" spans="1:14" ht="13.5">
      <c r="A530" s="21">
        <v>521</v>
      </c>
      <c r="B530" s="412">
        <v>337</v>
      </c>
      <c r="C530" s="125"/>
      <c r="D530" s="126"/>
      <c r="E530" s="118"/>
      <c r="F530" s="316"/>
      <c r="G530" s="317" t="s">
        <v>252</v>
      </c>
      <c r="H530" s="317"/>
      <c r="I530" s="318"/>
      <c r="J530" s="319"/>
      <c r="K530" s="147" t="s">
        <v>253</v>
      </c>
      <c r="L530" s="406" t="s">
        <v>743</v>
      </c>
      <c r="M530" s="409"/>
      <c r="N530" s="53"/>
    </row>
    <row r="531" spans="1:14" ht="13.5">
      <c r="A531" s="21">
        <v>522</v>
      </c>
      <c r="B531" s="414"/>
      <c r="C531" s="125"/>
      <c r="D531" s="126"/>
      <c r="E531" s="118"/>
      <c r="F531" s="228"/>
      <c r="G531" s="175"/>
      <c r="H531" s="175"/>
      <c r="I531" s="176"/>
      <c r="J531" s="177"/>
      <c r="K531" s="163" t="s">
        <v>254</v>
      </c>
      <c r="L531" s="408"/>
      <c r="M531" s="411"/>
      <c r="N531" s="51"/>
    </row>
    <row r="532" spans="1:14" ht="13.5">
      <c r="A532" s="21">
        <v>523</v>
      </c>
      <c r="B532" s="412">
        <v>338</v>
      </c>
      <c r="C532" s="125"/>
      <c r="D532" s="126"/>
      <c r="E532" s="118"/>
      <c r="F532" s="316"/>
      <c r="G532" s="317"/>
      <c r="H532" s="313" t="s">
        <v>229</v>
      </c>
      <c r="I532" s="318"/>
      <c r="J532" s="319"/>
      <c r="K532" s="147" t="s">
        <v>255</v>
      </c>
      <c r="L532" s="406" t="s">
        <v>137</v>
      </c>
      <c r="M532" s="409"/>
      <c r="N532" s="423"/>
    </row>
    <row r="533" spans="1:14" ht="13.5">
      <c r="A533" s="21">
        <v>524</v>
      </c>
      <c r="B533" s="413"/>
      <c r="C533" s="125"/>
      <c r="D533" s="126"/>
      <c r="E533" s="118"/>
      <c r="F533" s="243"/>
      <c r="G533" s="82"/>
      <c r="H533" s="314" t="s">
        <v>231</v>
      </c>
      <c r="I533" s="83"/>
      <c r="J533" s="277"/>
      <c r="K533" s="153" t="s">
        <v>256</v>
      </c>
      <c r="L533" s="407"/>
      <c r="M533" s="410"/>
      <c r="N533" s="424"/>
    </row>
    <row r="534" spans="1:14" ht="27" customHeight="1">
      <c r="A534" s="21">
        <v>525</v>
      </c>
      <c r="B534" s="413"/>
      <c r="C534" s="125"/>
      <c r="D534" s="126"/>
      <c r="E534" s="118"/>
      <c r="F534" s="243"/>
      <c r="G534" s="82"/>
      <c r="H534" s="314" t="s">
        <v>233</v>
      </c>
      <c r="I534" s="83"/>
      <c r="J534" s="277"/>
      <c r="K534" s="153" t="s">
        <v>751</v>
      </c>
      <c r="L534" s="407"/>
      <c r="M534" s="410"/>
      <c r="N534" s="424"/>
    </row>
    <row r="535" spans="1:14" ht="12" customHeight="1">
      <c r="A535" s="21">
        <v>526</v>
      </c>
      <c r="B535" s="413"/>
      <c r="C535" s="125"/>
      <c r="D535" s="126"/>
      <c r="E535" s="118"/>
      <c r="F535" s="243"/>
      <c r="G535" s="82"/>
      <c r="H535" s="314" t="s">
        <v>235</v>
      </c>
      <c r="I535" s="83"/>
      <c r="J535" s="277"/>
      <c r="K535" s="153" t="s">
        <v>257</v>
      </c>
      <c r="L535" s="407"/>
      <c r="M535" s="410"/>
      <c r="N535" s="424"/>
    </row>
    <row r="536" spans="1:14" ht="13.5">
      <c r="A536" s="21">
        <v>527</v>
      </c>
      <c r="B536" s="414"/>
      <c r="C536" s="125"/>
      <c r="D536" s="126"/>
      <c r="E536" s="118"/>
      <c r="F536" s="228"/>
      <c r="G536" s="175"/>
      <c r="H536" s="315" t="s">
        <v>237</v>
      </c>
      <c r="I536" s="176"/>
      <c r="J536" s="177"/>
      <c r="K536" s="163" t="s">
        <v>258</v>
      </c>
      <c r="L536" s="408"/>
      <c r="M536" s="411"/>
      <c r="N536" s="426"/>
    </row>
    <row r="537" spans="1:14" ht="13.5" customHeight="1">
      <c r="A537" s="21">
        <v>528</v>
      </c>
      <c r="B537" s="412">
        <v>339</v>
      </c>
      <c r="C537" s="125"/>
      <c r="D537" s="126"/>
      <c r="E537" s="118"/>
      <c r="F537" s="316"/>
      <c r="G537" s="317"/>
      <c r="H537" s="317"/>
      <c r="I537" s="320" t="s">
        <v>259</v>
      </c>
      <c r="J537" s="321"/>
      <c r="K537" s="147" t="s">
        <v>260</v>
      </c>
      <c r="L537" s="406" t="s">
        <v>743</v>
      </c>
      <c r="M537" s="410"/>
      <c r="N537" s="423"/>
    </row>
    <row r="538" spans="1:14" ht="13.5" customHeight="1">
      <c r="A538" s="21">
        <v>529</v>
      </c>
      <c r="B538" s="413"/>
      <c r="C538" s="125"/>
      <c r="D538" s="126"/>
      <c r="E538" s="118"/>
      <c r="F538" s="243"/>
      <c r="G538" s="82"/>
      <c r="H538" s="82"/>
      <c r="I538" s="83"/>
      <c r="J538" s="322" t="s">
        <v>261</v>
      </c>
      <c r="K538" s="153" t="s">
        <v>262</v>
      </c>
      <c r="L538" s="407"/>
      <c r="M538" s="410"/>
      <c r="N538" s="424"/>
    </row>
    <row r="539" spans="1:14" ht="13.5" customHeight="1">
      <c r="A539" s="21">
        <v>530</v>
      </c>
      <c r="B539" s="413"/>
      <c r="C539" s="125"/>
      <c r="D539" s="126"/>
      <c r="E539" s="118"/>
      <c r="F539" s="243"/>
      <c r="G539" s="82"/>
      <c r="H539" s="82"/>
      <c r="I539" s="83"/>
      <c r="J539" s="322" t="s">
        <v>263</v>
      </c>
      <c r="K539" s="153" t="s">
        <v>264</v>
      </c>
      <c r="L539" s="407"/>
      <c r="M539" s="410"/>
      <c r="N539" s="424"/>
    </row>
    <row r="540" spans="1:14" ht="13.5" customHeight="1">
      <c r="A540" s="21">
        <v>531</v>
      </c>
      <c r="B540" s="413"/>
      <c r="C540" s="125"/>
      <c r="D540" s="126"/>
      <c r="E540" s="118"/>
      <c r="F540" s="243"/>
      <c r="G540" s="82"/>
      <c r="H540" s="82"/>
      <c r="I540" s="83"/>
      <c r="J540" s="322" t="s">
        <v>265</v>
      </c>
      <c r="K540" s="153" t="s">
        <v>266</v>
      </c>
      <c r="L540" s="407"/>
      <c r="M540" s="410"/>
      <c r="N540" s="424"/>
    </row>
    <row r="541" spans="1:14" ht="13.5" customHeight="1">
      <c r="A541" s="21">
        <v>532</v>
      </c>
      <c r="B541" s="413"/>
      <c r="C541" s="125"/>
      <c r="D541" s="126"/>
      <c r="E541" s="118"/>
      <c r="F541" s="243"/>
      <c r="G541" s="82"/>
      <c r="H541" s="82"/>
      <c r="I541" s="323" t="s">
        <v>267</v>
      </c>
      <c r="J541" s="84"/>
      <c r="K541" s="153" t="s">
        <v>268</v>
      </c>
      <c r="L541" s="407"/>
      <c r="M541" s="410"/>
      <c r="N541" s="424"/>
    </row>
    <row r="542" spans="1:14" ht="13.5" customHeight="1">
      <c r="A542" s="21">
        <v>533</v>
      </c>
      <c r="B542" s="413"/>
      <c r="C542" s="125"/>
      <c r="D542" s="126"/>
      <c r="E542" s="118"/>
      <c r="F542" s="243"/>
      <c r="G542" s="82"/>
      <c r="H542" s="82"/>
      <c r="I542" s="83"/>
      <c r="J542" s="322" t="s">
        <v>261</v>
      </c>
      <c r="K542" s="153" t="s">
        <v>269</v>
      </c>
      <c r="L542" s="407"/>
      <c r="M542" s="410"/>
      <c r="N542" s="424"/>
    </row>
    <row r="543" spans="1:14" ht="13.5" customHeight="1">
      <c r="A543" s="21">
        <v>534</v>
      </c>
      <c r="B543" s="413"/>
      <c r="C543" s="125"/>
      <c r="D543" s="126"/>
      <c r="E543" s="118"/>
      <c r="F543" s="243"/>
      <c r="G543" s="82"/>
      <c r="H543" s="82"/>
      <c r="I543" s="83"/>
      <c r="J543" s="322" t="s">
        <v>263</v>
      </c>
      <c r="K543" s="153" t="s">
        <v>270</v>
      </c>
      <c r="L543" s="407"/>
      <c r="M543" s="410"/>
      <c r="N543" s="424"/>
    </row>
    <row r="544" spans="1:14" ht="13.5" customHeight="1">
      <c r="A544" s="21">
        <v>535</v>
      </c>
      <c r="B544" s="413"/>
      <c r="C544" s="125"/>
      <c r="D544" s="126"/>
      <c r="E544" s="118"/>
      <c r="F544" s="243"/>
      <c r="G544" s="82"/>
      <c r="H544" s="82"/>
      <c r="I544" s="323" t="s">
        <v>271</v>
      </c>
      <c r="J544" s="322"/>
      <c r="K544" s="153" t="s">
        <v>272</v>
      </c>
      <c r="L544" s="407"/>
      <c r="M544" s="410"/>
      <c r="N544" s="424"/>
    </row>
    <row r="545" spans="1:14" ht="13.5" customHeight="1">
      <c r="A545" s="21">
        <v>536</v>
      </c>
      <c r="B545" s="413"/>
      <c r="C545" s="125"/>
      <c r="D545" s="126"/>
      <c r="E545" s="118"/>
      <c r="F545" s="243"/>
      <c r="G545" s="82"/>
      <c r="H545" s="82"/>
      <c r="I545" s="323"/>
      <c r="J545" s="322" t="s">
        <v>261</v>
      </c>
      <c r="K545" s="153" t="s">
        <v>273</v>
      </c>
      <c r="L545" s="407"/>
      <c r="M545" s="410"/>
      <c r="N545" s="424"/>
    </row>
    <row r="546" spans="1:14" ht="13.5" customHeight="1">
      <c r="A546" s="21">
        <v>537</v>
      </c>
      <c r="B546" s="413"/>
      <c r="C546" s="125"/>
      <c r="D546" s="126"/>
      <c r="E546" s="118"/>
      <c r="F546" s="243"/>
      <c r="G546" s="82"/>
      <c r="H546" s="82"/>
      <c r="I546" s="323" t="s">
        <v>274</v>
      </c>
      <c r="J546" s="84"/>
      <c r="K546" s="153" t="s">
        <v>275</v>
      </c>
      <c r="L546" s="407"/>
      <c r="M546" s="410"/>
      <c r="N546" s="424"/>
    </row>
    <row r="547" spans="1:14" ht="13.5" customHeight="1">
      <c r="A547" s="21">
        <v>538</v>
      </c>
      <c r="B547" s="413"/>
      <c r="C547" s="125"/>
      <c r="D547" s="126"/>
      <c r="E547" s="118"/>
      <c r="F547" s="243"/>
      <c r="G547" s="82"/>
      <c r="H547" s="82"/>
      <c r="I547" s="83"/>
      <c r="J547" s="322" t="s">
        <v>261</v>
      </c>
      <c r="K547" s="153" t="s">
        <v>276</v>
      </c>
      <c r="L547" s="407"/>
      <c r="M547" s="410"/>
      <c r="N547" s="424"/>
    </row>
    <row r="548" spans="1:14" ht="13.5" customHeight="1">
      <c r="A548" s="21">
        <v>539</v>
      </c>
      <c r="B548" s="414"/>
      <c r="C548" s="125"/>
      <c r="D548" s="126"/>
      <c r="E548" s="118"/>
      <c r="F548" s="228"/>
      <c r="G548" s="175"/>
      <c r="H548" s="175"/>
      <c r="I548" s="176"/>
      <c r="J548" s="324" t="s">
        <v>263</v>
      </c>
      <c r="K548" s="163" t="s">
        <v>277</v>
      </c>
      <c r="L548" s="408"/>
      <c r="M548" s="411"/>
      <c r="N548" s="426"/>
    </row>
    <row r="549" spans="1:14" ht="13.5">
      <c r="A549" s="21">
        <v>540</v>
      </c>
      <c r="B549" s="412">
        <v>340</v>
      </c>
      <c r="C549" s="125"/>
      <c r="D549" s="126"/>
      <c r="E549" s="118"/>
      <c r="F549" s="316"/>
      <c r="G549" s="317" t="s">
        <v>278</v>
      </c>
      <c r="H549" s="317"/>
      <c r="I549" s="318"/>
      <c r="J549" s="325"/>
      <c r="K549" s="147" t="s">
        <v>279</v>
      </c>
      <c r="L549" s="406" t="s">
        <v>743</v>
      </c>
      <c r="M549" s="409"/>
      <c r="N549" s="53"/>
    </row>
    <row r="550" spans="1:14" ht="13.5">
      <c r="A550" s="21">
        <v>541</v>
      </c>
      <c r="B550" s="414"/>
      <c r="C550" s="125"/>
      <c r="D550" s="126"/>
      <c r="E550" s="118"/>
      <c r="F550" s="228"/>
      <c r="G550" s="175"/>
      <c r="H550" s="175"/>
      <c r="I550" s="176"/>
      <c r="J550" s="326"/>
      <c r="K550" s="163" t="s">
        <v>280</v>
      </c>
      <c r="L550" s="408"/>
      <c r="M550" s="411"/>
      <c r="N550" s="51"/>
    </row>
    <row r="551" spans="1:14" ht="13.5">
      <c r="A551" s="21">
        <v>542</v>
      </c>
      <c r="B551" s="412">
        <v>341</v>
      </c>
      <c r="C551" s="125"/>
      <c r="D551" s="126"/>
      <c r="E551" s="118"/>
      <c r="F551" s="316"/>
      <c r="G551" s="317"/>
      <c r="H551" s="313" t="s">
        <v>229</v>
      </c>
      <c r="I551" s="318"/>
      <c r="J551" s="319"/>
      <c r="K551" s="147" t="s">
        <v>281</v>
      </c>
      <c r="L551" s="406" t="s">
        <v>137</v>
      </c>
      <c r="M551" s="409"/>
      <c r="N551" s="53"/>
    </row>
    <row r="552" spans="1:14" ht="13.5">
      <c r="A552" s="21">
        <v>543</v>
      </c>
      <c r="B552" s="413"/>
      <c r="C552" s="125"/>
      <c r="D552" s="126"/>
      <c r="E552" s="118"/>
      <c r="F552" s="243"/>
      <c r="G552" s="82"/>
      <c r="H552" s="82"/>
      <c r="I552" s="83"/>
      <c r="J552" s="84"/>
      <c r="K552" s="153" t="s">
        <v>282</v>
      </c>
      <c r="L552" s="407"/>
      <c r="M552" s="410"/>
      <c r="N552" s="52"/>
    </row>
    <row r="553" spans="1:14" ht="13.5">
      <c r="A553" s="21">
        <v>544</v>
      </c>
      <c r="B553" s="413"/>
      <c r="C553" s="125"/>
      <c r="D553" s="126"/>
      <c r="E553" s="118"/>
      <c r="F553" s="243"/>
      <c r="G553" s="82"/>
      <c r="H553" s="314" t="s">
        <v>231</v>
      </c>
      <c r="I553" s="83"/>
      <c r="J553" s="277"/>
      <c r="K553" s="153" t="s">
        <v>283</v>
      </c>
      <c r="L553" s="407"/>
      <c r="M553" s="410"/>
      <c r="N553" s="52"/>
    </row>
    <row r="554" spans="1:14" ht="13.5">
      <c r="A554" s="21">
        <v>545</v>
      </c>
      <c r="B554" s="413"/>
      <c r="C554" s="125"/>
      <c r="D554" s="126"/>
      <c r="E554" s="118"/>
      <c r="F554" s="243"/>
      <c r="G554" s="82"/>
      <c r="H554" s="82"/>
      <c r="I554" s="83"/>
      <c r="J554" s="84"/>
      <c r="K554" s="153" t="s">
        <v>284</v>
      </c>
      <c r="L554" s="407"/>
      <c r="M554" s="410"/>
      <c r="N554" s="52"/>
    </row>
    <row r="555" spans="1:14" ht="27" customHeight="1">
      <c r="A555" s="21">
        <v>546</v>
      </c>
      <c r="B555" s="413"/>
      <c r="C555" s="125"/>
      <c r="D555" s="126"/>
      <c r="E555" s="118"/>
      <c r="F555" s="243"/>
      <c r="G555" s="82"/>
      <c r="H555" s="314" t="s">
        <v>233</v>
      </c>
      <c r="I555" s="83"/>
      <c r="J555" s="277"/>
      <c r="K555" s="153" t="s">
        <v>285</v>
      </c>
      <c r="L555" s="407"/>
      <c r="M555" s="410"/>
      <c r="N555" s="52"/>
    </row>
    <row r="556" spans="1:14" ht="13.5">
      <c r="A556" s="21">
        <v>547</v>
      </c>
      <c r="B556" s="413"/>
      <c r="C556" s="125"/>
      <c r="D556" s="126"/>
      <c r="E556" s="118"/>
      <c r="F556" s="243"/>
      <c r="G556" s="82"/>
      <c r="H556" s="314" t="s">
        <v>235</v>
      </c>
      <c r="I556" s="83"/>
      <c r="J556" s="277"/>
      <c r="K556" s="153" t="s">
        <v>286</v>
      </c>
      <c r="L556" s="407"/>
      <c r="M556" s="410"/>
      <c r="N556" s="52"/>
    </row>
    <row r="557" spans="1:14" ht="13.5">
      <c r="A557" s="21">
        <v>548</v>
      </c>
      <c r="B557" s="413"/>
      <c r="C557" s="125"/>
      <c r="D557" s="126"/>
      <c r="E557" s="118"/>
      <c r="F557" s="243"/>
      <c r="G557" s="82"/>
      <c r="H557" s="314" t="s">
        <v>237</v>
      </c>
      <c r="I557" s="83"/>
      <c r="J557" s="277"/>
      <c r="K557" s="153" t="s">
        <v>287</v>
      </c>
      <c r="L557" s="407"/>
      <c r="M557" s="410"/>
      <c r="N557" s="52"/>
    </row>
    <row r="558" spans="1:14" ht="13.5">
      <c r="A558" s="21">
        <v>549</v>
      </c>
      <c r="B558" s="413"/>
      <c r="C558" s="125"/>
      <c r="D558" s="126"/>
      <c r="E558" s="118"/>
      <c r="F558" s="268"/>
      <c r="G558" s="272"/>
      <c r="H558" s="314" t="s">
        <v>239</v>
      </c>
      <c r="I558" s="270"/>
      <c r="J558" s="286"/>
      <c r="K558" s="153" t="s">
        <v>288</v>
      </c>
      <c r="L558" s="407"/>
      <c r="M558" s="410"/>
      <c r="N558" s="52"/>
    </row>
    <row r="559" spans="1:14" ht="13.5">
      <c r="A559" s="21">
        <v>550</v>
      </c>
      <c r="B559" s="414"/>
      <c r="C559" s="218"/>
      <c r="D559" s="133"/>
      <c r="E559" s="134"/>
      <c r="F559" s="252"/>
      <c r="G559" s="248"/>
      <c r="H559" s="327" t="s">
        <v>241</v>
      </c>
      <c r="I559" s="250"/>
      <c r="J559" s="251"/>
      <c r="K559" s="158" t="s">
        <v>289</v>
      </c>
      <c r="L559" s="415"/>
      <c r="M559" s="418"/>
      <c r="N559" s="57"/>
    </row>
    <row r="560" spans="1:14" ht="13.5" customHeight="1">
      <c r="A560" s="21">
        <v>551</v>
      </c>
      <c r="B560" s="116">
        <v>342</v>
      </c>
      <c r="C560" s="427" t="s">
        <v>669</v>
      </c>
      <c r="D560" s="184"/>
      <c r="E560" s="118"/>
      <c r="F560" s="159" t="s">
        <v>18</v>
      </c>
      <c r="G560" s="175"/>
      <c r="H560" s="175"/>
      <c r="I560" s="176"/>
      <c r="J560" s="177"/>
      <c r="K560" s="328" t="s">
        <v>670</v>
      </c>
      <c r="L560" s="124" t="s">
        <v>139</v>
      </c>
      <c r="M560" s="22"/>
      <c r="N560" s="23"/>
    </row>
    <row r="561" spans="1:14" ht="13.5">
      <c r="A561" s="21">
        <v>552</v>
      </c>
      <c r="B561" s="116">
        <v>343</v>
      </c>
      <c r="C561" s="428"/>
      <c r="D561" s="184"/>
      <c r="E561" s="118"/>
      <c r="F561" s="127" t="s">
        <v>21</v>
      </c>
      <c r="G561" s="167"/>
      <c r="H561" s="167"/>
      <c r="I561" s="168"/>
      <c r="J561" s="169"/>
      <c r="K561" s="329" t="s">
        <v>671</v>
      </c>
      <c r="L561" s="132" t="s">
        <v>139</v>
      </c>
      <c r="M561" s="24"/>
      <c r="N561" s="25"/>
    </row>
    <row r="562" spans="1:14" ht="27" customHeight="1">
      <c r="A562" s="21">
        <v>553</v>
      </c>
      <c r="B562" s="116">
        <v>344</v>
      </c>
      <c r="C562" s="430"/>
      <c r="D562" s="184"/>
      <c r="E562" s="134"/>
      <c r="F562" s="127" t="s">
        <v>22</v>
      </c>
      <c r="G562" s="167"/>
      <c r="H562" s="167"/>
      <c r="I562" s="168"/>
      <c r="J562" s="169"/>
      <c r="K562" s="330" t="s">
        <v>672</v>
      </c>
      <c r="L562" s="140" t="s">
        <v>135</v>
      </c>
      <c r="M562" s="26"/>
      <c r="N562" s="27"/>
    </row>
    <row r="563" spans="1:15" ht="13.5">
      <c r="A563" s="21">
        <v>554</v>
      </c>
      <c r="B563" s="412">
        <v>345</v>
      </c>
      <c r="C563" s="427" t="s">
        <v>673</v>
      </c>
      <c r="D563" s="416" t="s">
        <v>674</v>
      </c>
      <c r="E563" s="118"/>
      <c r="F563" s="331" t="s">
        <v>18</v>
      </c>
      <c r="G563" s="332"/>
      <c r="H563" s="332"/>
      <c r="I563" s="333"/>
      <c r="J563" s="334"/>
      <c r="K563" s="242" t="s">
        <v>675</v>
      </c>
      <c r="L563" s="447" t="s">
        <v>137</v>
      </c>
      <c r="M563" s="448"/>
      <c r="N563" s="64"/>
      <c r="O563" s="65"/>
    </row>
    <row r="564" spans="1:15" ht="27" customHeight="1">
      <c r="A564" s="21">
        <v>555</v>
      </c>
      <c r="B564" s="414"/>
      <c r="C564" s="428"/>
      <c r="D564" s="417"/>
      <c r="E564" s="118"/>
      <c r="F564" s="335"/>
      <c r="G564" s="336"/>
      <c r="H564" s="336"/>
      <c r="I564" s="337"/>
      <c r="J564" s="338"/>
      <c r="K564" s="153" t="s">
        <v>325</v>
      </c>
      <c r="L564" s="450"/>
      <c r="M564" s="451"/>
      <c r="N564" s="67"/>
      <c r="O564" s="65"/>
    </row>
    <row r="565" spans="1:14" s="65" customFormat="1" ht="27" customHeight="1">
      <c r="A565" s="21">
        <v>556</v>
      </c>
      <c r="B565" s="412">
        <v>346</v>
      </c>
      <c r="C565" s="428"/>
      <c r="D565" s="126"/>
      <c r="E565" s="118"/>
      <c r="F565" s="340" t="s">
        <v>21</v>
      </c>
      <c r="G565" s="341"/>
      <c r="H565" s="341"/>
      <c r="I565" s="342"/>
      <c r="J565" s="343"/>
      <c r="K565" s="147" t="s">
        <v>676</v>
      </c>
      <c r="L565" s="440" t="s">
        <v>137</v>
      </c>
      <c r="M565" s="443"/>
      <c r="N565" s="68"/>
    </row>
    <row r="566" spans="1:14" s="65" customFormat="1" ht="27" customHeight="1">
      <c r="A566" s="21">
        <v>557</v>
      </c>
      <c r="B566" s="414"/>
      <c r="C566" s="428"/>
      <c r="D566" s="126"/>
      <c r="E566" s="118"/>
      <c r="F566" s="344"/>
      <c r="G566" s="345"/>
      <c r="H566" s="345"/>
      <c r="I566" s="346"/>
      <c r="J566" s="347"/>
      <c r="K566" s="163" t="s">
        <v>677</v>
      </c>
      <c r="L566" s="450"/>
      <c r="M566" s="451"/>
      <c r="N566" s="69"/>
    </row>
    <row r="567" spans="1:14" s="65" customFormat="1" ht="27.75" customHeight="1">
      <c r="A567" s="21">
        <v>558</v>
      </c>
      <c r="B567" s="116">
        <v>347</v>
      </c>
      <c r="C567" s="428"/>
      <c r="D567" s="126"/>
      <c r="E567" s="118"/>
      <c r="F567" s="348" t="s">
        <v>22</v>
      </c>
      <c r="G567" s="345"/>
      <c r="H567" s="345"/>
      <c r="I567" s="346"/>
      <c r="J567" s="347"/>
      <c r="K567" s="163" t="s">
        <v>678</v>
      </c>
      <c r="L567" s="339" t="s">
        <v>137</v>
      </c>
      <c r="M567" s="66"/>
      <c r="N567" s="69"/>
    </row>
    <row r="568" spans="1:14" s="65" customFormat="1" ht="27" customHeight="1">
      <c r="A568" s="21">
        <v>559</v>
      </c>
      <c r="B568" s="116">
        <v>348</v>
      </c>
      <c r="C568" s="428"/>
      <c r="D568" s="126"/>
      <c r="E568" s="118"/>
      <c r="F568" s="349" t="s">
        <v>23</v>
      </c>
      <c r="G568" s="350"/>
      <c r="H568" s="350"/>
      <c r="I568" s="351"/>
      <c r="J568" s="352"/>
      <c r="K568" s="131" t="s">
        <v>679</v>
      </c>
      <c r="L568" s="353" t="s">
        <v>137</v>
      </c>
      <c r="M568" s="70"/>
      <c r="N568" s="71"/>
    </row>
    <row r="569" spans="1:14" s="65" customFormat="1" ht="40.5" customHeight="1">
      <c r="A569" s="21">
        <v>560</v>
      </c>
      <c r="B569" s="116">
        <v>349</v>
      </c>
      <c r="C569" s="428"/>
      <c r="D569" s="126"/>
      <c r="E569" s="134"/>
      <c r="F569" s="349" t="s">
        <v>24</v>
      </c>
      <c r="G569" s="350"/>
      <c r="H569" s="350"/>
      <c r="I569" s="351"/>
      <c r="J569" s="352"/>
      <c r="K569" s="131" t="s">
        <v>680</v>
      </c>
      <c r="L569" s="353" t="s">
        <v>137</v>
      </c>
      <c r="M569" s="70"/>
      <c r="N569" s="71"/>
    </row>
    <row r="570" spans="1:14" s="65" customFormat="1" ht="13.5">
      <c r="A570" s="21">
        <v>561</v>
      </c>
      <c r="B570" s="116">
        <v>350</v>
      </c>
      <c r="C570" s="428"/>
      <c r="D570" s="416" t="s">
        <v>681</v>
      </c>
      <c r="E570" s="118"/>
      <c r="F570" s="354" t="s">
        <v>18</v>
      </c>
      <c r="G570" s="355"/>
      <c r="H570" s="355"/>
      <c r="I570" s="356"/>
      <c r="J570" s="357"/>
      <c r="K570" s="123" t="s">
        <v>326</v>
      </c>
      <c r="L570" s="358" t="s">
        <v>137</v>
      </c>
      <c r="M570" s="72"/>
      <c r="N570" s="73"/>
    </row>
    <row r="571" spans="1:14" s="65" customFormat="1" ht="13.5">
      <c r="A571" s="21">
        <v>562</v>
      </c>
      <c r="B571" s="412">
        <v>351</v>
      </c>
      <c r="C571" s="359"/>
      <c r="D571" s="417"/>
      <c r="E571" s="118"/>
      <c r="F571" s="360"/>
      <c r="G571" s="361" t="s">
        <v>67</v>
      </c>
      <c r="H571" s="361"/>
      <c r="I571" s="362"/>
      <c r="J571" s="363"/>
      <c r="K571" s="147" t="s">
        <v>686</v>
      </c>
      <c r="L571" s="440" t="s">
        <v>748</v>
      </c>
      <c r="M571" s="443"/>
      <c r="N571" s="433"/>
    </row>
    <row r="572" spans="1:14" s="65" customFormat="1" ht="13.5">
      <c r="A572" s="21">
        <v>563</v>
      </c>
      <c r="B572" s="413"/>
      <c r="C572" s="359"/>
      <c r="D572" s="126"/>
      <c r="E572" s="118"/>
      <c r="F572" s="335"/>
      <c r="G572" s="336" t="s">
        <v>68</v>
      </c>
      <c r="H572" s="336"/>
      <c r="I572" s="337"/>
      <c r="J572" s="364"/>
      <c r="K572" s="153" t="s">
        <v>685</v>
      </c>
      <c r="L572" s="441"/>
      <c r="M572" s="444"/>
      <c r="N572" s="434"/>
    </row>
    <row r="573" spans="1:14" s="65" customFormat="1" ht="13.5">
      <c r="A573" s="21">
        <v>564</v>
      </c>
      <c r="B573" s="413"/>
      <c r="C573" s="359"/>
      <c r="D573" s="126"/>
      <c r="E573" s="118"/>
      <c r="F573" s="335"/>
      <c r="G573" s="336" t="s">
        <v>69</v>
      </c>
      <c r="H573" s="336"/>
      <c r="I573" s="337"/>
      <c r="J573" s="364"/>
      <c r="K573" s="153" t="s">
        <v>684</v>
      </c>
      <c r="L573" s="441"/>
      <c r="M573" s="444"/>
      <c r="N573" s="434"/>
    </row>
    <row r="574" spans="1:14" s="65" customFormat="1" ht="12" customHeight="1">
      <c r="A574" s="21">
        <v>565</v>
      </c>
      <c r="B574" s="413"/>
      <c r="C574" s="359"/>
      <c r="D574" s="126"/>
      <c r="E574" s="118"/>
      <c r="F574" s="335"/>
      <c r="G574" s="336" t="s">
        <v>70</v>
      </c>
      <c r="H574" s="336"/>
      <c r="I574" s="337"/>
      <c r="J574" s="364"/>
      <c r="K574" s="153" t="s">
        <v>683</v>
      </c>
      <c r="L574" s="441"/>
      <c r="M574" s="444"/>
      <c r="N574" s="434"/>
    </row>
    <row r="575" spans="1:14" s="65" customFormat="1" ht="13.5">
      <c r="A575" s="21">
        <v>566</v>
      </c>
      <c r="B575" s="413"/>
      <c r="C575" s="359"/>
      <c r="D575" s="126"/>
      <c r="E575" s="118"/>
      <c r="F575" s="335"/>
      <c r="G575" s="336" t="s">
        <v>297</v>
      </c>
      <c r="H575" s="336"/>
      <c r="I575" s="337"/>
      <c r="J575" s="364"/>
      <c r="K575" s="153" t="s">
        <v>682</v>
      </c>
      <c r="L575" s="441"/>
      <c r="M575" s="444"/>
      <c r="N575" s="434"/>
    </row>
    <row r="576" spans="1:14" s="65" customFormat="1" ht="13.5">
      <c r="A576" s="21">
        <v>567</v>
      </c>
      <c r="B576" s="413"/>
      <c r="C576" s="359"/>
      <c r="D576" s="184"/>
      <c r="E576" s="118"/>
      <c r="F576" s="335"/>
      <c r="G576" s="336" t="s">
        <v>72</v>
      </c>
      <c r="H576" s="336"/>
      <c r="I576" s="337"/>
      <c r="J576" s="364"/>
      <c r="K576" s="153" t="s">
        <v>327</v>
      </c>
      <c r="L576" s="441"/>
      <c r="M576" s="444"/>
      <c r="N576" s="434"/>
    </row>
    <row r="577" spans="1:14" s="65" customFormat="1" ht="13.5">
      <c r="A577" s="21">
        <v>568</v>
      </c>
      <c r="B577" s="414"/>
      <c r="C577" s="365"/>
      <c r="D577" s="133"/>
      <c r="E577" s="134"/>
      <c r="F577" s="366"/>
      <c r="G577" s="367" t="s">
        <v>278</v>
      </c>
      <c r="H577" s="367"/>
      <c r="I577" s="368"/>
      <c r="J577" s="369"/>
      <c r="K577" s="158" t="s">
        <v>752</v>
      </c>
      <c r="L577" s="442"/>
      <c r="M577" s="445"/>
      <c r="N577" s="435"/>
    </row>
    <row r="578" spans="1:14" ht="12" customHeight="1">
      <c r="A578" s="21">
        <v>569</v>
      </c>
      <c r="B578" s="116">
        <v>352</v>
      </c>
      <c r="C578" s="427" t="s">
        <v>687</v>
      </c>
      <c r="D578" s="126"/>
      <c r="E578" s="118"/>
      <c r="F578" s="370" t="s">
        <v>18</v>
      </c>
      <c r="G578" s="371"/>
      <c r="H578" s="372"/>
      <c r="I578" s="373"/>
      <c r="J578" s="374"/>
      <c r="K578" s="375" t="s">
        <v>290</v>
      </c>
      <c r="L578" s="124" t="s">
        <v>743</v>
      </c>
      <c r="M578" s="22"/>
      <c r="N578" s="23"/>
    </row>
    <row r="579" spans="1:14" ht="13.5">
      <c r="A579" s="21">
        <v>570</v>
      </c>
      <c r="B579" s="116">
        <v>353</v>
      </c>
      <c r="C579" s="428"/>
      <c r="D579" s="126"/>
      <c r="E579" s="118"/>
      <c r="F579" s="253"/>
      <c r="G579" s="128" t="s">
        <v>67</v>
      </c>
      <c r="H579" s="255"/>
      <c r="I579" s="256"/>
      <c r="J579" s="283"/>
      <c r="K579" s="329" t="s">
        <v>291</v>
      </c>
      <c r="L579" s="132" t="s">
        <v>137</v>
      </c>
      <c r="M579" s="24"/>
      <c r="N579" s="25"/>
    </row>
    <row r="580" spans="1:14" ht="27.75" customHeight="1">
      <c r="A580" s="21">
        <v>571</v>
      </c>
      <c r="B580" s="116">
        <v>354</v>
      </c>
      <c r="C580" s="428"/>
      <c r="D580" s="126"/>
      <c r="E580" s="118"/>
      <c r="F580" s="258"/>
      <c r="G580" s="136" t="s">
        <v>68</v>
      </c>
      <c r="H580" s="260"/>
      <c r="I580" s="261"/>
      <c r="J580" s="284"/>
      <c r="K580" s="330" t="s">
        <v>292</v>
      </c>
      <c r="L580" s="140" t="s">
        <v>137</v>
      </c>
      <c r="M580" s="26"/>
      <c r="N580" s="27"/>
    </row>
    <row r="581" spans="1:14" ht="13.5">
      <c r="A581" s="21">
        <v>572</v>
      </c>
      <c r="B581" s="116">
        <v>555</v>
      </c>
      <c r="C581" s="428"/>
      <c r="D581" s="126"/>
      <c r="E581" s="118"/>
      <c r="F581" s="376" t="s">
        <v>21</v>
      </c>
      <c r="G581" s="371"/>
      <c r="H581" s="372"/>
      <c r="I581" s="373"/>
      <c r="J581" s="374"/>
      <c r="K581" s="375" t="s">
        <v>293</v>
      </c>
      <c r="L581" s="124" t="s">
        <v>743</v>
      </c>
      <c r="M581" s="22"/>
      <c r="N581" s="23"/>
    </row>
    <row r="582" spans="1:14" ht="40.5" customHeight="1">
      <c r="A582" s="21">
        <v>573</v>
      </c>
      <c r="B582" s="116">
        <v>356</v>
      </c>
      <c r="C582" s="428"/>
      <c r="D582" s="126"/>
      <c r="E582" s="118"/>
      <c r="F582" s="253"/>
      <c r="G582" s="128" t="s">
        <v>67</v>
      </c>
      <c r="H582" s="255"/>
      <c r="I582" s="256"/>
      <c r="J582" s="283"/>
      <c r="K582" s="329" t="s">
        <v>294</v>
      </c>
      <c r="L582" s="132" t="s">
        <v>137</v>
      </c>
      <c r="M582" s="24"/>
      <c r="N582" s="25"/>
    </row>
    <row r="583" spans="1:14" ht="12" customHeight="1">
      <c r="A583" s="21">
        <v>574</v>
      </c>
      <c r="B583" s="116">
        <v>357</v>
      </c>
      <c r="C583" s="428"/>
      <c r="D583" s="126"/>
      <c r="E583" s="118"/>
      <c r="F583" s="258"/>
      <c r="G583" s="136" t="s">
        <v>68</v>
      </c>
      <c r="H583" s="260"/>
      <c r="I583" s="261"/>
      <c r="J583" s="284"/>
      <c r="K583" s="330" t="s">
        <v>295</v>
      </c>
      <c r="L583" s="140" t="s">
        <v>137</v>
      </c>
      <c r="M583" s="26"/>
      <c r="N583" s="27"/>
    </row>
    <row r="584" spans="1:14" ht="13.5">
      <c r="A584" s="21">
        <v>575</v>
      </c>
      <c r="B584" s="116">
        <v>358</v>
      </c>
      <c r="C584" s="428"/>
      <c r="D584" s="126"/>
      <c r="E584" s="118"/>
      <c r="F584" s="119" t="s">
        <v>22</v>
      </c>
      <c r="G584" s="371"/>
      <c r="H584" s="372"/>
      <c r="I584" s="373"/>
      <c r="J584" s="374"/>
      <c r="K584" s="375" t="s">
        <v>296</v>
      </c>
      <c r="L584" s="124" t="s">
        <v>743</v>
      </c>
      <c r="M584" s="22"/>
      <c r="N584" s="23"/>
    </row>
    <row r="585" spans="1:14" ht="13.5">
      <c r="A585" s="21">
        <v>576</v>
      </c>
      <c r="B585" s="116">
        <v>359</v>
      </c>
      <c r="C585" s="428"/>
      <c r="D585" s="126"/>
      <c r="E585" s="118"/>
      <c r="F585" s="253"/>
      <c r="G585" s="255" t="s">
        <v>67</v>
      </c>
      <c r="H585" s="255"/>
      <c r="I585" s="256"/>
      <c r="J585" s="283"/>
      <c r="K585" s="329" t="s">
        <v>688</v>
      </c>
      <c r="L585" s="132" t="s">
        <v>137</v>
      </c>
      <c r="M585" s="24"/>
      <c r="N585" s="25"/>
    </row>
    <row r="586" spans="1:14" ht="27.75" customHeight="1">
      <c r="A586" s="21">
        <v>577</v>
      </c>
      <c r="B586" s="116">
        <v>360</v>
      </c>
      <c r="C586" s="428"/>
      <c r="D586" s="126"/>
      <c r="E586" s="118"/>
      <c r="F586" s="309"/>
      <c r="G586" s="167" t="s">
        <v>68</v>
      </c>
      <c r="H586" s="167"/>
      <c r="I586" s="168"/>
      <c r="J586" s="169"/>
      <c r="K586" s="329" t="s">
        <v>689</v>
      </c>
      <c r="L586" s="132" t="s">
        <v>137</v>
      </c>
      <c r="M586" s="24"/>
      <c r="N586" s="25"/>
    </row>
    <row r="587" spans="1:14" ht="13.5">
      <c r="A587" s="21">
        <v>578</v>
      </c>
      <c r="B587" s="116">
        <v>361</v>
      </c>
      <c r="C587" s="428"/>
      <c r="D587" s="126"/>
      <c r="E587" s="118"/>
      <c r="F587" s="309"/>
      <c r="G587" s="167" t="s">
        <v>69</v>
      </c>
      <c r="H587" s="167"/>
      <c r="I587" s="168"/>
      <c r="J587" s="169"/>
      <c r="K587" s="329" t="s">
        <v>690</v>
      </c>
      <c r="L587" s="132" t="s">
        <v>137</v>
      </c>
      <c r="M587" s="24"/>
      <c r="N587" s="25"/>
    </row>
    <row r="588" spans="1:14" ht="13.5">
      <c r="A588" s="21">
        <v>579</v>
      </c>
      <c r="B588" s="116">
        <v>362</v>
      </c>
      <c r="C588" s="428"/>
      <c r="D588" s="126"/>
      <c r="E588" s="118"/>
      <c r="F588" s="309"/>
      <c r="G588" s="167" t="s">
        <v>70</v>
      </c>
      <c r="H588" s="167"/>
      <c r="I588" s="168"/>
      <c r="J588" s="169"/>
      <c r="K588" s="329" t="s">
        <v>691</v>
      </c>
      <c r="L588" s="132" t="s">
        <v>137</v>
      </c>
      <c r="M588" s="24"/>
      <c r="N588" s="25"/>
    </row>
    <row r="589" spans="1:14" ht="13.5">
      <c r="A589" s="21">
        <v>580</v>
      </c>
      <c r="B589" s="116">
        <v>363</v>
      </c>
      <c r="C589" s="428"/>
      <c r="D589" s="126"/>
      <c r="E589" s="118"/>
      <c r="F589" s="309"/>
      <c r="G589" s="167" t="s">
        <v>297</v>
      </c>
      <c r="H589" s="167"/>
      <c r="I589" s="168"/>
      <c r="J589" s="169"/>
      <c r="K589" s="329" t="s">
        <v>692</v>
      </c>
      <c r="L589" s="132" t="s">
        <v>137</v>
      </c>
      <c r="M589" s="24"/>
      <c r="N589" s="25"/>
    </row>
    <row r="590" spans="1:14" ht="13.5">
      <c r="A590" s="21">
        <v>581</v>
      </c>
      <c r="B590" s="116">
        <v>364</v>
      </c>
      <c r="C590" s="125"/>
      <c r="D590" s="126"/>
      <c r="E590" s="118"/>
      <c r="F590" s="309"/>
      <c r="G590" s="167" t="s">
        <v>72</v>
      </c>
      <c r="H590" s="167"/>
      <c r="I590" s="168"/>
      <c r="J590" s="169"/>
      <c r="K590" s="329" t="s">
        <v>693</v>
      </c>
      <c r="L590" s="132" t="s">
        <v>137</v>
      </c>
      <c r="M590" s="24"/>
      <c r="N590" s="25"/>
    </row>
    <row r="591" spans="1:14" ht="13.5">
      <c r="A591" s="21">
        <v>582</v>
      </c>
      <c r="B591" s="116">
        <v>365</v>
      </c>
      <c r="C591" s="125"/>
      <c r="D591" s="126"/>
      <c r="E591" s="118"/>
      <c r="F591" s="309"/>
      <c r="G591" s="167" t="s">
        <v>73</v>
      </c>
      <c r="H591" s="167"/>
      <c r="I591" s="168"/>
      <c r="J591" s="169"/>
      <c r="K591" s="329" t="s">
        <v>694</v>
      </c>
      <c r="L591" s="132" t="s">
        <v>137</v>
      </c>
      <c r="M591" s="24"/>
      <c r="N591" s="25"/>
    </row>
    <row r="592" spans="1:14" ht="13.5">
      <c r="A592" s="21">
        <v>583</v>
      </c>
      <c r="B592" s="116">
        <v>366</v>
      </c>
      <c r="C592" s="125"/>
      <c r="D592" s="126"/>
      <c r="E592" s="118"/>
      <c r="F592" s="377"/>
      <c r="G592" s="378" t="s">
        <v>298</v>
      </c>
      <c r="H592" s="378"/>
      <c r="I592" s="379"/>
      <c r="J592" s="380"/>
      <c r="K592" s="330" t="s">
        <v>695</v>
      </c>
      <c r="L592" s="140" t="s">
        <v>137</v>
      </c>
      <c r="M592" s="26"/>
      <c r="N592" s="27"/>
    </row>
    <row r="593" spans="1:14" ht="13.5">
      <c r="A593" s="21">
        <v>584</v>
      </c>
      <c r="B593" s="116">
        <v>367</v>
      </c>
      <c r="C593" s="125"/>
      <c r="D593" s="126"/>
      <c r="E593" s="118"/>
      <c r="F593" s="119" t="s">
        <v>23</v>
      </c>
      <c r="G593" s="371"/>
      <c r="H593" s="372"/>
      <c r="I593" s="373"/>
      <c r="J593" s="374"/>
      <c r="K593" s="375" t="s">
        <v>299</v>
      </c>
      <c r="L593" s="124" t="s">
        <v>743</v>
      </c>
      <c r="M593" s="22"/>
      <c r="N593" s="23"/>
    </row>
    <row r="594" spans="1:14" ht="40.5" customHeight="1">
      <c r="A594" s="21">
        <v>585</v>
      </c>
      <c r="B594" s="116">
        <v>368</v>
      </c>
      <c r="C594" s="125"/>
      <c r="D594" s="126"/>
      <c r="E594" s="118"/>
      <c r="F594" s="253"/>
      <c r="G594" s="128" t="s">
        <v>67</v>
      </c>
      <c r="H594" s="255"/>
      <c r="I594" s="256"/>
      <c r="J594" s="283"/>
      <c r="K594" s="329" t="s">
        <v>696</v>
      </c>
      <c r="L594" s="132" t="s">
        <v>137</v>
      </c>
      <c r="M594" s="24"/>
      <c r="N594" s="25"/>
    </row>
    <row r="595" spans="1:14" ht="27" customHeight="1">
      <c r="A595" s="21">
        <v>586</v>
      </c>
      <c r="B595" s="116">
        <v>369</v>
      </c>
      <c r="C595" s="125"/>
      <c r="D595" s="126"/>
      <c r="E595" s="118"/>
      <c r="F595" s="253"/>
      <c r="G595" s="128" t="s">
        <v>68</v>
      </c>
      <c r="H595" s="255"/>
      <c r="I595" s="256"/>
      <c r="J595" s="283"/>
      <c r="K595" s="381" t="s">
        <v>697</v>
      </c>
      <c r="L595" s="132" t="s">
        <v>137</v>
      </c>
      <c r="M595" s="24"/>
      <c r="N595" s="25"/>
    </row>
    <row r="596" spans="1:14" ht="40.5" customHeight="1">
      <c r="A596" s="21">
        <v>587</v>
      </c>
      <c r="B596" s="116">
        <v>370</v>
      </c>
      <c r="C596" s="125"/>
      <c r="D596" s="126"/>
      <c r="E596" s="118"/>
      <c r="F596" s="258"/>
      <c r="G596" s="136" t="s">
        <v>69</v>
      </c>
      <c r="H596" s="260"/>
      <c r="I596" s="261"/>
      <c r="J596" s="284"/>
      <c r="K596" s="382" t="s">
        <v>698</v>
      </c>
      <c r="L596" s="140" t="s">
        <v>137</v>
      </c>
      <c r="M596" s="26"/>
      <c r="N596" s="27"/>
    </row>
    <row r="597" spans="1:14" ht="13.5">
      <c r="A597" s="21">
        <v>588</v>
      </c>
      <c r="B597" s="116">
        <v>371</v>
      </c>
      <c r="C597" s="125"/>
      <c r="D597" s="126"/>
      <c r="E597" s="118"/>
      <c r="F597" s="119" t="s">
        <v>145</v>
      </c>
      <c r="G597" s="371"/>
      <c r="H597" s="372"/>
      <c r="I597" s="373"/>
      <c r="J597" s="374"/>
      <c r="K597" s="383" t="s">
        <v>300</v>
      </c>
      <c r="L597" s="124" t="s">
        <v>743</v>
      </c>
      <c r="M597" s="22"/>
      <c r="N597" s="23"/>
    </row>
    <row r="598" spans="1:14" ht="13.5">
      <c r="A598" s="21">
        <v>589</v>
      </c>
      <c r="B598" s="116">
        <v>372</v>
      </c>
      <c r="C598" s="125"/>
      <c r="D598" s="126"/>
      <c r="E598" s="118"/>
      <c r="F598" s="253"/>
      <c r="G598" s="128" t="s">
        <v>67</v>
      </c>
      <c r="H598" s="255"/>
      <c r="I598" s="256"/>
      <c r="J598" s="283"/>
      <c r="K598" s="381" t="s">
        <v>301</v>
      </c>
      <c r="L598" s="132" t="s">
        <v>137</v>
      </c>
      <c r="M598" s="24"/>
      <c r="N598" s="25"/>
    </row>
    <row r="599" spans="1:14" ht="27" customHeight="1">
      <c r="A599" s="21">
        <v>590</v>
      </c>
      <c r="B599" s="116">
        <v>373</v>
      </c>
      <c r="C599" s="125"/>
      <c r="D599" s="126"/>
      <c r="E599" s="118"/>
      <c r="F599" s="258"/>
      <c r="G599" s="136" t="s">
        <v>68</v>
      </c>
      <c r="H599" s="260"/>
      <c r="I599" s="261"/>
      <c r="J599" s="284"/>
      <c r="K599" s="382" t="s">
        <v>302</v>
      </c>
      <c r="L599" s="140" t="s">
        <v>137</v>
      </c>
      <c r="M599" s="26"/>
      <c r="N599" s="27"/>
    </row>
    <row r="600" spans="1:14" ht="13.5">
      <c r="A600" s="21">
        <v>591</v>
      </c>
      <c r="B600" s="116">
        <v>374</v>
      </c>
      <c r="C600" s="125"/>
      <c r="D600" s="126"/>
      <c r="E600" s="118"/>
      <c r="F600" s="384" t="s">
        <v>26</v>
      </c>
      <c r="G600" s="164"/>
      <c r="H600" s="164"/>
      <c r="I600" s="165"/>
      <c r="J600" s="166"/>
      <c r="K600" s="383" t="s">
        <v>303</v>
      </c>
      <c r="L600" s="124" t="s">
        <v>743</v>
      </c>
      <c r="M600" s="22"/>
      <c r="N600" s="23"/>
    </row>
    <row r="601" spans="1:14" ht="27" customHeight="1">
      <c r="A601" s="21">
        <v>592</v>
      </c>
      <c r="B601" s="412">
        <v>375</v>
      </c>
      <c r="C601" s="125"/>
      <c r="D601" s="126"/>
      <c r="E601" s="118"/>
      <c r="F601" s="253"/>
      <c r="G601" s="128" t="s">
        <v>67</v>
      </c>
      <c r="H601" s="255"/>
      <c r="I601" s="256"/>
      <c r="J601" s="283"/>
      <c r="K601" s="381" t="s">
        <v>304</v>
      </c>
      <c r="L601" s="406" t="s">
        <v>137</v>
      </c>
      <c r="M601" s="409"/>
      <c r="N601" s="423"/>
    </row>
    <row r="602" spans="1:14" ht="13.5">
      <c r="A602" s="21">
        <v>593</v>
      </c>
      <c r="B602" s="413"/>
      <c r="C602" s="125"/>
      <c r="D602" s="126"/>
      <c r="E602" s="118"/>
      <c r="F602" s="253"/>
      <c r="G602" s="128" t="s">
        <v>68</v>
      </c>
      <c r="H602" s="255"/>
      <c r="I602" s="256"/>
      <c r="J602" s="283"/>
      <c r="K602" s="381" t="s">
        <v>305</v>
      </c>
      <c r="L602" s="407"/>
      <c r="M602" s="410"/>
      <c r="N602" s="424"/>
    </row>
    <row r="603" spans="1:14" ht="13.5">
      <c r="A603" s="21">
        <v>594</v>
      </c>
      <c r="B603" s="414"/>
      <c r="C603" s="125"/>
      <c r="D603" s="126"/>
      <c r="E603" s="118"/>
      <c r="F603" s="258"/>
      <c r="G603" s="136" t="s">
        <v>69</v>
      </c>
      <c r="H603" s="260"/>
      <c r="I603" s="261"/>
      <c r="J603" s="284"/>
      <c r="K603" s="382" t="s">
        <v>306</v>
      </c>
      <c r="L603" s="415"/>
      <c r="M603" s="418"/>
      <c r="N603" s="425"/>
    </row>
    <row r="604" spans="1:14" ht="12" customHeight="1">
      <c r="A604" s="21">
        <v>595</v>
      </c>
      <c r="B604" s="116">
        <v>376</v>
      </c>
      <c r="C604" s="125"/>
      <c r="D604" s="126"/>
      <c r="E604" s="118"/>
      <c r="F604" s="384" t="s">
        <v>28</v>
      </c>
      <c r="G604" s="164"/>
      <c r="H604" s="164"/>
      <c r="I604" s="165"/>
      <c r="J604" s="166"/>
      <c r="K604" s="383" t="s">
        <v>307</v>
      </c>
      <c r="L604" s="124" t="s">
        <v>743</v>
      </c>
      <c r="M604" s="22"/>
      <c r="N604" s="23"/>
    </row>
    <row r="605" spans="1:14" ht="13.5">
      <c r="A605" s="21">
        <v>596</v>
      </c>
      <c r="B605" s="412">
        <v>377</v>
      </c>
      <c r="C605" s="125"/>
      <c r="D605" s="126"/>
      <c r="E605" s="118"/>
      <c r="F605" s="288"/>
      <c r="G605" s="144" t="s">
        <v>67</v>
      </c>
      <c r="H605" s="290"/>
      <c r="I605" s="291"/>
      <c r="J605" s="292"/>
      <c r="K605" s="385" t="s">
        <v>308</v>
      </c>
      <c r="L605" s="406" t="s">
        <v>137</v>
      </c>
      <c r="M605" s="409"/>
      <c r="N605" s="423"/>
    </row>
    <row r="606" spans="1:14" ht="13.5">
      <c r="A606" s="21">
        <v>597</v>
      </c>
      <c r="B606" s="413"/>
      <c r="C606" s="125"/>
      <c r="D606" s="126"/>
      <c r="E606" s="118"/>
      <c r="F606" s="268"/>
      <c r="G606" s="150" t="s">
        <v>68</v>
      </c>
      <c r="H606" s="269"/>
      <c r="I606" s="270"/>
      <c r="J606" s="286"/>
      <c r="K606" s="386" t="s">
        <v>305</v>
      </c>
      <c r="L606" s="407"/>
      <c r="M606" s="410"/>
      <c r="N606" s="424"/>
    </row>
    <row r="607" spans="1:14" ht="13.5">
      <c r="A607" s="21">
        <v>598</v>
      </c>
      <c r="B607" s="413"/>
      <c r="C607" s="125"/>
      <c r="D607" s="126"/>
      <c r="E607" s="118"/>
      <c r="F607" s="268"/>
      <c r="G607" s="150" t="s">
        <v>69</v>
      </c>
      <c r="H607" s="269"/>
      <c r="I607" s="270"/>
      <c r="J607" s="286"/>
      <c r="K607" s="386" t="s">
        <v>306</v>
      </c>
      <c r="L607" s="407"/>
      <c r="M607" s="410"/>
      <c r="N607" s="424"/>
    </row>
    <row r="608" spans="1:14" ht="13.5">
      <c r="A608" s="21">
        <v>599</v>
      </c>
      <c r="B608" s="414"/>
      <c r="C608" s="125"/>
      <c r="D608" s="126"/>
      <c r="E608" s="118"/>
      <c r="F608" s="308"/>
      <c r="G608" s="278" t="s">
        <v>180</v>
      </c>
      <c r="H608" s="278"/>
      <c r="I608" s="279"/>
      <c r="J608" s="280"/>
      <c r="K608" s="387" t="s">
        <v>309</v>
      </c>
      <c r="L608" s="415"/>
      <c r="M608" s="418"/>
      <c r="N608" s="425"/>
    </row>
    <row r="609" spans="1:14" ht="12" customHeight="1">
      <c r="A609" s="21">
        <v>600</v>
      </c>
      <c r="B609" s="412">
        <v>378</v>
      </c>
      <c r="C609" s="125"/>
      <c r="D609" s="126"/>
      <c r="E609" s="118"/>
      <c r="F609" s="388" t="s">
        <v>29</v>
      </c>
      <c r="G609" s="239"/>
      <c r="H609" s="239"/>
      <c r="I609" s="240"/>
      <c r="J609" s="241"/>
      <c r="K609" s="389" t="s">
        <v>310</v>
      </c>
      <c r="L609" s="429" t="s">
        <v>139</v>
      </c>
      <c r="M609" s="431"/>
      <c r="N609" s="50"/>
    </row>
    <row r="610" spans="1:14" ht="13.5">
      <c r="A610" s="21">
        <v>601</v>
      </c>
      <c r="B610" s="414"/>
      <c r="C610" s="125"/>
      <c r="D610" s="126"/>
      <c r="E610" s="118"/>
      <c r="F610" s="308"/>
      <c r="G610" s="278"/>
      <c r="H610" s="278"/>
      <c r="I610" s="279"/>
      <c r="J610" s="280"/>
      <c r="K610" s="390" t="s">
        <v>311</v>
      </c>
      <c r="L610" s="415"/>
      <c r="M610" s="418"/>
      <c r="N610" s="57"/>
    </row>
    <row r="611" spans="1:14" ht="13.5">
      <c r="A611" s="21">
        <v>602</v>
      </c>
      <c r="B611" s="412">
        <v>379</v>
      </c>
      <c r="C611" s="125"/>
      <c r="D611" s="126"/>
      <c r="E611" s="118"/>
      <c r="F611" s="388" t="s">
        <v>31</v>
      </c>
      <c r="G611" s="239"/>
      <c r="H611" s="239"/>
      <c r="I611" s="240"/>
      <c r="J611" s="241"/>
      <c r="K611" s="389" t="s">
        <v>312</v>
      </c>
      <c r="L611" s="429" t="s">
        <v>139</v>
      </c>
      <c r="M611" s="431"/>
      <c r="N611" s="50"/>
    </row>
    <row r="612" spans="1:14" ht="27" customHeight="1">
      <c r="A612" s="21">
        <v>603</v>
      </c>
      <c r="B612" s="414"/>
      <c r="C612" s="125"/>
      <c r="D612" s="126"/>
      <c r="E612" s="118"/>
      <c r="F612" s="308"/>
      <c r="G612" s="278"/>
      <c r="H612" s="278"/>
      <c r="I612" s="279"/>
      <c r="J612" s="280"/>
      <c r="K612" s="390" t="s">
        <v>313</v>
      </c>
      <c r="L612" s="415"/>
      <c r="M612" s="418"/>
      <c r="N612" s="57"/>
    </row>
    <row r="613" spans="1:14" ht="13.5">
      <c r="A613" s="21">
        <v>604</v>
      </c>
      <c r="B613" s="412">
        <v>380</v>
      </c>
      <c r="C613" s="125"/>
      <c r="D613" s="126"/>
      <c r="E613" s="118"/>
      <c r="F613" s="388" t="s">
        <v>46</v>
      </c>
      <c r="G613" s="239"/>
      <c r="H613" s="239"/>
      <c r="I613" s="240"/>
      <c r="J613" s="241"/>
      <c r="K613" s="389" t="s">
        <v>314</v>
      </c>
      <c r="L613" s="429" t="s">
        <v>139</v>
      </c>
      <c r="M613" s="431"/>
      <c r="N613" s="50"/>
    </row>
    <row r="614" spans="1:14" ht="13.5">
      <c r="A614" s="21">
        <v>605</v>
      </c>
      <c r="B614" s="414"/>
      <c r="C614" s="125"/>
      <c r="D614" s="126"/>
      <c r="E614" s="118"/>
      <c r="F614" s="308"/>
      <c r="G614" s="278"/>
      <c r="H614" s="278"/>
      <c r="I614" s="279"/>
      <c r="J614" s="280"/>
      <c r="K614" s="387" t="s">
        <v>315</v>
      </c>
      <c r="L614" s="415"/>
      <c r="M614" s="418"/>
      <c r="N614" s="57"/>
    </row>
    <row r="615" spans="1:14" ht="13.5">
      <c r="A615" s="21">
        <v>606</v>
      </c>
      <c r="B615" s="412">
        <v>381</v>
      </c>
      <c r="C615" s="125"/>
      <c r="D615" s="126"/>
      <c r="E615" s="118"/>
      <c r="F615" s="243" t="s">
        <v>35</v>
      </c>
      <c r="G615" s="82"/>
      <c r="H615" s="82"/>
      <c r="I615" s="83"/>
      <c r="J615" s="277"/>
      <c r="K615" s="386" t="s">
        <v>316</v>
      </c>
      <c r="L615" s="429" t="s">
        <v>139</v>
      </c>
      <c r="M615" s="431"/>
      <c r="N615" s="432"/>
    </row>
    <row r="616" spans="1:14" ht="13.5">
      <c r="A616" s="21">
        <v>607</v>
      </c>
      <c r="B616" s="413"/>
      <c r="C616" s="125"/>
      <c r="D616" s="126"/>
      <c r="E616" s="118"/>
      <c r="F616" s="268"/>
      <c r="G616" s="150" t="s">
        <v>67</v>
      </c>
      <c r="H616" s="269"/>
      <c r="I616" s="270"/>
      <c r="J616" s="286"/>
      <c r="K616" s="386" t="s">
        <v>317</v>
      </c>
      <c r="L616" s="407"/>
      <c r="M616" s="410"/>
      <c r="N616" s="424"/>
    </row>
    <row r="617" spans="1:14" ht="13.5">
      <c r="A617" s="21">
        <v>608</v>
      </c>
      <c r="B617" s="414"/>
      <c r="C617" s="218"/>
      <c r="D617" s="133"/>
      <c r="E617" s="134"/>
      <c r="F617" s="252"/>
      <c r="G617" s="155" t="s">
        <v>68</v>
      </c>
      <c r="H617" s="249"/>
      <c r="I617" s="250"/>
      <c r="J617" s="251"/>
      <c r="K617" s="387" t="s">
        <v>318</v>
      </c>
      <c r="L617" s="415"/>
      <c r="M617" s="418"/>
      <c r="N617" s="425"/>
    </row>
    <row r="618" spans="1:14" ht="13.5" customHeight="1">
      <c r="A618" s="21">
        <v>609</v>
      </c>
      <c r="B618" s="412">
        <v>382</v>
      </c>
      <c r="C618" s="427" t="s">
        <v>699</v>
      </c>
      <c r="D618" s="276"/>
      <c r="E618" s="117"/>
      <c r="F618" s="388" t="s">
        <v>18</v>
      </c>
      <c r="G618" s="239"/>
      <c r="H618" s="239"/>
      <c r="I618" s="240"/>
      <c r="J618" s="241"/>
      <c r="K618" s="389" t="s">
        <v>319</v>
      </c>
      <c r="L618" s="429" t="s">
        <v>139</v>
      </c>
      <c r="M618" s="431"/>
      <c r="N618" s="50"/>
    </row>
    <row r="619" spans="1:14" ht="12" customHeight="1">
      <c r="A619" s="21">
        <v>610</v>
      </c>
      <c r="B619" s="414"/>
      <c r="C619" s="428"/>
      <c r="D619" s="126"/>
      <c r="E619" s="118"/>
      <c r="F619" s="308"/>
      <c r="G619" s="278"/>
      <c r="H619" s="278"/>
      <c r="I619" s="279"/>
      <c r="J619" s="280"/>
      <c r="K619" s="390" t="s">
        <v>320</v>
      </c>
      <c r="L619" s="415"/>
      <c r="M619" s="418"/>
      <c r="N619" s="57"/>
    </row>
    <row r="620" spans="1:14" ht="13.5">
      <c r="A620" s="21">
        <v>611</v>
      </c>
      <c r="B620" s="412">
        <v>383</v>
      </c>
      <c r="C620" s="428"/>
      <c r="D620" s="126"/>
      <c r="E620" s="118"/>
      <c r="F620" s="388" t="s">
        <v>21</v>
      </c>
      <c r="G620" s="239"/>
      <c r="H620" s="239"/>
      <c r="I620" s="240"/>
      <c r="J620" s="241"/>
      <c r="K620" s="389" t="s">
        <v>321</v>
      </c>
      <c r="L620" s="429" t="s">
        <v>139</v>
      </c>
      <c r="M620" s="431"/>
      <c r="N620" s="50"/>
    </row>
    <row r="621" spans="1:14" ht="27" customHeight="1">
      <c r="A621" s="21">
        <v>612</v>
      </c>
      <c r="B621" s="414"/>
      <c r="C621" s="428"/>
      <c r="D621" s="126"/>
      <c r="E621" s="118"/>
      <c r="F621" s="308"/>
      <c r="G621" s="278"/>
      <c r="H621" s="278"/>
      <c r="I621" s="279"/>
      <c r="J621" s="280"/>
      <c r="K621" s="390" t="s">
        <v>322</v>
      </c>
      <c r="L621" s="415"/>
      <c r="M621" s="418"/>
      <c r="N621" s="57"/>
    </row>
    <row r="622" spans="1:14" ht="13.5">
      <c r="A622" s="21">
        <v>613</v>
      </c>
      <c r="B622" s="412">
        <v>384</v>
      </c>
      <c r="C622" s="428"/>
      <c r="D622" s="126"/>
      <c r="E622" s="118"/>
      <c r="F622" s="388" t="s">
        <v>22</v>
      </c>
      <c r="G622" s="239"/>
      <c r="H622" s="239"/>
      <c r="I622" s="240"/>
      <c r="J622" s="241"/>
      <c r="K622" s="389" t="s">
        <v>323</v>
      </c>
      <c r="L622" s="429" t="s">
        <v>139</v>
      </c>
      <c r="M622" s="431"/>
      <c r="N622" s="50"/>
    </row>
    <row r="623" spans="1:14" ht="27" customHeight="1">
      <c r="A623" s="21">
        <v>614</v>
      </c>
      <c r="B623" s="414"/>
      <c r="C623" s="430"/>
      <c r="D623" s="133"/>
      <c r="E623" s="134"/>
      <c r="F623" s="308"/>
      <c r="G623" s="278"/>
      <c r="H623" s="278"/>
      <c r="I623" s="279"/>
      <c r="J623" s="280"/>
      <c r="K623" s="390" t="s">
        <v>324</v>
      </c>
      <c r="L623" s="415"/>
      <c r="M623" s="418"/>
      <c r="N623" s="57"/>
    </row>
    <row r="624" spans="1:14" ht="51.75" customHeight="1">
      <c r="A624" s="21">
        <v>615</v>
      </c>
      <c r="B624" s="148">
        <v>385</v>
      </c>
      <c r="C624" s="391" t="s">
        <v>766</v>
      </c>
      <c r="D624" s="184"/>
      <c r="E624" s="118"/>
      <c r="F624" s="243"/>
      <c r="G624" s="82"/>
      <c r="H624" s="82"/>
      <c r="I624" s="83"/>
      <c r="J624" s="277"/>
      <c r="K624" s="392" t="s">
        <v>767</v>
      </c>
      <c r="L624" s="393" t="s">
        <v>743</v>
      </c>
      <c r="M624" s="43" t="s">
        <v>768</v>
      </c>
      <c r="N624" s="52" t="s">
        <v>769</v>
      </c>
    </row>
    <row r="625" spans="1:14" s="65" customFormat="1" ht="13.5" customHeight="1">
      <c r="A625" s="21">
        <v>616</v>
      </c>
      <c r="B625" s="412">
        <v>386</v>
      </c>
      <c r="C625" s="436" t="s">
        <v>763</v>
      </c>
      <c r="D625" s="276"/>
      <c r="E625" s="117"/>
      <c r="F625" s="331" t="s">
        <v>18</v>
      </c>
      <c r="G625" s="332"/>
      <c r="H625" s="332"/>
      <c r="I625" s="333"/>
      <c r="J625" s="334"/>
      <c r="K625" s="242" t="s">
        <v>328</v>
      </c>
      <c r="L625" s="447" t="s">
        <v>137</v>
      </c>
      <c r="M625" s="448"/>
      <c r="N625" s="449"/>
    </row>
    <row r="626" spans="1:14" s="65" customFormat="1" ht="27" customHeight="1">
      <c r="A626" s="21">
        <v>617</v>
      </c>
      <c r="B626" s="414"/>
      <c r="C626" s="437"/>
      <c r="D626" s="133"/>
      <c r="E626" s="134"/>
      <c r="F626" s="366" t="s">
        <v>21</v>
      </c>
      <c r="G626" s="367"/>
      <c r="H626" s="367"/>
      <c r="I626" s="368"/>
      <c r="J626" s="394"/>
      <c r="K626" s="158" t="s">
        <v>772</v>
      </c>
      <c r="L626" s="442"/>
      <c r="M626" s="445"/>
      <c r="N626" s="435"/>
    </row>
    <row r="627" spans="1:14" s="65" customFormat="1" ht="40.5" customHeight="1">
      <c r="A627" s="21">
        <v>618</v>
      </c>
      <c r="B627" s="116">
        <v>387</v>
      </c>
      <c r="C627" s="391" t="s">
        <v>765</v>
      </c>
      <c r="D627" s="395"/>
      <c r="E627" s="185"/>
      <c r="F627" s="354"/>
      <c r="G627" s="355"/>
      <c r="H627" s="355"/>
      <c r="I627" s="356"/>
      <c r="J627" s="396"/>
      <c r="K627" s="383" t="s">
        <v>770</v>
      </c>
      <c r="L627" s="358" t="s">
        <v>137</v>
      </c>
      <c r="M627" s="72"/>
      <c r="N627" s="73"/>
    </row>
    <row r="628" spans="1:14" s="65" customFormat="1" ht="27" customHeight="1">
      <c r="A628" s="21">
        <v>619</v>
      </c>
      <c r="B628" s="116">
        <v>388</v>
      </c>
      <c r="C628" s="427" t="s">
        <v>764</v>
      </c>
      <c r="D628" s="276"/>
      <c r="E628" s="117"/>
      <c r="F628" s="354"/>
      <c r="G628" s="355"/>
      <c r="H628" s="355"/>
      <c r="I628" s="356"/>
      <c r="J628" s="396"/>
      <c r="K628" s="383" t="s">
        <v>700</v>
      </c>
      <c r="L628" s="358" t="s">
        <v>743</v>
      </c>
      <c r="M628" s="72"/>
      <c r="N628" s="73"/>
    </row>
    <row r="629" spans="1:14" s="65" customFormat="1" ht="27" customHeight="1">
      <c r="A629" s="21">
        <v>620</v>
      </c>
      <c r="B629" s="116">
        <v>389</v>
      </c>
      <c r="C629" s="428"/>
      <c r="D629" s="126"/>
      <c r="E629" s="118"/>
      <c r="F629" s="348" t="s">
        <v>18</v>
      </c>
      <c r="G629" s="345"/>
      <c r="H629" s="345"/>
      <c r="I629" s="346"/>
      <c r="J629" s="347"/>
      <c r="K629" s="328" t="s">
        <v>738</v>
      </c>
      <c r="L629" s="339" t="s">
        <v>727</v>
      </c>
      <c r="M629" s="66"/>
      <c r="N629" s="69"/>
    </row>
    <row r="630" spans="1:14" s="65" customFormat="1" ht="13.5">
      <c r="A630" s="397">
        <v>621</v>
      </c>
      <c r="B630" s="398">
        <v>390</v>
      </c>
      <c r="C630" s="430"/>
      <c r="D630" s="133"/>
      <c r="E630" s="134"/>
      <c r="F630" s="399" t="s">
        <v>21</v>
      </c>
      <c r="G630" s="400"/>
      <c r="H630" s="400"/>
      <c r="I630" s="401"/>
      <c r="J630" s="402"/>
      <c r="K630" s="330" t="s">
        <v>757</v>
      </c>
      <c r="L630" s="403" t="s">
        <v>727</v>
      </c>
      <c r="M630" s="404"/>
      <c r="N630" s="405"/>
    </row>
    <row r="631" spans="11:12" ht="13.5">
      <c r="K631" s="74" t="s">
        <v>717</v>
      </c>
      <c r="L631" s="44">
        <f>COUNTIF($L$10:$L$630,"A")</f>
        <v>270</v>
      </c>
    </row>
    <row r="632" spans="11:12" ht="13.5">
      <c r="K632" s="74" t="s">
        <v>718</v>
      </c>
      <c r="L632" s="75">
        <f>COUNTIF($L$10:$L$630,"B")</f>
        <v>68</v>
      </c>
    </row>
    <row r="633" spans="11:12" ht="13.5">
      <c r="K633" s="74" t="s">
        <v>720</v>
      </c>
      <c r="L633" s="75">
        <f>COUNTIF($L$10:$L$630,"C")</f>
        <v>8</v>
      </c>
    </row>
    <row r="634" spans="11:12" ht="13.5">
      <c r="K634" s="74" t="s">
        <v>748</v>
      </c>
      <c r="L634" s="75">
        <f>COUNTIF($L$10:$L$630,"-")</f>
        <v>44</v>
      </c>
    </row>
    <row r="635" spans="11:12" ht="13.5">
      <c r="K635" s="74" t="s">
        <v>13</v>
      </c>
      <c r="L635" s="75">
        <f>COUNTIF($L$10:$L$630,"区分")</f>
        <v>1</v>
      </c>
    </row>
    <row r="636" spans="11:12" ht="13.5">
      <c r="K636" s="74" t="s">
        <v>721</v>
      </c>
      <c r="L636" s="75">
        <f>COUNTBLANK($L$10:$L$630)</f>
        <v>230</v>
      </c>
    </row>
    <row r="637" spans="11:12" ht="13.5">
      <c r="K637" s="74" t="s">
        <v>759</v>
      </c>
      <c r="L637" s="75">
        <f>SUM(L631:L636)</f>
        <v>621</v>
      </c>
    </row>
    <row r="638" spans="11:12" ht="13.5">
      <c r="K638" s="74" t="s">
        <v>758</v>
      </c>
      <c r="L638" s="75">
        <f>SUM(L631:L634)</f>
        <v>390</v>
      </c>
    </row>
    <row r="640" spans="12:13" ht="13.5">
      <c r="L640" s="2" t="s">
        <v>760</v>
      </c>
      <c r="M640" s="2" t="s">
        <v>761</v>
      </c>
    </row>
    <row r="641" spans="11:14" ht="13.5">
      <c r="K641" s="74" t="s">
        <v>20</v>
      </c>
      <c r="L641" s="75">
        <f>COUNTIF($L$10:$L$372,"A")</f>
        <v>193</v>
      </c>
      <c r="M641" s="75">
        <f>COUNTIF($L$373:$L$630,"A")</f>
        <v>77</v>
      </c>
      <c r="N641" s="8">
        <f>SUM(L641:M641)</f>
        <v>270</v>
      </c>
    </row>
    <row r="642" spans="11:14" ht="13.5">
      <c r="K642" s="74" t="s">
        <v>718</v>
      </c>
      <c r="L642" s="75">
        <f>COUNTIF($L$10:$L$372,"B")</f>
        <v>56</v>
      </c>
      <c r="M642" s="75">
        <f>COUNTIF($L$373:$L$630,"B")</f>
        <v>12</v>
      </c>
      <c r="N642" s="8">
        <f aca="true" t="shared" si="0" ref="N642:N648">SUM(L642:M642)</f>
        <v>68</v>
      </c>
    </row>
    <row r="643" spans="11:14" ht="13.5">
      <c r="K643" s="74" t="s">
        <v>720</v>
      </c>
      <c r="L643" s="75">
        <f>COUNTIF($L$10:$L$372,"C")</f>
        <v>8</v>
      </c>
      <c r="M643" s="75">
        <f>COUNTIF($L$373:$L$630,"C")</f>
        <v>0</v>
      </c>
      <c r="N643" s="8">
        <f t="shared" si="0"/>
        <v>8</v>
      </c>
    </row>
    <row r="644" spans="11:14" ht="13.5">
      <c r="K644" s="74" t="s">
        <v>748</v>
      </c>
      <c r="L644" s="75">
        <f>COUNTIF($L$10:$L$372,"-")</f>
        <v>20</v>
      </c>
      <c r="M644" s="75">
        <f>COUNTIF($L$373:$L$630,"-")</f>
        <v>24</v>
      </c>
      <c r="N644" s="8">
        <f t="shared" si="0"/>
        <v>44</v>
      </c>
    </row>
    <row r="645" spans="11:14" ht="13.5">
      <c r="K645" s="74" t="s">
        <v>13</v>
      </c>
      <c r="L645" s="75">
        <f>COUNTIF($L$10:$L$372,"区分")</f>
        <v>0</v>
      </c>
      <c r="M645" s="75">
        <f>COUNTIF($L$373:$L$630,"区分")</f>
        <v>1</v>
      </c>
      <c r="N645" s="8">
        <f t="shared" si="0"/>
        <v>1</v>
      </c>
    </row>
    <row r="646" spans="11:14" ht="13.5">
      <c r="K646" s="74" t="s">
        <v>721</v>
      </c>
      <c r="L646" s="75">
        <f>COUNTBLANK($L$10:$L$372)</f>
        <v>86</v>
      </c>
      <c r="M646" s="75">
        <f>COUNTBLANK($L$373:$L$630)</f>
        <v>144</v>
      </c>
      <c r="N646" s="8">
        <f t="shared" si="0"/>
        <v>230</v>
      </c>
    </row>
    <row r="647" spans="11:14" ht="13.5">
      <c r="K647" s="74" t="s">
        <v>759</v>
      </c>
      <c r="L647" s="75">
        <f>SUM(L641:L646)</f>
        <v>363</v>
      </c>
      <c r="M647" s="75">
        <f>SUM(M641:M646)</f>
        <v>258</v>
      </c>
      <c r="N647" s="8">
        <f t="shared" si="0"/>
        <v>621</v>
      </c>
    </row>
    <row r="648" spans="11:14" ht="13.5">
      <c r="K648" s="74" t="s">
        <v>758</v>
      </c>
      <c r="L648" s="75">
        <f>SUM(L641:L644)</f>
        <v>277</v>
      </c>
      <c r="M648" s="75">
        <f>SUM(M641:M644)</f>
        <v>113</v>
      </c>
      <c r="N648" s="8">
        <f t="shared" si="0"/>
        <v>390</v>
      </c>
    </row>
  </sheetData>
  <sheetProtection password="D6ED" sheet="1" formatCells="0" formatColumns="0" formatRows="0" autoFilter="0"/>
  <mergeCells count="276">
    <mergeCell ref="C3:D4"/>
    <mergeCell ref="E3:K4"/>
    <mergeCell ref="C6:K6"/>
    <mergeCell ref="L625:L626"/>
    <mergeCell ref="M625:M626"/>
    <mergeCell ref="N625:N626"/>
    <mergeCell ref="M551:M559"/>
    <mergeCell ref="L563:L564"/>
    <mergeCell ref="M563:M564"/>
    <mergeCell ref="L565:L566"/>
    <mergeCell ref="M565:M566"/>
    <mergeCell ref="L605:L608"/>
    <mergeCell ref="M605:M608"/>
    <mergeCell ref="L532:L536"/>
    <mergeCell ref="M532:M536"/>
    <mergeCell ref="L537:L548"/>
    <mergeCell ref="M537:M548"/>
    <mergeCell ref="L549:L550"/>
    <mergeCell ref="M549:M550"/>
    <mergeCell ref="N605:N608"/>
    <mergeCell ref="N601:N603"/>
    <mergeCell ref="L571:L577"/>
    <mergeCell ref="M571:M577"/>
    <mergeCell ref="L499:L501"/>
    <mergeCell ref="M511:M517"/>
    <mergeCell ref="L518:L519"/>
    <mergeCell ref="L520:L521"/>
    <mergeCell ref="M520:M521"/>
    <mergeCell ref="L524:L525"/>
    <mergeCell ref="M524:M525"/>
    <mergeCell ref="L522:L523"/>
    <mergeCell ref="M522:M523"/>
    <mergeCell ref="C628:C630"/>
    <mergeCell ref="L451:L452"/>
    <mergeCell ref="L475:L480"/>
    <mergeCell ref="L502:L507"/>
    <mergeCell ref="L509:L510"/>
    <mergeCell ref="L511:L517"/>
    <mergeCell ref="L551:L559"/>
    <mergeCell ref="L481:L489"/>
    <mergeCell ref="L494:L498"/>
    <mergeCell ref="E244:E246"/>
    <mergeCell ref="E255:E257"/>
    <mergeCell ref="C10:C13"/>
    <mergeCell ref="D30:D31"/>
    <mergeCell ref="D79:D82"/>
    <mergeCell ref="E79:E80"/>
    <mergeCell ref="E153:E154"/>
    <mergeCell ref="D265:D268"/>
    <mergeCell ref="E265:E267"/>
    <mergeCell ref="D320:D324"/>
    <mergeCell ref="E320:E321"/>
    <mergeCell ref="E258:E261"/>
    <mergeCell ref="E248:E250"/>
    <mergeCell ref="C347:C354"/>
    <mergeCell ref="C375:C380"/>
    <mergeCell ref="C433:C436"/>
    <mergeCell ref="C437:C445"/>
    <mergeCell ref="C446:C451"/>
    <mergeCell ref="C578:C589"/>
    <mergeCell ref="C499:C504"/>
    <mergeCell ref="C460:C463"/>
    <mergeCell ref="D563:D564"/>
    <mergeCell ref="D570:D571"/>
    <mergeCell ref="C625:C626"/>
    <mergeCell ref="C560:C562"/>
    <mergeCell ref="C563:C570"/>
    <mergeCell ref="C618:C623"/>
    <mergeCell ref="L377:L399"/>
    <mergeCell ref="M377:M399"/>
    <mergeCell ref="L375:L376"/>
    <mergeCell ref="M375:M376"/>
    <mergeCell ref="L401:L402"/>
    <mergeCell ref="M401:M402"/>
    <mergeCell ref="L403:L404"/>
    <mergeCell ref="M403:M404"/>
    <mergeCell ref="L425:L430"/>
    <mergeCell ref="L405:L406"/>
    <mergeCell ref="M405:M406"/>
    <mergeCell ref="L407:L409"/>
    <mergeCell ref="M407:M409"/>
    <mergeCell ref="L410:L412"/>
    <mergeCell ref="M410:M412"/>
    <mergeCell ref="L419:L420"/>
    <mergeCell ref="N410:N412"/>
    <mergeCell ref="M413:M414"/>
    <mergeCell ref="L413:L414"/>
    <mergeCell ref="L415:L416"/>
    <mergeCell ref="M415:M416"/>
    <mergeCell ref="L417:L418"/>
    <mergeCell ref="M417:M418"/>
    <mergeCell ref="M419:M420"/>
    <mergeCell ref="L421:L422"/>
    <mergeCell ref="M421:M422"/>
    <mergeCell ref="L423:L424"/>
    <mergeCell ref="M423:M424"/>
    <mergeCell ref="N425:N430"/>
    <mergeCell ref="L440:L441"/>
    <mergeCell ref="M440:M441"/>
    <mergeCell ref="N440:N441"/>
    <mergeCell ref="L446:L447"/>
    <mergeCell ref="M446:M447"/>
    <mergeCell ref="N446:N447"/>
    <mergeCell ref="B471:B472"/>
    <mergeCell ref="B473:B474"/>
    <mergeCell ref="B475:B480"/>
    <mergeCell ref="C464:C474"/>
    <mergeCell ref="M475:M480"/>
    <mergeCell ref="L448:L450"/>
    <mergeCell ref="M448:M450"/>
    <mergeCell ref="M451:M452"/>
    <mergeCell ref="L464:L466"/>
    <mergeCell ref="M464:M466"/>
    <mergeCell ref="N451:N452"/>
    <mergeCell ref="L453:L454"/>
    <mergeCell ref="M453:M454"/>
    <mergeCell ref="N453:N454"/>
    <mergeCell ref="L455:L456"/>
    <mergeCell ref="L457:L458"/>
    <mergeCell ref="M455:M456"/>
    <mergeCell ref="M457:M458"/>
    <mergeCell ref="N457:N458"/>
    <mergeCell ref="N455:N456"/>
    <mergeCell ref="N464:N466"/>
    <mergeCell ref="L467:L468"/>
    <mergeCell ref="M467:M468"/>
    <mergeCell ref="N467:N468"/>
    <mergeCell ref="L469:L470"/>
    <mergeCell ref="N469:N470"/>
    <mergeCell ref="M469:M470"/>
    <mergeCell ref="L471:L472"/>
    <mergeCell ref="M471:M472"/>
    <mergeCell ref="N471:N472"/>
    <mergeCell ref="L473:L474"/>
    <mergeCell ref="M473:M474"/>
    <mergeCell ref="N473:N474"/>
    <mergeCell ref="M502:M507"/>
    <mergeCell ref="N502:N507"/>
    <mergeCell ref="M518:M519"/>
    <mergeCell ref="N518:N519"/>
    <mergeCell ref="M481:M489"/>
    <mergeCell ref="M494:M498"/>
    <mergeCell ref="M499:M501"/>
    <mergeCell ref="L528:L529"/>
    <mergeCell ref="M528:M529"/>
    <mergeCell ref="M530:M531"/>
    <mergeCell ref="L615:L617"/>
    <mergeCell ref="M615:M617"/>
    <mergeCell ref="N615:N617"/>
    <mergeCell ref="L530:L531"/>
    <mergeCell ref="N571:N577"/>
    <mergeCell ref="L601:L603"/>
    <mergeCell ref="M601:M603"/>
    <mergeCell ref="L609:L610"/>
    <mergeCell ref="L611:L612"/>
    <mergeCell ref="M611:M612"/>
    <mergeCell ref="M609:M610"/>
    <mergeCell ref="L613:L614"/>
    <mergeCell ref="M613:M614"/>
    <mergeCell ref="M618:M619"/>
    <mergeCell ref="L618:L619"/>
    <mergeCell ref="L620:L621"/>
    <mergeCell ref="L622:L623"/>
    <mergeCell ref="M620:M621"/>
    <mergeCell ref="M622:M623"/>
    <mergeCell ref="B375:B376"/>
    <mergeCell ref="B377:B399"/>
    <mergeCell ref="B401:B402"/>
    <mergeCell ref="B403:B404"/>
    <mergeCell ref="B405:B406"/>
    <mergeCell ref="B407:B409"/>
    <mergeCell ref="B410:B412"/>
    <mergeCell ref="B413:B414"/>
    <mergeCell ref="B415:B416"/>
    <mergeCell ref="B417:B418"/>
    <mergeCell ref="B419:B420"/>
    <mergeCell ref="B421:B422"/>
    <mergeCell ref="B423:B424"/>
    <mergeCell ref="B425:B430"/>
    <mergeCell ref="B431:B432"/>
    <mergeCell ref="L437:L439"/>
    <mergeCell ref="M437:M439"/>
    <mergeCell ref="B437:B439"/>
    <mergeCell ref="M425:M430"/>
    <mergeCell ref="L431:L432"/>
    <mergeCell ref="M431:M432"/>
    <mergeCell ref="B440:B441"/>
    <mergeCell ref="B446:B447"/>
    <mergeCell ref="B448:B450"/>
    <mergeCell ref="B451:B452"/>
    <mergeCell ref="B453:B454"/>
    <mergeCell ref="B455:B456"/>
    <mergeCell ref="B457:B458"/>
    <mergeCell ref="N532:N536"/>
    <mergeCell ref="N537:N548"/>
    <mergeCell ref="B464:B466"/>
    <mergeCell ref="B467:B468"/>
    <mergeCell ref="B469:B470"/>
    <mergeCell ref="B460:B461"/>
    <mergeCell ref="C475:C498"/>
    <mergeCell ref="N520:N521"/>
    <mergeCell ref="L526:L527"/>
    <mergeCell ref="B481:B489"/>
    <mergeCell ref="B494:B498"/>
    <mergeCell ref="B509:B510"/>
    <mergeCell ref="B511:B517"/>
    <mergeCell ref="L69:L78"/>
    <mergeCell ref="M69:M78"/>
    <mergeCell ref="L92:L97"/>
    <mergeCell ref="M92:M97"/>
    <mergeCell ref="L126:L130"/>
    <mergeCell ref="L460:L461"/>
    <mergeCell ref="B518:B519"/>
    <mergeCell ref="B522:B523"/>
    <mergeCell ref="B524:B525"/>
    <mergeCell ref="B526:B527"/>
    <mergeCell ref="B528:B529"/>
    <mergeCell ref="B530:B531"/>
    <mergeCell ref="B605:B608"/>
    <mergeCell ref="B609:B610"/>
    <mergeCell ref="B611:B612"/>
    <mergeCell ref="B613:B614"/>
    <mergeCell ref="B532:B536"/>
    <mergeCell ref="B537:B548"/>
    <mergeCell ref="B549:B550"/>
    <mergeCell ref="B551:B559"/>
    <mergeCell ref="B563:B564"/>
    <mergeCell ref="B565:B566"/>
    <mergeCell ref="B615:B617"/>
    <mergeCell ref="B618:B619"/>
    <mergeCell ref="B620:B621"/>
    <mergeCell ref="B622:B623"/>
    <mergeCell ref="B625:B626"/>
    <mergeCell ref="B499:B501"/>
    <mergeCell ref="B502:B507"/>
    <mergeCell ref="B520:B521"/>
    <mergeCell ref="B571:B577"/>
    <mergeCell ref="B601:B603"/>
    <mergeCell ref="N69:N78"/>
    <mergeCell ref="B69:B78"/>
    <mergeCell ref="L80:L88"/>
    <mergeCell ref="M80:M88"/>
    <mergeCell ref="N80:N88"/>
    <mergeCell ref="B80:B88"/>
    <mergeCell ref="C68:C75"/>
    <mergeCell ref="N92:N97"/>
    <mergeCell ref="B92:B97"/>
    <mergeCell ref="L116:L124"/>
    <mergeCell ref="M116:M124"/>
    <mergeCell ref="N116:N124"/>
    <mergeCell ref="B116:B124"/>
    <mergeCell ref="B126:B130"/>
    <mergeCell ref="M126:M130"/>
    <mergeCell ref="L133:L138"/>
    <mergeCell ref="B133:B138"/>
    <mergeCell ref="M133:M138"/>
    <mergeCell ref="L148:L152"/>
    <mergeCell ref="M148:M152"/>
    <mergeCell ref="B148:B152"/>
    <mergeCell ref="E125:E126"/>
    <mergeCell ref="L225:L228"/>
    <mergeCell ref="B225:B228"/>
    <mergeCell ref="L259:L261"/>
    <mergeCell ref="M259:M261"/>
    <mergeCell ref="B259:B261"/>
    <mergeCell ref="L268:L279"/>
    <mergeCell ref="M268:M279"/>
    <mergeCell ref="B268:B279"/>
    <mergeCell ref="E229:E230"/>
    <mergeCell ref="E233:E234"/>
    <mergeCell ref="L304:L318"/>
    <mergeCell ref="M304:M318"/>
    <mergeCell ref="B304:B318"/>
    <mergeCell ref="L333:L345"/>
    <mergeCell ref="M333:M345"/>
    <mergeCell ref="B333:B345"/>
  </mergeCells>
  <conditionalFormatting sqref="N341:N345 N125:N339 M11:N69 L637:L640 L373:M373 L9:L69 L481:N481 N476:N480 L490:N494 N482:N489 N495:N498 N500:N501 L502:N502 L499:N499 L508:L509 L511 L518:N518 N512:N517 L522:N522 L526:N526 N525 L524:N524 N523 L549:N549 L532:N532 N531 N537 L551:N551 N550 L560:N563 N552:N559 L565:N565 N564 L567:N571 N566 L578:N601 L604:N605 L609:N609 L618:N618 N378:N399 L377:N377 N376 L375:N375 L400:N401 N402 L403:N403 N404 L405:N405 N406 L407:N407 L410:N410 N408:N409 N414 L413:N413 L415:N415 N416 L417:N417 N418 L419:N419 N420 L421:N421 N422 L423:N423 L425:N425 N424 L431:N431 L433:N437 N432 L442:N442 L444:N446 L448:N448 L451:N451 N449:N450 L453:N453 L455:N455 L457:N457 L459:N460 L467:N467 L469:N469 L471:N471 L473:N473 L475:N475 M508:N511 L520:N520 L528:N528 M527:N527 L530:N530 N529 L537 L611:N611 N610 L613:N613 N612 L615:N615 N614 L620:N620 N619 L622:N622 N621 L625:N625 N623:N624 L440:N440 N438:N439 L443 L79:N80 L89:N92 L98:M116 N98:N115 L125:M126 L131:M133 L139:M148 L153:L225 M153:M259 L229:L259 L262:M268 L280:M304 L319:M333 L346:N371 L462:N464 M461:N461 L649:N65536 N641:N648 L624 M627:N640 L627:L635">
    <cfRule type="cellIs" priority="51" dxfId="37" operator="equal" stopIfTrue="1">
      <formula>"条件"</formula>
    </cfRule>
    <cfRule type="cellIs" priority="52" dxfId="38" operator="equal" stopIfTrue="1">
      <formula>"想定"</formula>
    </cfRule>
    <cfRule type="cellIs" priority="53" dxfId="39" operator="equal" stopIfTrue="1">
      <formula>"要件"</formula>
    </cfRule>
  </conditionalFormatting>
  <conditionalFormatting sqref="L7 N341:N345 N125:N337 M11:N69 L637:L640 L373:M373 L9:L69 L481:N481 N476:N480 L490:N494 N482:N489 N495:N498 N500:N501 L502:N502 L499:N499 L508:L509 L511 L518:N518 N512:N517 L522:N522 L526:N526 N525 L524:N524 N523 L549:N549 L532:N532 N531 N537 L551:N551 N550 L560:N563 N552:N559 L565:N565 N564 L567:N571 N566 L578:N601 L604:N605 L609:N609 L618:N618 N378:N399 L377:N377 N376 L375:N375 L400:N401 N402 L403:N403 N404 L405:N405 N406 L407:N407 L410:N410 N408:N409 N414 L413:N413 L415:N415 N416 L417:N417 N418 L419:N419 N420 L421:N421 N422 L423:N423 L425:N425 N424 L431:N431 L433:N437 N432 L442:N442 L444:N446 L448:N448 L451:N451 N449:N450 L453:N453 L455:N455 L457:N457 L459:N460 L467:N467 L469:N469 L471:N471 L473:N473 L475:N475 M508:N511 L520:N520 L528:N528 M527:N527 L530:N530 N529 L537 L611:N611 N610 L613:N613 N612 L615:N615 N614 L620:N620 N619 L622:N622 N621 L625:N625 N623:N624 L440:N440 N438:N439 L443 L79:N80 L89:N92 L98:M116 N98:N115 L125:M126 L131:M133 L139:M148 L153:L225 M153:M259 L229:L259 L262:M268 L280:M304 L319:M333 L346:N371 L462:N464 M461:N461 L649:N65536 N641:N648 L624 M627:N640 L627:L635">
    <cfRule type="cellIs" priority="50" dxfId="37" operator="equal" stopIfTrue="1">
      <formula>"必須"</formula>
    </cfRule>
  </conditionalFormatting>
  <conditionalFormatting sqref="M9:N10">
    <cfRule type="cellIs" priority="47" dxfId="37" operator="equal" stopIfTrue="1">
      <formula>"条件"</formula>
    </cfRule>
    <cfRule type="cellIs" priority="48" dxfId="38" operator="equal" stopIfTrue="1">
      <formula>"想定"</formula>
    </cfRule>
    <cfRule type="cellIs" priority="49" dxfId="39" operator="equal" stopIfTrue="1">
      <formula>"要件"</formula>
    </cfRule>
  </conditionalFormatting>
  <conditionalFormatting sqref="N339 M7:N7 M9:N10">
    <cfRule type="cellIs" priority="46" dxfId="37" operator="equal" stopIfTrue="1">
      <formula>"必須"</formula>
    </cfRule>
  </conditionalFormatting>
  <conditionalFormatting sqref="N340">
    <cfRule type="cellIs" priority="43" dxfId="37" operator="equal" stopIfTrue="1">
      <formula>"条件"</formula>
    </cfRule>
    <cfRule type="cellIs" priority="44" dxfId="38" operator="equal" stopIfTrue="1">
      <formula>"想定"</formula>
    </cfRule>
    <cfRule type="cellIs" priority="45" dxfId="39" operator="equal" stopIfTrue="1">
      <formula>"要件"</formula>
    </cfRule>
  </conditionalFormatting>
  <conditionalFormatting sqref="N340">
    <cfRule type="cellIs" priority="42" dxfId="37" operator="equal" stopIfTrue="1">
      <formula>"必須"</formula>
    </cfRule>
  </conditionalFormatting>
  <conditionalFormatting sqref="N116">
    <cfRule type="cellIs" priority="39" dxfId="37" operator="equal" stopIfTrue="1">
      <formula>"条件"</formula>
    </cfRule>
    <cfRule type="cellIs" priority="40" dxfId="38" operator="equal" stopIfTrue="1">
      <formula>"想定"</formula>
    </cfRule>
    <cfRule type="cellIs" priority="41" dxfId="39" operator="equal" stopIfTrue="1">
      <formula>"要件"</formula>
    </cfRule>
  </conditionalFormatting>
  <conditionalFormatting sqref="N116">
    <cfRule type="cellIs" priority="38" dxfId="37" operator="equal" stopIfTrue="1">
      <formula>"必須"</formula>
    </cfRule>
  </conditionalFormatting>
  <conditionalFormatting sqref="L1">
    <cfRule type="cellIs" priority="37" dxfId="37" operator="equal" stopIfTrue="1">
      <formula>"必須"</formula>
    </cfRule>
  </conditionalFormatting>
  <conditionalFormatting sqref="L8:M8">
    <cfRule type="cellIs" priority="34" dxfId="37" operator="equal" stopIfTrue="1">
      <formula>"条件"</formula>
    </cfRule>
    <cfRule type="cellIs" priority="35" dxfId="38" operator="equal" stopIfTrue="1">
      <formula>"想定"</formula>
    </cfRule>
    <cfRule type="cellIs" priority="36" dxfId="39" operator="equal" stopIfTrue="1">
      <formula>"要件"</formula>
    </cfRule>
  </conditionalFormatting>
  <conditionalFormatting sqref="L8:M8">
    <cfRule type="cellIs" priority="33" dxfId="37" operator="equal" stopIfTrue="1">
      <formula>"必須"</formula>
    </cfRule>
  </conditionalFormatting>
  <conditionalFormatting sqref="L374">
    <cfRule type="cellIs" priority="26" dxfId="37" operator="equal" stopIfTrue="1">
      <formula>"条件"</formula>
    </cfRule>
    <cfRule type="cellIs" priority="27" dxfId="38" operator="equal" stopIfTrue="1">
      <formula>"想定"</formula>
    </cfRule>
    <cfRule type="cellIs" priority="28" dxfId="39" operator="equal" stopIfTrue="1">
      <formula>"要件"</formula>
    </cfRule>
  </conditionalFormatting>
  <conditionalFormatting sqref="L374">
    <cfRule type="cellIs" priority="25" dxfId="37" operator="equal" stopIfTrue="1">
      <formula>"必須"</formula>
    </cfRule>
  </conditionalFormatting>
  <conditionalFormatting sqref="M374:N374">
    <cfRule type="cellIs" priority="22" dxfId="37" operator="equal" stopIfTrue="1">
      <formula>"条件"</formula>
    </cfRule>
    <cfRule type="cellIs" priority="23" dxfId="38" operator="equal" stopIfTrue="1">
      <formula>"想定"</formula>
    </cfRule>
    <cfRule type="cellIs" priority="24" dxfId="39" operator="equal" stopIfTrue="1">
      <formula>"要件"</formula>
    </cfRule>
  </conditionalFormatting>
  <conditionalFormatting sqref="M374:N374">
    <cfRule type="cellIs" priority="21" dxfId="37" operator="equal" stopIfTrue="1">
      <formula>"必須"</formula>
    </cfRule>
  </conditionalFormatting>
  <conditionalFormatting sqref="L647:L648 L641:L645">
    <cfRule type="cellIs" priority="10" dxfId="37" operator="equal" stopIfTrue="1">
      <formula>"条件"</formula>
    </cfRule>
    <cfRule type="cellIs" priority="11" dxfId="38" operator="equal" stopIfTrue="1">
      <formula>"想定"</formula>
    </cfRule>
    <cfRule type="cellIs" priority="12" dxfId="39" operator="equal" stopIfTrue="1">
      <formula>"要件"</formula>
    </cfRule>
  </conditionalFormatting>
  <conditionalFormatting sqref="L647:L648 L641:L645">
    <cfRule type="cellIs" priority="9" dxfId="37" operator="equal" stopIfTrue="1">
      <formula>"必須"</formula>
    </cfRule>
  </conditionalFormatting>
  <conditionalFormatting sqref="M647:M648 M641:M645">
    <cfRule type="cellIs" priority="6" dxfId="37" operator="equal" stopIfTrue="1">
      <formula>"条件"</formula>
    </cfRule>
    <cfRule type="cellIs" priority="7" dxfId="38" operator="equal" stopIfTrue="1">
      <formula>"想定"</formula>
    </cfRule>
    <cfRule type="cellIs" priority="8" dxfId="39" operator="equal" stopIfTrue="1">
      <formula>"要件"</formula>
    </cfRule>
  </conditionalFormatting>
  <conditionalFormatting sqref="M647:M648 M641:M645">
    <cfRule type="cellIs" priority="5" dxfId="37" operator="equal" stopIfTrue="1">
      <formula>"必須"</formula>
    </cfRule>
  </conditionalFormatting>
  <dataValidations count="2">
    <dataValidation type="list" allowBlank="1" showInputMessage="1" showErrorMessage="1" sqref="L627:L630 L440 L425 L451 L481 L490:L494 L499 L502 L508:L509 L511 L518 L520 L524 L522 L475 L532 L549 L551 L560:L563 L565 L567:L571 L578:L601 L604:L605 L537 L615 L377 L375 L400:L401 L403 L405 L407 L410 L413 L415 L417 L419 L421 L423 L431 L442:L446 L448 L453 L455 L457 L346:L371 L467 L469 L471 L473 L526 L528 L530 L609 L611 L613 L618 L620 L462:L464 L433:L437 L10:L69 L79:L80 L89:L92 L98:L116 L125:L126 L131:L133 L139:L148 L153:L225 L229:L259 L262:L268 L280:L304 L319:L333 L459:L460 L622 L624:L625">
      <formula1>"A,B,C,-"</formula1>
    </dataValidation>
    <dataValidation type="list" allowBlank="1" showInputMessage="1" showErrorMessage="1" sqref="L8 M440 M433:M437 M622 M620 M618 M613 M609 M611 M530 M526:M528 M518 M502 M473 M471 M469 M467 M459:M464 M457 M455 M453 M451 M448 M444:M446 M442 M625 M431 M425 M423 M421 M419 M417 M415 M413 M410 M407 M405 M403 M400:M401 M375 M377 M615 M532 M604:M605 M578:M601 M567:M571 M565 M560:M563 M551 M549 M520 M522 M524 M508:M511 M627:M630 M475 M499 M490:M494 M481 L373 M10:M69 M79:M80 M89:M92 M98:M116 M125:M126 M131:M133 M139:M148 M153:M259 M262:M268 M280:M304 M319:M333 M346:M347">
      <formula1>$L$3:$L$6</formula1>
    </dataValidation>
  </dataValidations>
  <printOptions horizontalCentered="1"/>
  <pageMargins left="0.6299212598425197" right="0.6299212598425197" top="0.7480314960629921" bottom="0.7480314960629921" header="0.5118110236220472" footer="0.31496062992125984"/>
  <pageSetup fitToHeight="10" horizontalDpi="600" verticalDpi="600" orientation="portrait" paperSize="9" scale="49" r:id="rId2"/>
  <headerFooter alignWithMargins="0">
    <oddHeader>&amp;R仕様書別紙</oddHeader>
    <oddFooter>&amp;C&amp;P／&amp;N</oddFooter>
  </headerFooter>
  <rowBreaks count="7" manualBreakCount="7">
    <brk id="67" min="1" max="13" man="1"/>
    <brk id="152" min="1" max="13" man="1"/>
    <brk id="238" min="1" max="13" man="1"/>
    <brk id="332" min="1" max="13" man="1"/>
    <brk id="420" min="1" max="13" man="1"/>
    <brk id="498" min="1" max="13" man="1"/>
    <brk id="592" min="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笹岡 優</dc:creator>
  <cp:keywords/>
  <dc:description/>
  <cp:lastModifiedBy>笹岡 優</cp:lastModifiedBy>
  <cp:lastPrinted>2018-06-07T11:25:51Z</cp:lastPrinted>
  <dcterms:created xsi:type="dcterms:W3CDTF">2018-03-18T01:05:09Z</dcterms:created>
  <dcterms:modified xsi:type="dcterms:W3CDTF">2018-06-11T01:53:17Z</dcterms:modified>
  <cp:category/>
  <cp:version/>
  <cp:contentType/>
  <cp:contentStatus/>
</cp:coreProperties>
</file>