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s150174\share\07　長寿介護課\H30\（居宅）南部\○地域医療介護総合確保基金\R1\受講料補助募集\WEB用\様式\交付申請\"/>
    </mc:Choice>
  </mc:AlternateContent>
  <bookViews>
    <workbookView xWindow="9585" yWindow="-15" windowWidth="9570" windowHeight="9000" tabRatio="846"/>
  </bookViews>
  <sheets>
    <sheet name="（付表１－１）所要額調書" sheetId="37" r:id="rId1"/>
    <sheet name="（付表１－２）実施計画" sheetId="35" r:id="rId2"/>
    <sheet name="（付表１－３）所要額精算書" sheetId="39" r:id="rId3"/>
    <sheet name="（付表１－４）実績" sheetId="40" r:id="rId4"/>
  </sheets>
  <definedNames>
    <definedName name="_xlnm.Print_Area" localSheetId="0">'（付表１－１）所要額調書'!$A$1:$S$33</definedName>
    <definedName name="_xlnm.Print_Area" localSheetId="1">'（付表１－２）実施計画'!$A$1:$K$18</definedName>
    <definedName name="_xlnm.Print_Area" localSheetId="2">'（付表１－３）所要額精算書'!$A$1:$Y$33</definedName>
    <definedName name="_xlnm.Print_Area" localSheetId="3">'（付表１－４）実績'!$A$1:$K$18</definedName>
  </definedNames>
  <calcPr calcId="162913"/>
</workbook>
</file>

<file path=xl/calcChain.xml><?xml version="1.0" encoding="utf-8"?>
<calcChain xmlns="http://schemas.openxmlformats.org/spreadsheetml/2006/main">
  <c r="I16" i="40" l="1"/>
  <c r="I22" i="39"/>
  <c r="E22" i="39"/>
  <c r="C22" i="39"/>
  <c r="M21" i="39"/>
  <c r="O21" i="39" s="1"/>
  <c r="G21" i="39"/>
  <c r="K18" i="39"/>
  <c r="M18" i="39" s="1"/>
  <c r="O18" i="39" s="1"/>
  <c r="G18" i="39"/>
  <c r="M15" i="39"/>
  <c r="O15" i="39" s="1"/>
  <c r="K15" i="39"/>
  <c r="G15" i="39"/>
  <c r="M12" i="39"/>
  <c r="M22" i="39" s="1"/>
  <c r="K12" i="39"/>
  <c r="K22" i="39" s="1"/>
  <c r="G12" i="39"/>
  <c r="G22" i="39" s="1"/>
  <c r="O12" i="39" l="1"/>
  <c r="O22" i="39" s="1"/>
  <c r="R22" i="39" s="1"/>
  <c r="X22" i="39" s="1"/>
  <c r="E22" i="37" l="1"/>
  <c r="I22" i="37"/>
  <c r="C22" i="37"/>
  <c r="I16" i="35" l="1"/>
  <c r="K18" i="37"/>
  <c r="G18" i="37"/>
  <c r="M18" i="37" s="1"/>
  <c r="O18" i="37" s="1"/>
  <c r="G15" i="37"/>
  <c r="K12" i="37" l="1"/>
  <c r="K15" i="37" l="1"/>
  <c r="K22" i="37" s="1"/>
  <c r="M15" i="37"/>
  <c r="O15" i="37" s="1"/>
  <c r="G21" i="37"/>
  <c r="M21" i="37" s="1"/>
  <c r="O21" i="37" s="1"/>
  <c r="G12" i="37"/>
  <c r="M12" i="37" l="1"/>
  <c r="G22" i="37"/>
  <c r="O12" i="37" l="1"/>
  <c r="O22" i="37" s="1"/>
  <c r="R22" i="37" s="1"/>
  <c r="M22" i="37"/>
</calcChain>
</file>

<file path=xl/sharedStrings.xml><?xml version="1.0" encoding="utf-8"?>
<sst xmlns="http://schemas.openxmlformats.org/spreadsheetml/2006/main" count="149" uniqueCount="72">
  <si>
    <t>合計</t>
    <rPh sb="0" eb="2">
      <t>ゴウケイ</t>
    </rPh>
    <phoneticPr fontId="2"/>
  </si>
  <si>
    <t>受講料（円）</t>
    <rPh sb="0" eb="3">
      <t>ジュコウリョウ</t>
    </rPh>
    <rPh sb="4" eb="5">
      <t>エン</t>
    </rPh>
    <phoneticPr fontId="2"/>
  </si>
  <si>
    <t>―</t>
    <phoneticPr fontId="2"/>
  </si>
  <si>
    <t>事業所名</t>
    <rPh sb="0" eb="3">
      <t>ジギョウショ</t>
    </rPh>
    <rPh sb="3" eb="4">
      <t>メイ</t>
    </rPh>
    <phoneticPr fontId="2"/>
  </si>
  <si>
    <t>費用負担方法（※）</t>
    <rPh sb="0" eb="2">
      <t>ヒヨウ</t>
    </rPh>
    <rPh sb="2" eb="4">
      <t>フタン</t>
    </rPh>
    <rPh sb="4" eb="6">
      <t>ホウホウ</t>
    </rPh>
    <phoneticPr fontId="2"/>
  </si>
  <si>
    <t>受講者所属</t>
    <phoneticPr fontId="2"/>
  </si>
  <si>
    <t>No.</t>
    <phoneticPr fontId="2"/>
  </si>
  <si>
    <t>※「費用負担方法」の欄は、事業者が直接受講料を支払った場合は「直接負担」、受講者に支給した場合は「支給金」と記載してください。
注：記入欄が不足する場合は、適宜欄を増やしてください。</t>
    <rPh sb="2" eb="4">
      <t>ヒヨウ</t>
    </rPh>
    <rPh sb="4" eb="6">
      <t>フタン</t>
    </rPh>
    <rPh sb="6" eb="8">
      <t>ホウホウ</t>
    </rPh>
    <rPh sb="10" eb="11">
      <t>ラン</t>
    </rPh>
    <rPh sb="13" eb="16">
      <t>ジギョウシャ</t>
    </rPh>
    <rPh sb="17" eb="19">
      <t>チョクセツ</t>
    </rPh>
    <rPh sb="19" eb="22">
      <t>ジュコウリョウ</t>
    </rPh>
    <rPh sb="23" eb="25">
      <t>シハラ</t>
    </rPh>
    <rPh sb="27" eb="29">
      <t>バアイ</t>
    </rPh>
    <rPh sb="31" eb="33">
      <t>チョクセツ</t>
    </rPh>
    <rPh sb="33" eb="35">
      <t>フタン</t>
    </rPh>
    <rPh sb="37" eb="39">
      <t>ジュコウ</t>
    </rPh>
    <rPh sb="39" eb="40">
      <t>シャ</t>
    </rPh>
    <rPh sb="41" eb="43">
      <t>シキュウ</t>
    </rPh>
    <rPh sb="45" eb="47">
      <t>バアイ</t>
    </rPh>
    <rPh sb="49" eb="52">
      <t>シキュウキン</t>
    </rPh>
    <rPh sb="54" eb="56">
      <t>キサイ</t>
    </rPh>
    <phoneticPr fontId="2"/>
  </si>
  <si>
    <t>（ふりがな）
受講予定職員氏名</t>
    <rPh sb="7" eb="9">
      <t>ジュコウ</t>
    </rPh>
    <rPh sb="9" eb="11">
      <t>ヨテイ</t>
    </rPh>
    <rPh sb="11" eb="13">
      <t>ショクイン</t>
    </rPh>
    <rPh sb="13" eb="15">
      <t>シメイ</t>
    </rPh>
    <phoneticPr fontId="2"/>
  </si>
  <si>
    <t>受講予定研修機関</t>
    <rPh sb="0" eb="2">
      <t>ジュコウ</t>
    </rPh>
    <rPh sb="2" eb="4">
      <t>ヨテイ</t>
    </rPh>
    <rPh sb="4" eb="6">
      <t>ケンシュウ</t>
    </rPh>
    <rPh sb="6" eb="8">
      <t>キカン</t>
    </rPh>
    <phoneticPr fontId="2"/>
  </si>
  <si>
    <t>予定研修期間</t>
    <rPh sb="0" eb="2">
      <t>ヨテイ</t>
    </rPh>
    <rPh sb="2" eb="4">
      <t>ケンシュウ</t>
    </rPh>
    <rPh sb="4" eb="6">
      <t>キカン</t>
    </rPh>
    <phoneticPr fontId="2"/>
  </si>
  <si>
    <t>支払予定日</t>
    <rPh sb="0" eb="2">
      <t>シハライ</t>
    </rPh>
    <rPh sb="2" eb="4">
      <t>ヨテイ</t>
    </rPh>
    <rPh sb="4" eb="5">
      <t>テイジツ</t>
    </rPh>
    <phoneticPr fontId="2"/>
  </si>
  <si>
    <t>受講予定研修名</t>
    <rPh sb="0" eb="2">
      <t>じゅこう</t>
    </rPh>
    <rPh sb="2" eb="4">
      <t>よてい</t>
    </rPh>
    <rPh sb="4" eb="6">
      <t>けんしゅう</t>
    </rPh>
    <rPh sb="6" eb="7">
      <t>めい</t>
    </rPh>
    <phoneticPr fontId="2" type="Hiragana" alignment="distributed"/>
  </si>
  <si>
    <t>総事業費</t>
    <rPh sb="0" eb="1">
      <t>ソウ</t>
    </rPh>
    <rPh sb="1" eb="4">
      <t>ジギョウヒ</t>
    </rPh>
    <phoneticPr fontId="9"/>
  </si>
  <si>
    <t>寄附金
その他の
収入額</t>
    <rPh sb="0" eb="3">
      <t>キフキン</t>
    </rPh>
    <rPh sb="6" eb="7">
      <t>タ</t>
    </rPh>
    <phoneticPr fontId="9"/>
  </si>
  <si>
    <t>差引事業費
（Ａ－Ｂ）</t>
    <rPh sb="0" eb="1">
      <t>サ</t>
    </rPh>
    <rPh sb="1" eb="2">
      <t>ヒ</t>
    </rPh>
    <rPh sb="2" eb="5">
      <t>ジギョウヒ</t>
    </rPh>
    <phoneticPr fontId="9"/>
  </si>
  <si>
    <t>対象経費の
支出予定額</t>
    <rPh sb="0" eb="2">
      <t>タイショウ</t>
    </rPh>
    <rPh sb="2" eb="4">
      <t>ケイヒ</t>
    </rPh>
    <phoneticPr fontId="9"/>
  </si>
  <si>
    <t>基準額</t>
    <rPh sb="0" eb="3">
      <t>キジュンガク</t>
    </rPh>
    <phoneticPr fontId="9"/>
  </si>
  <si>
    <t>選定額</t>
    <rPh sb="0" eb="2">
      <t>センテイ</t>
    </rPh>
    <rPh sb="2" eb="3">
      <t>ガク</t>
    </rPh>
    <phoneticPr fontId="9"/>
  </si>
  <si>
    <t>補助基本額</t>
    <rPh sb="0" eb="2">
      <t>ホジョ</t>
    </rPh>
    <rPh sb="2" eb="4">
      <t>キホン</t>
    </rPh>
    <rPh sb="4" eb="5">
      <t>ガク</t>
    </rPh>
    <phoneticPr fontId="9"/>
  </si>
  <si>
    <t>補助率</t>
    <rPh sb="0" eb="3">
      <t>ホジョリツ</t>
    </rPh>
    <phoneticPr fontId="9"/>
  </si>
  <si>
    <t>(A)</t>
    <phoneticPr fontId="9"/>
  </si>
  <si>
    <t>(B)</t>
    <phoneticPr fontId="9"/>
  </si>
  <si>
    <t>(C)</t>
    <phoneticPr fontId="9"/>
  </si>
  <si>
    <t>(D)</t>
    <phoneticPr fontId="9"/>
  </si>
  <si>
    <t>(E)</t>
    <phoneticPr fontId="9"/>
  </si>
  <si>
    <t>(F)</t>
    <phoneticPr fontId="9"/>
  </si>
  <si>
    <t>(G)</t>
    <phoneticPr fontId="9"/>
  </si>
  <si>
    <t>(H)</t>
    <phoneticPr fontId="9"/>
  </si>
  <si>
    <t>円</t>
    <rPh sb="0" eb="1">
      <t>エン</t>
    </rPh>
    <phoneticPr fontId="9"/>
  </si>
  <si>
    <t>１／２</t>
    <phoneticPr fontId="9"/>
  </si>
  <si>
    <t>合計</t>
    <rPh sb="0" eb="2">
      <t>ゴウケイ</t>
    </rPh>
    <phoneticPr fontId="9"/>
  </si>
  <si>
    <t>認知症研修</t>
    <rPh sb="0" eb="3">
      <t>ニンチショウ</t>
    </rPh>
    <rPh sb="3" eb="5">
      <t>ケンシュウ</t>
    </rPh>
    <phoneticPr fontId="9"/>
  </si>
  <si>
    <t>@70,000/1人</t>
    <rPh sb="9" eb="10">
      <t>ヒト</t>
    </rPh>
    <phoneticPr fontId="9"/>
  </si>
  <si>
    <t>喀痰吸引等研修</t>
    <rPh sb="0" eb="2">
      <t>カクタン</t>
    </rPh>
    <rPh sb="2" eb="4">
      <t>キュウイン</t>
    </rPh>
    <rPh sb="4" eb="5">
      <t>トウ</t>
    </rPh>
    <rPh sb="5" eb="7">
      <t>ケンシュウ</t>
    </rPh>
    <phoneticPr fontId="2"/>
  </si>
  <si>
    <t>実務者研修</t>
    <rPh sb="0" eb="3">
      <t>ジツムシャ</t>
    </rPh>
    <rPh sb="3" eb="5">
      <t>ケンシュウ</t>
    </rPh>
    <phoneticPr fontId="2"/>
  </si>
  <si>
    <t>@150,000/1人</t>
    <rPh sb="10" eb="11">
      <t>ヒト</t>
    </rPh>
    <phoneticPr fontId="9"/>
  </si>
  <si>
    <t>担当者</t>
    <rPh sb="0" eb="3">
      <t>タントウシャ</t>
    </rPh>
    <phoneticPr fontId="2"/>
  </si>
  <si>
    <t>所属名</t>
    <rPh sb="0" eb="2">
      <t>ショゾク</t>
    </rPh>
    <rPh sb="2" eb="3">
      <t>メイ</t>
    </rPh>
    <phoneticPr fontId="2"/>
  </si>
  <si>
    <t>担当者
連絡先</t>
    <rPh sb="0" eb="3">
      <t>タントウシャ</t>
    </rPh>
    <rPh sb="4" eb="7">
      <t>レンラクサキ</t>
    </rPh>
    <phoneticPr fontId="2"/>
  </si>
  <si>
    <t>電　話</t>
    <rPh sb="0" eb="1">
      <t>デン</t>
    </rPh>
    <rPh sb="2" eb="3">
      <t>ハナシ</t>
    </rPh>
    <phoneticPr fontId="2"/>
  </si>
  <si>
    <t>(団体名　　　　　　　　）</t>
    <rPh sb="1" eb="3">
      <t>ダンタイ</t>
    </rPh>
    <rPh sb="3" eb="4">
      <t>メイ</t>
    </rPh>
    <phoneticPr fontId="9"/>
  </si>
  <si>
    <t>人</t>
    <rPh sb="0" eb="1">
      <t>ニン</t>
    </rPh>
    <phoneticPr fontId="2"/>
  </si>
  <si>
    <t>e-mail</t>
    <phoneticPr fontId="2"/>
  </si>
  <si>
    <t>(注)１　D欄にはA欄の経費のうち、補助対象となる経費の支出予定額を記入すること。</t>
    <rPh sb="1" eb="2">
      <t>チュウ</t>
    </rPh>
    <rPh sb="6" eb="7">
      <t>ラン</t>
    </rPh>
    <rPh sb="10" eb="11">
      <t>ラン</t>
    </rPh>
    <rPh sb="12" eb="14">
      <t>ケイヒ</t>
    </rPh>
    <rPh sb="18" eb="20">
      <t>ホジョ</t>
    </rPh>
    <rPh sb="20" eb="22">
      <t>タイショウ</t>
    </rPh>
    <rPh sb="25" eb="27">
      <t>ケイヒ</t>
    </rPh>
    <rPh sb="28" eb="30">
      <t>シシュツ</t>
    </rPh>
    <rPh sb="30" eb="32">
      <t>ヨテイ</t>
    </rPh>
    <rPh sb="32" eb="33">
      <t>ガク</t>
    </rPh>
    <rPh sb="34" eb="36">
      <t>キニュウ</t>
    </rPh>
    <phoneticPr fontId="9"/>
  </si>
  <si>
    <t>　　４　H欄にはG欄の金額に補助率を乗じた金額（ただし、1,000円未満端数が生じた場合には、これを切り捨てるものとする。）を記入すること。</t>
    <rPh sb="5" eb="6">
      <t>ラン</t>
    </rPh>
    <rPh sb="9" eb="10">
      <t>ラン</t>
    </rPh>
    <rPh sb="11" eb="12">
      <t>キン</t>
    </rPh>
    <rPh sb="12" eb="13">
      <t>ガク</t>
    </rPh>
    <rPh sb="14" eb="17">
      <t>ホジョリツ</t>
    </rPh>
    <rPh sb="18" eb="19">
      <t>ジョウ</t>
    </rPh>
    <rPh sb="21" eb="22">
      <t>キン</t>
    </rPh>
    <rPh sb="22" eb="23">
      <t>ガク</t>
    </rPh>
    <rPh sb="33" eb="36">
      <t>エンミマン</t>
    </rPh>
    <rPh sb="36" eb="38">
      <t>ハスウ</t>
    </rPh>
    <rPh sb="39" eb="40">
      <t>ショウ</t>
    </rPh>
    <rPh sb="42" eb="44">
      <t>バアイ</t>
    </rPh>
    <rPh sb="50" eb="51">
      <t>キ</t>
    </rPh>
    <phoneticPr fontId="9"/>
  </si>
  <si>
    <t>介護職員キャリアアップ研修支援事業（研修受講料補助）　実施計画（研修受講予定者一覧）</t>
    <rPh sb="0" eb="2">
      <t>カイゴ</t>
    </rPh>
    <rPh sb="2" eb="4">
      <t>ショクイン</t>
    </rPh>
    <rPh sb="11" eb="13">
      <t>ケンシュウ</t>
    </rPh>
    <rPh sb="13" eb="15">
      <t>シエン</t>
    </rPh>
    <rPh sb="15" eb="17">
      <t>ジギョウ</t>
    </rPh>
    <rPh sb="18" eb="20">
      <t>ケンシュウ</t>
    </rPh>
    <rPh sb="20" eb="23">
      <t>ジュコウリョウ</t>
    </rPh>
    <rPh sb="23" eb="25">
      <t>ホジョ</t>
    </rPh>
    <rPh sb="27" eb="29">
      <t>ジッシ</t>
    </rPh>
    <rPh sb="29" eb="31">
      <t>ケイカク</t>
    </rPh>
    <rPh sb="32" eb="34">
      <t>ケンシュウ</t>
    </rPh>
    <rPh sb="34" eb="36">
      <t>ジュコウ</t>
    </rPh>
    <rPh sb="36" eb="38">
      <t>ヨテイ</t>
    </rPh>
    <rPh sb="38" eb="39">
      <t>シャ</t>
    </rPh>
    <rPh sb="39" eb="41">
      <t>イチラン</t>
    </rPh>
    <phoneticPr fontId="2"/>
  </si>
  <si>
    <t>補助所要額</t>
    <rPh sb="0" eb="2">
      <t>ホジョ</t>
    </rPh>
    <rPh sb="2" eb="4">
      <t>ショヨウ</t>
    </rPh>
    <rPh sb="4" eb="5">
      <t>ガク</t>
    </rPh>
    <phoneticPr fontId="9"/>
  </si>
  <si>
    <t>　　２　F欄にはC欄とD欄とE欄のいずれか低い方の額を記入すること。</t>
    <rPh sb="5" eb="6">
      <t>ラン</t>
    </rPh>
    <rPh sb="9" eb="10">
      <t>ラン</t>
    </rPh>
    <rPh sb="12" eb="13">
      <t>ラン</t>
    </rPh>
    <rPh sb="15" eb="16">
      <t>ラン</t>
    </rPh>
    <rPh sb="21" eb="22">
      <t>ヒク</t>
    </rPh>
    <rPh sb="23" eb="24">
      <t>ホウ</t>
    </rPh>
    <rPh sb="25" eb="26">
      <t>ガク</t>
    </rPh>
    <rPh sb="27" eb="29">
      <t>キニュウ</t>
    </rPh>
    <phoneticPr fontId="9"/>
  </si>
  <si>
    <t>　　３　G欄にはＦ欄の額を記入すること。</t>
    <rPh sb="11" eb="12">
      <t>ガク</t>
    </rPh>
    <rPh sb="13" eb="15">
      <t>キニュウ</t>
    </rPh>
    <phoneticPr fontId="9"/>
  </si>
  <si>
    <t>@50,000/1人</t>
    <rPh sb="9" eb="10">
      <t>ヒト</t>
    </rPh>
    <phoneticPr fontId="9"/>
  </si>
  <si>
    <t>認定介護福祉士養成研修</t>
    <rPh sb="0" eb="2">
      <t>ニンテイ</t>
    </rPh>
    <rPh sb="2" eb="4">
      <t>カイゴ</t>
    </rPh>
    <rPh sb="4" eb="7">
      <t>フクシシ</t>
    </rPh>
    <rPh sb="7" eb="9">
      <t>ヨウセイ</t>
    </rPh>
    <rPh sb="9" eb="11">
      <t>ケンシュウ</t>
    </rPh>
    <phoneticPr fontId="9"/>
  </si>
  <si>
    <t>@15,000/1日</t>
    <rPh sb="9" eb="10">
      <t>ニチ</t>
    </rPh>
    <phoneticPr fontId="9"/>
  </si>
  <si>
    <t>付表１－１</t>
    <rPh sb="0" eb="2">
      <t>フヒョウ</t>
    </rPh>
    <phoneticPr fontId="2"/>
  </si>
  <si>
    <t>付表１－２</t>
    <rPh sb="0" eb="2">
      <t>フヒョウ</t>
    </rPh>
    <phoneticPr fontId="2"/>
  </si>
  <si>
    <t>交付決定額</t>
    <rPh sb="0" eb="2">
      <t>コウフ</t>
    </rPh>
    <rPh sb="2" eb="4">
      <t>ケッテイ</t>
    </rPh>
    <rPh sb="4" eb="5">
      <t>ガク</t>
    </rPh>
    <phoneticPr fontId="9"/>
  </si>
  <si>
    <t>補助受入済額</t>
    <rPh sb="0" eb="2">
      <t>ホジョ</t>
    </rPh>
    <rPh sb="2" eb="4">
      <t>ウケイレ</t>
    </rPh>
    <rPh sb="4" eb="5">
      <t>ズ</t>
    </rPh>
    <rPh sb="5" eb="6">
      <t>ガク</t>
    </rPh>
    <phoneticPr fontId="9"/>
  </si>
  <si>
    <t>補助過不足額</t>
    <rPh sb="0" eb="2">
      <t>ホジョ</t>
    </rPh>
    <rPh sb="2" eb="5">
      <t>カブソク</t>
    </rPh>
    <rPh sb="5" eb="6">
      <t>ガク</t>
    </rPh>
    <phoneticPr fontId="9"/>
  </si>
  <si>
    <t>(Ｉ)</t>
    <phoneticPr fontId="9"/>
  </si>
  <si>
    <t>(Ｊ)</t>
    <phoneticPr fontId="9"/>
  </si>
  <si>
    <t>（K)＝(H-J)</t>
  </si>
  <si>
    <t>e-mail</t>
    <phoneticPr fontId="2"/>
  </si>
  <si>
    <t>介護職員キャリアアップ研修支援事業（研修受講料補助）　実績報告（研修受講者一覧）</t>
    <rPh sb="0" eb="2">
      <t>カイゴ</t>
    </rPh>
    <rPh sb="2" eb="4">
      <t>ショクイン</t>
    </rPh>
    <rPh sb="11" eb="13">
      <t>ケンシュウ</t>
    </rPh>
    <rPh sb="13" eb="15">
      <t>シエン</t>
    </rPh>
    <rPh sb="15" eb="17">
      <t>ジギョウ</t>
    </rPh>
    <rPh sb="18" eb="20">
      <t>ケンシュウ</t>
    </rPh>
    <rPh sb="20" eb="23">
      <t>ジュコウリョウ</t>
    </rPh>
    <rPh sb="23" eb="25">
      <t>ホジョ</t>
    </rPh>
    <rPh sb="27" eb="29">
      <t>ジッセキ</t>
    </rPh>
    <rPh sb="29" eb="31">
      <t>ホウコク</t>
    </rPh>
    <rPh sb="32" eb="34">
      <t>ケンシュウ</t>
    </rPh>
    <rPh sb="34" eb="36">
      <t>ジュコウ</t>
    </rPh>
    <rPh sb="36" eb="37">
      <t>シャ</t>
    </rPh>
    <rPh sb="37" eb="39">
      <t>イチラン</t>
    </rPh>
    <phoneticPr fontId="2"/>
  </si>
  <si>
    <t>（ふりがな）
受講職員氏名</t>
    <rPh sb="7" eb="9">
      <t>ジュコウ</t>
    </rPh>
    <rPh sb="9" eb="11">
      <t>ショクイン</t>
    </rPh>
    <rPh sb="11" eb="13">
      <t>シメイ</t>
    </rPh>
    <phoneticPr fontId="2"/>
  </si>
  <si>
    <t>受講研修名</t>
    <rPh sb="0" eb="2">
      <t>じゅこう</t>
    </rPh>
    <rPh sb="2" eb="4">
      <t>けんしゅう</t>
    </rPh>
    <rPh sb="4" eb="5">
      <t>めい</t>
    </rPh>
    <phoneticPr fontId="2" type="Hiragana" alignment="distributed"/>
  </si>
  <si>
    <t>受講研修機関</t>
    <rPh sb="0" eb="2">
      <t>ジュコウ</t>
    </rPh>
    <rPh sb="2" eb="4">
      <t>ケンシュウ</t>
    </rPh>
    <rPh sb="4" eb="6">
      <t>キカン</t>
    </rPh>
    <phoneticPr fontId="2"/>
  </si>
  <si>
    <t>研修期間</t>
    <rPh sb="0" eb="2">
      <t>ケンシュウ</t>
    </rPh>
    <rPh sb="2" eb="4">
      <t>キカン</t>
    </rPh>
    <phoneticPr fontId="2"/>
  </si>
  <si>
    <t>支払日</t>
    <rPh sb="0" eb="2">
      <t>シハライ</t>
    </rPh>
    <rPh sb="2" eb="3">
      <t>テイジツ</t>
    </rPh>
    <phoneticPr fontId="2"/>
  </si>
  <si>
    <t>付表１－４</t>
    <rPh sb="0" eb="2">
      <t>フヒョウ</t>
    </rPh>
    <phoneticPr fontId="2"/>
  </si>
  <si>
    <t>付表１－３</t>
    <rPh sb="0" eb="2">
      <t>フヒョウ</t>
    </rPh>
    <phoneticPr fontId="2"/>
  </si>
  <si>
    <t>令和　　年度介護職員キャリアアップ研修支援事業（研修受講料補助）　補助金所要額調書</t>
    <rPh sb="0" eb="2">
      <t>レイワ</t>
    </rPh>
    <phoneticPr fontId="9"/>
  </si>
  <si>
    <t>令和　　年度介護職員キャリアアップ研修支援事業（研修受講料補助）　補助金所要額精算書</t>
    <rPh sb="0" eb="2">
      <t>レイワ</t>
    </rPh>
    <rPh sb="39" eb="42">
      <t>セイサンショ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</si>
</sst>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10"/>
      <name val="メイリオ"/>
      <family val="3"/>
      <charset val="128"/>
    </font>
    <font>
      <b/>
      <sz val="12"/>
      <name val="メイリオ"/>
      <family val="3"/>
      <charset val="128"/>
    </font>
    <font>
      <sz val="11"/>
      <name val="平成ゴシック"/>
      <family val="3"/>
      <charset val="128"/>
    </font>
    <font>
      <sz val="6"/>
      <name val="平成ゴシック"/>
      <family val="3"/>
      <charset val="128"/>
    </font>
    <font>
      <sz val="9"/>
      <name val="メイリオ"/>
      <family val="3"/>
      <charset val="128"/>
    </font>
    <font>
      <b/>
      <sz val="14"/>
      <name val="メイリオ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0" borderId="0"/>
    <xf numFmtId="38" fontId="1" fillId="0" borderId="0" applyFon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12" applyFont="1" applyAlignment="1">
      <alignment vertical="center"/>
    </xf>
    <xf numFmtId="0" fontId="4" fillId="0" borderId="0" xfId="12" applyFont="1" applyAlignment="1">
      <alignment horizontal="center" vertical="center"/>
    </xf>
    <xf numFmtId="0" fontId="4" fillId="0" borderId="1" xfId="12" applyFont="1" applyBorder="1" applyAlignment="1">
      <alignment vertical="center"/>
    </xf>
    <xf numFmtId="0" fontId="4" fillId="0" borderId="0" xfId="12" applyFont="1" applyBorder="1" applyAlignment="1">
      <alignment vertical="center"/>
    </xf>
    <xf numFmtId="0" fontId="4" fillId="0" borderId="15" xfId="12" applyFont="1" applyBorder="1" applyAlignment="1">
      <alignment horizontal="center" vertical="center"/>
    </xf>
    <xf numFmtId="0" fontId="4" fillId="0" borderId="16" xfId="12" applyFont="1" applyBorder="1" applyAlignment="1">
      <alignment vertical="center"/>
    </xf>
    <xf numFmtId="0" fontId="4" fillId="0" borderId="10" xfId="12" applyFont="1" applyBorder="1" applyAlignment="1">
      <alignment horizontal="right" vertical="center"/>
    </xf>
    <xf numFmtId="0" fontId="4" fillId="0" borderId="11" xfId="12" applyFont="1" applyBorder="1" applyAlignment="1">
      <alignment horizontal="right" vertical="center"/>
    </xf>
    <xf numFmtId="0" fontId="4" fillId="0" borderId="12" xfId="12" applyFont="1" applyBorder="1" applyAlignment="1">
      <alignment horizontal="right" vertical="center"/>
    </xf>
    <xf numFmtId="0" fontId="4" fillId="0" borderId="0" xfId="12" applyFont="1" applyAlignment="1">
      <alignment horizontal="right" vertical="center"/>
    </xf>
    <xf numFmtId="0" fontId="5" fillId="0" borderId="0" xfId="12" applyFont="1" applyAlignment="1">
      <alignment vertical="center"/>
    </xf>
    <xf numFmtId="0" fontId="5" fillId="0" borderId="15" xfId="12" applyFont="1" applyBorder="1" applyAlignment="1">
      <alignment horizontal="center" vertical="center" shrinkToFit="1"/>
    </xf>
    <xf numFmtId="0" fontId="4" fillId="0" borderId="0" xfId="12" applyFont="1" applyAlignment="1" applyProtection="1">
      <alignment vertical="center"/>
      <protection locked="0"/>
    </xf>
    <xf numFmtId="0" fontId="4" fillId="0" borderId="0" xfId="12" applyFont="1" applyBorder="1" applyAlignment="1" applyProtection="1">
      <alignment vertical="center"/>
      <protection locked="0"/>
    </xf>
    <xf numFmtId="0" fontId="5" fillId="0" borderId="0" xfId="12" applyFont="1" applyAlignment="1" applyProtection="1">
      <alignment vertical="center"/>
      <protection locked="0"/>
    </xf>
    <xf numFmtId="0" fontId="6" fillId="0" borderId="0" xfId="12" applyFont="1" applyAlignment="1" applyProtection="1">
      <alignment vertical="center"/>
      <protection locked="0"/>
    </xf>
    <xf numFmtId="0" fontId="4" fillId="0" borderId="12" xfId="12" applyFont="1" applyFill="1" applyBorder="1" applyAlignment="1">
      <alignment horizontal="right" vertical="center"/>
    </xf>
    <xf numFmtId="0" fontId="4" fillId="0" borderId="11" xfId="12" applyFont="1" applyFill="1" applyBorder="1" applyAlignment="1">
      <alignment horizontal="right" vertical="center"/>
    </xf>
    <xf numFmtId="0" fontId="4" fillId="0" borderId="16" xfId="12" applyFont="1" applyFill="1" applyBorder="1" applyAlignment="1">
      <alignment vertical="center"/>
    </xf>
    <xf numFmtId="0" fontId="4" fillId="0" borderId="15" xfId="12" applyFont="1" applyFill="1" applyBorder="1" applyAlignment="1">
      <alignment horizontal="center" vertical="center"/>
    </xf>
    <xf numFmtId="0" fontId="4" fillId="0" borderId="1" xfId="12" applyFont="1" applyFill="1" applyBorder="1" applyAlignment="1">
      <alignment horizontal="center" vertical="center"/>
    </xf>
    <xf numFmtId="0" fontId="10" fillId="0" borderId="16" xfId="12" applyFont="1" applyFill="1" applyBorder="1" applyAlignment="1">
      <alignment vertical="center"/>
    </xf>
    <xf numFmtId="49" fontId="4" fillId="0" borderId="10" xfId="12" applyNumberFormat="1" applyFont="1" applyFill="1" applyBorder="1" applyAlignment="1">
      <alignment horizontal="right" vertical="center"/>
    </xf>
    <xf numFmtId="0" fontId="5" fillId="2" borderId="16" xfId="12" applyFont="1" applyFill="1" applyBorder="1" applyAlignment="1" applyProtection="1">
      <alignment horizontal="center" vertical="center" shrinkToFit="1"/>
      <protection locked="0"/>
    </xf>
    <xf numFmtId="0" fontId="4" fillId="2" borderId="0" xfId="12" applyFont="1" applyFill="1" applyAlignment="1" applyProtection="1">
      <alignment vertical="center"/>
      <protection locked="0"/>
    </xf>
    <xf numFmtId="38" fontId="4" fillId="0" borderId="0" xfId="13" applyFont="1" applyFill="1" applyBorder="1" applyAlignment="1">
      <alignment vertical="center"/>
    </xf>
    <xf numFmtId="38" fontId="4" fillId="0" borderId="1" xfId="13" applyFont="1" applyFill="1" applyBorder="1" applyAlignment="1">
      <alignment horizontal="center" vertical="center"/>
    </xf>
    <xf numFmtId="38" fontId="4" fillId="0" borderId="13" xfId="13" applyFont="1" applyBorder="1" applyAlignment="1">
      <alignment vertical="center"/>
    </xf>
    <xf numFmtId="38" fontId="4" fillId="0" borderId="14" xfId="13" applyFont="1" applyBorder="1" applyAlignment="1">
      <alignment vertical="center"/>
    </xf>
    <xf numFmtId="38" fontId="4" fillId="0" borderId="13" xfId="13" applyFont="1" applyFill="1" applyBorder="1" applyAlignment="1">
      <alignment vertical="center"/>
    </xf>
    <xf numFmtId="38" fontId="4" fillId="0" borderId="14" xfId="13" applyFont="1" applyFill="1" applyBorder="1" applyAlignment="1">
      <alignment vertical="center"/>
    </xf>
    <xf numFmtId="38" fontId="4" fillId="0" borderId="13" xfId="13" applyFont="1" applyFill="1" applyBorder="1" applyAlignment="1">
      <alignment horizontal="right" vertical="center"/>
    </xf>
    <xf numFmtId="38" fontId="4" fillId="0" borderId="14" xfId="13" applyFont="1" applyFill="1" applyBorder="1" applyAlignment="1">
      <alignment horizontal="right" vertical="center"/>
    </xf>
    <xf numFmtId="38" fontId="4" fillId="0" borderId="1" xfId="13" applyFont="1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38" fontId="4" fillId="0" borderId="14" xfId="13" applyFont="1" applyFill="1" applyBorder="1" applyAlignment="1">
      <alignment horizontal="right" vertical="center"/>
    </xf>
    <xf numFmtId="38" fontId="4" fillId="0" borderId="13" xfId="13" applyFont="1" applyBorder="1" applyAlignment="1">
      <alignment vertical="center"/>
    </xf>
    <xf numFmtId="38" fontId="4" fillId="0" borderId="14" xfId="13" applyFont="1" applyBorder="1" applyAlignment="1">
      <alignment vertical="center"/>
    </xf>
    <xf numFmtId="38" fontId="4" fillId="0" borderId="13" xfId="13" applyFont="1" applyFill="1" applyBorder="1" applyAlignment="1">
      <alignment horizontal="right" vertical="center"/>
    </xf>
    <xf numFmtId="38" fontId="4" fillId="0" borderId="13" xfId="13" applyFont="1" applyFill="1" applyBorder="1" applyAlignment="1">
      <alignment vertical="center"/>
    </xf>
    <xf numFmtId="38" fontId="4" fillId="0" borderId="14" xfId="13" applyFont="1" applyFill="1" applyBorder="1" applyAlignment="1">
      <alignment vertical="center"/>
    </xf>
    <xf numFmtId="0" fontId="4" fillId="0" borderId="15" xfId="12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12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right" vertical="center"/>
    </xf>
    <xf numFmtId="0" fontId="4" fillId="0" borderId="0" xfId="12" applyFont="1" applyFill="1" applyAlignment="1" applyProtection="1">
      <alignment vertical="center"/>
      <protection locked="0"/>
    </xf>
    <xf numFmtId="0" fontId="4" fillId="2" borderId="0" xfId="12" applyFont="1" applyFill="1" applyBorder="1" applyAlignment="1" applyProtection="1">
      <alignment vertical="center"/>
      <protection locked="0"/>
    </xf>
    <xf numFmtId="38" fontId="4" fillId="0" borderId="13" xfId="13" applyFont="1" applyBorder="1" applyAlignment="1">
      <alignment horizontal="center" vertical="center"/>
    </xf>
    <xf numFmtId="38" fontId="4" fillId="0" borderId="14" xfId="13" applyFont="1" applyBorder="1" applyAlignment="1">
      <alignment horizontal="center" vertical="center"/>
    </xf>
    <xf numFmtId="38" fontId="4" fillId="0" borderId="13" xfId="13" quotePrefix="1" applyFont="1" applyFill="1" applyBorder="1" applyAlignment="1">
      <alignment horizontal="right" vertical="center"/>
    </xf>
    <xf numFmtId="38" fontId="4" fillId="0" borderId="14" xfId="13" applyFont="1" applyFill="1" applyBorder="1" applyAlignment="1">
      <alignment horizontal="right" vertical="center"/>
    </xf>
    <xf numFmtId="38" fontId="4" fillId="0" borderId="12" xfId="13" applyFont="1" applyFill="1" applyBorder="1" applyAlignment="1">
      <alignment vertical="center"/>
    </xf>
    <xf numFmtId="38" fontId="4" fillId="0" borderId="11" xfId="13" applyFont="1" applyFill="1" applyBorder="1" applyAlignment="1">
      <alignment vertical="center"/>
    </xf>
    <xf numFmtId="38" fontId="4" fillId="0" borderId="30" xfId="13" applyFont="1" applyFill="1" applyBorder="1" applyAlignment="1">
      <alignment horizontal="center" vertical="center"/>
    </xf>
    <xf numFmtId="38" fontId="4" fillId="0" borderId="31" xfId="13" applyFont="1" applyFill="1" applyBorder="1" applyAlignment="1">
      <alignment horizontal="center" vertical="center"/>
    </xf>
    <xf numFmtId="38" fontId="4" fillId="0" borderId="26" xfId="13" applyFont="1" applyFill="1" applyBorder="1" applyAlignment="1">
      <alignment horizontal="center" vertical="center"/>
    </xf>
    <xf numFmtId="38" fontId="4" fillId="0" borderId="27" xfId="13" applyFont="1" applyFill="1" applyBorder="1" applyAlignment="1">
      <alignment horizontal="center" vertical="center"/>
    </xf>
    <xf numFmtId="38" fontId="4" fillId="0" borderId="28" xfId="13" applyFont="1" applyFill="1" applyBorder="1" applyAlignment="1">
      <alignment horizontal="center" vertical="center"/>
    </xf>
    <xf numFmtId="38" fontId="4" fillId="0" borderId="29" xfId="13" applyFont="1" applyFill="1" applyBorder="1" applyAlignment="1">
      <alignment horizontal="center" vertical="center"/>
    </xf>
    <xf numFmtId="38" fontId="4" fillId="2" borderId="16" xfId="13" applyFont="1" applyFill="1" applyBorder="1" applyAlignment="1" applyProtection="1">
      <alignment vertical="center"/>
      <protection locked="0"/>
    </xf>
    <xf numFmtId="38" fontId="4" fillId="2" borderId="15" xfId="13" applyFont="1" applyFill="1" applyBorder="1" applyAlignment="1" applyProtection="1">
      <alignment vertical="center"/>
      <protection locked="0"/>
    </xf>
    <xf numFmtId="38" fontId="4" fillId="0" borderId="16" xfId="13" applyFont="1" applyFill="1" applyBorder="1" applyAlignment="1">
      <alignment vertical="center"/>
    </xf>
    <xf numFmtId="38" fontId="4" fillId="0" borderId="15" xfId="13" applyFont="1" applyFill="1" applyBorder="1" applyAlignment="1">
      <alignment vertical="center"/>
    </xf>
    <xf numFmtId="0" fontId="5" fillId="0" borderId="12" xfId="12" applyFont="1" applyBorder="1" applyAlignment="1">
      <alignment horizontal="center" vertical="center" wrapText="1" shrinkToFit="1"/>
    </xf>
    <xf numFmtId="0" fontId="5" fillId="0" borderId="11" xfId="12" applyFont="1" applyBorder="1" applyAlignment="1">
      <alignment horizontal="center" vertical="center" wrapText="1" shrinkToFit="1"/>
    </xf>
    <xf numFmtId="0" fontId="5" fillId="0" borderId="13" xfId="12" applyFont="1" applyBorder="1" applyAlignment="1">
      <alignment horizontal="center" vertical="center" wrapText="1" shrinkToFit="1"/>
    </xf>
    <xf numFmtId="0" fontId="5" fillId="0" borderId="14" xfId="12" applyFont="1" applyBorder="1" applyAlignment="1">
      <alignment horizontal="center" vertical="center" wrapText="1" shrinkToFit="1"/>
    </xf>
    <xf numFmtId="38" fontId="4" fillId="0" borderId="13" xfId="13" applyFont="1" applyBorder="1" applyAlignment="1">
      <alignment vertical="center"/>
    </xf>
    <xf numFmtId="38" fontId="4" fillId="0" borderId="14" xfId="13" applyFont="1" applyBorder="1" applyAlignment="1">
      <alignment vertical="center"/>
    </xf>
    <xf numFmtId="0" fontId="5" fillId="0" borderId="18" xfId="12" applyFont="1" applyBorder="1" applyAlignment="1" applyProtection="1">
      <alignment horizontal="center" vertical="center"/>
      <protection locked="0"/>
    </xf>
    <xf numFmtId="0" fontId="5" fillId="0" borderId="19" xfId="12" applyFont="1" applyBorder="1" applyAlignment="1" applyProtection="1">
      <alignment horizontal="center" vertical="center"/>
      <protection locked="0"/>
    </xf>
    <xf numFmtId="0" fontId="5" fillId="2" borderId="18" xfId="12" applyFont="1" applyFill="1" applyBorder="1" applyAlignment="1" applyProtection="1">
      <alignment horizontal="center" vertical="center"/>
      <protection locked="0"/>
    </xf>
    <xf numFmtId="0" fontId="5" fillId="2" borderId="25" xfId="12" applyFont="1" applyFill="1" applyBorder="1" applyAlignment="1" applyProtection="1">
      <alignment horizontal="center" vertical="center"/>
      <protection locked="0"/>
    </xf>
    <xf numFmtId="0" fontId="5" fillId="2" borderId="19" xfId="12" applyFont="1" applyFill="1" applyBorder="1" applyAlignment="1" applyProtection="1">
      <alignment horizontal="center" vertical="center"/>
      <protection locked="0"/>
    </xf>
    <xf numFmtId="0" fontId="4" fillId="0" borderId="12" xfId="12" applyFont="1" applyBorder="1" applyAlignment="1">
      <alignment horizontal="distributed" vertical="center" wrapText="1" justifyLastLine="1"/>
    </xf>
    <xf numFmtId="0" fontId="4" fillId="0" borderId="11" xfId="12" applyFont="1" applyBorder="1" applyAlignment="1">
      <alignment horizontal="distributed" vertical="center" wrapText="1" justifyLastLine="1"/>
    </xf>
    <xf numFmtId="0" fontId="4" fillId="0" borderId="13" xfId="12" applyFont="1" applyBorder="1" applyAlignment="1">
      <alignment horizontal="distributed" vertical="center" wrapText="1" justifyLastLine="1"/>
    </xf>
    <xf numFmtId="0" fontId="4" fillId="0" borderId="14" xfId="12" applyFont="1" applyBorder="1" applyAlignment="1">
      <alignment horizontal="distributed" vertical="center" wrapText="1" justifyLastLine="1"/>
    </xf>
    <xf numFmtId="0" fontId="4" fillId="0" borderId="12" xfId="12" applyFont="1" applyBorder="1" applyAlignment="1">
      <alignment horizontal="center" vertical="center"/>
    </xf>
    <xf numFmtId="0" fontId="4" fillId="0" borderId="11" xfId="12" applyFont="1" applyBorder="1" applyAlignment="1">
      <alignment horizontal="center" vertical="center"/>
    </xf>
    <xf numFmtId="0" fontId="4" fillId="0" borderId="13" xfId="12" applyFont="1" applyBorder="1" applyAlignment="1">
      <alignment horizontal="center" vertical="center"/>
    </xf>
    <xf numFmtId="0" fontId="4" fillId="0" borderId="14" xfId="12" applyFont="1" applyBorder="1" applyAlignment="1">
      <alignment horizontal="center" vertical="center"/>
    </xf>
    <xf numFmtId="0" fontId="4" fillId="0" borderId="16" xfId="12" applyFont="1" applyBorder="1" applyAlignment="1">
      <alignment horizontal="center" vertical="center"/>
    </xf>
    <xf numFmtId="0" fontId="4" fillId="0" borderId="15" xfId="12" applyFont="1" applyBorder="1" applyAlignment="1">
      <alignment horizontal="center" vertical="center"/>
    </xf>
    <xf numFmtId="0" fontId="4" fillId="0" borderId="10" xfId="12" applyFont="1" applyBorder="1" applyAlignment="1">
      <alignment horizontal="center" vertical="center" wrapText="1" justifyLastLine="1"/>
    </xf>
    <xf numFmtId="0" fontId="4" fillId="0" borderId="11" xfId="12" applyFont="1" applyBorder="1" applyAlignment="1">
      <alignment horizontal="center" vertical="center" wrapText="1" justifyLastLine="1"/>
    </xf>
    <xf numFmtId="0" fontId="4" fillId="0" borderId="0" xfId="12" applyFont="1" applyBorder="1" applyAlignment="1">
      <alignment horizontal="center" vertical="center" wrapText="1" justifyLastLine="1"/>
    </xf>
    <xf numFmtId="0" fontId="4" fillId="0" borderId="14" xfId="12" applyFont="1" applyBorder="1" applyAlignment="1">
      <alignment horizontal="center" vertical="center" wrapText="1" justifyLastLine="1"/>
    </xf>
    <xf numFmtId="0" fontId="4" fillId="0" borderId="11" xfId="12" applyFont="1" applyBorder="1" applyAlignment="1">
      <alignment horizontal="distributed" vertical="center" justifyLastLine="1"/>
    </xf>
    <xf numFmtId="0" fontId="4" fillId="0" borderId="13" xfId="12" applyFont="1" applyBorder="1" applyAlignment="1">
      <alignment horizontal="distributed" vertical="center" justifyLastLine="1"/>
    </xf>
    <xf numFmtId="0" fontId="4" fillId="0" borderId="14" xfId="12" applyFont="1" applyBorder="1" applyAlignment="1">
      <alignment horizontal="distributed" vertical="center" justifyLastLine="1"/>
    </xf>
    <xf numFmtId="38" fontId="4" fillId="0" borderId="13" xfId="13" applyFont="1" applyFill="1" applyBorder="1" applyAlignment="1">
      <alignment vertical="center"/>
    </xf>
    <xf numFmtId="38" fontId="4" fillId="0" borderId="14" xfId="13" applyFont="1" applyFill="1" applyBorder="1" applyAlignment="1">
      <alignment vertical="center"/>
    </xf>
    <xf numFmtId="0" fontId="4" fillId="0" borderId="24" xfId="12" applyFont="1" applyBorder="1" applyAlignment="1">
      <alignment horizontal="center" vertical="center" wrapText="1" justifyLastLine="1"/>
    </xf>
    <xf numFmtId="0" fontId="4" fillId="0" borderId="17" xfId="12" applyFont="1" applyBorder="1" applyAlignment="1">
      <alignment horizontal="center" vertical="center" wrapText="1" justifyLastLine="1"/>
    </xf>
    <xf numFmtId="38" fontId="4" fillId="0" borderId="13" xfId="13" applyFont="1" applyFill="1" applyBorder="1" applyAlignment="1">
      <alignment horizontal="right" vertical="center"/>
    </xf>
    <xf numFmtId="0" fontId="11" fillId="0" borderId="0" xfId="12" applyFont="1" applyAlignment="1" applyProtection="1">
      <alignment horizontal="center" vertical="center"/>
      <protection locked="0"/>
    </xf>
    <xf numFmtId="0" fontId="4" fillId="0" borderId="18" xfId="12" applyFont="1" applyFill="1" applyBorder="1" applyAlignment="1">
      <alignment horizontal="center" vertical="center"/>
    </xf>
    <xf numFmtId="0" fontId="4" fillId="0" borderId="19" xfId="12" applyFont="1" applyFill="1" applyBorder="1" applyAlignment="1">
      <alignment horizontal="center" vertical="center"/>
    </xf>
    <xf numFmtId="38" fontId="4" fillId="2" borderId="16" xfId="13" applyFont="1" applyFill="1" applyBorder="1" applyAlignment="1">
      <alignment vertical="center"/>
    </xf>
    <xf numFmtId="38" fontId="4" fillId="2" borderId="15" xfId="13" applyFont="1" applyFill="1" applyBorder="1" applyAlignment="1">
      <alignment vertical="center"/>
    </xf>
    <xf numFmtId="0" fontId="5" fillId="0" borderId="6" xfId="12" applyFont="1" applyBorder="1" applyAlignment="1" applyProtection="1">
      <alignment horizontal="center" vertical="center" wrapText="1"/>
      <protection locked="0"/>
    </xf>
    <xf numFmtId="0" fontId="5" fillId="0" borderId="6" xfId="12" applyFont="1" applyBorder="1" applyAlignment="1" applyProtection="1">
      <alignment horizontal="center" vertical="center"/>
      <protection locked="0"/>
    </xf>
    <xf numFmtId="0" fontId="5" fillId="2" borderId="6" xfId="12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/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4" fillId="0" borderId="16" xfId="12" applyFont="1" applyFill="1" applyBorder="1" applyAlignment="1">
      <alignment horizontal="center" vertical="center"/>
    </xf>
    <xf numFmtId="0" fontId="4" fillId="0" borderId="15" xfId="12" applyFont="1" applyFill="1" applyBorder="1" applyAlignment="1">
      <alignment horizontal="center" vertical="center"/>
    </xf>
    <xf numFmtId="38" fontId="4" fillId="0" borderId="13" xfId="13" applyFont="1" applyBorder="1" applyAlignment="1">
      <alignment horizontal="center" vertical="center"/>
    </xf>
    <xf numFmtId="38" fontId="4" fillId="0" borderId="14" xfId="13" applyFont="1" applyBorder="1" applyAlignment="1">
      <alignment horizontal="center" vertical="center"/>
    </xf>
    <xf numFmtId="38" fontId="4" fillId="2" borderId="16" xfId="13" applyFont="1" applyFill="1" applyBorder="1" applyAlignment="1" applyProtection="1">
      <alignment horizontal="center" vertical="center"/>
      <protection locked="0"/>
    </xf>
    <xf numFmtId="38" fontId="4" fillId="2" borderId="15" xfId="13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</cellXfs>
  <cellStyles count="14">
    <cellStyle name="Excel Built-in Normal" xfId="1"/>
    <cellStyle name="桁区切り" xfId="13" builtinId="6"/>
    <cellStyle name="桁区切り 2" xfId="2"/>
    <cellStyle name="標準" xfId="0" builtinId="0"/>
    <cellStyle name="標準 2" xfId="3"/>
    <cellStyle name="標準 2 2" xfId="4"/>
    <cellStyle name="標準 2 2 2" xfId="5"/>
    <cellStyle name="標準 2 3" xfId="6"/>
    <cellStyle name="標準 2_（県社協送付用）人材確保対策事業・実施状況" xfId="7"/>
    <cellStyle name="標準 3" xfId="8"/>
    <cellStyle name="標準 4" xfId="9"/>
    <cellStyle name="標準 5" xfId="10"/>
    <cellStyle name="標準 6" xfId="11"/>
    <cellStyle name="標準_別紙様式1-1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tabSelected="1" view="pageBreakPreview" zoomScale="85" zoomScaleNormal="85" workbookViewId="0">
      <selection activeCell="A2" sqref="A2:S3"/>
    </sheetView>
  </sheetViews>
  <sheetFormatPr defaultColWidth="7.625" defaultRowHeight="15" customHeight="1"/>
  <cols>
    <col min="1" max="1" width="7.625" style="15"/>
    <col min="2" max="2" width="7.75" style="15" customWidth="1"/>
    <col min="3" max="16" width="7.625" style="15"/>
    <col min="17" max="17" width="6.75" style="15" customWidth="1"/>
    <col min="18" max="16384" width="7.625" style="15"/>
  </cols>
  <sheetData>
    <row r="1" spans="1:25" ht="21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59" t="s">
        <v>53</v>
      </c>
    </row>
    <row r="2" spans="1:25" ht="15" customHeight="1">
      <c r="A2" s="112" t="s">
        <v>70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</row>
    <row r="3" spans="1:25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6"/>
      <c r="U3" s="16"/>
      <c r="V3" s="16"/>
      <c r="W3" s="16"/>
      <c r="X3" s="16"/>
      <c r="Y3" s="16"/>
    </row>
    <row r="4" spans="1:25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</row>
    <row r="5" spans="1:25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39" t="s">
        <v>41</v>
      </c>
      <c r="P5" s="39"/>
      <c r="Q5" s="39"/>
      <c r="R5" s="28"/>
      <c r="S5" s="28"/>
      <c r="T5" s="18"/>
      <c r="U5" s="18"/>
    </row>
    <row r="6" spans="1:25" ht="19.5" customHeight="1">
      <c r="A6" s="94"/>
      <c r="B6" s="95"/>
      <c r="C6" s="100" t="s">
        <v>13</v>
      </c>
      <c r="D6" s="101"/>
      <c r="E6" s="90" t="s">
        <v>14</v>
      </c>
      <c r="F6" s="104"/>
      <c r="G6" s="90" t="s">
        <v>15</v>
      </c>
      <c r="H6" s="91"/>
      <c r="I6" s="90" t="s">
        <v>16</v>
      </c>
      <c r="J6" s="104"/>
      <c r="K6" s="90" t="s">
        <v>17</v>
      </c>
      <c r="L6" s="91"/>
      <c r="M6" s="90" t="s">
        <v>18</v>
      </c>
      <c r="N6" s="91"/>
      <c r="O6" s="90" t="s">
        <v>19</v>
      </c>
      <c r="P6" s="91"/>
      <c r="Q6" s="109" t="s">
        <v>20</v>
      </c>
      <c r="R6" s="90" t="s">
        <v>47</v>
      </c>
      <c r="S6" s="91"/>
    </row>
    <row r="7" spans="1:25" ht="19.5" customHeight="1">
      <c r="A7" s="96"/>
      <c r="B7" s="97"/>
      <c r="C7" s="102"/>
      <c r="D7" s="103"/>
      <c r="E7" s="105"/>
      <c r="F7" s="106"/>
      <c r="G7" s="92"/>
      <c r="H7" s="93"/>
      <c r="I7" s="105"/>
      <c r="J7" s="106"/>
      <c r="K7" s="92"/>
      <c r="L7" s="93"/>
      <c r="M7" s="92"/>
      <c r="N7" s="93"/>
      <c r="O7" s="92"/>
      <c r="P7" s="93"/>
      <c r="Q7" s="110"/>
      <c r="R7" s="92"/>
      <c r="S7" s="93"/>
    </row>
    <row r="8" spans="1:25" ht="19.5" customHeight="1">
      <c r="A8" s="96"/>
      <c r="B8" s="97"/>
      <c r="C8" s="102"/>
      <c r="D8" s="103"/>
      <c r="E8" s="105"/>
      <c r="F8" s="106"/>
      <c r="G8" s="92"/>
      <c r="H8" s="93"/>
      <c r="I8" s="105"/>
      <c r="J8" s="106"/>
      <c r="K8" s="92"/>
      <c r="L8" s="93"/>
      <c r="M8" s="92"/>
      <c r="N8" s="93"/>
      <c r="O8" s="92"/>
      <c r="P8" s="93"/>
      <c r="Q8" s="110"/>
      <c r="R8" s="92"/>
      <c r="S8" s="93"/>
    </row>
    <row r="9" spans="1:25" ht="15" customHeight="1">
      <c r="A9" s="98"/>
      <c r="B9" s="99"/>
      <c r="C9" s="17"/>
      <c r="D9" s="19" t="s">
        <v>21</v>
      </c>
      <c r="E9" s="20"/>
      <c r="F9" s="19" t="s">
        <v>22</v>
      </c>
      <c r="G9" s="20"/>
      <c r="H9" s="19" t="s">
        <v>23</v>
      </c>
      <c r="I9" s="20"/>
      <c r="J9" s="19" t="s">
        <v>24</v>
      </c>
      <c r="K9" s="33"/>
      <c r="L9" s="34" t="s">
        <v>25</v>
      </c>
      <c r="M9" s="33"/>
      <c r="N9" s="34" t="s">
        <v>26</v>
      </c>
      <c r="O9" s="33"/>
      <c r="P9" s="34" t="s">
        <v>27</v>
      </c>
      <c r="Q9" s="35"/>
      <c r="R9" s="36"/>
      <c r="S9" s="34" t="s">
        <v>28</v>
      </c>
    </row>
    <row r="10" spans="1:25" s="24" customFormat="1" ht="15" customHeight="1">
      <c r="A10" s="79" t="s">
        <v>35</v>
      </c>
      <c r="B10" s="80"/>
      <c r="C10" s="21"/>
      <c r="D10" s="22" t="s">
        <v>29</v>
      </c>
      <c r="E10" s="23"/>
      <c r="F10" s="22" t="s">
        <v>29</v>
      </c>
      <c r="G10" s="31"/>
      <c r="H10" s="32" t="s">
        <v>29</v>
      </c>
      <c r="I10" s="23"/>
      <c r="J10" s="22" t="s">
        <v>29</v>
      </c>
      <c r="K10" s="31"/>
      <c r="L10" s="32" t="s">
        <v>29</v>
      </c>
      <c r="M10" s="31"/>
      <c r="N10" s="32" t="s">
        <v>29</v>
      </c>
      <c r="O10" s="31"/>
      <c r="P10" s="32" t="s">
        <v>29</v>
      </c>
      <c r="Q10" s="37"/>
      <c r="R10" s="31"/>
      <c r="S10" s="32" t="s">
        <v>29</v>
      </c>
    </row>
    <row r="11" spans="1:25" s="24" customFormat="1" ht="15" customHeight="1">
      <c r="A11" s="81"/>
      <c r="B11" s="82"/>
      <c r="C11" s="83"/>
      <c r="D11" s="84"/>
      <c r="E11" s="83"/>
      <c r="F11" s="84"/>
      <c r="G11" s="107"/>
      <c r="H11" s="108"/>
      <c r="I11" s="83"/>
      <c r="J11" s="84"/>
      <c r="K11" s="111" t="s">
        <v>36</v>
      </c>
      <c r="L11" s="66"/>
      <c r="M11" s="107"/>
      <c r="N11" s="108"/>
      <c r="O11" s="107"/>
      <c r="P11" s="108"/>
      <c r="Q11" s="40"/>
      <c r="R11" s="71"/>
      <c r="S11" s="72"/>
    </row>
    <row r="12" spans="1:25" ht="36" customHeight="1">
      <c r="A12" s="38"/>
      <c r="B12" s="26" t="s">
        <v>42</v>
      </c>
      <c r="C12" s="75"/>
      <c r="D12" s="76"/>
      <c r="E12" s="75"/>
      <c r="F12" s="76"/>
      <c r="G12" s="77">
        <f>C12-E12</f>
        <v>0</v>
      </c>
      <c r="H12" s="78"/>
      <c r="I12" s="75"/>
      <c r="J12" s="76"/>
      <c r="K12" s="77">
        <f>A12*150000</f>
        <v>0</v>
      </c>
      <c r="L12" s="78"/>
      <c r="M12" s="77">
        <f>MIN(G12:L12)</f>
        <v>0</v>
      </c>
      <c r="N12" s="78"/>
      <c r="O12" s="77">
        <f>M12</f>
        <v>0</v>
      </c>
      <c r="P12" s="78"/>
      <c r="Q12" s="41" t="s">
        <v>30</v>
      </c>
      <c r="R12" s="73"/>
      <c r="S12" s="74"/>
    </row>
    <row r="13" spans="1:25" ht="15.75" customHeight="1">
      <c r="A13" s="79" t="s">
        <v>34</v>
      </c>
      <c r="B13" s="80"/>
      <c r="C13" s="83"/>
      <c r="D13" s="84"/>
      <c r="E13" s="83"/>
      <c r="F13" s="84"/>
      <c r="G13" s="67"/>
      <c r="H13" s="68"/>
      <c r="I13" s="83"/>
      <c r="J13" s="84"/>
      <c r="K13" s="65" t="s">
        <v>33</v>
      </c>
      <c r="L13" s="66"/>
      <c r="M13" s="67"/>
      <c r="N13" s="68"/>
      <c r="O13" s="67"/>
      <c r="P13" s="68"/>
      <c r="Q13" s="40"/>
      <c r="R13" s="69"/>
      <c r="S13" s="70"/>
    </row>
    <row r="14" spans="1:25" ht="15.75" customHeight="1">
      <c r="A14" s="81"/>
      <c r="B14" s="82"/>
      <c r="C14" s="42"/>
      <c r="D14" s="43"/>
      <c r="E14" s="42"/>
      <c r="F14" s="43"/>
      <c r="G14" s="44"/>
      <c r="H14" s="45"/>
      <c r="I14" s="42"/>
      <c r="J14" s="43"/>
      <c r="K14" s="46"/>
      <c r="L14" s="47"/>
      <c r="M14" s="44"/>
      <c r="N14" s="45"/>
      <c r="O14" s="44"/>
      <c r="P14" s="45"/>
      <c r="Q14" s="40"/>
      <c r="R14" s="71"/>
      <c r="S14" s="72"/>
    </row>
    <row r="15" spans="1:25" ht="36" customHeight="1">
      <c r="A15" s="38"/>
      <c r="B15" s="26" t="s">
        <v>42</v>
      </c>
      <c r="C15" s="75"/>
      <c r="D15" s="76"/>
      <c r="E15" s="75"/>
      <c r="F15" s="76"/>
      <c r="G15" s="77">
        <f>C15-E15</f>
        <v>0</v>
      </c>
      <c r="H15" s="78"/>
      <c r="I15" s="75"/>
      <c r="J15" s="76"/>
      <c r="K15" s="77">
        <f>A15*70000</f>
        <v>0</v>
      </c>
      <c r="L15" s="78"/>
      <c r="M15" s="77">
        <f>MIN(G15:L15)</f>
        <v>0</v>
      </c>
      <c r="N15" s="78"/>
      <c r="O15" s="77">
        <f>M15</f>
        <v>0</v>
      </c>
      <c r="P15" s="78"/>
      <c r="Q15" s="41" t="s">
        <v>30</v>
      </c>
      <c r="R15" s="73"/>
      <c r="S15" s="74"/>
    </row>
    <row r="16" spans="1:25" ht="15.75" customHeight="1">
      <c r="A16" s="79" t="s">
        <v>32</v>
      </c>
      <c r="B16" s="80"/>
      <c r="C16" s="83"/>
      <c r="D16" s="84"/>
      <c r="E16" s="83"/>
      <c r="F16" s="84"/>
      <c r="G16" s="67"/>
      <c r="H16" s="68"/>
      <c r="I16" s="83"/>
      <c r="J16" s="84"/>
      <c r="K16" s="65" t="s">
        <v>50</v>
      </c>
      <c r="L16" s="66"/>
      <c r="M16" s="67"/>
      <c r="N16" s="68"/>
      <c r="O16" s="67"/>
      <c r="P16" s="68"/>
      <c r="Q16" s="40"/>
      <c r="R16" s="69"/>
      <c r="S16" s="70"/>
    </row>
    <row r="17" spans="1:19" ht="15.75" customHeight="1">
      <c r="A17" s="81"/>
      <c r="B17" s="82"/>
      <c r="C17" s="42"/>
      <c r="D17" s="43"/>
      <c r="E17" s="42"/>
      <c r="F17" s="43"/>
      <c r="G17" s="44"/>
      <c r="H17" s="45"/>
      <c r="I17" s="42"/>
      <c r="J17" s="43"/>
      <c r="K17" s="46"/>
      <c r="L17" s="47"/>
      <c r="M17" s="44"/>
      <c r="N17" s="45"/>
      <c r="O17" s="44"/>
      <c r="P17" s="45"/>
      <c r="Q17" s="40"/>
      <c r="R17" s="71"/>
      <c r="S17" s="72"/>
    </row>
    <row r="18" spans="1:19" ht="36" customHeight="1">
      <c r="A18" s="38"/>
      <c r="B18" s="26" t="s">
        <v>42</v>
      </c>
      <c r="C18" s="75"/>
      <c r="D18" s="76"/>
      <c r="E18" s="75"/>
      <c r="F18" s="76"/>
      <c r="G18" s="77">
        <f t="shared" ref="G18" si="0">C18-E18</f>
        <v>0</v>
      </c>
      <c r="H18" s="78"/>
      <c r="I18" s="75"/>
      <c r="J18" s="76"/>
      <c r="K18" s="77">
        <f>A18*50000</f>
        <v>0</v>
      </c>
      <c r="L18" s="78"/>
      <c r="M18" s="77">
        <f>MIN(G18:L18)</f>
        <v>0</v>
      </c>
      <c r="N18" s="78"/>
      <c r="O18" s="77">
        <f>M18</f>
        <v>0</v>
      </c>
      <c r="P18" s="78"/>
      <c r="Q18" s="41" t="s">
        <v>30</v>
      </c>
      <c r="R18" s="73"/>
      <c r="S18" s="74"/>
    </row>
    <row r="19" spans="1:19" ht="19.5" customHeight="1">
      <c r="A19" s="79" t="s">
        <v>51</v>
      </c>
      <c r="B19" s="80"/>
      <c r="C19" s="83"/>
      <c r="D19" s="84"/>
      <c r="E19" s="83"/>
      <c r="F19" s="84"/>
      <c r="G19" s="67"/>
      <c r="H19" s="68"/>
      <c r="I19" s="83"/>
      <c r="J19" s="84"/>
      <c r="K19" s="65" t="s">
        <v>52</v>
      </c>
      <c r="L19" s="66"/>
      <c r="M19" s="67"/>
      <c r="N19" s="68"/>
      <c r="O19" s="67"/>
      <c r="P19" s="68"/>
      <c r="Q19" s="40"/>
      <c r="R19" s="69"/>
      <c r="S19" s="70"/>
    </row>
    <row r="20" spans="1:19" ht="20.25" customHeight="1">
      <c r="A20" s="81"/>
      <c r="B20" s="82"/>
      <c r="C20" s="42"/>
      <c r="D20" s="43"/>
      <c r="E20" s="42"/>
      <c r="F20" s="43"/>
      <c r="G20" s="44"/>
      <c r="H20" s="45"/>
      <c r="I20" s="42"/>
      <c r="J20" s="43"/>
      <c r="K20" s="46"/>
      <c r="L20" s="47"/>
      <c r="M20" s="44"/>
      <c r="N20" s="45"/>
      <c r="O20" s="44"/>
      <c r="P20" s="45"/>
      <c r="Q20" s="40"/>
      <c r="R20" s="71"/>
      <c r="S20" s="72"/>
    </row>
    <row r="21" spans="1:19" ht="36" customHeight="1">
      <c r="A21" s="38"/>
      <c r="B21" s="26" t="s">
        <v>42</v>
      </c>
      <c r="C21" s="75"/>
      <c r="D21" s="76"/>
      <c r="E21" s="75"/>
      <c r="F21" s="76"/>
      <c r="G21" s="77">
        <f t="shared" ref="G21" si="1">C21-E21</f>
        <v>0</v>
      </c>
      <c r="H21" s="78"/>
      <c r="I21" s="75"/>
      <c r="J21" s="76"/>
      <c r="K21" s="115"/>
      <c r="L21" s="116"/>
      <c r="M21" s="77">
        <f>MIN(G21:L21)</f>
        <v>0</v>
      </c>
      <c r="N21" s="78"/>
      <c r="O21" s="77">
        <f>M21</f>
        <v>0</v>
      </c>
      <c r="P21" s="78"/>
      <c r="Q21" s="41" t="s">
        <v>30</v>
      </c>
      <c r="R21" s="73"/>
      <c r="S21" s="74"/>
    </row>
    <row r="22" spans="1:19" ht="36" customHeight="1">
      <c r="A22" s="113" t="s">
        <v>31</v>
      </c>
      <c r="B22" s="114"/>
      <c r="C22" s="77">
        <f>C12+C15+C18+C21</f>
        <v>0</v>
      </c>
      <c r="D22" s="78"/>
      <c r="E22" s="77">
        <f t="shared" ref="E22" si="2">E12+E15+E18+E21</f>
        <v>0</v>
      </c>
      <c r="F22" s="78"/>
      <c r="G22" s="77">
        <f t="shared" ref="G22" si="3">G12+G15+G18+G21</f>
        <v>0</v>
      </c>
      <c r="H22" s="78"/>
      <c r="I22" s="77">
        <f t="shared" ref="I22" si="4">I12+I15+I18+I21</f>
        <v>0</v>
      </c>
      <c r="J22" s="78"/>
      <c r="K22" s="77">
        <f t="shared" ref="K22" si="5">K12+K15+K18+K21</f>
        <v>0</v>
      </c>
      <c r="L22" s="78"/>
      <c r="M22" s="77">
        <f t="shared" ref="M22" si="6">M12+M15+M18+M21</f>
        <v>0</v>
      </c>
      <c r="N22" s="78"/>
      <c r="O22" s="77">
        <f t="shared" ref="O22" si="7">O12+O15+O18+O21</f>
        <v>0</v>
      </c>
      <c r="P22" s="78"/>
      <c r="Q22" s="48"/>
      <c r="R22" s="77">
        <f>ROUNDDOWN(O22/2,-3)</f>
        <v>0</v>
      </c>
      <c r="S22" s="78"/>
    </row>
    <row r="23" spans="1:19" ht="5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19" s="25" customFormat="1" ht="21" customHeight="1">
      <c r="A24" s="117" t="s">
        <v>39</v>
      </c>
      <c r="B24" s="118"/>
      <c r="C24" s="118" t="s">
        <v>38</v>
      </c>
      <c r="D24" s="118"/>
      <c r="E24" s="119"/>
      <c r="F24" s="119"/>
      <c r="G24" s="119"/>
      <c r="H24" s="11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</row>
    <row r="25" spans="1:19" s="25" customFormat="1" ht="21" customHeight="1">
      <c r="A25" s="118"/>
      <c r="B25" s="118"/>
      <c r="C25" s="118" t="s">
        <v>37</v>
      </c>
      <c r="D25" s="118"/>
      <c r="E25" s="119"/>
      <c r="F25" s="119"/>
      <c r="G25" s="119"/>
      <c r="H25" s="11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</row>
    <row r="26" spans="1:19" s="25" customFormat="1" ht="21" customHeight="1">
      <c r="A26" s="118"/>
      <c r="B26" s="118"/>
      <c r="C26" s="85" t="s">
        <v>43</v>
      </c>
      <c r="D26" s="86"/>
      <c r="E26" s="87"/>
      <c r="F26" s="88"/>
      <c r="G26" s="88"/>
      <c r="H26" s="8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</row>
    <row r="27" spans="1:19" s="25" customFormat="1" ht="21" customHeight="1">
      <c r="A27" s="118"/>
      <c r="B27" s="118"/>
      <c r="C27" s="118" t="s">
        <v>40</v>
      </c>
      <c r="D27" s="118"/>
      <c r="E27" s="119"/>
      <c r="F27" s="119"/>
      <c r="G27" s="119"/>
      <c r="H27" s="11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</row>
    <row r="28" spans="1:19" ht="1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19" ht="15" customHeight="1">
      <c r="A29" s="30" t="s">
        <v>44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19" ht="15" customHeight="1">
      <c r="A30" s="30" t="s">
        <v>48</v>
      </c>
      <c r="B30" s="30"/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19" ht="15" customHeight="1">
      <c r="A31" s="30" t="s">
        <v>49</v>
      </c>
      <c r="B31" s="30"/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19" ht="15" customHeight="1">
      <c r="A32" s="30" t="s">
        <v>45</v>
      </c>
      <c r="B32" s="30"/>
      <c r="C32" s="3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</sheetData>
  <protectedRanges>
    <protectedRange sqref="A6" name="範囲1"/>
  </protectedRanges>
  <mergeCells count="93">
    <mergeCell ref="A24:B27"/>
    <mergeCell ref="C24:D24"/>
    <mergeCell ref="C25:D25"/>
    <mergeCell ref="C27:D27"/>
    <mergeCell ref="E24:H24"/>
    <mergeCell ref="E25:H25"/>
    <mergeCell ref="E27:H27"/>
    <mergeCell ref="A2:S3"/>
    <mergeCell ref="O21:P21"/>
    <mergeCell ref="A22:B22"/>
    <mergeCell ref="C22:D22"/>
    <mergeCell ref="E22:F22"/>
    <mergeCell ref="G22:H22"/>
    <mergeCell ref="O19:P19"/>
    <mergeCell ref="I22:J22"/>
    <mergeCell ref="K22:L22"/>
    <mergeCell ref="M22:N22"/>
    <mergeCell ref="O22:P22"/>
    <mergeCell ref="I21:J21"/>
    <mergeCell ref="K21:L21"/>
    <mergeCell ref="M21:N21"/>
    <mergeCell ref="R22:S22"/>
    <mergeCell ref="K19:L19"/>
    <mergeCell ref="C21:D21"/>
    <mergeCell ref="E21:F21"/>
    <mergeCell ref="G21:H21"/>
    <mergeCell ref="M19:N19"/>
    <mergeCell ref="R19:S21"/>
    <mergeCell ref="A19:B20"/>
    <mergeCell ref="C19:D19"/>
    <mergeCell ref="E19:F19"/>
    <mergeCell ref="G19:H19"/>
    <mergeCell ref="I19:J19"/>
    <mergeCell ref="C15:D15"/>
    <mergeCell ref="E15:F15"/>
    <mergeCell ref="G15:H15"/>
    <mergeCell ref="I15:J15"/>
    <mergeCell ref="K15:L15"/>
    <mergeCell ref="C12:D12"/>
    <mergeCell ref="E12:F12"/>
    <mergeCell ref="G12:H12"/>
    <mergeCell ref="I12:J12"/>
    <mergeCell ref="M13:N13"/>
    <mergeCell ref="E13:F13"/>
    <mergeCell ref="G13:H13"/>
    <mergeCell ref="I13:J13"/>
    <mergeCell ref="K13:L13"/>
    <mergeCell ref="K12:L12"/>
    <mergeCell ref="M12:N12"/>
    <mergeCell ref="K11:L11"/>
    <mergeCell ref="R13:S15"/>
    <mergeCell ref="O13:P13"/>
    <mergeCell ref="M15:N15"/>
    <mergeCell ref="O15:P15"/>
    <mergeCell ref="R6:S8"/>
    <mergeCell ref="Q6:Q8"/>
    <mergeCell ref="M11:N11"/>
    <mergeCell ref="O11:P11"/>
    <mergeCell ref="R11:S12"/>
    <mergeCell ref="O6:P8"/>
    <mergeCell ref="O12:P12"/>
    <mergeCell ref="A10:B11"/>
    <mergeCell ref="A13:B14"/>
    <mergeCell ref="C26:D26"/>
    <mergeCell ref="E26:H26"/>
    <mergeCell ref="M6:N8"/>
    <mergeCell ref="A6:B9"/>
    <mergeCell ref="C6:D8"/>
    <mergeCell ref="E6:F8"/>
    <mergeCell ref="G6:H8"/>
    <mergeCell ref="I6:J8"/>
    <mergeCell ref="K6:L8"/>
    <mergeCell ref="C11:D11"/>
    <mergeCell ref="E11:F11"/>
    <mergeCell ref="G11:H11"/>
    <mergeCell ref="I11:J11"/>
    <mergeCell ref="C13:D13"/>
    <mergeCell ref="A16:B17"/>
    <mergeCell ref="C16:D16"/>
    <mergeCell ref="E16:F16"/>
    <mergeCell ref="G16:H16"/>
    <mergeCell ref="I16:J16"/>
    <mergeCell ref="K16:L16"/>
    <mergeCell ref="M16:N16"/>
    <mergeCell ref="O16:P16"/>
    <mergeCell ref="R16:S18"/>
    <mergeCell ref="C18:D18"/>
    <mergeCell ref="E18:F18"/>
    <mergeCell ref="G18:H18"/>
    <mergeCell ref="I18:J18"/>
    <mergeCell ref="K18:L18"/>
    <mergeCell ref="M18:N18"/>
    <mergeCell ref="O18:P18"/>
  </mergeCells>
  <phoneticPr fontId="2"/>
  <printOptions horizontalCentered="1"/>
  <pageMargins left="0.55000000000000004" right="0.43" top="0.98425196850393704" bottom="0.70866141732283472" header="0.51181102362204722" footer="0.43307086614173229"/>
  <pageSetup paperSize="9" scale="8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18"/>
  <sheetViews>
    <sheetView view="pageBreakPreview" zoomScale="80" zoomScaleNormal="100" zoomScaleSheetLayoutView="80" workbookViewId="0">
      <selection activeCell="C15" sqref="C15:D15"/>
    </sheetView>
  </sheetViews>
  <sheetFormatPr defaultRowHeight="18.75"/>
  <cols>
    <col min="1" max="1" width="1.25" style="1" customWidth="1"/>
    <col min="2" max="2" width="5.25" style="1" customWidth="1"/>
    <col min="3" max="3" width="3.375" style="1" customWidth="1"/>
    <col min="4" max="4" width="16.25" style="1" customWidth="1"/>
    <col min="5" max="5" width="17.875" style="1" customWidth="1"/>
    <col min="6" max="6" width="18.875" style="1" customWidth="1"/>
    <col min="7" max="7" width="20.625" style="1" customWidth="1"/>
    <col min="8" max="12" width="14.25" style="1" customWidth="1"/>
    <col min="13" max="16384" width="9" style="1"/>
  </cols>
  <sheetData>
    <row r="1" spans="2:12" ht="21" customHeight="1">
      <c r="B1" s="124" t="s">
        <v>46</v>
      </c>
      <c r="C1" s="124"/>
      <c r="D1" s="124"/>
      <c r="E1" s="124"/>
      <c r="F1" s="124"/>
      <c r="G1" s="124"/>
      <c r="H1" s="124"/>
      <c r="K1" s="60" t="s">
        <v>54</v>
      </c>
    </row>
    <row r="2" spans="2:12" ht="19.5" customHeight="1">
      <c r="B2" s="124"/>
      <c r="C2" s="124"/>
      <c r="D2" s="124"/>
      <c r="E2" s="124"/>
      <c r="F2" s="124"/>
      <c r="G2" s="124"/>
      <c r="H2" s="124"/>
      <c r="I2" s="3" t="s">
        <v>3</v>
      </c>
      <c r="J2" s="120"/>
      <c r="K2" s="120"/>
      <c r="L2" s="4"/>
    </row>
    <row r="3" spans="2:12" ht="20.25" thickBot="1">
      <c r="D3" s="2"/>
    </row>
    <row r="4" spans="2:12" ht="47.25" customHeight="1">
      <c r="B4" s="5" t="s">
        <v>6</v>
      </c>
      <c r="C4" s="121" t="s">
        <v>5</v>
      </c>
      <c r="D4" s="121"/>
      <c r="E4" s="6" t="s">
        <v>8</v>
      </c>
      <c r="F4" s="6" t="s">
        <v>12</v>
      </c>
      <c r="G4" s="6" t="s">
        <v>9</v>
      </c>
      <c r="H4" s="6" t="s">
        <v>10</v>
      </c>
      <c r="I4" s="6" t="s">
        <v>1</v>
      </c>
      <c r="J4" s="7" t="s">
        <v>4</v>
      </c>
      <c r="K4" s="8" t="s">
        <v>11</v>
      </c>
    </row>
    <row r="5" spans="2:12" ht="33" customHeight="1">
      <c r="B5" s="9">
        <v>1</v>
      </c>
      <c r="C5" s="122"/>
      <c r="D5" s="123"/>
      <c r="E5" s="10" ph="1"/>
      <c r="F5" s="10"/>
      <c r="G5" s="10"/>
      <c r="H5" s="11"/>
      <c r="I5" s="11"/>
      <c r="J5" s="10"/>
      <c r="K5" s="49"/>
    </row>
    <row r="6" spans="2:12" ht="33" customHeight="1">
      <c r="B6" s="9"/>
      <c r="C6" s="122"/>
      <c r="D6" s="123"/>
      <c r="E6" s="10" ph="1"/>
      <c r="F6" s="10" ph="1"/>
      <c r="G6" s="10"/>
      <c r="H6" s="11"/>
      <c r="I6" s="11"/>
      <c r="J6" s="10"/>
      <c r="K6" s="49"/>
    </row>
    <row r="7" spans="2:12" ht="33" customHeight="1">
      <c r="B7" s="9"/>
      <c r="C7" s="122"/>
      <c r="D7" s="123"/>
      <c r="E7" s="10" ph="1"/>
      <c r="F7" s="10" ph="1"/>
      <c r="G7" s="10"/>
      <c r="H7" s="11"/>
      <c r="I7" s="11"/>
      <c r="J7" s="10"/>
      <c r="K7" s="49"/>
    </row>
    <row r="8" spans="2:12" ht="33" customHeight="1">
      <c r="B8" s="9"/>
      <c r="C8" s="122"/>
      <c r="D8" s="123"/>
      <c r="E8" s="10" ph="1"/>
      <c r="F8" s="10" ph="1"/>
      <c r="G8" s="10"/>
      <c r="H8" s="11"/>
      <c r="I8" s="11"/>
      <c r="J8" s="10"/>
      <c r="K8" s="49"/>
    </row>
    <row r="9" spans="2:12" ht="33" customHeight="1">
      <c r="B9" s="9"/>
      <c r="C9" s="122"/>
      <c r="D9" s="123"/>
      <c r="E9" s="10" ph="1"/>
      <c r="F9" s="10" ph="1"/>
      <c r="G9" s="10"/>
      <c r="H9" s="11"/>
      <c r="I9" s="11"/>
      <c r="J9" s="10"/>
      <c r="K9" s="49"/>
    </row>
    <row r="10" spans="2:12" ht="33" customHeight="1">
      <c r="B10" s="9"/>
      <c r="C10" s="122"/>
      <c r="D10" s="123"/>
      <c r="E10" s="10" ph="1"/>
      <c r="F10" s="10" ph="1"/>
      <c r="G10" s="10"/>
      <c r="H10" s="11"/>
      <c r="I10" s="11"/>
      <c r="J10" s="10"/>
      <c r="K10" s="49"/>
    </row>
    <row r="11" spans="2:12" ht="33" customHeight="1">
      <c r="B11" s="9"/>
      <c r="C11" s="122"/>
      <c r="D11" s="123"/>
      <c r="E11" s="10" ph="1"/>
      <c r="F11" s="10" ph="1"/>
      <c r="G11" s="10"/>
      <c r="H11" s="11"/>
      <c r="I11" s="11"/>
      <c r="J11" s="10"/>
      <c r="K11" s="49"/>
    </row>
    <row r="12" spans="2:12" ht="33" customHeight="1">
      <c r="B12" s="9"/>
      <c r="C12" s="122"/>
      <c r="D12" s="123"/>
      <c r="E12" s="10" ph="1"/>
      <c r="F12" s="10" ph="1"/>
      <c r="G12" s="10"/>
      <c r="H12" s="11"/>
      <c r="I12" s="11"/>
      <c r="J12" s="10"/>
      <c r="K12" s="49"/>
    </row>
    <row r="13" spans="2:12" ht="33" customHeight="1">
      <c r="B13" s="9"/>
      <c r="C13" s="122"/>
      <c r="D13" s="123"/>
      <c r="E13" s="10" ph="1"/>
      <c r="F13" s="10" ph="1"/>
      <c r="G13" s="10"/>
      <c r="H13" s="11"/>
      <c r="I13" s="11"/>
      <c r="J13" s="10"/>
      <c r="K13" s="49"/>
    </row>
    <row r="14" spans="2:12" ht="33" customHeight="1">
      <c r="B14" s="9"/>
      <c r="C14" s="122"/>
      <c r="D14" s="123"/>
      <c r="E14" s="10" ph="1"/>
      <c r="F14" s="10" ph="1"/>
      <c r="G14" s="10"/>
      <c r="H14" s="11"/>
      <c r="I14" s="11"/>
      <c r="J14" s="10"/>
      <c r="K14" s="49"/>
    </row>
    <row r="15" spans="2:12" ht="33" customHeight="1">
      <c r="B15" s="9"/>
      <c r="C15" s="122"/>
      <c r="D15" s="123"/>
      <c r="E15" s="10" ph="1"/>
      <c r="F15" s="10" ph="1"/>
      <c r="G15" s="10"/>
      <c r="H15" s="11"/>
      <c r="I15" s="11"/>
      <c r="J15" s="10"/>
      <c r="K15" s="49"/>
    </row>
    <row r="16" spans="2:12" ht="27" customHeight="1" thickBot="1">
      <c r="B16" s="125" t="s">
        <v>0</v>
      </c>
      <c r="C16" s="126"/>
      <c r="D16" s="126"/>
      <c r="E16" s="126"/>
      <c r="F16" s="126"/>
      <c r="G16" s="126"/>
      <c r="H16" s="127"/>
      <c r="I16" s="12">
        <f>SUM(I5:I15)</f>
        <v>0</v>
      </c>
      <c r="J16" s="13" t="s">
        <v>2</v>
      </c>
      <c r="K16" s="14" t="s">
        <v>2</v>
      </c>
    </row>
    <row r="17" spans="2:11" ht="21" customHeight="1">
      <c r="B17" s="128" t="s">
        <v>7</v>
      </c>
      <c r="C17" s="128"/>
      <c r="D17" s="128"/>
      <c r="E17" s="128"/>
      <c r="F17" s="128"/>
      <c r="G17" s="128"/>
      <c r="H17" s="128"/>
      <c r="I17" s="128"/>
      <c r="J17" s="128"/>
      <c r="K17" s="128"/>
    </row>
    <row r="18" spans="2:11" ht="21" customHeight="1"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</sheetData>
  <mergeCells count="16">
    <mergeCell ref="C7:D7"/>
    <mergeCell ref="C14:D14"/>
    <mergeCell ref="C15:D15"/>
    <mergeCell ref="B16:H16"/>
    <mergeCell ref="B17:K18"/>
    <mergeCell ref="C8:D8"/>
    <mergeCell ref="C9:D9"/>
    <mergeCell ref="C10:D10"/>
    <mergeCell ref="C11:D11"/>
    <mergeCell ref="C12:D12"/>
    <mergeCell ref="C13:D13"/>
    <mergeCell ref="J2:K2"/>
    <mergeCell ref="C4:D4"/>
    <mergeCell ref="C5:D5"/>
    <mergeCell ref="C6:D6"/>
    <mergeCell ref="B1:H2"/>
  </mergeCells>
  <phoneticPr fontId="2"/>
  <printOptions horizontalCentered="1"/>
  <pageMargins left="0.7" right="0.7" top="0.75" bottom="0.75" header="0.3" footer="0.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view="pageBreakPreview" zoomScale="85" zoomScaleNormal="85" workbookViewId="0">
      <selection activeCell="A2" sqref="A2:Y3"/>
    </sheetView>
  </sheetViews>
  <sheetFormatPr defaultColWidth="7.625" defaultRowHeight="15" customHeight="1"/>
  <cols>
    <col min="1" max="1" width="7.625" style="15"/>
    <col min="2" max="2" width="7.75" style="15" customWidth="1"/>
    <col min="3" max="16" width="7.625" style="15"/>
    <col min="17" max="17" width="6.75" style="15" customWidth="1"/>
    <col min="18" max="16384" width="7.625" style="15"/>
  </cols>
  <sheetData>
    <row r="1" spans="1:31" ht="21.7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59" t="s">
        <v>69</v>
      </c>
    </row>
    <row r="2" spans="1:31" ht="15" customHeight="1">
      <c r="A2" s="112" t="s">
        <v>71</v>
      </c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</row>
    <row r="3" spans="1:31" ht="15" customHeight="1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  <c r="X3" s="112"/>
      <c r="Y3" s="112"/>
      <c r="Z3" s="16"/>
      <c r="AA3" s="16"/>
      <c r="AB3" s="16"/>
      <c r="AC3" s="16"/>
      <c r="AD3" s="16"/>
      <c r="AE3" s="16"/>
    </row>
    <row r="4" spans="1:31" ht="15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1:31" ht="15" customHeight="1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P5" s="61"/>
      <c r="Q5" s="61"/>
      <c r="R5" s="28"/>
      <c r="S5" s="28"/>
      <c r="T5" s="28"/>
      <c r="U5" s="28"/>
      <c r="V5" s="28"/>
      <c r="W5" s="39" t="s">
        <v>41</v>
      </c>
      <c r="X5" s="62"/>
      <c r="Y5" s="62"/>
      <c r="Z5" s="18"/>
      <c r="AA5" s="18"/>
    </row>
    <row r="6" spans="1:31" ht="19.5" customHeight="1">
      <c r="A6" s="94"/>
      <c r="B6" s="95"/>
      <c r="C6" s="100" t="s">
        <v>13</v>
      </c>
      <c r="D6" s="101"/>
      <c r="E6" s="90" t="s">
        <v>14</v>
      </c>
      <c r="F6" s="104"/>
      <c r="G6" s="90" t="s">
        <v>15</v>
      </c>
      <c r="H6" s="91"/>
      <c r="I6" s="90" t="s">
        <v>16</v>
      </c>
      <c r="J6" s="104"/>
      <c r="K6" s="90" t="s">
        <v>17</v>
      </c>
      <c r="L6" s="91"/>
      <c r="M6" s="90" t="s">
        <v>18</v>
      </c>
      <c r="N6" s="91"/>
      <c r="O6" s="90" t="s">
        <v>19</v>
      </c>
      <c r="P6" s="91"/>
      <c r="Q6" s="109" t="s">
        <v>20</v>
      </c>
      <c r="R6" s="90" t="s">
        <v>47</v>
      </c>
      <c r="S6" s="91"/>
      <c r="T6" s="90" t="s">
        <v>55</v>
      </c>
      <c r="U6" s="91"/>
      <c r="V6" s="90" t="s">
        <v>56</v>
      </c>
      <c r="W6" s="91"/>
      <c r="X6" s="90" t="s">
        <v>57</v>
      </c>
      <c r="Y6" s="91"/>
    </row>
    <row r="7" spans="1:31" ht="19.5" customHeight="1">
      <c r="A7" s="96"/>
      <c r="B7" s="97"/>
      <c r="C7" s="102"/>
      <c r="D7" s="103"/>
      <c r="E7" s="105"/>
      <c r="F7" s="106"/>
      <c r="G7" s="92"/>
      <c r="H7" s="93"/>
      <c r="I7" s="105"/>
      <c r="J7" s="106"/>
      <c r="K7" s="92"/>
      <c r="L7" s="93"/>
      <c r="M7" s="92"/>
      <c r="N7" s="93"/>
      <c r="O7" s="92"/>
      <c r="P7" s="93"/>
      <c r="Q7" s="110"/>
      <c r="R7" s="92"/>
      <c r="S7" s="93"/>
      <c r="T7" s="92"/>
      <c r="U7" s="93"/>
      <c r="V7" s="92"/>
      <c r="W7" s="93"/>
      <c r="X7" s="92"/>
      <c r="Y7" s="93"/>
    </row>
    <row r="8" spans="1:31" ht="19.5" customHeight="1">
      <c r="A8" s="96"/>
      <c r="B8" s="97"/>
      <c r="C8" s="102"/>
      <c r="D8" s="103"/>
      <c r="E8" s="105"/>
      <c r="F8" s="106"/>
      <c r="G8" s="92"/>
      <c r="H8" s="93"/>
      <c r="I8" s="105"/>
      <c r="J8" s="106"/>
      <c r="K8" s="92"/>
      <c r="L8" s="93"/>
      <c r="M8" s="92"/>
      <c r="N8" s="93"/>
      <c r="O8" s="92"/>
      <c r="P8" s="93"/>
      <c r="Q8" s="110"/>
      <c r="R8" s="92"/>
      <c r="S8" s="93"/>
      <c r="T8" s="92"/>
      <c r="U8" s="93"/>
      <c r="V8" s="92"/>
      <c r="W8" s="93"/>
      <c r="X8" s="92"/>
      <c r="Y8" s="93"/>
    </row>
    <row r="9" spans="1:31" ht="15" customHeight="1">
      <c r="A9" s="98"/>
      <c r="B9" s="99"/>
      <c r="C9" s="17"/>
      <c r="D9" s="56" t="s">
        <v>21</v>
      </c>
      <c r="E9" s="20"/>
      <c r="F9" s="56" t="s">
        <v>22</v>
      </c>
      <c r="G9" s="20"/>
      <c r="H9" s="56" t="s">
        <v>23</v>
      </c>
      <c r="I9" s="20"/>
      <c r="J9" s="56" t="s">
        <v>24</v>
      </c>
      <c r="K9" s="33"/>
      <c r="L9" s="34" t="s">
        <v>25</v>
      </c>
      <c r="M9" s="33"/>
      <c r="N9" s="34" t="s">
        <v>26</v>
      </c>
      <c r="O9" s="33"/>
      <c r="P9" s="34" t="s">
        <v>27</v>
      </c>
      <c r="Q9" s="35"/>
      <c r="R9" s="36"/>
      <c r="S9" s="34" t="s">
        <v>28</v>
      </c>
      <c r="T9" s="36"/>
      <c r="U9" s="34" t="s">
        <v>58</v>
      </c>
      <c r="V9" s="36"/>
      <c r="W9" s="34" t="s">
        <v>59</v>
      </c>
      <c r="X9" s="130" t="s">
        <v>60</v>
      </c>
      <c r="Y9" s="131"/>
    </row>
    <row r="10" spans="1:31" s="24" customFormat="1" ht="15" customHeight="1">
      <c r="A10" s="79" t="s">
        <v>35</v>
      </c>
      <c r="B10" s="80"/>
      <c r="C10" s="21"/>
      <c r="D10" s="22" t="s">
        <v>29</v>
      </c>
      <c r="E10" s="23"/>
      <c r="F10" s="22" t="s">
        <v>29</v>
      </c>
      <c r="G10" s="31"/>
      <c r="H10" s="32" t="s">
        <v>29</v>
      </c>
      <c r="I10" s="23"/>
      <c r="J10" s="22" t="s">
        <v>29</v>
      </c>
      <c r="K10" s="31"/>
      <c r="L10" s="32" t="s">
        <v>29</v>
      </c>
      <c r="M10" s="31"/>
      <c r="N10" s="32" t="s">
        <v>29</v>
      </c>
      <c r="O10" s="31"/>
      <c r="P10" s="32" t="s">
        <v>29</v>
      </c>
      <c r="Q10" s="37"/>
      <c r="R10" s="31"/>
      <c r="S10" s="32" t="s">
        <v>29</v>
      </c>
      <c r="T10" s="31"/>
      <c r="U10" s="32" t="s">
        <v>29</v>
      </c>
      <c r="V10" s="31"/>
      <c r="W10" s="32" t="s">
        <v>29</v>
      </c>
      <c r="X10" s="31"/>
      <c r="Y10" s="32" t="s">
        <v>29</v>
      </c>
    </row>
    <row r="11" spans="1:31" s="24" customFormat="1" ht="15" customHeight="1">
      <c r="A11" s="81"/>
      <c r="B11" s="82"/>
      <c r="C11" s="132"/>
      <c r="D11" s="133"/>
      <c r="E11" s="83"/>
      <c r="F11" s="84"/>
      <c r="G11" s="107"/>
      <c r="H11" s="108"/>
      <c r="I11" s="83"/>
      <c r="J11" s="84"/>
      <c r="K11" s="111" t="s">
        <v>36</v>
      </c>
      <c r="L11" s="66"/>
      <c r="M11" s="107"/>
      <c r="N11" s="108"/>
      <c r="O11" s="107"/>
      <c r="P11" s="108"/>
      <c r="Q11" s="40"/>
      <c r="R11" s="71"/>
      <c r="S11" s="72"/>
      <c r="T11" s="71"/>
      <c r="U11" s="72"/>
      <c r="V11" s="71"/>
      <c r="W11" s="72"/>
      <c r="X11" s="71"/>
      <c r="Y11" s="72"/>
    </row>
    <row r="12" spans="1:31" ht="36" customHeight="1">
      <c r="A12" s="38"/>
      <c r="B12" s="26" t="s">
        <v>42</v>
      </c>
      <c r="C12" s="134"/>
      <c r="D12" s="135"/>
      <c r="E12" s="75"/>
      <c r="F12" s="76"/>
      <c r="G12" s="77">
        <f>C12-E12</f>
        <v>0</v>
      </c>
      <c r="H12" s="78"/>
      <c r="I12" s="75"/>
      <c r="J12" s="76"/>
      <c r="K12" s="77">
        <f>A12*150000</f>
        <v>0</v>
      </c>
      <c r="L12" s="78"/>
      <c r="M12" s="77">
        <f>MIN(G12,I12,K12)</f>
        <v>0</v>
      </c>
      <c r="N12" s="78"/>
      <c r="O12" s="77">
        <f>M12</f>
        <v>0</v>
      </c>
      <c r="P12" s="78"/>
      <c r="Q12" s="41" t="s">
        <v>30</v>
      </c>
      <c r="R12" s="73"/>
      <c r="S12" s="74"/>
      <c r="T12" s="73"/>
      <c r="U12" s="74"/>
      <c r="V12" s="73"/>
      <c r="W12" s="74"/>
      <c r="X12" s="73"/>
      <c r="Y12" s="74"/>
    </row>
    <row r="13" spans="1:31" ht="15.75" customHeight="1">
      <c r="A13" s="79" t="s">
        <v>34</v>
      </c>
      <c r="B13" s="80"/>
      <c r="C13" s="132"/>
      <c r="D13" s="133"/>
      <c r="E13" s="83"/>
      <c r="F13" s="84"/>
      <c r="G13" s="67"/>
      <c r="H13" s="68"/>
      <c r="I13" s="83"/>
      <c r="J13" s="84"/>
      <c r="K13" s="65" t="s">
        <v>33</v>
      </c>
      <c r="L13" s="66"/>
      <c r="M13" s="67"/>
      <c r="N13" s="68"/>
      <c r="O13" s="67"/>
      <c r="P13" s="68"/>
      <c r="Q13" s="40"/>
      <c r="R13" s="69"/>
      <c r="S13" s="70"/>
      <c r="T13" s="69"/>
      <c r="U13" s="70"/>
      <c r="V13" s="69"/>
      <c r="W13" s="70"/>
      <c r="X13" s="69"/>
      <c r="Y13" s="70"/>
    </row>
    <row r="14" spans="1:31" ht="15.75" customHeight="1">
      <c r="A14" s="81"/>
      <c r="B14" s="82"/>
      <c r="C14" s="63"/>
      <c r="D14" s="64"/>
      <c r="E14" s="51"/>
      <c r="F14" s="52"/>
      <c r="G14" s="54"/>
      <c r="H14" s="55"/>
      <c r="I14" s="51"/>
      <c r="J14" s="52"/>
      <c r="K14" s="53"/>
      <c r="L14" s="50"/>
      <c r="M14" s="54"/>
      <c r="N14" s="55"/>
      <c r="O14" s="54"/>
      <c r="P14" s="55"/>
      <c r="Q14" s="40"/>
      <c r="R14" s="71"/>
      <c r="S14" s="72"/>
      <c r="T14" s="71"/>
      <c r="U14" s="72"/>
      <c r="V14" s="71"/>
      <c r="W14" s="72"/>
      <c r="X14" s="71"/>
      <c r="Y14" s="72"/>
    </row>
    <row r="15" spans="1:31" ht="36" customHeight="1">
      <c r="A15" s="38"/>
      <c r="B15" s="26" t="s">
        <v>42</v>
      </c>
      <c r="C15" s="134"/>
      <c r="D15" s="135"/>
      <c r="E15" s="75"/>
      <c r="F15" s="76"/>
      <c r="G15" s="77">
        <f t="shared" ref="G15:G21" si="0">C15-E15</f>
        <v>0</v>
      </c>
      <c r="H15" s="78"/>
      <c r="I15" s="75"/>
      <c r="J15" s="76"/>
      <c r="K15" s="77">
        <f>A15*70000</f>
        <v>0</v>
      </c>
      <c r="L15" s="78"/>
      <c r="M15" s="77">
        <f>MIN(G15,I15,K15)</f>
        <v>0</v>
      </c>
      <c r="N15" s="78"/>
      <c r="O15" s="77">
        <f>M15</f>
        <v>0</v>
      </c>
      <c r="P15" s="78"/>
      <c r="Q15" s="41" t="s">
        <v>30</v>
      </c>
      <c r="R15" s="73"/>
      <c r="S15" s="74"/>
      <c r="T15" s="73"/>
      <c r="U15" s="74"/>
      <c r="V15" s="73"/>
      <c r="W15" s="74"/>
      <c r="X15" s="73"/>
      <c r="Y15" s="74"/>
    </row>
    <row r="16" spans="1:31" ht="15.75" customHeight="1">
      <c r="A16" s="79" t="s">
        <v>32</v>
      </c>
      <c r="B16" s="80"/>
      <c r="C16" s="132"/>
      <c r="D16" s="133"/>
      <c r="E16" s="83"/>
      <c r="F16" s="84"/>
      <c r="G16" s="67"/>
      <c r="H16" s="68"/>
      <c r="I16" s="83"/>
      <c r="J16" s="84"/>
      <c r="K16" s="65" t="s">
        <v>50</v>
      </c>
      <c r="L16" s="66"/>
      <c r="M16" s="67"/>
      <c r="N16" s="68"/>
      <c r="O16" s="67"/>
      <c r="P16" s="68"/>
      <c r="Q16" s="40"/>
      <c r="R16" s="69"/>
      <c r="S16" s="70"/>
      <c r="T16" s="69"/>
      <c r="U16" s="70"/>
      <c r="V16" s="69"/>
      <c r="W16" s="70"/>
      <c r="X16" s="69"/>
      <c r="Y16" s="70"/>
    </row>
    <row r="17" spans="1:25" ht="15.75" customHeight="1">
      <c r="A17" s="81"/>
      <c r="B17" s="82"/>
      <c r="C17" s="63"/>
      <c r="D17" s="64"/>
      <c r="E17" s="51"/>
      <c r="F17" s="52"/>
      <c r="G17" s="54"/>
      <c r="H17" s="55"/>
      <c r="I17" s="51"/>
      <c r="J17" s="52"/>
      <c r="K17" s="53"/>
      <c r="L17" s="50"/>
      <c r="M17" s="54"/>
      <c r="N17" s="55"/>
      <c r="O17" s="54"/>
      <c r="P17" s="55"/>
      <c r="Q17" s="40"/>
      <c r="R17" s="71"/>
      <c r="S17" s="72"/>
      <c r="T17" s="71"/>
      <c r="U17" s="72"/>
      <c r="V17" s="71"/>
      <c r="W17" s="72"/>
      <c r="X17" s="71"/>
      <c r="Y17" s="72"/>
    </row>
    <row r="18" spans="1:25" ht="36" customHeight="1">
      <c r="A18" s="38"/>
      <c r="B18" s="26" t="s">
        <v>42</v>
      </c>
      <c r="C18" s="134"/>
      <c r="D18" s="135"/>
      <c r="E18" s="75"/>
      <c r="F18" s="76"/>
      <c r="G18" s="77">
        <f t="shared" ref="G18" si="1">C18-E18</f>
        <v>0</v>
      </c>
      <c r="H18" s="78"/>
      <c r="I18" s="75"/>
      <c r="J18" s="76"/>
      <c r="K18" s="77">
        <f>A18*15000</f>
        <v>0</v>
      </c>
      <c r="L18" s="78"/>
      <c r="M18" s="77">
        <f>MIN(G18,I18,K18)</f>
        <v>0</v>
      </c>
      <c r="N18" s="78"/>
      <c r="O18" s="77">
        <f>M18</f>
        <v>0</v>
      </c>
      <c r="P18" s="78"/>
      <c r="Q18" s="41" t="s">
        <v>30</v>
      </c>
      <c r="R18" s="73"/>
      <c r="S18" s="74"/>
      <c r="T18" s="73"/>
      <c r="U18" s="74"/>
      <c r="V18" s="73"/>
      <c r="W18" s="74"/>
      <c r="X18" s="73"/>
      <c r="Y18" s="74"/>
    </row>
    <row r="19" spans="1:25" ht="18.75" customHeight="1">
      <c r="A19" s="79" t="s">
        <v>51</v>
      </c>
      <c r="B19" s="80"/>
      <c r="C19" s="132"/>
      <c r="D19" s="133"/>
      <c r="E19" s="83"/>
      <c r="F19" s="84"/>
      <c r="G19" s="67"/>
      <c r="H19" s="68"/>
      <c r="I19" s="83"/>
      <c r="J19" s="84"/>
      <c r="K19" s="65" t="s">
        <v>52</v>
      </c>
      <c r="L19" s="66"/>
      <c r="M19" s="67"/>
      <c r="N19" s="68"/>
      <c r="O19" s="67"/>
      <c r="P19" s="68"/>
      <c r="Q19" s="40"/>
      <c r="R19" s="69"/>
      <c r="S19" s="70"/>
      <c r="T19" s="69"/>
      <c r="U19" s="70"/>
      <c r="V19" s="69"/>
      <c r="W19" s="70"/>
      <c r="X19" s="69"/>
      <c r="Y19" s="70"/>
    </row>
    <row r="20" spans="1:25" ht="20.25" customHeight="1">
      <c r="A20" s="81"/>
      <c r="B20" s="82"/>
      <c r="C20" s="63"/>
      <c r="D20" s="64"/>
      <c r="E20" s="51"/>
      <c r="F20" s="52"/>
      <c r="G20" s="54"/>
      <c r="H20" s="55"/>
      <c r="I20" s="51"/>
      <c r="J20" s="52"/>
      <c r="K20" s="53"/>
      <c r="L20" s="50"/>
      <c r="M20" s="54"/>
      <c r="N20" s="55"/>
      <c r="O20" s="54"/>
      <c r="P20" s="55"/>
      <c r="Q20" s="40"/>
      <c r="R20" s="71"/>
      <c r="S20" s="72"/>
      <c r="T20" s="71"/>
      <c r="U20" s="72"/>
      <c r="V20" s="71"/>
      <c r="W20" s="72"/>
      <c r="X20" s="71"/>
      <c r="Y20" s="72"/>
    </row>
    <row r="21" spans="1:25" ht="36" customHeight="1">
      <c r="A21" s="38"/>
      <c r="B21" s="26" t="s">
        <v>42</v>
      </c>
      <c r="C21" s="134"/>
      <c r="D21" s="135"/>
      <c r="E21" s="75"/>
      <c r="F21" s="76"/>
      <c r="G21" s="77">
        <f t="shared" si="0"/>
        <v>0</v>
      </c>
      <c r="H21" s="78"/>
      <c r="I21" s="75"/>
      <c r="J21" s="76"/>
      <c r="K21" s="115"/>
      <c r="L21" s="116"/>
      <c r="M21" s="77">
        <f>MIN(G21,I21,K21)</f>
        <v>0</v>
      </c>
      <c r="N21" s="78"/>
      <c r="O21" s="77">
        <f>M21</f>
        <v>0</v>
      </c>
      <c r="P21" s="78"/>
      <c r="Q21" s="41" t="s">
        <v>30</v>
      </c>
      <c r="R21" s="73"/>
      <c r="S21" s="74"/>
      <c r="T21" s="73"/>
      <c r="U21" s="74"/>
      <c r="V21" s="73"/>
      <c r="W21" s="74"/>
      <c r="X21" s="73"/>
      <c r="Y21" s="74"/>
    </row>
    <row r="22" spans="1:25" ht="36" customHeight="1">
      <c r="A22" s="113" t="s">
        <v>31</v>
      </c>
      <c r="B22" s="114"/>
      <c r="C22" s="77">
        <f>C12+C15+C18+C21</f>
        <v>0</v>
      </c>
      <c r="D22" s="78"/>
      <c r="E22" s="77">
        <f t="shared" ref="E22" si="2">E12+E15+E18+E21</f>
        <v>0</v>
      </c>
      <c r="F22" s="78"/>
      <c r="G22" s="77">
        <f t="shared" ref="G22" si="3">G12+G15+G18+G21</f>
        <v>0</v>
      </c>
      <c r="H22" s="78"/>
      <c r="I22" s="77">
        <f t="shared" ref="I22" si="4">I12+I15+I18+I21</f>
        <v>0</v>
      </c>
      <c r="J22" s="78"/>
      <c r="K22" s="77">
        <f t="shared" ref="K22" si="5">K12+K15+K18+K21</f>
        <v>0</v>
      </c>
      <c r="L22" s="78"/>
      <c r="M22" s="77">
        <f>M12+M15+M18+M21</f>
        <v>0</v>
      </c>
      <c r="N22" s="78"/>
      <c r="O22" s="77">
        <f>O12+O15+O18+O21</f>
        <v>0</v>
      </c>
      <c r="P22" s="78"/>
      <c r="Q22" s="48"/>
      <c r="R22" s="77">
        <f>ROUNDDOWN(O22/2,-3)</f>
        <v>0</v>
      </c>
      <c r="S22" s="78"/>
      <c r="T22" s="75"/>
      <c r="U22" s="76"/>
      <c r="V22" s="75"/>
      <c r="W22" s="76"/>
      <c r="X22" s="77">
        <f>R22-V22</f>
        <v>0</v>
      </c>
      <c r="Y22" s="78"/>
    </row>
    <row r="23" spans="1:25" ht="5.2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</row>
    <row r="24" spans="1:25" s="25" customFormat="1" ht="21" customHeight="1">
      <c r="A24" s="117" t="s">
        <v>39</v>
      </c>
      <c r="B24" s="118"/>
      <c r="C24" s="118" t="s">
        <v>38</v>
      </c>
      <c r="D24" s="118"/>
      <c r="E24" s="119"/>
      <c r="F24" s="119"/>
      <c r="G24" s="119"/>
      <c r="H24" s="11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</row>
    <row r="25" spans="1:25" s="25" customFormat="1" ht="21" customHeight="1">
      <c r="A25" s="118"/>
      <c r="B25" s="118"/>
      <c r="C25" s="118" t="s">
        <v>37</v>
      </c>
      <c r="D25" s="118"/>
      <c r="E25" s="119"/>
      <c r="F25" s="119"/>
      <c r="G25" s="119"/>
      <c r="H25" s="11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</row>
    <row r="26" spans="1:25" s="25" customFormat="1" ht="21" customHeight="1">
      <c r="A26" s="118"/>
      <c r="B26" s="118"/>
      <c r="C26" s="85" t="s">
        <v>61</v>
      </c>
      <c r="D26" s="86"/>
      <c r="E26" s="87"/>
      <c r="F26" s="88"/>
      <c r="G26" s="88"/>
      <c r="H26" s="8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s="25" customFormat="1" ht="21" customHeight="1">
      <c r="A27" s="118"/>
      <c r="B27" s="118"/>
      <c r="C27" s="118" t="s">
        <v>40</v>
      </c>
      <c r="D27" s="118"/>
      <c r="E27" s="119"/>
      <c r="F27" s="119"/>
      <c r="G27" s="119"/>
      <c r="H27" s="11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:25" ht="15" customHeight="1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5" customHeight="1">
      <c r="A29" s="30" t="s">
        <v>44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5" customHeight="1">
      <c r="A30" s="30" t="s">
        <v>48</v>
      </c>
      <c r="B30" s="30"/>
      <c r="C30" s="30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5" customHeight="1">
      <c r="A31" s="30" t="s">
        <v>49</v>
      </c>
      <c r="B31" s="30"/>
      <c r="C31" s="30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5" customHeight="1">
      <c r="A32" s="30" t="s">
        <v>45</v>
      </c>
      <c r="B32" s="30"/>
      <c r="C32" s="30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5" customHeight="1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</row>
  </sheetData>
  <protectedRanges>
    <protectedRange sqref="A6" name="範囲1"/>
  </protectedRanges>
  <mergeCells count="112">
    <mergeCell ref="A24:B27"/>
    <mergeCell ref="C24:D24"/>
    <mergeCell ref="E24:H24"/>
    <mergeCell ref="C25:D25"/>
    <mergeCell ref="E25:H25"/>
    <mergeCell ref="C26:D26"/>
    <mergeCell ref="E26:H26"/>
    <mergeCell ref="C27:D27"/>
    <mergeCell ref="E27:H27"/>
    <mergeCell ref="M22:N22"/>
    <mergeCell ref="O22:P22"/>
    <mergeCell ref="R22:S22"/>
    <mergeCell ref="T22:U22"/>
    <mergeCell ref="V22:W22"/>
    <mergeCell ref="X22:Y22"/>
    <mergeCell ref="A22:B22"/>
    <mergeCell ref="C22:D22"/>
    <mergeCell ref="E22:F22"/>
    <mergeCell ref="G22:H22"/>
    <mergeCell ref="I22:J22"/>
    <mergeCell ref="K22:L22"/>
    <mergeCell ref="T19:U21"/>
    <mergeCell ref="V19:W21"/>
    <mergeCell ref="X19:Y21"/>
    <mergeCell ref="O21:P21"/>
    <mergeCell ref="A19:B20"/>
    <mergeCell ref="C19:D19"/>
    <mergeCell ref="E19:F19"/>
    <mergeCell ref="G19:H19"/>
    <mergeCell ref="I19:J19"/>
    <mergeCell ref="K19:L19"/>
    <mergeCell ref="C21:D21"/>
    <mergeCell ref="E21:F21"/>
    <mergeCell ref="G21:H21"/>
    <mergeCell ref="I21:J21"/>
    <mergeCell ref="K21:L21"/>
    <mergeCell ref="M21:N21"/>
    <mergeCell ref="M19:N19"/>
    <mergeCell ref="O19:P19"/>
    <mergeCell ref="R19:S21"/>
    <mergeCell ref="T16:U18"/>
    <mergeCell ref="V16:W18"/>
    <mergeCell ref="X16:Y18"/>
    <mergeCell ref="O18:P18"/>
    <mergeCell ref="A16:B17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M18:N18"/>
    <mergeCell ref="M16:N16"/>
    <mergeCell ref="O16:P16"/>
    <mergeCell ref="R16:S18"/>
    <mergeCell ref="T13:U15"/>
    <mergeCell ref="V13:W15"/>
    <mergeCell ref="X13:Y15"/>
    <mergeCell ref="O15:P15"/>
    <mergeCell ref="A13:B14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M15:N15"/>
    <mergeCell ref="M13:N13"/>
    <mergeCell ref="O13:P13"/>
    <mergeCell ref="R13:S15"/>
    <mergeCell ref="A10:B11"/>
    <mergeCell ref="C11:D11"/>
    <mergeCell ref="E11:F11"/>
    <mergeCell ref="G11:H11"/>
    <mergeCell ref="I11:J11"/>
    <mergeCell ref="X11:Y12"/>
    <mergeCell ref="C12:D12"/>
    <mergeCell ref="E12:F12"/>
    <mergeCell ref="G12:H12"/>
    <mergeCell ref="I12:J12"/>
    <mergeCell ref="K12:L12"/>
    <mergeCell ref="M12:N12"/>
    <mergeCell ref="O12:P12"/>
    <mergeCell ref="K11:L11"/>
    <mergeCell ref="M11:N11"/>
    <mergeCell ref="O11:P11"/>
    <mergeCell ref="R11:S12"/>
    <mergeCell ref="T11:U12"/>
    <mergeCell ref="V11:W12"/>
    <mergeCell ref="A2:Y3"/>
    <mergeCell ref="A6:B9"/>
    <mergeCell ref="C6:D8"/>
    <mergeCell ref="E6:F8"/>
    <mergeCell ref="G6:H8"/>
    <mergeCell ref="I6:J8"/>
    <mergeCell ref="K6:L8"/>
    <mergeCell ref="M6:N8"/>
    <mergeCell ref="O6:P8"/>
    <mergeCell ref="Q6:Q8"/>
    <mergeCell ref="R6:S8"/>
    <mergeCell ref="T6:U8"/>
    <mergeCell ref="V6:W8"/>
    <mergeCell ref="X6:Y8"/>
    <mergeCell ref="X9:Y9"/>
  </mergeCells>
  <phoneticPr fontId="2"/>
  <printOptions horizontalCentered="1"/>
  <pageMargins left="0.55000000000000004" right="0.43" top="0.98425196850393704" bottom="0.70866141732283472" header="0.51181102362204722" footer="0.43307086614173229"/>
  <pageSetup paperSize="9" scale="73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B1:L18"/>
  <sheetViews>
    <sheetView view="pageBreakPreview" zoomScaleNormal="100" zoomScaleSheetLayoutView="100" workbookViewId="0">
      <selection activeCell="I9" sqref="I9"/>
    </sheetView>
  </sheetViews>
  <sheetFormatPr defaultRowHeight="18.75"/>
  <cols>
    <col min="1" max="1" width="1.25" style="1" customWidth="1"/>
    <col min="2" max="2" width="5.25" style="1" customWidth="1"/>
    <col min="3" max="3" width="3.375" style="1" customWidth="1"/>
    <col min="4" max="4" width="16.25" style="1" customWidth="1"/>
    <col min="5" max="5" width="17.875" style="1" customWidth="1"/>
    <col min="6" max="6" width="19.875" style="1" customWidth="1"/>
    <col min="7" max="7" width="20.625" style="1" customWidth="1"/>
    <col min="8" max="8" width="20.25" style="1" customWidth="1"/>
    <col min="9" max="12" width="14.25" style="1" customWidth="1"/>
    <col min="13" max="16384" width="9" style="1"/>
  </cols>
  <sheetData>
    <row r="1" spans="2:12" ht="18.75" customHeight="1">
      <c r="B1" s="124" t="s">
        <v>62</v>
      </c>
      <c r="C1" s="124"/>
      <c r="D1" s="124"/>
      <c r="E1" s="124"/>
      <c r="F1" s="124"/>
      <c r="G1" s="124"/>
      <c r="H1" s="124"/>
      <c r="K1" s="60" t="s">
        <v>68</v>
      </c>
    </row>
    <row r="2" spans="2:12" ht="19.5" customHeight="1">
      <c r="B2" s="124"/>
      <c r="C2" s="124"/>
      <c r="D2" s="124"/>
      <c r="E2" s="124"/>
      <c r="F2" s="124"/>
      <c r="G2" s="124"/>
      <c r="H2" s="124"/>
      <c r="I2" s="57" t="s">
        <v>3</v>
      </c>
      <c r="J2" s="120"/>
      <c r="K2" s="120"/>
      <c r="L2" s="4"/>
    </row>
    <row r="3" spans="2:12" ht="20.25" thickBot="1">
      <c r="D3" s="2"/>
    </row>
    <row r="4" spans="2:12" ht="47.25" customHeight="1">
      <c r="B4" s="5" t="s">
        <v>6</v>
      </c>
      <c r="C4" s="121" t="s">
        <v>5</v>
      </c>
      <c r="D4" s="121"/>
      <c r="E4" s="58" t="s">
        <v>63</v>
      </c>
      <c r="F4" s="58" t="s">
        <v>64</v>
      </c>
      <c r="G4" s="58" t="s">
        <v>65</v>
      </c>
      <c r="H4" s="58" t="s">
        <v>66</v>
      </c>
      <c r="I4" s="58" t="s">
        <v>1</v>
      </c>
      <c r="J4" s="7" t="s">
        <v>4</v>
      </c>
      <c r="K4" s="8" t="s">
        <v>67</v>
      </c>
    </row>
    <row r="5" spans="2:12" ht="33" customHeight="1">
      <c r="B5" s="9">
        <v>1</v>
      </c>
      <c r="C5" s="122"/>
      <c r="D5" s="123"/>
      <c r="E5" s="10" ph="1"/>
      <c r="F5" s="10"/>
      <c r="G5" s="10"/>
      <c r="H5" s="136"/>
      <c r="I5" s="136"/>
      <c r="J5" s="10"/>
      <c r="K5" s="49"/>
    </row>
    <row r="6" spans="2:12" ht="33" customHeight="1">
      <c r="B6" s="9"/>
      <c r="C6" s="122"/>
      <c r="D6" s="123"/>
      <c r="E6" s="10" ph="1"/>
      <c r="F6" s="10" ph="1"/>
      <c r="G6" s="10"/>
      <c r="H6" s="136"/>
      <c r="I6" s="136"/>
      <c r="J6" s="10"/>
      <c r="K6" s="49"/>
    </row>
    <row r="7" spans="2:12" ht="33" customHeight="1">
      <c r="B7" s="9"/>
      <c r="C7" s="122"/>
      <c r="D7" s="123"/>
      <c r="E7" s="10" ph="1"/>
      <c r="F7" s="10" ph="1"/>
      <c r="G7" s="10"/>
      <c r="H7" s="136"/>
      <c r="I7" s="136"/>
      <c r="J7" s="10"/>
      <c r="K7" s="49"/>
    </row>
    <row r="8" spans="2:12" ht="33" customHeight="1">
      <c r="B8" s="9"/>
      <c r="C8" s="122"/>
      <c r="D8" s="123"/>
      <c r="E8" s="10" ph="1"/>
      <c r="F8" s="10" ph="1"/>
      <c r="G8" s="10"/>
      <c r="H8" s="136"/>
      <c r="I8" s="136"/>
      <c r="J8" s="10"/>
      <c r="K8" s="49"/>
    </row>
    <row r="9" spans="2:12" ht="33" customHeight="1">
      <c r="B9" s="9"/>
      <c r="C9" s="122"/>
      <c r="D9" s="123"/>
      <c r="E9" s="10" ph="1"/>
      <c r="F9" s="10" ph="1"/>
      <c r="G9" s="10"/>
      <c r="H9" s="136"/>
      <c r="I9" s="136"/>
      <c r="J9" s="10"/>
      <c r="K9" s="49"/>
    </row>
    <row r="10" spans="2:12" ht="33" customHeight="1">
      <c r="B10" s="9"/>
      <c r="C10" s="122"/>
      <c r="D10" s="123"/>
      <c r="E10" s="10" ph="1"/>
      <c r="F10" s="10" ph="1"/>
      <c r="G10" s="10"/>
      <c r="H10" s="136"/>
      <c r="I10" s="136"/>
      <c r="J10" s="10"/>
      <c r="K10" s="49"/>
    </row>
    <row r="11" spans="2:12" ht="33" customHeight="1">
      <c r="B11" s="9"/>
      <c r="C11" s="122"/>
      <c r="D11" s="123"/>
      <c r="E11" s="10" ph="1"/>
      <c r="F11" s="10" ph="1"/>
      <c r="G11" s="10"/>
      <c r="H11" s="136"/>
      <c r="I11" s="136"/>
      <c r="J11" s="10"/>
      <c r="K11" s="49"/>
    </row>
    <row r="12" spans="2:12" ht="33" customHeight="1">
      <c r="B12" s="9"/>
      <c r="C12" s="122"/>
      <c r="D12" s="123"/>
      <c r="E12" s="10" ph="1"/>
      <c r="F12" s="10" ph="1"/>
      <c r="G12" s="10"/>
      <c r="H12" s="136"/>
      <c r="I12" s="136"/>
      <c r="J12" s="10"/>
      <c r="K12" s="49"/>
    </row>
    <row r="13" spans="2:12" ht="33" customHeight="1">
      <c r="B13" s="9"/>
      <c r="C13" s="122"/>
      <c r="D13" s="123"/>
      <c r="E13" s="10" ph="1"/>
      <c r="F13" s="10" ph="1"/>
      <c r="G13" s="10"/>
      <c r="H13" s="136"/>
      <c r="I13" s="136"/>
      <c r="J13" s="10"/>
      <c r="K13" s="49"/>
    </row>
    <row r="14" spans="2:12" ht="33" customHeight="1">
      <c r="B14" s="9"/>
      <c r="C14" s="122"/>
      <c r="D14" s="123"/>
      <c r="E14" s="10" ph="1"/>
      <c r="F14" s="10" ph="1"/>
      <c r="G14" s="10"/>
      <c r="H14" s="136"/>
      <c r="I14" s="136"/>
      <c r="J14" s="10"/>
      <c r="K14" s="49"/>
    </row>
    <row r="15" spans="2:12" ht="33" customHeight="1">
      <c r="B15" s="9"/>
      <c r="C15" s="122"/>
      <c r="D15" s="123"/>
      <c r="E15" s="10" ph="1"/>
      <c r="F15" s="10" ph="1"/>
      <c r="G15" s="10"/>
      <c r="H15" s="136"/>
      <c r="I15" s="136"/>
      <c r="J15" s="10"/>
      <c r="K15" s="49"/>
    </row>
    <row r="16" spans="2:12" ht="27" customHeight="1" thickBot="1">
      <c r="B16" s="125" t="s">
        <v>0</v>
      </c>
      <c r="C16" s="126"/>
      <c r="D16" s="126"/>
      <c r="E16" s="126"/>
      <c r="F16" s="126"/>
      <c r="G16" s="126"/>
      <c r="H16" s="127"/>
      <c r="I16" s="137">
        <f>SUM(I5:I15)</f>
        <v>0</v>
      </c>
      <c r="J16" s="13" t="s">
        <v>2</v>
      </c>
      <c r="K16" s="14" t="s">
        <v>2</v>
      </c>
    </row>
    <row r="17" spans="2:11" ht="21" customHeight="1">
      <c r="B17" s="128" t="s">
        <v>7</v>
      </c>
      <c r="C17" s="128"/>
      <c r="D17" s="128"/>
      <c r="E17" s="128"/>
      <c r="F17" s="128"/>
      <c r="G17" s="128"/>
      <c r="H17" s="128"/>
      <c r="I17" s="128"/>
      <c r="J17" s="128"/>
      <c r="K17" s="128"/>
    </row>
    <row r="18" spans="2:11" ht="21" customHeight="1">
      <c r="B18" s="129"/>
      <c r="C18" s="129"/>
      <c r="D18" s="129"/>
      <c r="E18" s="129"/>
      <c r="F18" s="129"/>
      <c r="G18" s="129"/>
      <c r="H18" s="129"/>
      <c r="I18" s="129"/>
      <c r="J18" s="129"/>
      <c r="K18" s="129"/>
    </row>
  </sheetData>
  <mergeCells count="16">
    <mergeCell ref="C14:D14"/>
    <mergeCell ref="C15:D15"/>
    <mergeCell ref="B16:H16"/>
    <mergeCell ref="B17:K18"/>
    <mergeCell ref="C8:D8"/>
    <mergeCell ref="C9:D9"/>
    <mergeCell ref="C10:D10"/>
    <mergeCell ref="C11:D11"/>
    <mergeCell ref="C12:D12"/>
    <mergeCell ref="C13:D13"/>
    <mergeCell ref="C7:D7"/>
    <mergeCell ref="B1:H2"/>
    <mergeCell ref="J2:K2"/>
    <mergeCell ref="C4:D4"/>
    <mergeCell ref="C5:D5"/>
    <mergeCell ref="C6:D6"/>
  </mergeCells>
  <phoneticPr fontId="2"/>
  <printOptions horizontalCentered="1"/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（付表１－１）所要額調書</vt:lpstr>
      <vt:lpstr>（付表１－２）実施計画</vt:lpstr>
      <vt:lpstr>（付表１－３）所要額精算書</vt:lpstr>
      <vt:lpstr>（付表１－４）実績</vt:lpstr>
      <vt:lpstr>'（付表１－１）所要額調書'!Print_Area</vt:lpstr>
      <vt:lpstr>'（付表１－２）実施計画'!Print_Area</vt:lpstr>
      <vt:lpstr>'（付表１－３）所要額精算書'!Print_Area</vt:lpstr>
      <vt:lpstr>'（付表１－４）実績'!Print_Area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mieken</cp:lastModifiedBy>
  <cp:lastPrinted>2016-04-25T06:46:37Z</cp:lastPrinted>
  <dcterms:created xsi:type="dcterms:W3CDTF">2008-06-30T08:45:06Z</dcterms:created>
  <dcterms:modified xsi:type="dcterms:W3CDTF">2019-06-19T00:30:36Z</dcterms:modified>
</cp:coreProperties>
</file>