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<sst xmlns="http://schemas.openxmlformats.org/spreadsheetml/2006/main" count="246" uniqueCount="66">
  <si>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</si>
  <si>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</si>
  <si>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</si>
  <si>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</si>
  <si>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</si>
  <si>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</si>
  <si>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</si>
  <si>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</si>
  <si>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</si>
  <si>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</si>
  <si>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</si>
  <si>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</si>
  <si>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</si>
  <si>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</si>
  <si>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</si>
  <si>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</si>
  <si>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</si>
  <si>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</si>
  <si>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</si>
  <si>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</si>
  <si>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</si>
  <si>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</si>
  <si>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</si>
  <si>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</si>
  <si>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</si>
  <si>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</si>
  <si>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</si>
  <si>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</si>
  <si>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</si>
  <si>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</si>
  <si>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</si>
  <si>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</si>
  <si>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</si>
  <si>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</si>
  <si>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</si>
  <si>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</si>
  <si>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</si>
  <si>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</si>
  <si>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</si>
  <si>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</si>
  <si>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</si>
  <si>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</si>
  <si>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</si>
  <si>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</si>
  <si>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</si>
  <si>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</si>
  <si>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</si>
  <si>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</si>
  <si>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</si>
  <si>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</si>
  <si>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</si>
  <si>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</si>
  <si>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</si>
  <si>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</si>
  <si>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</si>
  <si>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目的別歳出の状況（増減額）</t>
  </si>
  <si>
    <t>目的別歳出の状況（増減率）</t>
  </si>
  <si>
    <t>目的別歳出の状況（構成比）</t>
  </si>
  <si>
    <t>目的別歳出の状況（当年度）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</si>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</sst>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29" sqref="E29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621122</v>
      </c>
      <c r="D6" s="24">
        <v>11292048</v>
      </c>
      <c r="E6" s="24">
        <v>40513241</v>
      </c>
      <c r="F6" s="24">
        <v>9361357</v>
      </c>
      <c r="G6" s="25">
        <v>57207</v>
      </c>
      <c r="H6" s="25">
        <v>2533236</v>
      </c>
      <c r="I6" s="25">
        <v>1136313</v>
      </c>
      <c r="J6" s="24">
        <v>13753875</v>
      </c>
      <c r="K6" s="24">
        <v>3849242</v>
      </c>
      <c r="L6" s="24">
        <v>18321585</v>
      </c>
      <c r="M6" s="24">
        <v>306222</v>
      </c>
      <c r="N6" s="24">
        <v>10070549</v>
      </c>
      <c r="O6" s="24">
        <v>0</v>
      </c>
      <c r="P6" s="24">
        <v>0</v>
      </c>
      <c r="Q6" s="24">
        <v>111815997</v>
      </c>
    </row>
    <row r="7" spans="2:17" ht="21.75" customHeight="1">
      <c r="B7" s="16" t="s">
        <v>18</v>
      </c>
      <c r="C7" s="26">
        <v>633498</v>
      </c>
      <c r="D7" s="27">
        <v>10353264</v>
      </c>
      <c r="E7" s="27">
        <v>39862156</v>
      </c>
      <c r="F7" s="27">
        <v>9807662</v>
      </c>
      <c r="G7" s="28">
        <v>67860</v>
      </c>
      <c r="H7" s="28">
        <v>1336144</v>
      </c>
      <c r="I7" s="28">
        <v>2956374</v>
      </c>
      <c r="J7" s="27">
        <v>16323445</v>
      </c>
      <c r="K7" s="27">
        <v>5129031</v>
      </c>
      <c r="L7" s="27">
        <v>13665593</v>
      </c>
      <c r="M7" s="27">
        <v>136807</v>
      </c>
      <c r="N7" s="27">
        <v>9012803</v>
      </c>
      <c r="O7" s="27">
        <v>0</v>
      </c>
      <c r="P7" s="27">
        <v>0</v>
      </c>
      <c r="Q7" s="27">
        <v>109284637</v>
      </c>
    </row>
    <row r="8" spans="2:17" ht="21.75" customHeight="1">
      <c r="B8" s="16" t="s">
        <v>19</v>
      </c>
      <c r="C8" s="26">
        <v>338432</v>
      </c>
      <c r="D8" s="27">
        <v>5400372</v>
      </c>
      <c r="E8" s="27">
        <v>18388712</v>
      </c>
      <c r="F8" s="27">
        <v>5990457</v>
      </c>
      <c r="G8" s="28">
        <v>61504</v>
      </c>
      <c r="H8" s="28">
        <v>959193</v>
      </c>
      <c r="I8" s="28">
        <v>912399</v>
      </c>
      <c r="J8" s="27">
        <v>4583868</v>
      </c>
      <c r="K8" s="27">
        <v>2552484</v>
      </c>
      <c r="L8" s="27">
        <v>5272511</v>
      </c>
      <c r="M8" s="27">
        <v>153792</v>
      </c>
      <c r="N8" s="27">
        <v>5495478</v>
      </c>
      <c r="O8" s="27">
        <v>0</v>
      </c>
      <c r="P8" s="27">
        <v>0</v>
      </c>
      <c r="Q8" s="27">
        <v>50109202</v>
      </c>
    </row>
    <row r="9" spans="2:17" ht="21.75" customHeight="1">
      <c r="B9" s="16" t="s">
        <v>20</v>
      </c>
      <c r="C9" s="26">
        <v>360431</v>
      </c>
      <c r="D9" s="27">
        <v>6412328</v>
      </c>
      <c r="E9" s="27">
        <v>26378107</v>
      </c>
      <c r="F9" s="27">
        <v>4899825</v>
      </c>
      <c r="G9" s="28">
        <v>120123</v>
      </c>
      <c r="H9" s="28">
        <v>1657266</v>
      </c>
      <c r="I9" s="28">
        <v>1243446</v>
      </c>
      <c r="J9" s="27">
        <v>5969904</v>
      </c>
      <c r="K9" s="27">
        <v>2506903</v>
      </c>
      <c r="L9" s="27">
        <v>6481252</v>
      </c>
      <c r="M9" s="27">
        <v>201170</v>
      </c>
      <c r="N9" s="27">
        <v>4854635</v>
      </c>
      <c r="O9" s="27">
        <v>0</v>
      </c>
      <c r="P9" s="27">
        <v>0</v>
      </c>
      <c r="Q9" s="27">
        <v>61085390</v>
      </c>
    </row>
    <row r="10" spans="2:17" ht="21.75" customHeight="1">
      <c r="B10" s="16" t="s">
        <v>21</v>
      </c>
      <c r="C10" s="26">
        <v>332094</v>
      </c>
      <c r="D10" s="27">
        <v>6519785</v>
      </c>
      <c r="E10" s="27">
        <v>16823146</v>
      </c>
      <c r="F10" s="27">
        <v>18478883</v>
      </c>
      <c r="G10" s="28">
        <v>109985</v>
      </c>
      <c r="H10" s="28">
        <v>659188</v>
      </c>
      <c r="I10" s="28">
        <v>290797</v>
      </c>
      <c r="J10" s="27">
        <v>5122053</v>
      </c>
      <c r="K10" s="27">
        <v>2845133</v>
      </c>
      <c r="L10" s="27">
        <v>4921320</v>
      </c>
      <c r="M10" s="27">
        <v>9493</v>
      </c>
      <c r="N10" s="27">
        <v>6209944</v>
      </c>
      <c r="O10" s="27">
        <v>0</v>
      </c>
      <c r="P10" s="27">
        <v>0</v>
      </c>
      <c r="Q10" s="27">
        <v>62321821</v>
      </c>
    </row>
    <row r="11" spans="2:17" ht="21.75" customHeight="1">
      <c r="B11" s="16" t="s">
        <v>22</v>
      </c>
      <c r="C11" s="26">
        <v>468260</v>
      </c>
      <c r="D11" s="27">
        <v>6860530</v>
      </c>
      <c r="E11" s="27">
        <v>25005943</v>
      </c>
      <c r="F11" s="27">
        <v>7118779</v>
      </c>
      <c r="G11" s="28">
        <v>81084</v>
      </c>
      <c r="H11" s="28">
        <v>1468847</v>
      </c>
      <c r="I11" s="28">
        <v>916929</v>
      </c>
      <c r="J11" s="27">
        <v>9026571</v>
      </c>
      <c r="K11" s="27">
        <v>2399943</v>
      </c>
      <c r="L11" s="27">
        <v>4564632</v>
      </c>
      <c r="M11" s="27">
        <v>84253</v>
      </c>
      <c r="N11" s="27">
        <v>4536761</v>
      </c>
      <c r="O11" s="27">
        <v>100000</v>
      </c>
      <c r="P11" s="27">
        <v>0</v>
      </c>
      <c r="Q11" s="27">
        <v>62632532</v>
      </c>
    </row>
    <row r="12" spans="2:17" ht="21.75" customHeight="1">
      <c r="B12" s="16" t="s">
        <v>23</v>
      </c>
      <c r="C12" s="26">
        <v>249537</v>
      </c>
      <c r="D12" s="27">
        <v>2853046</v>
      </c>
      <c r="E12" s="27">
        <v>11013230</v>
      </c>
      <c r="F12" s="27">
        <v>4020234</v>
      </c>
      <c r="G12" s="28">
        <v>30989</v>
      </c>
      <c r="H12" s="28">
        <v>534829</v>
      </c>
      <c r="I12" s="28">
        <v>221903</v>
      </c>
      <c r="J12" s="27">
        <v>1600355</v>
      </c>
      <c r="K12" s="27">
        <v>1124370</v>
      </c>
      <c r="L12" s="27">
        <v>1832090</v>
      </c>
      <c r="M12" s="27">
        <v>236747</v>
      </c>
      <c r="N12" s="27">
        <v>3061809</v>
      </c>
      <c r="O12" s="27">
        <v>0</v>
      </c>
      <c r="P12" s="27">
        <v>0</v>
      </c>
      <c r="Q12" s="27">
        <v>26779139</v>
      </c>
    </row>
    <row r="13" spans="2:17" ht="21.75" customHeight="1">
      <c r="B13" s="16" t="s">
        <v>24</v>
      </c>
      <c r="C13" s="26">
        <v>115937</v>
      </c>
      <c r="D13" s="27">
        <v>1815558</v>
      </c>
      <c r="E13" s="27">
        <v>3477210</v>
      </c>
      <c r="F13" s="27">
        <v>1473942</v>
      </c>
      <c r="G13" s="28">
        <v>0</v>
      </c>
      <c r="H13" s="28">
        <v>412721</v>
      </c>
      <c r="I13" s="28">
        <v>120498</v>
      </c>
      <c r="J13" s="27">
        <v>304838</v>
      </c>
      <c r="K13" s="27">
        <v>469694</v>
      </c>
      <c r="L13" s="27">
        <v>610950</v>
      </c>
      <c r="M13" s="27">
        <v>3198</v>
      </c>
      <c r="N13" s="27">
        <v>1119753</v>
      </c>
      <c r="O13" s="27">
        <v>0</v>
      </c>
      <c r="P13" s="27">
        <v>0</v>
      </c>
      <c r="Q13" s="27">
        <v>9924299</v>
      </c>
    </row>
    <row r="14" spans="2:17" ht="21.75" customHeight="1">
      <c r="B14" s="16" t="s">
        <v>25</v>
      </c>
      <c r="C14" s="26">
        <v>236501</v>
      </c>
      <c r="D14" s="27">
        <v>2223269</v>
      </c>
      <c r="E14" s="27">
        <v>6674285</v>
      </c>
      <c r="F14" s="27">
        <v>2134498</v>
      </c>
      <c r="G14" s="28">
        <v>36186</v>
      </c>
      <c r="H14" s="28">
        <v>650902</v>
      </c>
      <c r="I14" s="28">
        <v>312135</v>
      </c>
      <c r="J14" s="27">
        <v>1850961</v>
      </c>
      <c r="K14" s="27">
        <v>960287</v>
      </c>
      <c r="L14" s="27">
        <v>3112993</v>
      </c>
      <c r="M14" s="27">
        <v>90115</v>
      </c>
      <c r="N14" s="27">
        <v>2233894</v>
      </c>
      <c r="O14" s="27">
        <v>1384</v>
      </c>
      <c r="P14" s="27">
        <v>0</v>
      </c>
      <c r="Q14" s="27">
        <v>20517410</v>
      </c>
    </row>
    <row r="15" spans="2:17" ht="21.75" customHeight="1">
      <c r="B15" s="16" t="s">
        <v>26</v>
      </c>
      <c r="C15" s="26">
        <v>131910</v>
      </c>
      <c r="D15" s="27">
        <v>2185078</v>
      </c>
      <c r="E15" s="27">
        <v>3039305</v>
      </c>
      <c r="F15" s="27">
        <v>1330655</v>
      </c>
      <c r="G15" s="28">
        <v>0</v>
      </c>
      <c r="H15" s="28">
        <v>524482</v>
      </c>
      <c r="I15" s="28">
        <v>500789</v>
      </c>
      <c r="J15" s="27">
        <v>572846</v>
      </c>
      <c r="K15" s="27">
        <v>718891</v>
      </c>
      <c r="L15" s="27">
        <v>861921</v>
      </c>
      <c r="M15" s="27">
        <v>67791</v>
      </c>
      <c r="N15" s="27">
        <v>1363352</v>
      </c>
      <c r="O15" s="27">
        <v>129553</v>
      </c>
      <c r="P15" s="29">
        <v>0</v>
      </c>
      <c r="Q15" s="27">
        <v>11426573</v>
      </c>
    </row>
    <row r="16" spans="2:17" ht="21.75" customHeight="1">
      <c r="B16" s="16" t="s">
        <v>27</v>
      </c>
      <c r="C16" s="26">
        <v>129253</v>
      </c>
      <c r="D16" s="27">
        <v>1757090</v>
      </c>
      <c r="E16" s="27">
        <v>3352446</v>
      </c>
      <c r="F16" s="27">
        <v>1145076</v>
      </c>
      <c r="G16" s="28">
        <v>0</v>
      </c>
      <c r="H16" s="28">
        <v>826529</v>
      </c>
      <c r="I16" s="28">
        <v>835621</v>
      </c>
      <c r="J16" s="27">
        <v>839281</v>
      </c>
      <c r="K16" s="27">
        <v>839797</v>
      </c>
      <c r="L16" s="27">
        <v>743680</v>
      </c>
      <c r="M16" s="27">
        <v>258228</v>
      </c>
      <c r="N16" s="27">
        <v>1416478</v>
      </c>
      <c r="O16" s="27">
        <v>0</v>
      </c>
      <c r="P16" s="27">
        <v>0</v>
      </c>
      <c r="Q16" s="27">
        <v>12143479</v>
      </c>
    </row>
    <row r="17" spans="2:17" ht="21.75" customHeight="1">
      <c r="B17" s="16" t="s">
        <v>46</v>
      </c>
      <c r="C17" s="26">
        <v>224584</v>
      </c>
      <c r="D17" s="27">
        <v>4305208</v>
      </c>
      <c r="E17" s="27">
        <v>7383813</v>
      </c>
      <c r="F17" s="27">
        <v>1295101</v>
      </c>
      <c r="G17" s="28">
        <v>0</v>
      </c>
      <c r="H17" s="28">
        <v>690959</v>
      </c>
      <c r="I17" s="28">
        <v>241122</v>
      </c>
      <c r="J17" s="27">
        <v>2325978</v>
      </c>
      <c r="K17" s="27">
        <v>1278630</v>
      </c>
      <c r="L17" s="27">
        <v>2315941</v>
      </c>
      <c r="M17" s="27">
        <v>39889</v>
      </c>
      <c r="N17" s="27">
        <v>2119942</v>
      </c>
      <c r="O17" s="27">
        <v>0</v>
      </c>
      <c r="P17" s="29">
        <v>0</v>
      </c>
      <c r="Q17" s="27">
        <v>22221167</v>
      </c>
    </row>
    <row r="18" spans="2:17" ht="21.75" customHeight="1">
      <c r="B18" s="16" t="s">
        <v>48</v>
      </c>
      <c r="C18" s="26">
        <v>202784</v>
      </c>
      <c r="D18" s="27">
        <v>4021586</v>
      </c>
      <c r="E18" s="27">
        <v>7915345</v>
      </c>
      <c r="F18" s="27">
        <v>2851502</v>
      </c>
      <c r="G18" s="28">
        <v>485</v>
      </c>
      <c r="H18" s="28">
        <v>385327</v>
      </c>
      <c r="I18" s="28">
        <v>378112</v>
      </c>
      <c r="J18" s="27">
        <v>1134999</v>
      </c>
      <c r="K18" s="27">
        <v>1288931</v>
      </c>
      <c r="L18" s="27">
        <v>5197946</v>
      </c>
      <c r="M18" s="27">
        <v>4619</v>
      </c>
      <c r="N18" s="27">
        <v>4508162</v>
      </c>
      <c r="O18" s="27">
        <v>0</v>
      </c>
      <c r="P18" s="29">
        <v>0</v>
      </c>
      <c r="Q18" s="27">
        <v>27889798</v>
      </c>
    </row>
    <row r="19" spans="1:17" ht="21.75" customHeight="1">
      <c r="A19" s="11"/>
      <c r="B19" s="18" t="s">
        <v>49</v>
      </c>
      <c r="C19" s="30">
        <v>290089</v>
      </c>
      <c r="D19" s="31">
        <v>6334395</v>
      </c>
      <c r="E19" s="31">
        <v>14257671</v>
      </c>
      <c r="F19" s="31">
        <v>4359167</v>
      </c>
      <c r="G19" s="32">
        <v>73221</v>
      </c>
      <c r="H19" s="32">
        <v>1751203</v>
      </c>
      <c r="I19" s="32">
        <v>895856</v>
      </c>
      <c r="J19" s="31">
        <v>2222413</v>
      </c>
      <c r="K19" s="31">
        <v>1665160</v>
      </c>
      <c r="L19" s="31">
        <v>3272738</v>
      </c>
      <c r="M19" s="31">
        <v>573329</v>
      </c>
      <c r="N19" s="31">
        <v>6437558</v>
      </c>
      <c r="O19" s="31">
        <v>0</v>
      </c>
      <c r="P19" s="33">
        <v>0</v>
      </c>
      <c r="Q19" s="31">
        <v>42132800</v>
      </c>
    </row>
    <row r="20" spans="2:17" ht="21.75" customHeight="1">
      <c r="B20" s="16" t="s">
        <v>28</v>
      </c>
      <c r="C20" s="26">
        <v>54285</v>
      </c>
      <c r="D20" s="27">
        <v>1424720</v>
      </c>
      <c r="E20" s="27">
        <v>683449</v>
      </c>
      <c r="F20" s="27">
        <v>223363</v>
      </c>
      <c r="G20" s="28">
        <v>0</v>
      </c>
      <c r="H20" s="28">
        <v>225610</v>
      </c>
      <c r="I20" s="28">
        <v>12000</v>
      </c>
      <c r="J20" s="27">
        <v>371463</v>
      </c>
      <c r="K20" s="27">
        <v>513416</v>
      </c>
      <c r="L20" s="27">
        <v>351446</v>
      </c>
      <c r="M20" s="27">
        <v>0</v>
      </c>
      <c r="N20" s="27">
        <v>115522</v>
      </c>
      <c r="O20" s="27">
        <v>0</v>
      </c>
      <c r="P20" s="27">
        <v>0</v>
      </c>
      <c r="Q20" s="27">
        <v>3975274</v>
      </c>
    </row>
    <row r="21" spans="2:17" ht="21.75" customHeight="1">
      <c r="B21" s="16" t="s">
        <v>29</v>
      </c>
      <c r="C21" s="26">
        <v>123709</v>
      </c>
      <c r="D21" s="27">
        <v>1180071</v>
      </c>
      <c r="E21" s="27">
        <v>2821147</v>
      </c>
      <c r="F21" s="27">
        <v>648838</v>
      </c>
      <c r="G21" s="28">
        <v>3324</v>
      </c>
      <c r="H21" s="28">
        <v>202089</v>
      </c>
      <c r="I21" s="28">
        <v>14379</v>
      </c>
      <c r="J21" s="27">
        <v>591313</v>
      </c>
      <c r="K21" s="27">
        <v>392116</v>
      </c>
      <c r="L21" s="27">
        <v>1275406</v>
      </c>
      <c r="M21" s="27">
        <v>0</v>
      </c>
      <c r="N21" s="27">
        <v>527630</v>
      </c>
      <c r="O21" s="27">
        <v>0</v>
      </c>
      <c r="P21" s="27">
        <v>0</v>
      </c>
      <c r="Q21" s="27">
        <v>7780022</v>
      </c>
    </row>
    <row r="22" spans="2:17" ht="21.75" customHeight="1">
      <c r="B22" s="16" t="s">
        <v>30</v>
      </c>
      <c r="C22" s="26">
        <v>158341</v>
      </c>
      <c r="D22" s="27">
        <v>1556199</v>
      </c>
      <c r="E22" s="27">
        <v>4325089</v>
      </c>
      <c r="F22" s="27">
        <v>1827151</v>
      </c>
      <c r="G22" s="28">
        <v>0</v>
      </c>
      <c r="H22" s="28">
        <v>789497</v>
      </c>
      <c r="I22" s="28">
        <v>178563</v>
      </c>
      <c r="J22" s="27">
        <v>1268859</v>
      </c>
      <c r="K22" s="27">
        <v>580461</v>
      </c>
      <c r="L22" s="27">
        <v>1389808</v>
      </c>
      <c r="M22" s="27">
        <v>19043</v>
      </c>
      <c r="N22" s="27">
        <v>584626</v>
      </c>
      <c r="O22" s="27">
        <v>0</v>
      </c>
      <c r="P22" s="27">
        <v>0</v>
      </c>
      <c r="Q22" s="27">
        <v>12677637</v>
      </c>
    </row>
    <row r="23" spans="2:17" ht="21.75" customHeight="1">
      <c r="B23" s="16" t="s">
        <v>31</v>
      </c>
      <c r="C23" s="26">
        <v>81683</v>
      </c>
      <c r="D23" s="27">
        <v>843087</v>
      </c>
      <c r="E23" s="27">
        <v>1320056</v>
      </c>
      <c r="F23" s="28">
        <v>249673</v>
      </c>
      <c r="G23" s="28">
        <v>0</v>
      </c>
      <c r="H23" s="28">
        <v>36811</v>
      </c>
      <c r="I23" s="29">
        <v>11883</v>
      </c>
      <c r="J23" s="27">
        <v>530491</v>
      </c>
      <c r="K23" s="27">
        <v>166534</v>
      </c>
      <c r="L23" s="27">
        <v>643230</v>
      </c>
      <c r="M23" s="27">
        <v>13900</v>
      </c>
      <c r="N23" s="27">
        <v>282865</v>
      </c>
      <c r="O23" s="27">
        <v>0</v>
      </c>
      <c r="P23" s="27">
        <v>0</v>
      </c>
      <c r="Q23" s="27">
        <v>4180213</v>
      </c>
    </row>
    <row r="24" spans="2:17" ht="21.75" customHeight="1">
      <c r="B24" s="16" t="s">
        <v>32</v>
      </c>
      <c r="C24" s="26">
        <v>92047</v>
      </c>
      <c r="D24" s="27">
        <v>1589584</v>
      </c>
      <c r="E24" s="27">
        <v>1852653</v>
      </c>
      <c r="F24" s="28">
        <v>416445</v>
      </c>
      <c r="G24" s="28">
        <v>0</v>
      </c>
      <c r="H24" s="28">
        <v>129667</v>
      </c>
      <c r="I24" s="29">
        <v>18524</v>
      </c>
      <c r="J24" s="27">
        <v>1027610</v>
      </c>
      <c r="K24" s="27">
        <v>237730</v>
      </c>
      <c r="L24" s="27">
        <v>753065</v>
      </c>
      <c r="M24" s="27">
        <v>0</v>
      </c>
      <c r="N24" s="27">
        <v>25901</v>
      </c>
      <c r="O24" s="27">
        <v>0</v>
      </c>
      <c r="P24" s="27">
        <v>0</v>
      </c>
      <c r="Q24" s="27">
        <v>6143226</v>
      </c>
    </row>
    <row r="25" spans="2:17" ht="21.75" customHeight="1">
      <c r="B25" s="16" t="s">
        <v>33</v>
      </c>
      <c r="C25" s="26">
        <v>69474</v>
      </c>
      <c r="D25" s="27">
        <v>1082245</v>
      </c>
      <c r="E25" s="27">
        <v>2152369</v>
      </c>
      <c r="F25" s="27">
        <v>474918</v>
      </c>
      <c r="G25" s="28">
        <v>3000</v>
      </c>
      <c r="H25" s="28">
        <v>798979</v>
      </c>
      <c r="I25" s="28">
        <v>625609</v>
      </c>
      <c r="J25" s="27">
        <v>619033</v>
      </c>
      <c r="K25" s="27">
        <v>349880</v>
      </c>
      <c r="L25" s="27">
        <v>635837</v>
      </c>
      <c r="M25" s="27">
        <v>82074</v>
      </c>
      <c r="N25" s="27">
        <v>721349</v>
      </c>
      <c r="O25" s="27">
        <v>0</v>
      </c>
      <c r="P25" s="27">
        <v>0</v>
      </c>
      <c r="Q25" s="27">
        <v>7614767</v>
      </c>
    </row>
    <row r="26" spans="2:17" ht="21.75" customHeight="1">
      <c r="B26" s="16" t="s">
        <v>34</v>
      </c>
      <c r="C26" s="26">
        <v>83901</v>
      </c>
      <c r="D26" s="27">
        <v>1770076</v>
      </c>
      <c r="E26" s="27">
        <v>2913462</v>
      </c>
      <c r="F26" s="28">
        <v>548730</v>
      </c>
      <c r="G26" s="28">
        <v>91</v>
      </c>
      <c r="H26" s="28">
        <v>481911</v>
      </c>
      <c r="I26" s="29">
        <v>41951</v>
      </c>
      <c r="J26" s="27">
        <v>670792</v>
      </c>
      <c r="K26" s="27">
        <v>294563</v>
      </c>
      <c r="L26" s="27">
        <v>1573299</v>
      </c>
      <c r="M26" s="27">
        <v>32099</v>
      </c>
      <c r="N26" s="27">
        <v>854862</v>
      </c>
      <c r="O26" s="27">
        <v>0</v>
      </c>
      <c r="P26" s="27">
        <v>0</v>
      </c>
      <c r="Q26" s="27">
        <v>9265737</v>
      </c>
    </row>
    <row r="27" spans="2:17" ht="21.75" customHeight="1">
      <c r="B27" s="16" t="s">
        <v>35</v>
      </c>
      <c r="C27" s="26">
        <v>68421</v>
      </c>
      <c r="D27" s="27">
        <v>900999</v>
      </c>
      <c r="E27" s="27">
        <v>1937157</v>
      </c>
      <c r="F27" s="27">
        <v>1018385</v>
      </c>
      <c r="G27" s="28">
        <v>26000</v>
      </c>
      <c r="H27" s="28">
        <v>371130</v>
      </c>
      <c r="I27" s="28">
        <v>310388</v>
      </c>
      <c r="J27" s="27">
        <v>417064</v>
      </c>
      <c r="K27" s="27">
        <v>454243</v>
      </c>
      <c r="L27" s="27">
        <v>520392</v>
      </c>
      <c r="M27" s="27">
        <v>73824</v>
      </c>
      <c r="N27" s="27">
        <v>1050244</v>
      </c>
      <c r="O27" s="27">
        <v>0</v>
      </c>
      <c r="P27" s="27">
        <v>0</v>
      </c>
      <c r="Q27" s="27">
        <v>7148247</v>
      </c>
    </row>
    <row r="28" spans="2:17" ht="21.75" customHeight="1">
      <c r="B28" s="16" t="s">
        <v>36</v>
      </c>
      <c r="C28" s="26">
        <v>72809</v>
      </c>
      <c r="D28" s="27">
        <v>701080</v>
      </c>
      <c r="E28" s="27">
        <v>2044755</v>
      </c>
      <c r="F28" s="28">
        <v>439702</v>
      </c>
      <c r="G28" s="28">
        <v>16531</v>
      </c>
      <c r="H28" s="28">
        <v>364800</v>
      </c>
      <c r="I28" s="29">
        <v>89121</v>
      </c>
      <c r="J28" s="27">
        <v>637461</v>
      </c>
      <c r="K28" s="27">
        <v>262091</v>
      </c>
      <c r="L28" s="27">
        <v>601311</v>
      </c>
      <c r="M28" s="27">
        <v>85279</v>
      </c>
      <c r="N28" s="27">
        <v>424123</v>
      </c>
      <c r="O28" s="27">
        <v>0</v>
      </c>
      <c r="P28" s="27">
        <v>0</v>
      </c>
      <c r="Q28" s="27">
        <v>5739063</v>
      </c>
    </row>
    <row r="29" spans="2:17" ht="21.75" customHeight="1">
      <c r="B29" s="16" t="s">
        <v>37</v>
      </c>
      <c r="C29" s="26">
        <v>64193</v>
      </c>
      <c r="D29" s="27">
        <v>576172</v>
      </c>
      <c r="E29" s="27">
        <v>1091318</v>
      </c>
      <c r="F29" s="27">
        <v>339258</v>
      </c>
      <c r="G29" s="28">
        <v>0</v>
      </c>
      <c r="H29" s="28">
        <v>100840</v>
      </c>
      <c r="I29" s="28">
        <v>42199</v>
      </c>
      <c r="J29" s="27">
        <v>308361</v>
      </c>
      <c r="K29" s="27">
        <v>159292</v>
      </c>
      <c r="L29" s="27">
        <v>358771</v>
      </c>
      <c r="M29" s="27">
        <v>167521</v>
      </c>
      <c r="N29" s="27">
        <v>306731</v>
      </c>
      <c r="O29" s="27">
        <v>0</v>
      </c>
      <c r="P29" s="27">
        <v>0</v>
      </c>
      <c r="Q29" s="27">
        <v>3514656</v>
      </c>
    </row>
    <row r="30" spans="2:17" ht="21.75" customHeight="1">
      <c r="B30" s="16" t="s">
        <v>47</v>
      </c>
      <c r="C30" s="26">
        <v>78347</v>
      </c>
      <c r="D30" s="27">
        <v>926434</v>
      </c>
      <c r="E30" s="27">
        <v>1549083</v>
      </c>
      <c r="F30" s="27">
        <v>668931</v>
      </c>
      <c r="G30" s="28">
        <v>0</v>
      </c>
      <c r="H30" s="28">
        <v>451117</v>
      </c>
      <c r="I30" s="28">
        <v>124427</v>
      </c>
      <c r="J30" s="27">
        <v>394524</v>
      </c>
      <c r="K30" s="27">
        <v>821280</v>
      </c>
      <c r="L30" s="27">
        <v>416272</v>
      </c>
      <c r="M30" s="27">
        <v>98314</v>
      </c>
      <c r="N30" s="27">
        <v>1137933</v>
      </c>
      <c r="O30" s="27">
        <v>0</v>
      </c>
      <c r="P30" s="27">
        <v>0</v>
      </c>
      <c r="Q30" s="27">
        <v>6666662</v>
      </c>
    </row>
    <row r="31" spans="2:17" ht="21.75" customHeight="1">
      <c r="B31" s="16" t="s">
        <v>50</v>
      </c>
      <c r="C31" s="26">
        <v>85441</v>
      </c>
      <c r="D31" s="27">
        <v>1352111</v>
      </c>
      <c r="E31" s="27">
        <v>2748508</v>
      </c>
      <c r="F31" s="27">
        <v>1364407</v>
      </c>
      <c r="G31" s="28">
        <v>0</v>
      </c>
      <c r="H31" s="28">
        <v>623324</v>
      </c>
      <c r="I31" s="28">
        <v>226883</v>
      </c>
      <c r="J31" s="27">
        <v>597101</v>
      </c>
      <c r="K31" s="27">
        <v>906690</v>
      </c>
      <c r="L31" s="27">
        <v>625005</v>
      </c>
      <c r="M31" s="27">
        <v>109669</v>
      </c>
      <c r="N31" s="27">
        <v>1109890</v>
      </c>
      <c r="O31" s="27">
        <v>0</v>
      </c>
      <c r="P31" s="27">
        <v>0</v>
      </c>
      <c r="Q31" s="27">
        <v>9749029</v>
      </c>
    </row>
    <row r="32" spans="2:17" ht="21.75" customHeight="1">
      <c r="B32" s="16" t="s">
        <v>51</v>
      </c>
      <c r="C32" s="26">
        <v>93748</v>
      </c>
      <c r="D32" s="27">
        <v>1672991</v>
      </c>
      <c r="E32" s="27">
        <v>2689659</v>
      </c>
      <c r="F32" s="27">
        <v>1152431</v>
      </c>
      <c r="G32" s="28">
        <v>0</v>
      </c>
      <c r="H32" s="28">
        <v>538703</v>
      </c>
      <c r="I32" s="28">
        <v>270814</v>
      </c>
      <c r="J32" s="27">
        <v>582782</v>
      </c>
      <c r="K32" s="27">
        <v>547457</v>
      </c>
      <c r="L32" s="27">
        <v>1225780</v>
      </c>
      <c r="M32" s="27">
        <v>83059</v>
      </c>
      <c r="N32" s="27">
        <v>1327993</v>
      </c>
      <c r="O32" s="27">
        <v>0</v>
      </c>
      <c r="P32" s="27">
        <v>0</v>
      </c>
      <c r="Q32" s="27">
        <v>10185417</v>
      </c>
    </row>
    <row r="33" spans="2:17" ht="21.75" customHeight="1">
      <c r="B33" s="16" t="s">
        <v>38</v>
      </c>
      <c r="C33" s="26">
        <v>76872</v>
      </c>
      <c r="D33" s="27">
        <v>710917</v>
      </c>
      <c r="E33" s="27">
        <v>1677877</v>
      </c>
      <c r="F33" s="27">
        <v>513932</v>
      </c>
      <c r="G33" s="28">
        <v>0</v>
      </c>
      <c r="H33" s="28">
        <v>270494</v>
      </c>
      <c r="I33" s="28">
        <v>41161</v>
      </c>
      <c r="J33" s="27">
        <v>364441</v>
      </c>
      <c r="K33" s="27">
        <v>315589</v>
      </c>
      <c r="L33" s="27">
        <v>318361</v>
      </c>
      <c r="M33" s="27">
        <v>68167</v>
      </c>
      <c r="N33" s="27">
        <v>422336</v>
      </c>
      <c r="O33" s="27">
        <v>0</v>
      </c>
      <c r="P33" s="27">
        <v>0</v>
      </c>
      <c r="Q33" s="27">
        <v>4780147</v>
      </c>
    </row>
    <row r="34" spans="2:17" ht="21.75" customHeight="1">
      <c r="B34" s="16" t="s">
        <v>39</v>
      </c>
      <c r="C34" s="26">
        <v>75146</v>
      </c>
      <c r="D34" s="27">
        <v>1137763</v>
      </c>
      <c r="E34" s="27">
        <v>1730599</v>
      </c>
      <c r="F34" s="27">
        <v>667315</v>
      </c>
      <c r="G34" s="28">
        <v>0</v>
      </c>
      <c r="H34" s="28">
        <v>139596</v>
      </c>
      <c r="I34" s="28">
        <v>18433</v>
      </c>
      <c r="J34" s="27">
        <v>534062</v>
      </c>
      <c r="K34" s="27">
        <v>479531</v>
      </c>
      <c r="L34" s="27">
        <v>481566</v>
      </c>
      <c r="M34" s="27">
        <v>84523</v>
      </c>
      <c r="N34" s="27">
        <v>811746</v>
      </c>
      <c r="O34" s="27">
        <v>0</v>
      </c>
      <c r="P34" s="27">
        <v>0</v>
      </c>
      <c r="Q34" s="27">
        <v>6160280</v>
      </c>
    </row>
    <row r="35" spans="2:17" ht="21.75" customHeight="1">
      <c r="B35" s="20" t="s">
        <v>40</v>
      </c>
      <c r="C35" s="34">
        <f>SUM(C6:C19)</f>
        <v>4334432</v>
      </c>
      <c r="D35" s="35">
        <f>SUM(D6:D19)</f>
        <v>72333557</v>
      </c>
      <c r="E35" s="35">
        <f>SUM(E6:E19)</f>
        <v>224084610</v>
      </c>
      <c r="F35" s="35">
        <f>SUM(F6:F19)</f>
        <v>74267138</v>
      </c>
      <c r="G35" s="35">
        <f aca="true" t="shared" si="0" ref="G35:Q35">SUM(G6:G19)</f>
        <v>638644</v>
      </c>
      <c r="H35" s="35">
        <f t="shared" si="0"/>
        <v>14390826</v>
      </c>
      <c r="I35" s="35">
        <f t="shared" si="0"/>
        <v>10962294</v>
      </c>
      <c r="J35" s="35">
        <f t="shared" si="0"/>
        <v>65631387</v>
      </c>
      <c r="K35" s="35">
        <f t="shared" si="0"/>
        <v>27628496</v>
      </c>
      <c r="L35" s="35">
        <f t="shared" si="0"/>
        <v>71175152</v>
      </c>
      <c r="M35" s="35">
        <f t="shared" si="0"/>
        <v>2165653</v>
      </c>
      <c r="N35" s="35">
        <f t="shared" si="0"/>
        <v>62441118</v>
      </c>
      <c r="O35" s="35">
        <f t="shared" si="0"/>
        <v>230937</v>
      </c>
      <c r="P35" s="35">
        <f t="shared" si="0"/>
        <v>0</v>
      </c>
      <c r="Q35" s="35">
        <f t="shared" si="0"/>
        <v>630284244</v>
      </c>
    </row>
    <row r="36" spans="2:17" ht="21.75" customHeight="1">
      <c r="B36" s="20" t="s">
        <v>52</v>
      </c>
      <c r="C36" s="34">
        <f aca="true" t="shared" si="1" ref="C36:Q36">SUM(C20:C34)</f>
        <v>1278417</v>
      </c>
      <c r="D36" s="35">
        <f t="shared" si="1"/>
        <v>17424449</v>
      </c>
      <c r="E36" s="35">
        <f t="shared" si="1"/>
        <v>31537181</v>
      </c>
      <c r="F36" s="35">
        <f t="shared" si="1"/>
        <v>10553479</v>
      </c>
      <c r="G36" s="35">
        <f t="shared" si="1"/>
        <v>48946</v>
      </c>
      <c r="H36" s="35">
        <f t="shared" si="1"/>
        <v>5524568</v>
      </c>
      <c r="I36" s="35">
        <f t="shared" si="1"/>
        <v>2026335</v>
      </c>
      <c r="J36" s="35">
        <f t="shared" si="1"/>
        <v>8915357</v>
      </c>
      <c r="K36" s="35">
        <f t="shared" si="1"/>
        <v>6480873</v>
      </c>
      <c r="L36" s="35">
        <f t="shared" si="1"/>
        <v>11169549</v>
      </c>
      <c r="M36" s="35">
        <f t="shared" si="1"/>
        <v>917472</v>
      </c>
      <c r="N36" s="35">
        <f t="shared" si="1"/>
        <v>9703751</v>
      </c>
      <c r="O36" s="35">
        <f t="shared" si="1"/>
        <v>0</v>
      </c>
      <c r="P36" s="35">
        <f t="shared" si="1"/>
        <v>0</v>
      </c>
      <c r="Q36" s="35">
        <f t="shared" si="1"/>
        <v>105580377</v>
      </c>
    </row>
    <row r="37" spans="2:17" ht="21.75" customHeight="1">
      <c r="B37" s="20" t="s">
        <v>41</v>
      </c>
      <c r="C37" s="34">
        <f aca="true" t="shared" si="2" ref="C37:Q37">SUM(C6:C34)</f>
        <v>5612849</v>
      </c>
      <c r="D37" s="35">
        <f t="shared" si="2"/>
        <v>89758006</v>
      </c>
      <c r="E37" s="35">
        <f t="shared" si="2"/>
        <v>255621791</v>
      </c>
      <c r="F37" s="35">
        <f t="shared" si="2"/>
        <v>84820617</v>
      </c>
      <c r="G37" s="35">
        <f t="shared" si="2"/>
        <v>687590</v>
      </c>
      <c r="H37" s="35">
        <f t="shared" si="2"/>
        <v>19915394</v>
      </c>
      <c r="I37" s="35">
        <f t="shared" si="2"/>
        <v>12988629</v>
      </c>
      <c r="J37" s="35">
        <f t="shared" si="2"/>
        <v>74546744</v>
      </c>
      <c r="K37" s="35">
        <f t="shared" si="2"/>
        <v>34109369</v>
      </c>
      <c r="L37" s="35">
        <f t="shared" si="2"/>
        <v>82344701</v>
      </c>
      <c r="M37" s="35">
        <f t="shared" si="2"/>
        <v>3083125</v>
      </c>
      <c r="N37" s="35">
        <f t="shared" si="2"/>
        <v>72144869</v>
      </c>
      <c r="O37" s="35">
        <f t="shared" si="2"/>
        <v>230937</v>
      </c>
      <c r="P37" s="35">
        <f t="shared" si="2"/>
        <v>0</v>
      </c>
      <c r="Q37" s="35">
        <f t="shared" si="2"/>
        <v>735864621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Q36" sqref="Q3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616392</v>
      </c>
      <c r="D6" s="24">
        <v>12425162</v>
      </c>
      <c r="E6" s="24">
        <v>39281860</v>
      </c>
      <c r="F6" s="24">
        <v>9363803</v>
      </c>
      <c r="G6" s="25">
        <v>57049</v>
      </c>
      <c r="H6" s="25">
        <v>2497659</v>
      </c>
      <c r="I6" s="25">
        <v>1110482</v>
      </c>
      <c r="J6" s="24">
        <v>13706432</v>
      </c>
      <c r="K6" s="24">
        <v>3899825</v>
      </c>
      <c r="L6" s="24">
        <v>16493506</v>
      </c>
      <c r="M6" s="24">
        <v>322419</v>
      </c>
      <c r="N6" s="24">
        <v>9807824</v>
      </c>
      <c r="O6" s="24">
        <v>0</v>
      </c>
      <c r="P6" s="24">
        <v>0</v>
      </c>
      <c r="Q6" s="24">
        <v>109582413</v>
      </c>
    </row>
    <row r="7" spans="2:17" ht="21.75" customHeight="1">
      <c r="B7" s="16" t="s">
        <v>18</v>
      </c>
      <c r="C7" s="26">
        <v>646206</v>
      </c>
      <c r="D7" s="27">
        <v>11434431</v>
      </c>
      <c r="E7" s="27">
        <v>39807791</v>
      </c>
      <c r="F7" s="27">
        <v>9189044</v>
      </c>
      <c r="G7" s="28">
        <v>74189</v>
      </c>
      <c r="H7" s="28">
        <v>1132660</v>
      </c>
      <c r="I7" s="28">
        <v>3178139</v>
      </c>
      <c r="J7" s="27">
        <v>15767414</v>
      </c>
      <c r="K7" s="27">
        <v>4584732</v>
      </c>
      <c r="L7" s="27">
        <v>11973619</v>
      </c>
      <c r="M7" s="27">
        <v>174994</v>
      </c>
      <c r="N7" s="27">
        <v>9663863</v>
      </c>
      <c r="O7" s="27">
        <v>0</v>
      </c>
      <c r="P7" s="27">
        <v>0</v>
      </c>
      <c r="Q7" s="27">
        <v>107627082</v>
      </c>
    </row>
    <row r="8" spans="2:17" ht="21.75" customHeight="1">
      <c r="B8" s="16" t="s">
        <v>19</v>
      </c>
      <c r="C8" s="26">
        <v>349641</v>
      </c>
      <c r="D8" s="27">
        <v>4369333</v>
      </c>
      <c r="E8" s="27">
        <v>17740885</v>
      </c>
      <c r="F8" s="27">
        <v>4807647</v>
      </c>
      <c r="G8" s="28">
        <v>66749</v>
      </c>
      <c r="H8" s="28">
        <v>881007</v>
      </c>
      <c r="I8" s="28">
        <v>974270</v>
      </c>
      <c r="J8" s="27">
        <v>5573081</v>
      </c>
      <c r="K8" s="27">
        <v>2853361</v>
      </c>
      <c r="L8" s="27">
        <v>7290425</v>
      </c>
      <c r="M8" s="27">
        <v>46598</v>
      </c>
      <c r="N8" s="27">
        <v>5423753</v>
      </c>
      <c r="O8" s="27">
        <v>0</v>
      </c>
      <c r="P8" s="27">
        <v>0</v>
      </c>
      <c r="Q8" s="27">
        <v>50376750</v>
      </c>
    </row>
    <row r="9" spans="2:17" ht="21.75" customHeight="1">
      <c r="B9" s="16" t="s">
        <v>20</v>
      </c>
      <c r="C9" s="26">
        <v>365780</v>
      </c>
      <c r="D9" s="27">
        <v>5970138</v>
      </c>
      <c r="E9" s="27">
        <v>26546580</v>
      </c>
      <c r="F9" s="27">
        <v>6192994</v>
      </c>
      <c r="G9" s="28">
        <v>125175</v>
      </c>
      <c r="H9" s="28">
        <v>1720758</v>
      </c>
      <c r="I9" s="28">
        <v>853346</v>
      </c>
      <c r="J9" s="27">
        <v>5626598</v>
      </c>
      <c r="K9" s="27">
        <v>2539052</v>
      </c>
      <c r="L9" s="27">
        <v>5194922</v>
      </c>
      <c r="M9" s="27">
        <v>168379</v>
      </c>
      <c r="N9" s="27">
        <v>4950399</v>
      </c>
      <c r="O9" s="27">
        <v>0</v>
      </c>
      <c r="P9" s="27">
        <v>0</v>
      </c>
      <c r="Q9" s="27">
        <v>60254121</v>
      </c>
    </row>
    <row r="10" spans="2:17" ht="21.75" customHeight="1">
      <c r="B10" s="16" t="s">
        <v>21</v>
      </c>
      <c r="C10" s="26">
        <v>347449</v>
      </c>
      <c r="D10" s="27">
        <v>8558667</v>
      </c>
      <c r="E10" s="27">
        <v>16548563</v>
      </c>
      <c r="F10" s="27">
        <v>8565797</v>
      </c>
      <c r="G10" s="28">
        <v>109672</v>
      </c>
      <c r="H10" s="28">
        <v>898449</v>
      </c>
      <c r="I10" s="28">
        <v>242130</v>
      </c>
      <c r="J10" s="27">
        <v>5423279</v>
      </c>
      <c r="K10" s="27">
        <v>2506232</v>
      </c>
      <c r="L10" s="27">
        <v>4869353</v>
      </c>
      <c r="M10" s="27">
        <v>0</v>
      </c>
      <c r="N10" s="27">
        <v>5851247</v>
      </c>
      <c r="O10" s="27">
        <v>0</v>
      </c>
      <c r="P10" s="27">
        <v>0</v>
      </c>
      <c r="Q10" s="27">
        <v>53920838</v>
      </c>
    </row>
    <row r="11" spans="2:17" ht="21.75" customHeight="1">
      <c r="B11" s="16" t="s">
        <v>22</v>
      </c>
      <c r="C11" s="26">
        <v>489961</v>
      </c>
      <c r="D11" s="27">
        <v>6421584</v>
      </c>
      <c r="E11" s="27">
        <v>24425702</v>
      </c>
      <c r="F11" s="27">
        <v>5148550</v>
      </c>
      <c r="G11" s="28">
        <v>70415</v>
      </c>
      <c r="H11" s="28">
        <v>1498941</v>
      </c>
      <c r="I11" s="28">
        <v>821594</v>
      </c>
      <c r="J11" s="27">
        <v>8327050</v>
      </c>
      <c r="K11" s="27">
        <v>2487229</v>
      </c>
      <c r="L11" s="27">
        <v>4602281</v>
      </c>
      <c r="M11" s="27">
        <v>75265</v>
      </c>
      <c r="N11" s="27">
        <v>4497256</v>
      </c>
      <c r="O11" s="27">
        <v>103150</v>
      </c>
      <c r="P11" s="27">
        <v>0</v>
      </c>
      <c r="Q11" s="27">
        <v>58968978</v>
      </c>
    </row>
    <row r="12" spans="2:17" ht="21.75" customHeight="1">
      <c r="B12" s="16" t="s">
        <v>23</v>
      </c>
      <c r="C12" s="26">
        <v>255889</v>
      </c>
      <c r="D12" s="27">
        <v>3068452</v>
      </c>
      <c r="E12" s="27">
        <v>10323469</v>
      </c>
      <c r="F12" s="27">
        <v>3780086</v>
      </c>
      <c r="G12" s="28">
        <v>3000</v>
      </c>
      <c r="H12" s="28">
        <v>590246</v>
      </c>
      <c r="I12" s="28">
        <v>181689</v>
      </c>
      <c r="J12" s="27">
        <v>1660984</v>
      </c>
      <c r="K12" s="27">
        <v>1275019</v>
      </c>
      <c r="L12" s="27">
        <v>2261246</v>
      </c>
      <c r="M12" s="27">
        <v>12256</v>
      </c>
      <c r="N12" s="27">
        <v>3074771</v>
      </c>
      <c r="O12" s="27">
        <v>0</v>
      </c>
      <c r="P12" s="27">
        <v>0</v>
      </c>
      <c r="Q12" s="27">
        <v>26487107</v>
      </c>
    </row>
    <row r="13" spans="2:17" ht="21.75" customHeight="1">
      <c r="B13" s="16" t="s">
        <v>24</v>
      </c>
      <c r="C13" s="26">
        <v>123260</v>
      </c>
      <c r="D13" s="27">
        <v>2024573</v>
      </c>
      <c r="E13" s="27">
        <v>3633730</v>
      </c>
      <c r="F13" s="27">
        <v>1437118</v>
      </c>
      <c r="G13" s="28">
        <v>0</v>
      </c>
      <c r="H13" s="28">
        <v>347461</v>
      </c>
      <c r="I13" s="28">
        <v>189370</v>
      </c>
      <c r="J13" s="27">
        <v>322221</v>
      </c>
      <c r="K13" s="27">
        <v>447161</v>
      </c>
      <c r="L13" s="27">
        <v>634001</v>
      </c>
      <c r="M13" s="27">
        <v>0</v>
      </c>
      <c r="N13" s="27">
        <v>1078243</v>
      </c>
      <c r="O13" s="27">
        <v>0</v>
      </c>
      <c r="P13" s="27">
        <v>0</v>
      </c>
      <c r="Q13" s="27">
        <v>10237138</v>
      </c>
    </row>
    <row r="14" spans="2:17" ht="21.75" customHeight="1">
      <c r="B14" s="16" t="s">
        <v>25</v>
      </c>
      <c r="C14" s="26">
        <v>231118</v>
      </c>
      <c r="D14" s="27">
        <v>2126198</v>
      </c>
      <c r="E14" s="27">
        <v>6457703</v>
      </c>
      <c r="F14" s="27">
        <v>2504946</v>
      </c>
      <c r="G14" s="28">
        <v>36229</v>
      </c>
      <c r="H14" s="28">
        <v>670995</v>
      </c>
      <c r="I14" s="28">
        <v>317097</v>
      </c>
      <c r="J14" s="27">
        <v>2000345</v>
      </c>
      <c r="K14" s="27">
        <v>1019181</v>
      </c>
      <c r="L14" s="27">
        <v>2159964</v>
      </c>
      <c r="M14" s="27">
        <v>54556</v>
      </c>
      <c r="N14" s="27">
        <v>2177589</v>
      </c>
      <c r="O14" s="27">
        <v>0</v>
      </c>
      <c r="P14" s="27">
        <v>0</v>
      </c>
      <c r="Q14" s="27">
        <v>19755921</v>
      </c>
    </row>
    <row r="15" spans="2:17" ht="21.75" customHeight="1">
      <c r="B15" s="16" t="s">
        <v>26</v>
      </c>
      <c r="C15" s="26">
        <v>139469</v>
      </c>
      <c r="D15" s="27">
        <v>2075655</v>
      </c>
      <c r="E15" s="27">
        <v>3074993</v>
      </c>
      <c r="F15" s="27">
        <v>1248205</v>
      </c>
      <c r="G15" s="28">
        <v>0</v>
      </c>
      <c r="H15" s="28">
        <v>333272</v>
      </c>
      <c r="I15" s="28">
        <v>501697</v>
      </c>
      <c r="J15" s="27">
        <v>734918</v>
      </c>
      <c r="K15" s="27">
        <v>533554</v>
      </c>
      <c r="L15" s="27">
        <v>1263669</v>
      </c>
      <c r="M15" s="27">
        <v>58345</v>
      </c>
      <c r="N15" s="27">
        <v>1319431</v>
      </c>
      <c r="O15" s="27">
        <v>59446</v>
      </c>
      <c r="P15" s="29">
        <v>0</v>
      </c>
      <c r="Q15" s="27">
        <v>11342654</v>
      </c>
    </row>
    <row r="16" spans="2:17" ht="21.75" customHeight="1">
      <c r="B16" s="16" t="s">
        <v>27</v>
      </c>
      <c r="C16" s="26">
        <v>136178</v>
      </c>
      <c r="D16" s="27">
        <v>2160481</v>
      </c>
      <c r="E16" s="27">
        <v>3352407</v>
      </c>
      <c r="F16" s="27">
        <v>1138833</v>
      </c>
      <c r="G16" s="28">
        <v>0</v>
      </c>
      <c r="H16" s="28">
        <v>803552</v>
      </c>
      <c r="I16" s="28">
        <v>794535</v>
      </c>
      <c r="J16" s="27">
        <v>856934</v>
      </c>
      <c r="K16" s="27">
        <v>794808</v>
      </c>
      <c r="L16" s="27">
        <v>691366</v>
      </c>
      <c r="M16" s="27">
        <v>136052</v>
      </c>
      <c r="N16" s="27">
        <v>1316932</v>
      </c>
      <c r="O16" s="27">
        <v>0</v>
      </c>
      <c r="P16" s="27">
        <v>0</v>
      </c>
      <c r="Q16" s="27">
        <v>12182078</v>
      </c>
    </row>
    <row r="17" spans="2:17" ht="21.75" customHeight="1">
      <c r="B17" s="16" t="s">
        <v>59</v>
      </c>
      <c r="C17" s="26">
        <v>234101</v>
      </c>
      <c r="D17" s="27">
        <v>5737327</v>
      </c>
      <c r="E17" s="27">
        <v>7483966</v>
      </c>
      <c r="F17" s="27">
        <v>1239783</v>
      </c>
      <c r="G17" s="28">
        <v>0</v>
      </c>
      <c r="H17" s="28">
        <v>648621</v>
      </c>
      <c r="I17" s="28">
        <v>160169</v>
      </c>
      <c r="J17" s="27">
        <v>2685960</v>
      </c>
      <c r="K17" s="27">
        <v>1006229</v>
      </c>
      <c r="L17" s="27">
        <v>4025771</v>
      </c>
      <c r="M17" s="27">
        <v>19187</v>
      </c>
      <c r="N17" s="27">
        <v>2056720</v>
      </c>
      <c r="O17" s="27">
        <v>0</v>
      </c>
      <c r="P17" s="29">
        <v>0</v>
      </c>
      <c r="Q17" s="27">
        <v>25297834</v>
      </c>
    </row>
    <row r="18" spans="2:17" ht="21.75" customHeight="1">
      <c r="B18" s="16" t="s">
        <v>60</v>
      </c>
      <c r="C18" s="26">
        <v>200358</v>
      </c>
      <c r="D18" s="27">
        <v>5162321</v>
      </c>
      <c r="E18" s="27">
        <v>7893706</v>
      </c>
      <c r="F18" s="27">
        <v>2602911</v>
      </c>
      <c r="G18" s="28">
        <v>291</v>
      </c>
      <c r="H18" s="28">
        <v>374933</v>
      </c>
      <c r="I18" s="28">
        <v>381628</v>
      </c>
      <c r="J18" s="27">
        <v>1303387</v>
      </c>
      <c r="K18" s="27">
        <v>1283538</v>
      </c>
      <c r="L18" s="27">
        <v>3163324</v>
      </c>
      <c r="M18" s="27">
        <v>11407</v>
      </c>
      <c r="N18" s="27">
        <v>4431556</v>
      </c>
      <c r="O18" s="27">
        <v>0</v>
      </c>
      <c r="P18" s="29">
        <v>0</v>
      </c>
      <c r="Q18" s="27">
        <v>26809360</v>
      </c>
    </row>
    <row r="19" spans="1:17" ht="21.75" customHeight="1">
      <c r="A19" s="11"/>
      <c r="B19" s="18" t="s">
        <v>61</v>
      </c>
      <c r="C19" s="30">
        <v>269163</v>
      </c>
      <c r="D19" s="31">
        <v>9169386</v>
      </c>
      <c r="E19" s="31">
        <v>14066515</v>
      </c>
      <c r="F19" s="31">
        <v>4076448</v>
      </c>
      <c r="G19" s="32">
        <v>71210</v>
      </c>
      <c r="H19" s="32">
        <v>1690307</v>
      </c>
      <c r="I19" s="32">
        <v>729491</v>
      </c>
      <c r="J19" s="31">
        <v>2924832</v>
      </c>
      <c r="K19" s="31">
        <v>2285517</v>
      </c>
      <c r="L19" s="31">
        <v>3117470</v>
      </c>
      <c r="M19" s="31">
        <v>151611</v>
      </c>
      <c r="N19" s="31">
        <v>6667281</v>
      </c>
      <c r="O19" s="31">
        <v>0</v>
      </c>
      <c r="P19" s="33">
        <v>0</v>
      </c>
      <c r="Q19" s="31">
        <v>45219231</v>
      </c>
    </row>
    <row r="20" spans="2:17" ht="21.75" customHeight="1">
      <c r="B20" s="16" t="s">
        <v>28</v>
      </c>
      <c r="C20" s="26">
        <v>51140</v>
      </c>
      <c r="D20" s="27">
        <v>1866810</v>
      </c>
      <c r="E20" s="27">
        <v>654832</v>
      </c>
      <c r="F20" s="27">
        <v>234601</v>
      </c>
      <c r="G20" s="28">
        <v>0</v>
      </c>
      <c r="H20" s="28">
        <v>261393</v>
      </c>
      <c r="I20" s="28">
        <v>14158</v>
      </c>
      <c r="J20" s="27">
        <v>409586</v>
      </c>
      <c r="K20" s="27">
        <v>286687</v>
      </c>
      <c r="L20" s="27">
        <v>286558</v>
      </c>
      <c r="M20" s="27">
        <v>0</v>
      </c>
      <c r="N20" s="27">
        <v>102212</v>
      </c>
      <c r="O20" s="27">
        <v>0</v>
      </c>
      <c r="P20" s="27">
        <v>0</v>
      </c>
      <c r="Q20" s="27">
        <v>4167977</v>
      </c>
    </row>
    <row r="21" spans="2:17" ht="21.75" customHeight="1">
      <c r="B21" s="16" t="s">
        <v>29</v>
      </c>
      <c r="C21" s="26">
        <v>122609</v>
      </c>
      <c r="D21" s="27">
        <v>967082</v>
      </c>
      <c r="E21" s="27">
        <v>2683050</v>
      </c>
      <c r="F21" s="27">
        <v>673126</v>
      </c>
      <c r="G21" s="28">
        <v>6666</v>
      </c>
      <c r="H21" s="28">
        <v>176656</v>
      </c>
      <c r="I21" s="28">
        <v>14526</v>
      </c>
      <c r="J21" s="27">
        <v>782426</v>
      </c>
      <c r="K21" s="27">
        <v>390716</v>
      </c>
      <c r="L21" s="27">
        <v>1337908</v>
      </c>
      <c r="M21" s="27">
        <v>0</v>
      </c>
      <c r="N21" s="27">
        <v>503686</v>
      </c>
      <c r="O21" s="27">
        <v>0</v>
      </c>
      <c r="P21" s="27">
        <v>0</v>
      </c>
      <c r="Q21" s="27">
        <v>7658451</v>
      </c>
    </row>
    <row r="22" spans="2:17" ht="21.75" customHeight="1">
      <c r="B22" s="16" t="s">
        <v>30</v>
      </c>
      <c r="C22" s="26">
        <v>149661</v>
      </c>
      <c r="D22" s="27">
        <v>1668438</v>
      </c>
      <c r="E22" s="27">
        <v>4414204</v>
      </c>
      <c r="F22" s="27">
        <v>2196361</v>
      </c>
      <c r="G22" s="28">
        <v>0</v>
      </c>
      <c r="H22" s="28">
        <v>523261</v>
      </c>
      <c r="I22" s="28">
        <v>108883</v>
      </c>
      <c r="J22" s="27">
        <v>1152521</v>
      </c>
      <c r="K22" s="27">
        <v>552459</v>
      </c>
      <c r="L22" s="27">
        <v>1805312</v>
      </c>
      <c r="M22" s="27">
        <v>15960</v>
      </c>
      <c r="N22" s="27">
        <v>530901</v>
      </c>
      <c r="O22" s="27">
        <v>0</v>
      </c>
      <c r="P22" s="27">
        <v>0</v>
      </c>
      <c r="Q22" s="27">
        <v>13117961</v>
      </c>
    </row>
    <row r="23" spans="2:17" ht="21.75" customHeight="1">
      <c r="B23" s="16" t="s">
        <v>31</v>
      </c>
      <c r="C23" s="26">
        <v>85150</v>
      </c>
      <c r="D23" s="27">
        <v>1009974</v>
      </c>
      <c r="E23" s="27">
        <v>1270041</v>
      </c>
      <c r="F23" s="28">
        <v>241623</v>
      </c>
      <c r="G23" s="28">
        <v>0</v>
      </c>
      <c r="H23" s="28">
        <v>49137</v>
      </c>
      <c r="I23" s="29">
        <v>8346</v>
      </c>
      <c r="J23" s="27">
        <v>536811</v>
      </c>
      <c r="K23" s="27">
        <v>192237</v>
      </c>
      <c r="L23" s="27">
        <v>551974</v>
      </c>
      <c r="M23" s="27">
        <v>19190</v>
      </c>
      <c r="N23" s="27">
        <v>290382</v>
      </c>
      <c r="O23" s="27">
        <v>0</v>
      </c>
      <c r="P23" s="27">
        <v>0</v>
      </c>
      <c r="Q23" s="27">
        <v>4254865</v>
      </c>
    </row>
    <row r="24" spans="2:17" ht="21.75" customHeight="1">
      <c r="B24" s="16" t="s">
        <v>32</v>
      </c>
      <c r="C24" s="26">
        <v>89968</v>
      </c>
      <c r="D24" s="27">
        <v>1928286</v>
      </c>
      <c r="E24" s="27">
        <v>1798986</v>
      </c>
      <c r="F24" s="28">
        <v>406447</v>
      </c>
      <c r="G24" s="28">
        <v>0</v>
      </c>
      <c r="H24" s="28">
        <v>85718</v>
      </c>
      <c r="I24" s="29">
        <v>17621</v>
      </c>
      <c r="J24" s="27">
        <v>942936</v>
      </c>
      <c r="K24" s="27">
        <v>207020</v>
      </c>
      <c r="L24" s="27">
        <v>683654</v>
      </c>
      <c r="M24" s="27">
        <v>0</v>
      </c>
      <c r="N24" s="27">
        <v>25887</v>
      </c>
      <c r="O24" s="27">
        <v>0</v>
      </c>
      <c r="P24" s="27">
        <v>0</v>
      </c>
      <c r="Q24" s="27">
        <v>6186523</v>
      </c>
    </row>
    <row r="25" spans="2:17" ht="21.75" customHeight="1">
      <c r="B25" s="16" t="s">
        <v>33</v>
      </c>
      <c r="C25" s="26">
        <v>69141</v>
      </c>
      <c r="D25" s="27">
        <v>1120315</v>
      </c>
      <c r="E25" s="27">
        <v>2124295</v>
      </c>
      <c r="F25" s="27">
        <v>521875</v>
      </c>
      <c r="G25" s="28">
        <v>3000</v>
      </c>
      <c r="H25" s="28">
        <v>524007</v>
      </c>
      <c r="I25" s="28">
        <v>662285</v>
      </c>
      <c r="J25" s="27">
        <v>651610</v>
      </c>
      <c r="K25" s="27">
        <v>326660</v>
      </c>
      <c r="L25" s="27">
        <v>604773</v>
      </c>
      <c r="M25" s="27">
        <v>1944</v>
      </c>
      <c r="N25" s="27">
        <v>759589</v>
      </c>
      <c r="O25" s="27">
        <v>0</v>
      </c>
      <c r="P25" s="27">
        <v>0</v>
      </c>
      <c r="Q25" s="27">
        <v>7369494</v>
      </c>
    </row>
    <row r="26" spans="2:17" ht="21.75" customHeight="1">
      <c r="B26" s="16" t="s">
        <v>34</v>
      </c>
      <c r="C26" s="26">
        <v>88124</v>
      </c>
      <c r="D26" s="27">
        <v>1850852</v>
      </c>
      <c r="E26" s="27">
        <v>2999480</v>
      </c>
      <c r="F26" s="28">
        <v>527875</v>
      </c>
      <c r="G26" s="28">
        <v>97</v>
      </c>
      <c r="H26" s="28">
        <v>495843</v>
      </c>
      <c r="I26" s="29">
        <v>46722</v>
      </c>
      <c r="J26" s="27">
        <v>675523</v>
      </c>
      <c r="K26" s="27">
        <v>347078</v>
      </c>
      <c r="L26" s="27">
        <v>1827382</v>
      </c>
      <c r="M26" s="27">
        <v>0</v>
      </c>
      <c r="N26" s="27">
        <v>852638</v>
      </c>
      <c r="O26" s="27">
        <v>0</v>
      </c>
      <c r="P26" s="27">
        <v>0</v>
      </c>
      <c r="Q26" s="27">
        <v>9711614</v>
      </c>
    </row>
    <row r="27" spans="2:17" ht="21.75" customHeight="1">
      <c r="B27" s="16" t="s">
        <v>35</v>
      </c>
      <c r="C27" s="26">
        <v>72281</v>
      </c>
      <c r="D27" s="27">
        <v>1080645</v>
      </c>
      <c r="E27" s="27">
        <v>1773471</v>
      </c>
      <c r="F27" s="27">
        <v>1017400</v>
      </c>
      <c r="G27" s="28">
        <v>26000</v>
      </c>
      <c r="H27" s="28">
        <v>332313</v>
      </c>
      <c r="I27" s="28">
        <v>222314</v>
      </c>
      <c r="J27" s="27">
        <v>682617</v>
      </c>
      <c r="K27" s="27">
        <v>440427</v>
      </c>
      <c r="L27" s="27">
        <v>539776</v>
      </c>
      <c r="M27" s="27">
        <v>314462</v>
      </c>
      <c r="N27" s="27">
        <v>987932</v>
      </c>
      <c r="O27" s="27">
        <v>0</v>
      </c>
      <c r="P27" s="27">
        <v>0</v>
      </c>
      <c r="Q27" s="27">
        <v>7489638</v>
      </c>
    </row>
    <row r="28" spans="2:17" ht="21.75" customHeight="1">
      <c r="B28" s="16" t="s">
        <v>36</v>
      </c>
      <c r="C28" s="26">
        <v>74314</v>
      </c>
      <c r="D28" s="27">
        <v>873861</v>
      </c>
      <c r="E28" s="27">
        <v>2134473</v>
      </c>
      <c r="F28" s="28">
        <v>458892</v>
      </c>
      <c r="G28" s="28">
        <v>16531</v>
      </c>
      <c r="H28" s="28">
        <v>448894</v>
      </c>
      <c r="I28" s="29">
        <v>107319</v>
      </c>
      <c r="J28" s="27">
        <v>627555</v>
      </c>
      <c r="K28" s="27">
        <v>254297</v>
      </c>
      <c r="L28" s="27">
        <v>398871</v>
      </c>
      <c r="M28" s="27">
        <v>7378</v>
      </c>
      <c r="N28" s="27">
        <v>418059</v>
      </c>
      <c r="O28" s="27">
        <v>0</v>
      </c>
      <c r="P28" s="27">
        <v>0</v>
      </c>
      <c r="Q28" s="27">
        <v>5820444</v>
      </c>
    </row>
    <row r="29" spans="2:17" ht="21.75" customHeight="1">
      <c r="B29" s="16" t="s">
        <v>37</v>
      </c>
      <c r="C29" s="26">
        <v>64840</v>
      </c>
      <c r="D29" s="27">
        <v>710854</v>
      </c>
      <c r="E29" s="27">
        <v>1085702</v>
      </c>
      <c r="F29" s="27">
        <v>271349</v>
      </c>
      <c r="G29" s="28">
        <v>0</v>
      </c>
      <c r="H29" s="28">
        <v>162709</v>
      </c>
      <c r="I29" s="28">
        <v>43210</v>
      </c>
      <c r="J29" s="27">
        <v>336916</v>
      </c>
      <c r="K29" s="27">
        <v>202540</v>
      </c>
      <c r="L29" s="27">
        <v>375271</v>
      </c>
      <c r="M29" s="27">
        <v>0</v>
      </c>
      <c r="N29" s="27">
        <v>286836</v>
      </c>
      <c r="O29" s="27">
        <v>0</v>
      </c>
      <c r="P29" s="27">
        <v>0</v>
      </c>
      <c r="Q29" s="27">
        <v>3540227</v>
      </c>
    </row>
    <row r="30" spans="2:17" ht="21.75" customHeight="1">
      <c r="B30" s="16" t="s">
        <v>62</v>
      </c>
      <c r="C30" s="26">
        <v>84497</v>
      </c>
      <c r="D30" s="27">
        <v>1249498</v>
      </c>
      <c r="E30" s="27">
        <v>1596665</v>
      </c>
      <c r="F30" s="27">
        <v>706231</v>
      </c>
      <c r="G30" s="28">
        <v>0</v>
      </c>
      <c r="H30" s="28">
        <v>517600</v>
      </c>
      <c r="I30" s="28">
        <v>131882</v>
      </c>
      <c r="J30" s="27">
        <v>550943</v>
      </c>
      <c r="K30" s="27">
        <v>1007980</v>
      </c>
      <c r="L30" s="27">
        <v>437414</v>
      </c>
      <c r="M30" s="27">
        <v>2043</v>
      </c>
      <c r="N30" s="27">
        <v>1110588</v>
      </c>
      <c r="O30" s="27">
        <v>0</v>
      </c>
      <c r="P30" s="27">
        <v>0</v>
      </c>
      <c r="Q30" s="27">
        <v>7395341</v>
      </c>
    </row>
    <row r="31" spans="2:17" ht="21.75" customHeight="1">
      <c r="B31" s="16" t="s">
        <v>63</v>
      </c>
      <c r="C31" s="26">
        <v>93144</v>
      </c>
      <c r="D31" s="27">
        <v>1807984</v>
      </c>
      <c r="E31" s="27">
        <v>2182445</v>
      </c>
      <c r="F31" s="27">
        <v>1319005</v>
      </c>
      <c r="G31" s="28">
        <v>0</v>
      </c>
      <c r="H31" s="28">
        <v>618901</v>
      </c>
      <c r="I31" s="28">
        <v>134108</v>
      </c>
      <c r="J31" s="27">
        <v>962192</v>
      </c>
      <c r="K31" s="27">
        <v>795283</v>
      </c>
      <c r="L31" s="27">
        <v>583348</v>
      </c>
      <c r="M31" s="27">
        <v>0</v>
      </c>
      <c r="N31" s="27">
        <v>1096529</v>
      </c>
      <c r="O31" s="27">
        <v>0</v>
      </c>
      <c r="P31" s="27">
        <v>0</v>
      </c>
      <c r="Q31" s="27">
        <v>9592939</v>
      </c>
    </row>
    <row r="32" spans="2:17" ht="21.75" customHeight="1">
      <c r="B32" s="16" t="s">
        <v>64</v>
      </c>
      <c r="C32" s="26">
        <v>93392</v>
      </c>
      <c r="D32" s="27">
        <v>1567692</v>
      </c>
      <c r="E32" s="27">
        <v>2705770</v>
      </c>
      <c r="F32" s="27">
        <v>1053557</v>
      </c>
      <c r="G32" s="28">
        <v>0</v>
      </c>
      <c r="H32" s="28">
        <v>454632</v>
      </c>
      <c r="I32" s="28">
        <v>263693</v>
      </c>
      <c r="J32" s="27">
        <v>462106</v>
      </c>
      <c r="K32" s="27">
        <v>608789</v>
      </c>
      <c r="L32" s="27">
        <v>1201921</v>
      </c>
      <c r="M32" s="27">
        <v>42462</v>
      </c>
      <c r="N32" s="27">
        <v>1333664</v>
      </c>
      <c r="O32" s="27">
        <v>0</v>
      </c>
      <c r="P32" s="27">
        <v>0</v>
      </c>
      <c r="Q32" s="27">
        <v>9787678</v>
      </c>
    </row>
    <row r="33" spans="2:17" ht="21.75" customHeight="1">
      <c r="B33" s="16" t="s">
        <v>38</v>
      </c>
      <c r="C33" s="26">
        <v>71104</v>
      </c>
      <c r="D33" s="27">
        <v>699223</v>
      </c>
      <c r="E33" s="27">
        <v>1449119</v>
      </c>
      <c r="F33" s="27">
        <v>664704</v>
      </c>
      <c r="G33" s="28">
        <v>0</v>
      </c>
      <c r="H33" s="28">
        <v>385706</v>
      </c>
      <c r="I33" s="28">
        <v>149181</v>
      </c>
      <c r="J33" s="27">
        <v>331889</v>
      </c>
      <c r="K33" s="27">
        <v>539808</v>
      </c>
      <c r="L33" s="27">
        <v>333418</v>
      </c>
      <c r="M33" s="27">
        <v>22158</v>
      </c>
      <c r="N33" s="27">
        <v>437418</v>
      </c>
      <c r="O33" s="27">
        <v>0</v>
      </c>
      <c r="P33" s="27">
        <v>0</v>
      </c>
      <c r="Q33" s="27">
        <v>5083728</v>
      </c>
    </row>
    <row r="34" spans="2:17" ht="21.75" customHeight="1">
      <c r="B34" s="16" t="s">
        <v>39</v>
      </c>
      <c r="C34" s="26">
        <v>75423</v>
      </c>
      <c r="D34" s="27">
        <v>902864</v>
      </c>
      <c r="E34" s="27">
        <v>1742716</v>
      </c>
      <c r="F34" s="27">
        <v>963340</v>
      </c>
      <c r="G34" s="28">
        <v>0</v>
      </c>
      <c r="H34" s="28">
        <v>189042</v>
      </c>
      <c r="I34" s="28">
        <v>19677</v>
      </c>
      <c r="J34" s="27">
        <v>673969</v>
      </c>
      <c r="K34" s="27">
        <v>500587</v>
      </c>
      <c r="L34" s="27">
        <v>498632</v>
      </c>
      <c r="M34" s="27">
        <v>25317</v>
      </c>
      <c r="N34" s="27">
        <v>798035</v>
      </c>
      <c r="O34" s="27">
        <v>0</v>
      </c>
      <c r="P34" s="27">
        <v>0</v>
      </c>
      <c r="Q34" s="27">
        <v>6389602</v>
      </c>
    </row>
    <row r="35" spans="2:17" ht="21.75" customHeight="1">
      <c r="B35" s="20" t="s">
        <v>40</v>
      </c>
      <c r="C35" s="34">
        <f>SUM(C6:C19)</f>
        <v>4404965</v>
      </c>
      <c r="D35" s="35">
        <f>SUM(D6:D19)</f>
        <v>80703708</v>
      </c>
      <c r="E35" s="35">
        <f>SUM(E6:E19)</f>
        <v>220637870</v>
      </c>
      <c r="F35" s="35">
        <f>SUM(F6:F19)</f>
        <v>61296165</v>
      </c>
      <c r="G35" s="35">
        <f aca="true" t="shared" si="0" ref="G35:P35">SUM(G6:G19)</f>
        <v>613979</v>
      </c>
      <c r="H35" s="35">
        <f t="shared" si="0"/>
        <v>14088861</v>
      </c>
      <c r="I35" s="35">
        <f t="shared" si="0"/>
        <v>10435637</v>
      </c>
      <c r="J35" s="35">
        <f t="shared" si="0"/>
        <v>66913435</v>
      </c>
      <c r="K35" s="35">
        <f t="shared" si="0"/>
        <v>27515438</v>
      </c>
      <c r="L35" s="35">
        <f t="shared" si="0"/>
        <v>67740917</v>
      </c>
      <c r="M35" s="35">
        <f t="shared" si="0"/>
        <v>1231069</v>
      </c>
      <c r="N35" s="35">
        <f t="shared" si="0"/>
        <v>62316865</v>
      </c>
      <c r="O35" s="35">
        <f t="shared" si="0"/>
        <v>162596</v>
      </c>
      <c r="P35" s="35">
        <f t="shared" si="0"/>
        <v>0</v>
      </c>
      <c r="Q35" s="35">
        <f>SUM(Q6:Q19)</f>
        <v>618061505</v>
      </c>
    </row>
    <row r="36" spans="2:17" ht="21.75" customHeight="1">
      <c r="B36" s="20" t="s">
        <v>65</v>
      </c>
      <c r="C36" s="34">
        <f aca="true" t="shared" si="1" ref="C36:Q36">SUM(C20:C34)</f>
        <v>1284788</v>
      </c>
      <c r="D36" s="35">
        <f t="shared" si="1"/>
        <v>19304378</v>
      </c>
      <c r="E36" s="35">
        <f t="shared" si="1"/>
        <v>30615249</v>
      </c>
      <c r="F36" s="35">
        <f t="shared" si="1"/>
        <v>11256386</v>
      </c>
      <c r="G36" s="35">
        <f t="shared" si="1"/>
        <v>52294</v>
      </c>
      <c r="H36" s="35">
        <f t="shared" si="1"/>
        <v>5225812</v>
      </c>
      <c r="I36" s="35">
        <f t="shared" si="1"/>
        <v>1943925</v>
      </c>
      <c r="J36" s="35">
        <f t="shared" si="1"/>
        <v>9779600</v>
      </c>
      <c r="K36" s="35">
        <f t="shared" si="1"/>
        <v>6652568</v>
      </c>
      <c r="L36" s="35">
        <f t="shared" si="1"/>
        <v>11466212</v>
      </c>
      <c r="M36" s="35">
        <f t="shared" si="1"/>
        <v>450914</v>
      </c>
      <c r="N36" s="35">
        <f t="shared" si="1"/>
        <v>9534356</v>
      </c>
      <c r="O36" s="35">
        <f t="shared" si="1"/>
        <v>0</v>
      </c>
      <c r="P36" s="35">
        <f t="shared" si="1"/>
        <v>0</v>
      </c>
      <c r="Q36" s="35">
        <f t="shared" si="1"/>
        <v>107566482</v>
      </c>
    </row>
    <row r="37" spans="2:17" ht="21.75" customHeight="1">
      <c r="B37" s="20" t="s">
        <v>41</v>
      </c>
      <c r="C37" s="34">
        <f aca="true" t="shared" si="2" ref="C37:Q37">SUM(C6:C34)</f>
        <v>5689753</v>
      </c>
      <c r="D37" s="35">
        <f t="shared" si="2"/>
        <v>100008086</v>
      </c>
      <c r="E37" s="35">
        <f t="shared" si="2"/>
        <v>251253119</v>
      </c>
      <c r="F37" s="35">
        <f t="shared" si="2"/>
        <v>72552551</v>
      </c>
      <c r="G37" s="35">
        <f t="shared" si="2"/>
        <v>666273</v>
      </c>
      <c r="H37" s="35">
        <f t="shared" si="2"/>
        <v>19314673</v>
      </c>
      <c r="I37" s="35">
        <f t="shared" si="2"/>
        <v>12379562</v>
      </c>
      <c r="J37" s="35">
        <f t="shared" si="2"/>
        <v>76693035</v>
      </c>
      <c r="K37" s="35">
        <f t="shared" si="2"/>
        <v>34168006</v>
      </c>
      <c r="L37" s="35">
        <f t="shared" si="2"/>
        <v>79207129</v>
      </c>
      <c r="M37" s="35">
        <f t="shared" si="2"/>
        <v>1681983</v>
      </c>
      <c r="N37" s="35">
        <f t="shared" si="2"/>
        <v>71851221</v>
      </c>
      <c r="O37" s="35">
        <f t="shared" si="2"/>
        <v>162596</v>
      </c>
      <c r="P37" s="35">
        <f t="shared" si="2"/>
        <v>0</v>
      </c>
      <c r="Q37" s="35">
        <f t="shared" si="2"/>
        <v>725627987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28" sqref="B28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4730</v>
      </c>
      <c r="D6" s="37">
        <f>+'当年度'!D6-'前年度'!D6</f>
        <v>-1133114</v>
      </c>
      <c r="E6" s="37">
        <f>+'当年度'!E6-'前年度'!E6</f>
        <v>1231381</v>
      </c>
      <c r="F6" s="37">
        <f>+'当年度'!F6-'前年度'!F6</f>
        <v>-2446</v>
      </c>
      <c r="G6" s="37">
        <f>+'当年度'!G6-'前年度'!G6</f>
        <v>158</v>
      </c>
      <c r="H6" s="37">
        <f>+'当年度'!H6-'前年度'!H6</f>
        <v>35577</v>
      </c>
      <c r="I6" s="37">
        <f>+'当年度'!I6-'前年度'!I6</f>
        <v>25831</v>
      </c>
      <c r="J6" s="37">
        <f>+'当年度'!J6-'前年度'!J6</f>
        <v>47443</v>
      </c>
      <c r="K6" s="37">
        <f>+'当年度'!K6-'前年度'!K6</f>
        <v>-50583</v>
      </c>
      <c r="L6" s="37">
        <f>+'当年度'!L6-'前年度'!L6</f>
        <v>1828079</v>
      </c>
      <c r="M6" s="37">
        <f>+'当年度'!M6-'前年度'!M6</f>
        <v>-16197</v>
      </c>
      <c r="N6" s="37">
        <f>+'当年度'!N6-'前年度'!N6</f>
        <v>262725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2233584</v>
      </c>
    </row>
    <row r="7" spans="1:17" ht="21.75" customHeight="1">
      <c r="A7" s="21"/>
      <c r="B7" s="16" t="s">
        <v>18</v>
      </c>
      <c r="C7" s="38">
        <f>+'当年度'!C7-'前年度'!C7</f>
        <v>-12708</v>
      </c>
      <c r="D7" s="39">
        <f>+'当年度'!D7-'前年度'!D7</f>
        <v>-1081167</v>
      </c>
      <c r="E7" s="39">
        <f>+'当年度'!E7-'前年度'!E7</f>
        <v>54365</v>
      </c>
      <c r="F7" s="39">
        <f>+'当年度'!F7-'前年度'!F7</f>
        <v>618618</v>
      </c>
      <c r="G7" s="39">
        <f>+'当年度'!G7-'前年度'!G7</f>
        <v>-6329</v>
      </c>
      <c r="H7" s="39">
        <f>+'当年度'!H7-'前年度'!H7</f>
        <v>203484</v>
      </c>
      <c r="I7" s="39">
        <f>+'当年度'!I7-'前年度'!I7</f>
        <v>-221765</v>
      </c>
      <c r="J7" s="39">
        <f>+'当年度'!J7-'前年度'!J7</f>
        <v>556031</v>
      </c>
      <c r="K7" s="39">
        <f>+'当年度'!K7-'前年度'!K7</f>
        <v>544299</v>
      </c>
      <c r="L7" s="39">
        <f>+'当年度'!L7-'前年度'!L7</f>
        <v>1691974</v>
      </c>
      <c r="M7" s="39">
        <f>+'当年度'!M7-'前年度'!M7</f>
        <v>-38187</v>
      </c>
      <c r="N7" s="39">
        <f>+'当年度'!N7-'前年度'!N7</f>
        <v>-651060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1657555</v>
      </c>
    </row>
    <row r="8" spans="1:17" ht="21.75" customHeight="1">
      <c r="A8" s="21"/>
      <c r="B8" s="16" t="s">
        <v>19</v>
      </c>
      <c r="C8" s="38">
        <f>+'当年度'!C8-'前年度'!C8</f>
        <v>-11209</v>
      </c>
      <c r="D8" s="39">
        <f>+'当年度'!D8-'前年度'!D8</f>
        <v>1031039</v>
      </c>
      <c r="E8" s="39">
        <f>+'当年度'!E8-'前年度'!E8</f>
        <v>647827</v>
      </c>
      <c r="F8" s="39">
        <f>+'当年度'!F8-'前年度'!F8</f>
        <v>1182810</v>
      </c>
      <c r="G8" s="39">
        <f>+'当年度'!G8-'前年度'!G8</f>
        <v>-5245</v>
      </c>
      <c r="H8" s="39">
        <f>+'当年度'!H8-'前年度'!H8</f>
        <v>78186</v>
      </c>
      <c r="I8" s="39">
        <f>+'当年度'!I8-'前年度'!I8</f>
        <v>-61871</v>
      </c>
      <c r="J8" s="39">
        <f>+'当年度'!J8-'前年度'!J8</f>
        <v>-989213</v>
      </c>
      <c r="K8" s="39">
        <f>+'当年度'!K8-'前年度'!K8</f>
        <v>-300877</v>
      </c>
      <c r="L8" s="39">
        <f>+'当年度'!L8-'前年度'!L8</f>
        <v>-2017914</v>
      </c>
      <c r="M8" s="39">
        <f>+'当年度'!M8-'前年度'!M8</f>
        <v>107194</v>
      </c>
      <c r="N8" s="39">
        <f>+'当年度'!N8-'前年度'!N8</f>
        <v>71725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-267548</v>
      </c>
    </row>
    <row r="9" spans="1:17" ht="21.75" customHeight="1">
      <c r="A9" s="21"/>
      <c r="B9" s="16" t="s">
        <v>20</v>
      </c>
      <c r="C9" s="38">
        <f>+'当年度'!C9-'前年度'!C9</f>
        <v>-5349</v>
      </c>
      <c r="D9" s="39">
        <f>+'当年度'!D9-'前年度'!D9</f>
        <v>442190</v>
      </c>
      <c r="E9" s="39">
        <f>+'当年度'!E9-'前年度'!E9</f>
        <v>-168473</v>
      </c>
      <c r="F9" s="39">
        <f>+'当年度'!F9-'前年度'!F9</f>
        <v>-1293169</v>
      </c>
      <c r="G9" s="39">
        <f>+'当年度'!G9-'前年度'!G9</f>
        <v>-5052</v>
      </c>
      <c r="H9" s="39">
        <f>+'当年度'!H9-'前年度'!H9</f>
        <v>-63492</v>
      </c>
      <c r="I9" s="39">
        <f>+'当年度'!I9-'前年度'!I9</f>
        <v>390100</v>
      </c>
      <c r="J9" s="39">
        <f>+'当年度'!J9-'前年度'!J9</f>
        <v>343306</v>
      </c>
      <c r="K9" s="39">
        <f>+'当年度'!K9-'前年度'!K9</f>
        <v>-32149</v>
      </c>
      <c r="L9" s="39">
        <f>+'当年度'!L9-'前年度'!L9</f>
        <v>1286330</v>
      </c>
      <c r="M9" s="39">
        <f>+'当年度'!M9-'前年度'!M9</f>
        <v>32791</v>
      </c>
      <c r="N9" s="39">
        <f>+'当年度'!N9-'前年度'!N9</f>
        <v>-95764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831269</v>
      </c>
    </row>
    <row r="10" spans="1:17" ht="21.75" customHeight="1">
      <c r="A10" s="21"/>
      <c r="B10" s="16" t="s">
        <v>21</v>
      </c>
      <c r="C10" s="38">
        <f>+'当年度'!C10-'前年度'!C10</f>
        <v>-15355</v>
      </c>
      <c r="D10" s="39">
        <f>+'当年度'!D10-'前年度'!D10</f>
        <v>-2038882</v>
      </c>
      <c r="E10" s="39">
        <f>+'当年度'!E10-'前年度'!E10</f>
        <v>274583</v>
      </c>
      <c r="F10" s="39">
        <f>+'当年度'!F10-'前年度'!F10</f>
        <v>9913086</v>
      </c>
      <c r="G10" s="39">
        <f>+'当年度'!G10-'前年度'!G10</f>
        <v>313</v>
      </c>
      <c r="H10" s="39">
        <f>+'当年度'!H10-'前年度'!H10</f>
        <v>-239261</v>
      </c>
      <c r="I10" s="39">
        <f>+'当年度'!I10-'前年度'!I10</f>
        <v>48667</v>
      </c>
      <c r="J10" s="39">
        <f>+'当年度'!J10-'前年度'!J10</f>
        <v>-301226</v>
      </c>
      <c r="K10" s="39">
        <f>+'当年度'!K10-'前年度'!K10</f>
        <v>338901</v>
      </c>
      <c r="L10" s="39">
        <f>+'当年度'!L10-'前年度'!L10</f>
        <v>51967</v>
      </c>
      <c r="M10" s="39">
        <f>+'当年度'!M10-'前年度'!M10</f>
        <v>9493</v>
      </c>
      <c r="N10" s="39">
        <f>+'当年度'!N10-'前年度'!N10</f>
        <v>358697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8400983</v>
      </c>
    </row>
    <row r="11" spans="1:17" ht="21.75" customHeight="1">
      <c r="A11" s="21"/>
      <c r="B11" s="16" t="s">
        <v>22</v>
      </c>
      <c r="C11" s="38">
        <f>+'当年度'!C11-'前年度'!C11</f>
        <v>-21701</v>
      </c>
      <c r="D11" s="39">
        <f>+'当年度'!D11-'前年度'!D11</f>
        <v>438946</v>
      </c>
      <c r="E11" s="39">
        <f>+'当年度'!E11-'前年度'!E11</f>
        <v>580241</v>
      </c>
      <c r="F11" s="39">
        <f>+'当年度'!F11-'前年度'!F11</f>
        <v>1970229</v>
      </c>
      <c r="G11" s="39">
        <f>+'当年度'!G11-'前年度'!G11</f>
        <v>10669</v>
      </c>
      <c r="H11" s="39">
        <f>+'当年度'!H11-'前年度'!H11</f>
        <v>-30094</v>
      </c>
      <c r="I11" s="39">
        <f>+'当年度'!I11-'前年度'!I11</f>
        <v>95335</v>
      </c>
      <c r="J11" s="39">
        <f>+'当年度'!J11-'前年度'!J11</f>
        <v>699521</v>
      </c>
      <c r="K11" s="39">
        <f>+'当年度'!K11-'前年度'!K11</f>
        <v>-87286</v>
      </c>
      <c r="L11" s="39">
        <f>+'当年度'!L11-'前年度'!L11</f>
        <v>-37649</v>
      </c>
      <c r="M11" s="39">
        <f>+'当年度'!M11-'前年度'!M11</f>
        <v>8988</v>
      </c>
      <c r="N11" s="39">
        <f>+'当年度'!N11-'前年度'!N11</f>
        <v>39505</v>
      </c>
      <c r="O11" s="39">
        <f>+'当年度'!O11-'前年度'!O11</f>
        <v>-3150</v>
      </c>
      <c r="P11" s="39">
        <f>+'当年度'!P11-'前年度'!P11</f>
        <v>0</v>
      </c>
      <c r="Q11" s="39">
        <f>+'当年度'!Q11-'前年度'!Q11</f>
        <v>3663554</v>
      </c>
    </row>
    <row r="12" spans="1:17" ht="21.75" customHeight="1">
      <c r="A12" s="21"/>
      <c r="B12" s="16" t="s">
        <v>23</v>
      </c>
      <c r="C12" s="38">
        <f>+'当年度'!C12-'前年度'!C12</f>
        <v>-6352</v>
      </c>
      <c r="D12" s="39">
        <f>+'当年度'!D12-'前年度'!D12</f>
        <v>-215406</v>
      </c>
      <c r="E12" s="39">
        <f>+'当年度'!E12-'前年度'!E12</f>
        <v>689761</v>
      </c>
      <c r="F12" s="39">
        <f>+'当年度'!F12-'前年度'!F12</f>
        <v>240148</v>
      </c>
      <c r="G12" s="39">
        <f>+'当年度'!G12-'前年度'!G12</f>
        <v>27989</v>
      </c>
      <c r="H12" s="39">
        <f>+'当年度'!H12-'前年度'!H12</f>
        <v>-55417</v>
      </c>
      <c r="I12" s="39">
        <f>+'当年度'!I12-'前年度'!I12</f>
        <v>40214</v>
      </c>
      <c r="J12" s="39">
        <f>+'当年度'!J12-'前年度'!J12</f>
        <v>-60629</v>
      </c>
      <c r="K12" s="39">
        <f>+'当年度'!K12-'前年度'!K12</f>
        <v>-150649</v>
      </c>
      <c r="L12" s="39">
        <f>+'当年度'!L12-'前年度'!L12</f>
        <v>-429156</v>
      </c>
      <c r="M12" s="39">
        <f>+'当年度'!M12-'前年度'!M12</f>
        <v>224491</v>
      </c>
      <c r="N12" s="39">
        <f>+'当年度'!N12-'前年度'!N12</f>
        <v>-12962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292032</v>
      </c>
    </row>
    <row r="13" spans="1:17" ht="21.75" customHeight="1">
      <c r="A13" s="21"/>
      <c r="B13" s="16" t="s">
        <v>24</v>
      </c>
      <c r="C13" s="38">
        <f>+'当年度'!C13-'前年度'!C13</f>
        <v>-7323</v>
      </c>
      <c r="D13" s="39">
        <f>+'当年度'!D13-'前年度'!D13</f>
        <v>-209015</v>
      </c>
      <c r="E13" s="39">
        <f>+'当年度'!E13-'前年度'!E13</f>
        <v>-156520</v>
      </c>
      <c r="F13" s="39">
        <f>+'当年度'!F13-'前年度'!F13</f>
        <v>36824</v>
      </c>
      <c r="G13" s="39">
        <f>+'当年度'!G13-'前年度'!G13</f>
        <v>0</v>
      </c>
      <c r="H13" s="39">
        <f>+'当年度'!H13-'前年度'!H13</f>
        <v>65260</v>
      </c>
      <c r="I13" s="39">
        <f>+'当年度'!I13-'前年度'!I13</f>
        <v>-68872</v>
      </c>
      <c r="J13" s="39">
        <f>+'当年度'!J13-'前年度'!J13</f>
        <v>-17383</v>
      </c>
      <c r="K13" s="39">
        <f>+'当年度'!K13-'前年度'!K13</f>
        <v>22533</v>
      </c>
      <c r="L13" s="39">
        <f>+'当年度'!L13-'前年度'!L13</f>
        <v>-23051</v>
      </c>
      <c r="M13" s="39">
        <f>+'当年度'!M13-'前年度'!M13</f>
        <v>3198</v>
      </c>
      <c r="N13" s="39">
        <f>+'当年度'!N13-'前年度'!N13</f>
        <v>41510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-312839</v>
      </c>
    </row>
    <row r="14" spans="1:17" ht="21.75" customHeight="1">
      <c r="A14" s="21"/>
      <c r="B14" s="16" t="s">
        <v>25</v>
      </c>
      <c r="C14" s="38">
        <f>+'当年度'!C14-'前年度'!C14</f>
        <v>5383</v>
      </c>
      <c r="D14" s="39">
        <f>+'当年度'!D14-'前年度'!D14</f>
        <v>97071</v>
      </c>
      <c r="E14" s="39">
        <f>+'当年度'!E14-'前年度'!E14</f>
        <v>216582</v>
      </c>
      <c r="F14" s="39">
        <f>+'当年度'!F14-'前年度'!F14</f>
        <v>-370448</v>
      </c>
      <c r="G14" s="39">
        <f>+'当年度'!G14-'前年度'!G14</f>
        <v>-43</v>
      </c>
      <c r="H14" s="39">
        <f>+'当年度'!H14-'前年度'!H14</f>
        <v>-20093</v>
      </c>
      <c r="I14" s="39">
        <f>+'当年度'!I14-'前年度'!I14</f>
        <v>-4962</v>
      </c>
      <c r="J14" s="39">
        <f>+'当年度'!J14-'前年度'!J14</f>
        <v>-149384</v>
      </c>
      <c r="K14" s="39">
        <f>+'当年度'!K14-'前年度'!K14</f>
        <v>-58894</v>
      </c>
      <c r="L14" s="39">
        <f>+'当年度'!L14-'前年度'!L14</f>
        <v>953029</v>
      </c>
      <c r="M14" s="39">
        <f>+'当年度'!M14-'前年度'!M14</f>
        <v>35559</v>
      </c>
      <c r="N14" s="39">
        <f>+'当年度'!N14-'前年度'!N14</f>
        <v>56305</v>
      </c>
      <c r="O14" s="39">
        <f>+'当年度'!O14-'前年度'!O14</f>
        <v>1384</v>
      </c>
      <c r="P14" s="39">
        <f>+'当年度'!P14-'前年度'!P14</f>
        <v>0</v>
      </c>
      <c r="Q14" s="39">
        <f>+'当年度'!Q14-'前年度'!Q14</f>
        <v>761489</v>
      </c>
    </row>
    <row r="15" spans="1:17" ht="21.75" customHeight="1">
      <c r="A15" s="21"/>
      <c r="B15" s="16" t="s">
        <v>26</v>
      </c>
      <c r="C15" s="38">
        <f>+'当年度'!C15-'前年度'!C15</f>
        <v>-7559</v>
      </c>
      <c r="D15" s="39">
        <f>+'当年度'!D15-'前年度'!D15</f>
        <v>109423</v>
      </c>
      <c r="E15" s="39">
        <f>+'当年度'!E15-'前年度'!E15</f>
        <v>-35688</v>
      </c>
      <c r="F15" s="39">
        <f>+'当年度'!F15-'前年度'!F15</f>
        <v>82450</v>
      </c>
      <c r="G15" s="39">
        <f>+'当年度'!G15-'前年度'!G15</f>
        <v>0</v>
      </c>
      <c r="H15" s="39">
        <f>+'当年度'!H15-'前年度'!H15</f>
        <v>191210</v>
      </c>
      <c r="I15" s="39">
        <f>+'当年度'!I15-'前年度'!I15</f>
        <v>-908</v>
      </c>
      <c r="J15" s="39">
        <f>+'当年度'!J15-'前年度'!J15</f>
        <v>-162072</v>
      </c>
      <c r="K15" s="39">
        <f>+'当年度'!K15-'前年度'!K15</f>
        <v>185337</v>
      </c>
      <c r="L15" s="39">
        <f>+'当年度'!L15-'前年度'!L15</f>
        <v>-401748</v>
      </c>
      <c r="M15" s="39">
        <f>+'当年度'!M15-'前年度'!M15</f>
        <v>9446</v>
      </c>
      <c r="N15" s="39">
        <f>+'当年度'!N15-'前年度'!N15</f>
        <v>43921</v>
      </c>
      <c r="O15" s="39">
        <f>+'当年度'!O15-'前年度'!O15</f>
        <v>70107</v>
      </c>
      <c r="P15" s="39">
        <f>+'当年度'!P15-'前年度'!P15</f>
        <v>0</v>
      </c>
      <c r="Q15" s="39">
        <f>+'当年度'!Q15-'前年度'!Q15</f>
        <v>83919</v>
      </c>
    </row>
    <row r="16" spans="1:17" ht="21.75" customHeight="1">
      <c r="A16" s="21"/>
      <c r="B16" s="16" t="s">
        <v>27</v>
      </c>
      <c r="C16" s="38">
        <f>+'当年度'!C16-'前年度'!C16</f>
        <v>-6925</v>
      </c>
      <c r="D16" s="39">
        <f>+'当年度'!D16-'前年度'!D16</f>
        <v>-403391</v>
      </c>
      <c r="E16" s="39">
        <f>+'当年度'!E16-'前年度'!E16</f>
        <v>39</v>
      </c>
      <c r="F16" s="39">
        <f>+'当年度'!F16-'前年度'!F16</f>
        <v>6243</v>
      </c>
      <c r="G16" s="39">
        <f>+'当年度'!G16-'前年度'!G16</f>
        <v>0</v>
      </c>
      <c r="H16" s="39">
        <f>+'当年度'!H16-'前年度'!H16</f>
        <v>22977</v>
      </c>
      <c r="I16" s="39">
        <f>+'当年度'!I16-'前年度'!I16</f>
        <v>41086</v>
      </c>
      <c r="J16" s="39">
        <f>+'当年度'!J16-'前年度'!J16</f>
        <v>-17653</v>
      </c>
      <c r="K16" s="39">
        <f>+'当年度'!K16-'前年度'!K16</f>
        <v>44989</v>
      </c>
      <c r="L16" s="39">
        <f>+'当年度'!L16-'前年度'!L16</f>
        <v>52314</v>
      </c>
      <c r="M16" s="39">
        <f>+'当年度'!M16-'前年度'!M16</f>
        <v>122176</v>
      </c>
      <c r="N16" s="39">
        <f>+'当年度'!N16-'前年度'!N16</f>
        <v>99546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-38599</v>
      </c>
    </row>
    <row r="17" spans="1:17" ht="21.75" customHeight="1">
      <c r="A17" s="21"/>
      <c r="B17" s="16" t="s">
        <v>46</v>
      </c>
      <c r="C17" s="38">
        <f>+'当年度'!C17-'前年度'!C17</f>
        <v>-9517</v>
      </c>
      <c r="D17" s="39">
        <f>+'当年度'!D17-'前年度'!D17</f>
        <v>-1432119</v>
      </c>
      <c r="E17" s="39">
        <f>+'当年度'!E17-'前年度'!E17</f>
        <v>-100153</v>
      </c>
      <c r="F17" s="39">
        <f>+'当年度'!F17-'前年度'!F17</f>
        <v>55318</v>
      </c>
      <c r="G17" s="39">
        <f>+'当年度'!G17-'前年度'!G17</f>
        <v>0</v>
      </c>
      <c r="H17" s="39">
        <f>+'当年度'!H17-'前年度'!H17</f>
        <v>42338</v>
      </c>
      <c r="I17" s="39">
        <f>+'当年度'!I17-'前年度'!I17</f>
        <v>80953</v>
      </c>
      <c r="J17" s="39">
        <f>+'当年度'!J17-'前年度'!J17</f>
        <v>-359982</v>
      </c>
      <c r="K17" s="39">
        <f>+'当年度'!K17-'前年度'!K17</f>
        <v>272401</v>
      </c>
      <c r="L17" s="39">
        <f>+'当年度'!L17-'前年度'!L17</f>
        <v>-1709830</v>
      </c>
      <c r="M17" s="39">
        <f>+'当年度'!M17-'前年度'!M17</f>
        <v>20702</v>
      </c>
      <c r="N17" s="39">
        <f>+'当年度'!N17-'前年度'!N17</f>
        <v>63222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-3076667</v>
      </c>
    </row>
    <row r="18" spans="1:17" ht="21.75" customHeight="1">
      <c r="A18" s="21"/>
      <c r="B18" s="16" t="s">
        <v>48</v>
      </c>
      <c r="C18" s="38">
        <f>+'当年度'!C18-'前年度'!C18</f>
        <v>2426</v>
      </c>
      <c r="D18" s="39">
        <f>+'当年度'!D18-'前年度'!D18</f>
        <v>-1140735</v>
      </c>
      <c r="E18" s="39">
        <f>+'当年度'!E18-'前年度'!E18</f>
        <v>21639</v>
      </c>
      <c r="F18" s="39">
        <f>+'当年度'!F18-'前年度'!F18</f>
        <v>248591</v>
      </c>
      <c r="G18" s="39">
        <f>+'当年度'!G18-'前年度'!G18</f>
        <v>194</v>
      </c>
      <c r="H18" s="39">
        <f>+'当年度'!H18-'前年度'!H18</f>
        <v>10394</v>
      </c>
      <c r="I18" s="39">
        <f>+'当年度'!I18-'前年度'!I18</f>
        <v>-3516</v>
      </c>
      <c r="J18" s="39">
        <f>+'当年度'!J18-'前年度'!J18</f>
        <v>-168388</v>
      </c>
      <c r="K18" s="39">
        <f>+'当年度'!K18-'前年度'!K18</f>
        <v>5393</v>
      </c>
      <c r="L18" s="39">
        <f>+'当年度'!L18-'前年度'!L18</f>
        <v>2034622</v>
      </c>
      <c r="M18" s="39">
        <f>+'当年度'!M18-'前年度'!M18</f>
        <v>-6788</v>
      </c>
      <c r="N18" s="39">
        <f>+'当年度'!N18-'前年度'!N18</f>
        <v>76606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1080438</v>
      </c>
    </row>
    <row r="19" spans="1:17" ht="21.75" customHeight="1">
      <c r="A19" s="22"/>
      <c r="B19" s="18" t="s">
        <v>49</v>
      </c>
      <c r="C19" s="40">
        <f>+'当年度'!C19-'前年度'!C19</f>
        <v>20926</v>
      </c>
      <c r="D19" s="41">
        <f>+'当年度'!D19-'前年度'!D19</f>
        <v>-2834991</v>
      </c>
      <c r="E19" s="41">
        <f>+'当年度'!E19-'前年度'!E19</f>
        <v>191156</v>
      </c>
      <c r="F19" s="41">
        <f>+'当年度'!F19-'前年度'!F19</f>
        <v>282719</v>
      </c>
      <c r="G19" s="41">
        <f>+'当年度'!G19-'前年度'!G19</f>
        <v>2011</v>
      </c>
      <c r="H19" s="41">
        <f>+'当年度'!H19-'前年度'!H19</f>
        <v>60896</v>
      </c>
      <c r="I19" s="41">
        <f>+'当年度'!I19-'前年度'!I19</f>
        <v>166365</v>
      </c>
      <c r="J19" s="41">
        <f>+'当年度'!J19-'前年度'!J19</f>
        <v>-702419</v>
      </c>
      <c r="K19" s="41">
        <f>+'当年度'!K19-'前年度'!K19</f>
        <v>-620357</v>
      </c>
      <c r="L19" s="41">
        <f>+'当年度'!L19-'前年度'!L19</f>
        <v>155268</v>
      </c>
      <c r="M19" s="41">
        <f>+'当年度'!M19-'前年度'!M19</f>
        <v>421718</v>
      </c>
      <c r="N19" s="41">
        <f>+'当年度'!N19-'前年度'!N19</f>
        <v>-229723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-3086431</v>
      </c>
    </row>
    <row r="20" spans="1:17" ht="21.75" customHeight="1">
      <c r="A20" s="21"/>
      <c r="B20" s="16" t="s">
        <v>28</v>
      </c>
      <c r="C20" s="38">
        <f>+'当年度'!C20-'前年度'!C20</f>
        <v>3145</v>
      </c>
      <c r="D20" s="39">
        <f>+'当年度'!D20-'前年度'!D20</f>
        <v>-442090</v>
      </c>
      <c r="E20" s="39">
        <f>+'当年度'!E20-'前年度'!E20</f>
        <v>28617</v>
      </c>
      <c r="F20" s="39">
        <f>+'当年度'!F20-'前年度'!F20</f>
        <v>-11238</v>
      </c>
      <c r="G20" s="39">
        <f>+'当年度'!G20-'前年度'!G20</f>
        <v>0</v>
      </c>
      <c r="H20" s="39">
        <f>+'当年度'!H20-'前年度'!H20</f>
        <v>-35783</v>
      </c>
      <c r="I20" s="39">
        <f>+'当年度'!I20-'前年度'!I20</f>
        <v>-2158</v>
      </c>
      <c r="J20" s="39">
        <f>+'当年度'!J20-'前年度'!J20</f>
        <v>-38123</v>
      </c>
      <c r="K20" s="39">
        <f>+'当年度'!K20-'前年度'!K20</f>
        <v>226729</v>
      </c>
      <c r="L20" s="39">
        <f>+'当年度'!L20-'前年度'!L20</f>
        <v>64888</v>
      </c>
      <c r="M20" s="39">
        <f>+'当年度'!M20-'前年度'!M20</f>
        <v>0</v>
      </c>
      <c r="N20" s="39">
        <f>+'当年度'!N20-'前年度'!N20</f>
        <v>13310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-192703</v>
      </c>
    </row>
    <row r="21" spans="1:17" ht="21.75" customHeight="1">
      <c r="A21" s="21"/>
      <c r="B21" s="16" t="s">
        <v>29</v>
      </c>
      <c r="C21" s="38">
        <f>+'当年度'!C21-'前年度'!C21</f>
        <v>1100</v>
      </c>
      <c r="D21" s="39">
        <f>+'当年度'!D21-'前年度'!D21</f>
        <v>212989</v>
      </c>
      <c r="E21" s="39">
        <f>+'当年度'!E21-'前年度'!E21</f>
        <v>138097</v>
      </c>
      <c r="F21" s="39">
        <f>+'当年度'!F21-'前年度'!F21</f>
        <v>-24288</v>
      </c>
      <c r="G21" s="39">
        <f>+'当年度'!G21-'前年度'!G21</f>
        <v>-3342</v>
      </c>
      <c r="H21" s="39">
        <f>+'当年度'!H21-'前年度'!H21</f>
        <v>25433</v>
      </c>
      <c r="I21" s="39">
        <f>+'当年度'!I21-'前年度'!I21</f>
        <v>-147</v>
      </c>
      <c r="J21" s="39">
        <f>+'当年度'!J21-'前年度'!J21</f>
        <v>-191113</v>
      </c>
      <c r="K21" s="39">
        <f>+'当年度'!K21-'前年度'!K21</f>
        <v>1400</v>
      </c>
      <c r="L21" s="39">
        <f>+'当年度'!L21-'前年度'!L21</f>
        <v>-62502</v>
      </c>
      <c r="M21" s="39">
        <f>+'当年度'!M21-'前年度'!M21</f>
        <v>0</v>
      </c>
      <c r="N21" s="39">
        <f>+'当年度'!N21-'前年度'!N21</f>
        <v>23944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121571</v>
      </c>
    </row>
    <row r="22" spans="1:17" ht="21.75" customHeight="1">
      <c r="A22" s="21"/>
      <c r="B22" s="16" t="s">
        <v>30</v>
      </c>
      <c r="C22" s="38">
        <f>+'当年度'!C22-'前年度'!C22</f>
        <v>8680</v>
      </c>
      <c r="D22" s="39">
        <f>+'当年度'!D22-'前年度'!D22</f>
        <v>-112239</v>
      </c>
      <c r="E22" s="39">
        <f>+'当年度'!E22-'前年度'!E22</f>
        <v>-89115</v>
      </c>
      <c r="F22" s="39">
        <f>+'当年度'!F22-'前年度'!F22</f>
        <v>-369210</v>
      </c>
      <c r="G22" s="39">
        <f>+'当年度'!G22-'前年度'!G22</f>
        <v>0</v>
      </c>
      <c r="H22" s="39">
        <f>+'当年度'!H22-'前年度'!H22</f>
        <v>266236</v>
      </c>
      <c r="I22" s="39">
        <f>+'当年度'!I22-'前年度'!I22</f>
        <v>69680</v>
      </c>
      <c r="J22" s="39">
        <f>+'当年度'!J22-'前年度'!J22</f>
        <v>116338</v>
      </c>
      <c r="K22" s="39">
        <f>+'当年度'!K22-'前年度'!K22</f>
        <v>28002</v>
      </c>
      <c r="L22" s="39">
        <f>+'当年度'!L22-'前年度'!L22</f>
        <v>-415504</v>
      </c>
      <c r="M22" s="39">
        <f>+'当年度'!M22-'前年度'!M22</f>
        <v>3083</v>
      </c>
      <c r="N22" s="39">
        <f>+'当年度'!N22-'前年度'!N22</f>
        <v>53725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-440324</v>
      </c>
    </row>
    <row r="23" spans="1:17" ht="21.75" customHeight="1">
      <c r="A23" s="21"/>
      <c r="B23" s="16" t="s">
        <v>31</v>
      </c>
      <c r="C23" s="38">
        <f>+'当年度'!C23-'前年度'!C23</f>
        <v>-3467</v>
      </c>
      <c r="D23" s="39">
        <f>+'当年度'!D23-'前年度'!D23</f>
        <v>-166887</v>
      </c>
      <c r="E23" s="39">
        <f>+'当年度'!E23-'前年度'!E23</f>
        <v>50015</v>
      </c>
      <c r="F23" s="39">
        <f>+'当年度'!F23-'前年度'!F23</f>
        <v>8050</v>
      </c>
      <c r="G23" s="39">
        <f>+'当年度'!G23-'前年度'!G23</f>
        <v>0</v>
      </c>
      <c r="H23" s="39">
        <f>+'当年度'!H23-'前年度'!H23</f>
        <v>-12326</v>
      </c>
      <c r="I23" s="39">
        <f>+'当年度'!I23-'前年度'!I23</f>
        <v>3537</v>
      </c>
      <c r="J23" s="39">
        <f>+'当年度'!J23-'前年度'!J23</f>
        <v>-6320</v>
      </c>
      <c r="K23" s="39">
        <f>+'当年度'!K23-'前年度'!K23</f>
        <v>-25703</v>
      </c>
      <c r="L23" s="39">
        <f>+'当年度'!L23-'前年度'!L23</f>
        <v>91256</v>
      </c>
      <c r="M23" s="39">
        <f>+'当年度'!M23-'前年度'!M23</f>
        <v>-5290</v>
      </c>
      <c r="N23" s="39">
        <f>+'当年度'!N23-'前年度'!N23</f>
        <v>-7517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-74652</v>
      </c>
    </row>
    <row r="24" spans="1:17" ht="21.75" customHeight="1">
      <c r="A24" s="21"/>
      <c r="B24" s="16" t="s">
        <v>32</v>
      </c>
      <c r="C24" s="38">
        <f>+'当年度'!C24-'前年度'!C24</f>
        <v>2079</v>
      </c>
      <c r="D24" s="39">
        <f>+'当年度'!D24-'前年度'!D24</f>
        <v>-338702</v>
      </c>
      <c r="E24" s="39">
        <f>+'当年度'!E24-'前年度'!E24</f>
        <v>53667</v>
      </c>
      <c r="F24" s="39">
        <f>+'当年度'!F24-'前年度'!F24</f>
        <v>9998</v>
      </c>
      <c r="G24" s="39">
        <f>+'当年度'!G24-'前年度'!G24</f>
        <v>0</v>
      </c>
      <c r="H24" s="39">
        <f>+'当年度'!H24-'前年度'!H24</f>
        <v>43949</v>
      </c>
      <c r="I24" s="39">
        <f>+'当年度'!I24-'前年度'!I24</f>
        <v>903</v>
      </c>
      <c r="J24" s="39">
        <f>+'当年度'!J24-'前年度'!J24</f>
        <v>84674</v>
      </c>
      <c r="K24" s="39">
        <f>+'当年度'!K24-'前年度'!K24</f>
        <v>30710</v>
      </c>
      <c r="L24" s="39">
        <f>+'当年度'!L24-'前年度'!L24</f>
        <v>69411</v>
      </c>
      <c r="M24" s="39">
        <f>+'当年度'!M24-'前年度'!M24</f>
        <v>0</v>
      </c>
      <c r="N24" s="39">
        <f>+'当年度'!N24-'前年度'!N24</f>
        <v>14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-43297</v>
      </c>
    </row>
    <row r="25" spans="1:17" ht="21.75" customHeight="1">
      <c r="A25" s="21"/>
      <c r="B25" s="16" t="s">
        <v>33</v>
      </c>
      <c r="C25" s="38">
        <f>+'当年度'!C25-'前年度'!C25</f>
        <v>333</v>
      </c>
      <c r="D25" s="39">
        <f>+'当年度'!D25-'前年度'!D25</f>
        <v>-38070</v>
      </c>
      <c r="E25" s="39">
        <f>+'当年度'!E25-'前年度'!E25</f>
        <v>28074</v>
      </c>
      <c r="F25" s="39">
        <f>+'当年度'!F25-'前年度'!F25</f>
        <v>-46957</v>
      </c>
      <c r="G25" s="39">
        <f>+'当年度'!G25-'前年度'!G25</f>
        <v>0</v>
      </c>
      <c r="H25" s="39">
        <f>+'当年度'!H25-'前年度'!H25</f>
        <v>274972</v>
      </c>
      <c r="I25" s="39">
        <f>+'当年度'!I25-'前年度'!I25</f>
        <v>-36676</v>
      </c>
      <c r="J25" s="39">
        <f>+'当年度'!J25-'前年度'!J25</f>
        <v>-32577</v>
      </c>
      <c r="K25" s="39">
        <f>+'当年度'!K25-'前年度'!K25</f>
        <v>23220</v>
      </c>
      <c r="L25" s="39">
        <f>+'当年度'!L25-'前年度'!L25</f>
        <v>31064</v>
      </c>
      <c r="M25" s="39">
        <f>+'当年度'!M25-'前年度'!M25</f>
        <v>80130</v>
      </c>
      <c r="N25" s="39">
        <f>+'当年度'!N25-'前年度'!N25</f>
        <v>-38240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245273</v>
      </c>
    </row>
    <row r="26" spans="1:17" ht="21.75" customHeight="1">
      <c r="A26" s="21"/>
      <c r="B26" s="16" t="s">
        <v>34</v>
      </c>
      <c r="C26" s="38">
        <f>+'当年度'!C26-'前年度'!C26</f>
        <v>-4223</v>
      </c>
      <c r="D26" s="39">
        <f>+'当年度'!D26-'前年度'!D26</f>
        <v>-80776</v>
      </c>
      <c r="E26" s="39">
        <f>+'当年度'!E26-'前年度'!E26</f>
        <v>-86018</v>
      </c>
      <c r="F26" s="39">
        <f>+'当年度'!F26-'前年度'!F26</f>
        <v>20855</v>
      </c>
      <c r="G26" s="39">
        <f>+'当年度'!G26-'前年度'!G26</f>
        <v>-6</v>
      </c>
      <c r="H26" s="39">
        <f>+'当年度'!H26-'前年度'!H26</f>
        <v>-13932</v>
      </c>
      <c r="I26" s="39">
        <f>+'当年度'!I26-'前年度'!I26</f>
        <v>-4771</v>
      </c>
      <c r="J26" s="39">
        <f>+'当年度'!J26-'前年度'!J26</f>
        <v>-4731</v>
      </c>
      <c r="K26" s="39">
        <f>+'当年度'!K26-'前年度'!K26</f>
        <v>-52515</v>
      </c>
      <c r="L26" s="39">
        <f>+'当年度'!L26-'前年度'!L26</f>
        <v>-254083</v>
      </c>
      <c r="M26" s="39">
        <f>+'当年度'!M26-'前年度'!M26</f>
        <v>32099</v>
      </c>
      <c r="N26" s="39">
        <f>+'当年度'!N26-'前年度'!N26</f>
        <v>2224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-445877</v>
      </c>
    </row>
    <row r="27" spans="1:17" ht="21.75" customHeight="1">
      <c r="A27" s="21"/>
      <c r="B27" s="16" t="s">
        <v>35</v>
      </c>
      <c r="C27" s="38">
        <f>+'当年度'!C27-'前年度'!C27</f>
        <v>-3860</v>
      </c>
      <c r="D27" s="39">
        <f>+'当年度'!D27-'前年度'!D27</f>
        <v>-179646</v>
      </c>
      <c r="E27" s="39">
        <f>+'当年度'!E27-'前年度'!E27</f>
        <v>163686</v>
      </c>
      <c r="F27" s="39">
        <f>+'当年度'!F27-'前年度'!F27</f>
        <v>985</v>
      </c>
      <c r="G27" s="39">
        <f>+'当年度'!G27-'前年度'!G27</f>
        <v>0</v>
      </c>
      <c r="H27" s="39">
        <f>+'当年度'!H27-'前年度'!H27</f>
        <v>38817</v>
      </c>
      <c r="I27" s="39">
        <f>+'当年度'!I27-'前年度'!I27</f>
        <v>88074</v>
      </c>
      <c r="J27" s="39">
        <f>+'当年度'!J27-'前年度'!J27</f>
        <v>-265553</v>
      </c>
      <c r="K27" s="39">
        <f>+'当年度'!K27-'前年度'!K27</f>
        <v>13816</v>
      </c>
      <c r="L27" s="39">
        <f>+'当年度'!L27-'前年度'!L27</f>
        <v>-19384</v>
      </c>
      <c r="M27" s="39">
        <f>+'当年度'!M27-'前年度'!M27</f>
        <v>-240638</v>
      </c>
      <c r="N27" s="39">
        <f>+'当年度'!N27-'前年度'!N27</f>
        <v>62312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-341391</v>
      </c>
    </row>
    <row r="28" spans="1:17" ht="21.75" customHeight="1">
      <c r="A28" s="21"/>
      <c r="B28" s="16" t="s">
        <v>36</v>
      </c>
      <c r="C28" s="38">
        <f>+'当年度'!C28-'前年度'!C28</f>
        <v>-1505</v>
      </c>
      <c r="D28" s="39">
        <f>+'当年度'!D28-'前年度'!D28</f>
        <v>-172781</v>
      </c>
      <c r="E28" s="39">
        <f>+'当年度'!E28-'前年度'!E28</f>
        <v>-89718</v>
      </c>
      <c r="F28" s="39">
        <f>+'当年度'!F28-'前年度'!F28</f>
        <v>-19190</v>
      </c>
      <c r="G28" s="39">
        <f>+'当年度'!G28-'前年度'!G28</f>
        <v>0</v>
      </c>
      <c r="H28" s="39">
        <f>+'当年度'!H28-'前年度'!H28</f>
        <v>-84094</v>
      </c>
      <c r="I28" s="39">
        <f>+'当年度'!I28-'前年度'!I28</f>
        <v>-18198</v>
      </c>
      <c r="J28" s="39">
        <f>+'当年度'!J28-'前年度'!J28</f>
        <v>9906</v>
      </c>
      <c r="K28" s="39">
        <f>+'当年度'!K28-'前年度'!K28</f>
        <v>7794</v>
      </c>
      <c r="L28" s="39">
        <f>+'当年度'!L28-'前年度'!L28</f>
        <v>202440</v>
      </c>
      <c r="M28" s="39">
        <f>+'当年度'!M28-'前年度'!M28</f>
        <v>77901</v>
      </c>
      <c r="N28" s="39">
        <f>+'当年度'!N28-'前年度'!N28</f>
        <v>6064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-81381</v>
      </c>
    </row>
    <row r="29" spans="1:17" ht="21.75" customHeight="1">
      <c r="A29" s="21"/>
      <c r="B29" s="16" t="s">
        <v>37</v>
      </c>
      <c r="C29" s="38">
        <f>+'当年度'!C29-'前年度'!C29</f>
        <v>-647</v>
      </c>
      <c r="D29" s="39">
        <f>+'当年度'!D29-'前年度'!D29</f>
        <v>-134682</v>
      </c>
      <c r="E29" s="39">
        <f>+'当年度'!E29-'前年度'!E29</f>
        <v>5616</v>
      </c>
      <c r="F29" s="39">
        <f>+'当年度'!F29-'前年度'!F29</f>
        <v>67909</v>
      </c>
      <c r="G29" s="39">
        <f>+'当年度'!G29-'前年度'!G29</f>
        <v>0</v>
      </c>
      <c r="H29" s="39">
        <f>+'当年度'!H29-'前年度'!H29</f>
        <v>-61869</v>
      </c>
      <c r="I29" s="39">
        <f>+'当年度'!I29-'前年度'!I29</f>
        <v>-1011</v>
      </c>
      <c r="J29" s="39">
        <f>+'当年度'!J29-'前年度'!J29</f>
        <v>-28555</v>
      </c>
      <c r="K29" s="39">
        <f>+'当年度'!K29-'前年度'!K29</f>
        <v>-43248</v>
      </c>
      <c r="L29" s="39">
        <f>+'当年度'!L29-'前年度'!L29</f>
        <v>-16500</v>
      </c>
      <c r="M29" s="39">
        <f>+'当年度'!M29-'前年度'!M29</f>
        <v>167521</v>
      </c>
      <c r="N29" s="39">
        <f>+'当年度'!N29-'前年度'!N29</f>
        <v>19895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-25571</v>
      </c>
    </row>
    <row r="30" spans="1:17" ht="21.75" customHeight="1">
      <c r="A30" s="21"/>
      <c r="B30" s="16" t="s">
        <v>47</v>
      </c>
      <c r="C30" s="38">
        <f>+'当年度'!C30-'前年度'!C30</f>
        <v>-6150</v>
      </c>
      <c r="D30" s="39">
        <f>+'当年度'!D30-'前年度'!D30</f>
        <v>-323064</v>
      </c>
      <c r="E30" s="39">
        <f>+'当年度'!E30-'前年度'!E30</f>
        <v>-47582</v>
      </c>
      <c r="F30" s="39">
        <f>+'当年度'!F30-'前年度'!F30</f>
        <v>-37300</v>
      </c>
      <c r="G30" s="39">
        <f>+'当年度'!G30-'前年度'!G30</f>
        <v>0</v>
      </c>
      <c r="H30" s="39">
        <f>+'当年度'!H30-'前年度'!H30</f>
        <v>-66483</v>
      </c>
      <c r="I30" s="39">
        <f>+'当年度'!I30-'前年度'!I30</f>
        <v>-7455</v>
      </c>
      <c r="J30" s="39">
        <f>+'当年度'!J30-'前年度'!J30</f>
        <v>-156419</v>
      </c>
      <c r="K30" s="39">
        <f>+'当年度'!K30-'前年度'!K30</f>
        <v>-186700</v>
      </c>
      <c r="L30" s="39">
        <f>+'当年度'!L30-'前年度'!L30</f>
        <v>-21142</v>
      </c>
      <c r="M30" s="39">
        <f>+'当年度'!M30-'前年度'!M30</f>
        <v>96271</v>
      </c>
      <c r="N30" s="39">
        <f>+'当年度'!N30-'前年度'!N30</f>
        <v>27345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-728679</v>
      </c>
    </row>
    <row r="31" spans="1:17" ht="21.75" customHeight="1">
      <c r="A31" s="21"/>
      <c r="B31" s="16" t="s">
        <v>50</v>
      </c>
      <c r="C31" s="38">
        <f>+'当年度'!C31-'前年度'!C31</f>
        <v>-7703</v>
      </c>
      <c r="D31" s="39">
        <f>+'当年度'!D31-'前年度'!D31</f>
        <v>-455873</v>
      </c>
      <c r="E31" s="39">
        <f>+'当年度'!E31-'前年度'!E31</f>
        <v>566063</v>
      </c>
      <c r="F31" s="39">
        <f>+'当年度'!F31-'前年度'!F31</f>
        <v>45402</v>
      </c>
      <c r="G31" s="39">
        <f>+'当年度'!G31-'前年度'!G31</f>
        <v>0</v>
      </c>
      <c r="H31" s="39">
        <f>+'当年度'!H31-'前年度'!H31</f>
        <v>4423</v>
      </c>
      <c r="I31" s="39">
        <f>+'当年度'!I31-'前年度'!I31</f>
        <v>92775</v>
      </c>
      <c r="J31" s="39">
        <f>+'当年度'!J31-'前年度'!J31</f>
        <v>-365091</v>
      </c>
      <c r="K31" s="39">
        <f>+'当年度'!K31-'前年度'!K31</f>
        <v>111407</v>
      </c>
      <c r="L31" s="39">
        <f>+'当年度'!L31-'前年度'!L31</f>
        <v>41657</v>
      </c>
      <c r="M31" s="39">
        <f>+'当年度'!M31-'前年度'!M31</f>
        <v>109669</v>
      </c>
      <c r="N31" s="39">
        <f>+'当年度'!N31-'前年度'!N31</f>
        <v>13361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156090</v>
      </c>
    </row>
    <row r="32" spans="1:17" ht="21.75" customHeight="1">
      <c r="A32" s="21"/>
      <c r="B32" s="16" t="s">
        <v>51</v>
      </c>
      <c r="C32" s="38">
        <f>+'当年度'!C32-'前年度'!C32</f>
        <v>356</v>
      </c>
      <c r="D32" s="39">
        <f>+'当年度'!D32-'前年度'!D32</f>
        <v>105299</v>
      </c>
      <c r="E32" s="39">
        <f>+'当年度'!E32-'前年度'!E32</f>
        <v>-16111</v>
      </c>
      <c r="F32" s="39">
        <f>+'当年度'!F32-'前年度'!F32</f>
        <v>98874</v>
      </c>
      <c r="G32" s="39">
        <f>+'当年度'!G32-'前年度'!G32</f>
        <v>0</v>
      </c>
      <c r="H32" s="39">
        <f>+'当年度'!H32-'前年度'!H32</f>
        <v>84071</v>
      </c>
      <c r="I32" s="39">
        <f>+'当年度'!I32-'前年度'!I32</f>
        <v>7121</v>
      </c>
      <c r="J32" s="39">
        <f>+'当年度'!J32-'前年度'!J32</f>
        <v>120676</v>
      </c>
      <c r="K32" s="39">
        <f>+'当年度'!K32-'前年度'!K32</f>
        <v>-61332</v>
      </c>
      <c r="L32" s="39">
        <f>+'当年度'!L32-'前年度'!L32</f>
        <v>23859</v>
      </c>
      <c r="M32" s="39">
        <f>+'当年度'!M32-'前年度'!M32</f>
        <v>40597</v>
      </c>
      <c r="N32" s="39">
        <f>+'当年度'!N32-'前年度'!N32</f>
        <v>-5671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397739</v>
      </c>
    </row>
    <row r="33" spans="1:17" ht="21.75" customHeight="1">
      <c r="A33" s="21"/>
      <c r="B33" s="16" t="s">
        <v>38</v>
      </c>
      <c r="C33" s="38">
        <f>+'当年度'!C33-'前年度'!C33</f>
        <v>5768</v>
      </c>
      <c r="D33" s="39">
        <f>+'当年度'!D33-'前年度'!D33</f>
        <v>11694</v>
      </c>
      <c r="E33" s="39">
        <f>+'当年度'!E33-'前年度'!E33</f>
        <v>228758</v>
      </c>
      <c r="F33" s="39">
        <f>+'当年度'!F33-'前年度'!F33</f>
        <v>-150772</v>
      </c>
      <c r="G33" s="39">
        <f>+'当年度'!G33-'前年度'!G33</f>
        <v>0</v>
      </c>
      <c r="H33" s="39">
        <f>+'当年度'!H33-'前年度'!H33</f>
        <v>-115212</v>
      </c>
      <c r="I33" s="39">
        <f>+'当年度'!I33-'前年度'!I33</f>
        <v>-108020</v>
      </c>
      <c r="J33" s="39">
        <f>+'当年度'!J33-'前年度'!J33</f>
        <v>32552</v>
      </c>
      <c r="K33" s="39">
        <f>+'当年度'!K33-'前年度'!K33</f>
        <v>-224219</v>
      </c>
      <c r="L33" s="39">
        <f>+'当年度'!L33-'前年度'!L33</f>
        <v>-15057</v>
      </c>
      <c r="M33" s="39">
        <f>+'当年度'!M33-'前年度'!M33</f>
        <v>46009</v>
      </c>
      <c r="N33" s="39">
        <f>+'当年度'!N33-'前年度'!N33</f>
        <v>-15082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-303581</v>
      </c>
    </row>
    <row r="34" spans="1:17" ht="21.75" customHeight="1">
      <c r="A34" s="21"/>
      <c r="B34" s="17" t="s">
        <v>39</v>
      </c>
      <c r="C34" s="42">
        <f>+'当年度'!C34-'前年度'!C34</f>
        <v>-277</v>
      </c>
      <c r="D34" s="43">
        <f>+'当年度'!D34-'前年度'!D34</f>
        <v>234899</v>
      </c>
      <c r="E34" s="43">
        <f>+'当年度'!E34-'前年度'!E34</f>
        <v>-12117</v>
      </c>
      <c r="F34" s="43">
        <f>+'当年度'!F34-'前年度'!F34</f>
        <v>-296025</v>
      </c>
      <c r="G34" s="43">
        <f>+'当年度'!G34-'前年度'!G34</f>
        <v>0</v>
      </c>
      <c r="H34" s="43">
        <f>+'当年度'!H34-'前年度'!H34</f>
        <v>-49446</v>
      </c>
      <c r="I34" s="43">
        <f>+'当年度'!I34-'前年度'!I34</f>
        <v>-1244</v>
      </c>
      <c r="J34" s="43">
        <f>+'当年度'!J34-'前年度'!J34</f>
        <v>-139907</v>
      </c>
      <c r="K34" s="43">
        <f>+'当年度'!K34-'前年度'!K34</f>
        <v>-21056</v>
      </c>
      <c r="L34" s="43">
        <f>+'当年度'!L34-'前年度'!L34</f>
        <v>-17066</v>
      </c>
      <c r="M34" s="43">
        <f>+'当年度'!M34-'前年度'!M34</f>
        <v>59206</v>
      </c>
      <c r="N34" s="43">
        <f>+'当年度'!N34-'前年度'!N34</f>
        <v>13711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-229322</v>
      </c>
    </row>
    <row r="35" spans="1:17" ht="21.75" customHeight="1">
      <c r="A35" s="21"/>
      <c r="B35" s="20" t="s">
        <v>40</v>
      </c>
      <c r="C35" s="44">
        <f>+'当年度'!C35-'前年度'!C35</f>
        <v>-70533</v>
      </c>
      <c r="D35" s="44">
        <f>+'当年度'!D35-'前年度'!D35</f>
        <v>-8370151</v>
      </c>
      <c r="E35" s="44">
        <f>+'当年度'!E35-'前年度'!E35</f>
        <v>3446740</v>
      </c>
      <c r="F35" s="44">
        <f>+'当年度'!F35-'前年度'!F35</f>
        <v>12970973</v>
      </c>
      <c r="G35" s="44">
        <f>+'当年度'!G35-'前年度'!G35</f>
        <v>24665</v>
      </c>
      <c r="H35" s="44">
        <f>+'当年度'!H35-'前年度'!H35</f>
        <v>301965</v>
      </c>
      <c r="I35" s="44">
        <f>+'当年度'!I35-'前年度'!I35</f>
        <v>526657</v>
      </c>
      <c r="J35" s="44">
        <f>+'当年度'!J35-'前年度'!J35</f>
        <v>-1282048</v>
      </c>
      <c r="K35" s="44">
        <f>+'当年度'!K35-'前年度'!K35</f>
        <v>113058</v>
      </c>
      <c r="L35" s="44">
        <f>+'当年度'!L35-'前年度'!L35</f>
        <v>3434235</v>
      </c>
      <c r="M35" s="44">
        <f>+'当年度'!M35-'前年度'!M35</f>
        <v>934584</v>
      </c>
      <c r="N35" s="44">
        <f>+'当年度'!N35-'前年度'!N35</f>
        <v>124253</v>
      </c>
      <c r="O35" s="44">
        <f>+'当年度'!O35-'前年度'!O35</f>
        <v>68341</v>
      </c>
      <c r="P35" s="44">
        <f>+'当年度'!P35-'前年度'!P35</f>
        <v>0</v>
      </c>
      <c r="Q35" s="44">
        <f>+'当年度'!Q35-'前年度'!Q35</f>
        <v>12222739</v>
      </c>
    </row>
    <row r="36" spans="1:17" ht="21.75" customHeight="1">
      <c r="A36" s="21"/>
      <c r="B36" s="20" t="s">
        <v>52</v>
      </c>
      <c r="C36" s="44">
        <f>+'当年度'!C36-'前年度'!C36</f>
        <v>-6371</v>
      </c>
      <c r="D36" s="44">
        <f>+'当年度'!D36-'前年度'!D36</f>
        <v>-1879929</v>
      </c>
      <c r="E36" s="44">
        <f>+'当年度'!E36-'前年度'!E36</f>
        <v>921932</v>
      </c>
      <c r="F36" s="44">
        <f>+'当年度'!F36-'前年度'!F36</f>
        <v>-702907</v>
      </c>
      <c r="G36" s="44">
        <f>+'当年度'!G36-'前年度'!G36</f>
        <v>-3348</v>
      </c>
      <c r="H36" s="44">
        <f>+'当年度'!H36-'前年度'!H36</f>
        <v>298756</v>
      </c>
      <c r="I36" s="44">
        <f>+'当年度'!I36-'前年度'!I36</f>
        <v>82410</v>
      </c>
      <c r="J36" s="44">
        <f>+'当年度'!J36-'前年度'!J36</f>
        <v>-864243</v>
      </c>
      <c r="K36" s="44">
        <f>+'当年度'!K36-'前年度'!K36</f>
        <v>-171695</v>
      </c>
      <c r="L36" s="44">
        <f>+'当年度'!L36-'前年度'!L36</f>
        <v>-296663</v>
      </c>
      <c r="M36" s="44">
        <f>+'当年度'!M36-'前年度'!M36</f>
        <v>466558</v>
      </c>
      <c r="N36" s="44">
        <f>+'当年度'!N36-'前年度'!N36</f>
        <v>169395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-1986105</v>
      </c>
    </row>
    <row r="37" spans="1:17" ht="21.75" customHeight="1">
      <c r="A37" s="21"/>
      <c r="B37" s="20" t="s">
        <v>41</v>
      </c>
      <c r="C37" s="44">
        <f>+'当年度'!C37-'前年度'!C37</f>
        <v>-76904</v>
      </c>
      <c r="D37" s="44">
        <f>+'当年度'!D37-'前年度'!D37</f>
        <v>-10250080</v>
      </c>
      <c r="E37" s="44">
        <f>+'当年度'!E37-'前年度'!E37</f>
        <v>4368672</v>
      </c>
      <c r="F37" s="44">
        <f>+'当年度'!F37-'前年度'!F37</f>
        <v>12268066</v>
      </c>
      <c r="G37" s="44">
        <f>+'当年度'!G37-'前年度'!G37</f>
        <v>21317</v>
      </c>
      <c r="H37" s="44">
        <f>+'当年度'!H37-'前年度'!H37</f>
        <v>600721</v>
      </c>
      <c r="I37" s="44">
        <f>+'当年度'!I37-'前年度'!I37</f>
        <v>609067</v>
      </c>
      <c r="J37" s="44">
        <f>+'当年度'!J37-'前年度'!J37</f>
        <v>-2146291</v>
      </c>
      <c r="K37" s="44">
        <f>+'当年度'!K37-'前年度'!K37</f>
        <v>-58637</v>
      </c>
      <c r="L37" s="44">
        <f>+'当年度'!L37-'前年度'!L37</f>
        <v>3137572</v>
      </c>
      <c r="M37" s="44">
        <f>+'当年度'!M37-'前年度'!M37</f>
        <v>1401142</v>
      </c>
      <c r="N37" s="44">
        <f>+'当年度'!N37-'前年度'!N37</f>
        <v>293648</v>
      </c>
      <c r="O37" s="44">
        <f>+'当年度'!O37-'前年度'!O37</f>
        <v>68341</v>
      </c>
      <c r="P37" s="44">
        <f>+'当年度'!P37-'前年度'!P37</f>
        <v>0</v>
      </c>
      <c r="Q37" s="44">
        <f>+'当年度'!Q37-'前年度'!Q37</f>
        <v>10236634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0.8</v>
      </c>
      <c r="D6" s="46">
        <f>IF(AND('当年度'!D6=0,'前年度'!D6=0),"",IF('前年度'!D6=0,"皆増 ",IF('当年度'!D6=0,"皆減 ",ROUND('増減額'!D6/'前年度'!D6*100,1))))</f>
        <v>-9.1</v>
      </c>
      <c r="E6" s="46">
        <f>IF(AND('当年度'!E6=0,'前年度'!E6=0),"",IF('前年度'!E6=0,"皆増 ",IF('当年度'!E6=0,"皆減 ",ROUND('増減額'!E6/'前年度'!E6*100,1))))</f>
        <v>3.1</v>
      </c>
      <c r="F6" s="46">
        <f>IF(AND('当年度'!F6=0,'前年度'!F6=0),"",IF('前年度'!F6=0,"皆増 ",IF('当年度'!F6=0,"皆減 ",ROUND('増減額'!F6/'前年度'!F6*100,1))))</f>
        <v>0</v>
      </c>
      <c r="G6" s="46">
        <f>IF(AND('当年度'!G6=0,'前年度'!G6=0),"",IF('前年度'!G6=0,"皆増 ",IF('当年度'!G6=0,"皆減 ",ROUND('増減額'!G6/'前年度'!G6*100,1))))</f>
        <v>0.3</v>
      </c>
      <c r="H6" s="46">
        <f>IF(AND('当年度'!H6=0,'前年度'!H6=0),"",IF('前年度'!H6=0,"皆増 ",IF('当年度'!H6=0,"皆減 ",ROUND('増減額'!H6/'前年度'!H6*100,1))))</f>
        <v>1.4</v>
      </c>
      <c r="I6" s="46">
        <f>IF(AND('当年度'!I6=0,'前年度'!I6=0),"",IF('前年度'!I6=0,"皆増 ",IF('当年度'!I6=0,"皆減 ",ROUND('増減額'!I6/'前年度'!I6*100,1))))</f>
        <v>2.3</v>
      </c>
      <c r="J6" s="46">
        <f>IF(AND('当年度'!J6=0,'前年度'!J6=0),"",IF('前年度'!J6=0,"皆増 ",IF('当年度'!J6=0,"皆減 ",ROUND('増減額'!J6/'前年度'!J6*100,1))))</f>
        <v>0.3</v>
      </c>
      <c r="K6" s="46">
        <f>IF(AND('当年度'!K6=0,'前年度'!K6=0),"",IF('前年度'!K6=0,"皆増 ",IF('当年度'!K6=0,"皆減 ",ROUND('増減額'!K6/'前年度'!K6*100,1))))</f>
        <v>-1.3</v>
      </c>
      <c r="L6" s="45">
        <f>IF(AND('当年度'!L6=0,'前年度'!L6=0),"",IF('前年度'!L6=0,"皆増 ",IF('当年度'!L6=0,"皆減 ",ROUND('増減額'!L6/'前年度'!L6*100,1))))</f>
        <v>11.1</v>
      </c>
      <c r="M6" s="46">
        <f>IF(AND('当年度'!M6=0,'前年度'!M6=0),"",IF('前年度'!M6=0,"皆増 ",IF('当年度'!M6=0,"皆減 ",ROUND('増減額'!M6/'前年度'!M6*100,1))))</f>
        <v>-5</v>
      </c>
      <c r="N6" s="46">
        <f>IF(AND('当年度'!N6=0,'前年度'!N6=0),"",IF('前年度'!N6=0,"皆増 ",IF('当年度'!N6=0,"皆減 ",ROUND('増減額'!N6/'前年度'!N6*100,1))))</f>
        <v>2.7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2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-2</v>
      </c>
      <c r="D7" s="48">
        <f>IF(AND('当年度'!D7=0,'前年度'!D7=0),"",IF('前年度'!D7=0,"皆増 ",IF('当年度'!D7=0,"皆減 ",ROUND('増減額'!D7/'前年度'!D7*100,1))))</f>
        <v>-9.5</v>
      </c>
      <c r="E7" s="48">
        <f>IF(AND('当年度'!E7=0,'前年度'!E7=0),"",IF('前年度'!E7=0,"皆増 ",IF('当年度'!E7=0,"皆減 ",ROUND('増減額'!E7/'前年度'!E7*100,1))))</f>
        <v>0.1</v>
      </c>
      <c r="F7" s="48">
        <f>IF(AND('当年度'!F7=0,'前年度'!F7=0),"",IF('前年度'!F7=0,"皆増 ",IF('当年度'!F7=0,"皆減 ",ROUND('増減額'!F7/'前年度'!F7*100,1))))</f>
        <v>6.7</v>
      </c>
      <c r="G7" s="48">
        <f>IF(AND('当年度'!G7=0,'前年度'!G7=0),"",IF('前年度'!G7=0,"皆増 ",IF('当年度'!G7=0,"皆減 ",ROUND('増減額'!G7/'前年度'!G7*100,1))))</f>
        <v>-8.5</v>
      </c>
      <c r="H7" s="48">
        <f>IF(AND('当年度'!H7=0,'前年度'!H7=0),"",IF('前年度'!H7=0,"皆増 ",IF('当年度'!H7=0,"皆減 ",ROUND('増減額'!H7/'前年度'!H7*100,1))))</f>
        <v>18</v>
      </c>
      <c r="I7" s="48">
        <f>IF(AND('当年度'!I7=0,'前年度'!I7=0),"",IF('前年度'!I7=0,"皆増 ",IF('当年度'!I7=0,"皆減 ",ROUND('増減額'!I7/'前年度'!I7*100,1))))</f>
        <v>-7</v>
      </c>
      <c r="J7" s="48">
        <f>IF(AND('当年度'!J7=0,'前年度'!J7=0),"",IF('前年度'!J7=0,"皆増 ",IF('当年度'!J7=0,"皆減 ",ROUND('増減額'!J7/'前年度'!J7*100,1))))</f>
        <v>3.5</v>
      </c>
      <c r="K7" s="48">
        <f>IF(AND('当年度'!K7=0,'前年度'!K7=0),"",IF('前年度'!K7=0,"皆増 ",IF('当年度'!K7=0,"皆減 ",ROUND('増減額'!K7/'前年度'!K7*100,1))))</f>
        <v>11.9</v>
      </c>
      <c r="L7" s="47">
        <f>IF(AND('当年度'!L7=0,'前年度'!L7=0),"",IF('前年度'!L7=0,"皆増 ",IF('当年度'!L7=0,"皆減 ",ROUND('増減額'!L7/'前年度'!L7*100,1))))</f>
        <v>14.1</v>
      </c>
      <c r="M7" s="48">
        <f>IF(AND('当年度'!M7=0,'前年度'!M7=0),"",IF('前年度'!M7=0,"皆増 ",IF('当年度'!M7=0,"皆減 ",ROUND('増減額'!M7/'前年度'!M7*100,1))))</f>
        <v>-21.8</v>
      </c>
      <c r="N7" s="48">
        <f>IF(AND('当年度'!N7=0,'前年度'!N7=0),"",IF('前年度'!N7=0,"皆増 ",IF('当年度'!N7=0,"皆減 ",ROUND('増減額'!N7/'前年度'!N7*100,1))))</f>
        <v>-6.7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1.5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-3.2</v>
      </c>
      <c r="D8" s="48">
        <f>IF(AND('当年度'!D8=0,'前年度'!D8=0),"",IF('前年度'!D8=0,"皆増 ",IF('当年度'!D8=0,"皆減 ",ROUND('増減額'!D8/'前年度'!D8*100,1))))</f>
        <v>23.6</v>
      </c>
      <c r="E8" s="48">
        <f>IF(AND('当年度'!E8=0,'前年度'!E8=0),"",IF('前年度'!E8=0,"皆増 ",IF('当年度'!E8=0,"皆減 ",ROUND('増減額'!E8/'前年度'!E8*100,1))))</f>
        <v>3.7</v>
      </c>
      <c r="F8" s="48">
        <f>IF(AND('当年度'!F8=0,'前年度'!F8=0),"",IF('前年度'!F8=0,"皆増 ",IF('当年度'!F8=0,"皆減 ",ROUND('増減額'!F8/'前年度'!F8*100,1))))</f>
        <v>24.6</v>
      </c>
      <c r="G8" s="48">
        <f>IF(AND('当年度'!G8=0,'前年度'!G8=0),"",IF('前年度'!G8=0,"皆増 ",IF('当年度'!G8=0,"皆減 ",ROUND('増減額'!G8/'前年度'!G8*100,1))))</f>
        <v>-7.9</v>
      </c>
      <c r="H8" s="48">
        <f>IF(AND('当年度'!H8=0,'前年度'!H8=0),"",IF('前年度'!H8=0,"皆増 ",IF('当年度'!H8=0,"皆減 ",ROUND('増減額'!H8/'前年度'!H8*100,1))))</f>
        <v>8.9</v>
      </c>
      <c r="I8" s="48">
        <f>IF(AND('当年度'!I8=0,'前年度'!I8=0),"",IF('前年度'!I8=0,"皆増 ",IF('当年度'!I8=0,"皆減 ",ROUND('増減額'!I8/'前年度'!I8*100,1))))</f>
        <v>-6.4</v>
      </c>
      <c r="J8" s="48">
        <f>IF(AND('当年度'!J8=0,'前年度'!J8=0),"",IF('前年度'!J8=0,"皆増 ",IF('当年度'!J8=0,"皆減 ",ROUND('増減額'!J8/'前年度'!J8*100,1))))</f>
        <v>-17.7</v>
      </c>
      <c r="K8" s="48">
        <f>IF(AND('当年度'!K8=0,'前年度'!K8=0),"",IF('前年度'!K8=0,"皆増 ",IF('当年度'!K8=0,"皆減 ",ROUND('増減額'!K8/'前年度'!K8*100,1))))</f>
        <v>-10.5</v>
      </c>
      <c r="L8" s="47">
        <f>IF(AND('当年度'!L8=0,'前年度'!L8=0),"",IF('前年度'!L8=0,"皆増 ",IF('当年度'!L8=0,"皆減 ",ROUND('増減額'!L8/'前年度'!L8*100,1))))</f>
        <v>-27.7</v>
      </c>
      <c r="M8" s="48">
        <f>IF(AND('当年度'!M8=0,'前年度'!M8=0),"",IF('前年度'!M8=0,"皆増 ",IF('当年度'!M8=0,"皆減 ",ROUND('増減額'!M8/'前年度'!M8*100,1))))</f>
        <v>230</v>
      </c>
      <c r="N8" s="48">
        <f>IF(AND('当年度'!N8=0,'前年度'!N8=0),"",IF('前年度'!N8=0,"皆増 ",IF('当年度'!N8=0,"皆減 ",ROUND('増減額'!N8/'前年度'!N8*100,1))))</f>
        <v>1.3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-0.5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-1.5</v>
      </c>
      <c r="D9" s="48">
        <f>IF(AND('当年度'!D9=0,'前年度'!D9=0),"",IF('前年度'!D9=0,"皆増 ",IF('当年度'!D9=0,"皆減 ",ROUND('増減額'!D9/'前年度'!D9*100,1))))</f>
        <v>7.4</v>
      </c>
      <c r="E9" s="48">
        <f>IF(AND('当年度'!E9=0,'前年度'!E9=0),"",IF('前年度'!E9=0,"皆増 ",IF('当年度'!E9=0,"皆減 ",ROUND('増減額'!E9/'前年度'!E9*100,1))))</f>
        <v>-0.6</v>
      </c>
      <c r="F9" s="48">
        <f>IF(AND('当年度'!F9=0,'前年度'!F9=0),"",IF('前年度'!F9=0,"皆増 ",IF('当年度'!F9=0,"皆減 ",ROUND('増減額'!F9/'前年度'!F9*100,1))))</f>
        <v>-20.9</v>
      </c>
      <c r="G9" s="48">
        <f>IF(AND('当年度'!G9=0,'前年度'!G9=0),"",IF('前年度'!G9=0,"皆増 ",IF('当年度'!G9=0,"皆減 ",ROUND('増減額'!G9/'前年度'!G9*100,1))))</f>
        <v>-4</v>
      </c>
      <c r="H9" s="48">
        <f>IF(AND('当年度'!H9=0,'前年度'!H9=0),"",IF('前年度'!H9=0,"皆増 ",IF('当年度'!H9=0,"皆減 ",ROUND('増減額'!H9/'前年度'!H9*100,1))))</f>
        <v>-3.7</v>
      </c>
      <c r="I9" s="48">
        <f>IF(AND('当年度'!I9=0,'前年度'!I9=0),"",IF('前年度'!I9=0,"皆増 ",IF('当年度'!I9=0,"皆減 ",ROUND('増減額'!I9/'前年度'!I9*100,1))))</f>
        <v>45.7</v>
      </c>
      <c r="J9" s="48">
        <f>IF(AND('当年度'!J9=0,'前年度'!J9=0),"",IF('前年度'!J9=0,"皆増 ",IF('当年度'!J9=0,"皆減 ",ROUND('増減額'!J9/'前年度'!J9*100,1))))</f>
        <v>6.1</v>
      </c>
      <c r="K9" s="48">
        <f>IF(AND('当年度'!K9=0,'前年度'!K9=0),"",IF('前年度'!K9=0,"皆増 ",IF('当年度'!K9=0,"皆減 ",ROUND('増減額'!K9/'前年度'!K9*100,1))))</f>
        <v>-1.3</v>
      </c>
      <c r="L9" s="47">
        <f>IF(AND('当年度'!L9=0,'前年度'!L9=0),"",IF('前年度'!L9=0,"皆増 ",IF('当年度'!L9=0,"皆減 ",ROUND('増減額'!L9/'前年度'!L9*100,1))))</f>
        <v>24.8</v>
      </c>
      <c r="M9" s="48">
        <f>IF(AND('当年度'!M9=0,'前年度'!M9=0),"",IF('前年度'!M9=0,"皆増 ",IF('当年度'!M9=0,"皆減 ",ROUND('増減額'!M9/'前年度'!M9*100,1))))</f>
        <v>19.5</v>
      </c>
      <c r="N9" s="48">
        <f>IF(AND('当年度'!N9=0,'前年度'!N9=0),"",IF('前年度'!N9=0,"皆増 ",IF('当年度'!N9=0,"皆減 ",ROUND('増減額'!N9/'前年度'!N9*100,1))))</f>
        <v>-1.9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1.4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-4.4</v>
      </c>
      <c r="D10" s="48">
        <f>IF(AND('当年度'!D10=0,'前年度'!D10=0),"",IF('前年度'!D10=0,"皆増 ",IF('当年度'!D10=0,"皆減 ",ROUND('増減額'!D10/'前年度'!D10*100,1))))</f>
        <v>-23.8</v>
      </c>
      <c r="E10" s="48">
        <f>IF(AND('当年度'!E10=0,'前年度'!E10=0),"",IF('前年度'!E10=0,"皆増 ",IF('当年度'!E10=0,"皆減 ",ROUND('増減額'!E10/'前年度'!E10*100,1))))</f>
        <v>1.7</v>
      </c>
      <c r="F10" s="48">
        <f>IF(AND('当年度'!F10=0,'前年度'!F10=0),"",IF('前年度'!F10=0,"皆増 ",IF('当年度'!F10=0,"皆減 ",ROUND('増減額'!F10/'前年度'!F10*100,1))))</f>
        <v>115.7</v>
      </c>
      <c r="G10" s="48">
        <f>IF(AND('当年度'!G10=0,'前年度'!G10=0),"",IF('前年度'!G10=0,"皆増 ",IF('当年度'!G10=0,"皆減 ",ROUND('増減額'!G10/'前年度'!G10*100,1))))</f>
        <v>0.3</v>
      </c>
      <c r="H10" s="48">
        <f>IF(AND('当年度'!H10=0,'前年度'!H10=0),"",IF('前年度'!H10=0,"皆増 ",IF('当年度'!H10=0,"皆減 ",ROUND('増減額'!H10/'前年度'!H10*100,1))))</f>
        <v>-26.6</v>
      </c>
      <c r="I10" s="48">
        <f>IF(AND('当年度'!I10=0,'前年度'!I10=0),"",IF('前年度'!I10=0,"皆増 ",IF('当年度'!I10=0,"皆減 ",ROUND('増減額'!I10/'前年度'!I10*100,1))))</f>
        <v>20.1</v>
      </c>
      <c r="J10" s="48">
        <f>IF(AND('当年度'!J10=0,'前年度'!J10=0),"",IF('前年度'!J10=0,"皆増 ",IF('当年度'!J10=0,"皆減 ",ROUND('増減額'!J10/'前年度'!J10*100,1))))</f>
        <v>-5.6</v>
      </c>
      <c r="K10" s="48">
        <f>IF(AND('当年度'!K10=0,'前年度'!K10=0),"",IF('前年度'!K10=0,"皆増 ",IF('当年度'!K10=0,"皆減 ",ROUND('増減額'!K10/'前年度'!K10*100,1))))</f>
        <v>13.5</v>
      </c>
      <c r="L10" s="47">
        <f>IF(AND('当年度'!L10=0,'前年度'!L10=0),"",IF('前年度'!L10=0,"皆増 ",IF('当年度'!L10=0,"皆減 ",ROUND('増減額'!L10/'前年度'!L10*100,1))))</f>
        <v>1.1</v>
      </c>
      <c r="M10" s="48" t="str">
        <f>IF(AND('当年度'!M10=0,'前年度'!M10=0),"",IF('前年度'!M10=0,"皆増 ",IF('当年度'!M10=0,"皆減 ",ROUND('増減額'!M10/'前年度'!M10*100,1))))</f>
        <v>皆増 </v>
      </c>
      <c r="N10" s="48">
        <f>IF(AND('当年度'!N10=0,'前年度'!N10=0),"",IF('前年度'!N10=0,"皆増 ",IF('当年度'!N10=0,"皆減 ",ROUND('増減額'!N10/'前年度'!N10*100,1))))</f>
        <v>6.1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15.6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-4.4</v>
      </c>
      <c r="D11" s="48">
        <f>IF(AND('当年度'!D11=0,'前年度'!D11=0),"",IF('前年度'!D11=0,"皆増 ",IF('当年度'!D11=0,"皆減 ",ROUND('増減額'!D11/'前年度'!D11*100,1))))</f>
        <v>6.8</v>
      </c>
      <c r="E11" s="48">
        <f>IF(AND('当年度'!E11=0,'前年度'!E11=0),"",IF('前年度'!E11=0,"皆増 ",IF('当年度'!E11=0,"皆減 ",ROUND('増減額'!E11/'前年度'!E11*100,1))))</f>
        <v>2.4</v>
      </c>
      <c r="F11" s="48">
        <f>IF(AND('当年度'!F11=0,'前年度'!F11=0),"",IF('前年度'!F11=0,"皆増 ",IF('当年度'!F11=0,"皆減 ",ROUND('増減額'!F11/'前年度'!F11*100,1))))</f>
        <v>38.3</v>
      </c>
      <c r="G11" s="48">
        <f>IF(AND('当年度'!G11=0,'前年度'!G11=0),"",IF('前年度'!G11=0,"皆増 ",IF('当年度'!G11=0,"皆減 ",ROUND('増減額'!G11/'前年度'!G11*100,1))))</f>
        <v>15.2</v>
      </c>
      <c r="H11" s="48">
        <f>IF(AND('当年度'!H11=0,'前年度'!H11=0),"",IF('前年度'!H11=0,"皆増 ",IF('当年度'!H11=0,"皆減 ",ROUND('増減額'!H11/'前年度'!H11*100,1))))</f>
        <v>-2</v>
      </c>
      <c r="I11" s="48">
        <f>IF(AND('当年度'!I11=0,'前年度'!I11=0),"",IF('前年度'!I11=0,"皆増 ",IF('当年度'!I11=0,"皆減 ",ROUND('増減額'!I11/'前年度'!I11*100,1))))</f>
        <v>11.6</v>
      </c>
      <c r="J11" s="48">
        <f>IF(AND('当年度'!J11=0,'前年度'!J11=0),"",IF('前年度'!J11=0,"皆増 ",IF('当年度'!J11=0,"皆減 ",ROUND('増減額'!J11/'前年度'!J11*100,1))))</f>
        <v>8.4</v>
      </c>
      <c r="K11" s="48">
        <f>IF(AND('当年度'!K11=0,'前年度'!K11=0),"",IF('前年度'!K11=0,"皆増 ",IF('当年度'!K11=0,"皆減 ",ROUND('増減額'!K11/'前年度'!K11*100,1))))</f>
        <v>-3.5</v>
      </c>
      <c r="L11" s="47">
        <f>IF(AND('当年度'!L11=0,'前年度'!L11=0),"",IF('前年度'!L11=0,"皆増 ",IF('当年度'!L11=0,"皆減 ",ROUND('増減額'!L11/'前年度'!L11*100,1))))</f>
        <v>-0.8</v>
      </c>
      <c r="M11" s="48">
        <f>IF(AND('当年度'!M11=0,'前年度'!M11=0),"",IF('前年度'!M11=0,"皆増 ",IF('当年度'!M11=0,"皆減 ",ROUND('増減額'!M11/'前年度'!M11*100,1))))</f>
        <v>11.9</v>
      </c>
      <c r="N11" s="48">
        <f>IF(AND('当年度'!N11=0,'前年度'!N11=0),"",IF('前年度'!N11=0,"皆増 ",IF('当年度'!N11=0,"皆減 ",ROUND('増減額'!N11/'前年度'!N11*100,1))))</f>
        <v>0.9</v>
      </c>
      <c r="O11" s="48">
        <f>IF(AND('当年度'!O11=0,'前年度'!O11=0),"",IF('前年度'!O11=0,"皆増 ",IF('当年度'!O11=0,"皆減 ",ROUND('増減額'!O11/'前年度'!O11*100,1))))</f>
        <v>-3.1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6.2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-2.5</v>
      </c>
      <c r="D12" s="48">
        <f>IF(AND('当年度'!D12=0,'前年度'!D12=0),"",IF('前年度'!D12=0,"皆増 ",IF('当年度'!D12=0,"皆減 ",ROUND('増減額'!D12/'前年度'!D12*100,1))))</f>
        <v>-7</v>
      </c>
      <c r="E12" s="48">
        <f>IF(AND('当年度'!E12=0,'前年度'!E12=0),"",IF('前年度'!E12=0,"皆増 ",IF('当年度'!E12=0,"皆減 ",ROUND('増減額'!E12/'前年度'!E12*100,1))))</f>
        <v>6.7</v>
      </c>
      <c r="F12" s="48">
        <f>IF(AND('当年度'!F12=0,'前年度'!F12=0),"",IF('前年度'!F12=0,"皆増 ",IF('当年度'!F12=0,"皆減 ",ROUND('増減額'!F12/'前年度'!F12*100,1))))</f>
        <v>6.4</v>
      </c>
      <c r="G12" s="48">
        <f>IF(AND('当年度'!G12=0,'前年度'!G12=0),"",IF('前年度'!G12=0,"皆増 ",IF('当年度'!G12=0,"皆減 ",ROUND('増減額'!G12/'前年度'!G12*100,1))))</f>
        <v>933</v>
      </c>
      <c r="H12" s="48">
        <f>IF(AND('当年度'!H12=0,'前年度'!H12=0),"",IF('前年度'!H12=0,"皆増 ",IF('当年度'!H12=0,"皆減 ",ROUND('増減額'!H12/'前年度'!H12*100,1))))</f>
        <v>-9.4</v>
      </c>
      <c r="I12" s="48">
        <f>IF(AND('当年度'!I12=0,'前年度'!I12=0),"",IF('前年度'!I12=0,"皆増 ",IF('当年度'!I12=0,"皆減 ",ROUND('増減額'!I12/'前年度'!I12*100,1))))</f>
        <v>22.1</v>
      </c>
      <c r="J12" s="48">
        <f>IF(AND('当年度'!J12=0,'前年度'!J12=0),"",IF('前年度'!J12=0,"皆増 ",IF('当年度'!J12=0,"皆減 ",ROUND('増減額'!J12/'前年度'!J12*100,1))))</f>
        <v>-3.7</v>
      </c>
      <c r="K12" s="48">
        <f>IF(AND('当年度'!K12=0,'前年度'!K12=0),"",IF('前年度'!K12=0,"皆増 ",IF('当年度'!K12=0,"皆減 ",ROUND('増減額'!K12/'前年度'!K12*100,1))))</f>
        <v>-11.8</v>
      </c>
      <c r="L12" s="47">
        <f>IF(AND('当年度'!L12=0,'前年度'!L12=0),"",IF('前年度'!L12=0,"皆増 ",IF('当年度'!L12=0,"皆減 ",ROUND('増減額'!L12/'前年度'!L12*100,1))))</f>
        <v>-19</v>
      </c>
      <c r="M12" s="48">
        <f>IF(AND('当年度'!M12=0,'前年度'!M12=0),"",IF('前年度'!M12=0,"皆増 ",IF('当年度'!M12=0,"皆減 ",ROUND('増減額'!M12/'前年度'!M12*100,1))))</f>
        <v>1831.7</v>
      </c>
      <c r="N12" s="48">
        <f>IF(AND('当年度'!N12=0,'前年度'!N12=0),"",IF('前年度'!N12=0,"皆増 ",IF('当年度'!N12=0,"皆減 ",ROUND('増減額'!N12/'前年度'!N12*100,1))))</f>
        <v>-0.4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1.1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-5.9</v>
      </c>
      <c r="D13" s="48">
        <f>IF(AND('当年度'!D13=0,'前年度'!D13=0),"",IF('前年度'!D13=0,"皆増 ",IF('当年度'!D13=0,"皆減 ",ROUND('増減額'!D13/'前年度'!D13*100,1))))</f>
        <v>-10.3</v>
      </c>
      <c r="E13" s="48">
        <f>IF(AND('当年度'!E13=0,'前年度'!E13=0),"",IF('前年度'!E13=0,"皆増 ",IF('当年度'!E13=0,"皆減 ",ROUND('増減額'!E13/'前年度'!E13*100,1))))</f>
        <v>-4.3</v>
      </c>
      <c r="F13" s="48">
        <f>IF(AND('当年度'!F13=0,'前年度'!F13=0),"",IF('前年度'!F13=0,"皆増 ",IF('当年度'!F13=0,"皆減 ",ROUND('増減額'!F13/'前年度'!F13*100,1))))</f>
        <v>2.6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18.8</v>
      </c>
      <c r="I13" s="48">
        <f>IF(AND('当年度'!I13=0,'前年度'!I13=0),"",IF('前年度'!I13=0,"皆増 ",IF('当年度'!I13=0,"皆減 ",ROUND('増減額'!I13/'前年度'!I13*100,1))))</f>
        <v>-36.4</v>
      </c>
      <c r="J13" s="48">
        <f>IF(AND('当年度'!J13=0,'前年度'!J13=0),"",IF('前年度'!J13=0,"皆増 ",IF('当年度'!J13=0,"皆減 ",ROUND('増減額'!J13/'前年度'!J13*100,1))))</f>
        <v>-5.4</v>
      </c>
      <c r="K13" s="48">
        <f>IF(AND('当年度'!K13=0,'前年度'!K13=0),"",IF('前年度'!K13=0,"皆増 ",IF('当年度'!K13=0,"皆減 ",ROUND('増減額'!K13/'前年度'!K13*100,1))))</f>
        <v>5</v>
      </c>
      <c r="L13" s="47">
        <f>IF(AND('当年度'!L13=0,'前年度'!L13=0),"",IF('前年度'!L13=0,"皆増 ",IF('当年度'!L13=0,"皆減 ",ROUND('増減額'!L13/'前年度'!L13*100,1))))</f>
        <v>-3.6</v>
      </c>
      <c r="M13" s="48" t="str">
        <f>IF(AND('当年度'!M13=0,'前年度'!M13=0),"",IF('前年度'!M13=0,"皆増 ",IF('当年度'!M13=0,"皆減 ",ROUND('増減額'!M13/'前年度'!M13*100,1))))</f>
        <v>皆増 </v>
      </c>
      <c r="N13" s="48">
        <f>IF(AND('当年度'!N13=0,'前年度'!N13=0),"",IF('前年度'!N13=0,"皆増 ",IF('当年度'!N13=0,"皆減 ",ROUND('増減額'!N13/'前年度'!N13*100,1))))</f>
        <v>3.8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-3.1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2.3</v>
      </c>
      <c r="D14" s="48">
        <f>IF(AND('当年度'!D14=0,'前年度'!D14=0),"",IF('前年度'!D14=0,"皆増 ",IF('当年度'!D14=0,"皆減 ",ROUND('増減額'!D14/'前年度'!D14*100,1))))</f>
        <v>4.6</v>
      </c>
      <c r="E14" s="48">
        <f>IF(AND('当年度'!E14=0,'前年度'!E14=0),"",IF('前年度'!E14=0,"皆増 ",IF('当年度'!E14=0,"皆減 ",ROUND('増減額'!E14/'前年度'!E14*100,1))))</f>
        <v>3.4</v>
      </c>
      <c r="F14" s="48">
        <f>IF(AND('当年度'!F14=0,'前年度'!F14=0),"",IF('前年度'!F14=0,"皆増 ",IF('当年度'!F14=0,"皆減 ",ROUND('増減額'!F14/'前年度'!F14*100,1))))</f>
        <v>-14.8</v>
      </c>
      <c r="G14" s="48">
        <f>IF(AND('当年度'!G14=0,'前年度'!G14=0),"",IF('前年度'!G14=0,"皆増 ",IF('当年度'!G14=0,"皆減 ",ROUND('増減額'!G14/'前年度'!G14*100,1))))</f>
        <v>-0.1</v>
      </c>
      <c r="H14" s="48">
        <f>IF(AND('当年度'!H14=0,'前年度'!H14=0),"",IF('前年度'!H14=0,"皆増 ",IF('当年度'!H14=0,"皆減 ",ROUND('増減額'!H14/'前年度'!H14*100,1))))</f>
        <v>-3</v>
      </c>
      <c r="I14" s="48">
        <f>IF(AND('当年度'!I14=0,'前年度'!I14=0),"",IF('前年度'!I14=0,"皆増 ",IF('当年度'!I14=0,"皆減 ",ROUND('増減額'!I14/'前年度'!I14*100,1))))</f>
        <v>-1.6</v>
      </c>
      <c r="J14" s="48">
        <f>IF(AND('当年度'!J14=0,'前年度'!J14=0),"",IF('前年度'!J14=0,"皆増 ",IF('当年度'!J14=0,"皆減 ",ROUND('増減額'!J14/'前年度'!J14*100,1))))</f>
        <v>-7.5</v>
      </c>
      <c r="K14" s="48">
        <f>IF(AND('当年度'!K14=0,'前年度'!K14=0),"",IF('前年度'!K14=0,"皆増 ",IF('当年度'!K14=0,"皆減 ",ROUND('増減額'!K14/'前年度'!K14*100,1))))</f>
        <v>-5.8</v>
      </c>
      <c r="L14" s="47">
        <f>IF(AND('当年度'!L14=0,'前年度'!L14=0),"",IF('前年度'!L14=0,"皆増 ",IF('当年度'!L14=0,"皆減 ",ROUND('増減額'!L14/'前年度'!L14*100,1))))</f>
        <v>44.1</v>
      </c>
      <c r="M14" s="48">
        <f>IF(AND('当年度'!M14=0,'前年度'!M14=0),"",IF('前年度'!M14=0,"皆増 ",IF('当年度'!M14=0,"皆減 ",ROUND('増減額'!M14/'前年度'!M14*100,1))))</f>
        <v>65.2</v>
      </c>
      <c r="N14" s="48">
        <f>IF(AND('当年度'!N14=0,'前年度'!N14=0),"",IF('前年度'!N14=0,"皆増 ",IF('当年度'!N14=0,"皆減 ",ROUND('増減額'!N14/'前年度'!N14*100,1))))</f>
        <v>2.6</v>
      </c>
      <c r="O14" s="48" t="str">
        <f>IF(AND('当年度'!O14=0,'前年度'!O14=0),"",IF('前年度'!O14=0,"皆増 ",IF('当年度'!O14=0,"皆減 ",ROUND('増減額'!O14/'前年度'!O14*100,1))))</f>
        <v>皆増 </v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3.9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-5.4</v>
      </c>
      <c r="D15" s="48">
        <f>IF(AND('当年度'!D15=0,'前年度'!D15=0),"",IF('前年度'!D15=0,"皆増 ",IF('当年度'!D15=0,"皆減 ",ROUND('増減額'!D15/'前年度'!D15*100,1))))</f>
        <v>5.3</v>
      </c>
      <c r="E15" s="48">
        <f>IF(AND('当年度'!E15=0,'前年度'!E15=0),"",IF('前年度'!E15=0,"皆増 ",IF('当年度'!E15=0,"皆減 ",ROUND('増減額'!E15/'前年度'!E15*100,1))))</f>
        <v>-1.2</v>
      </c>
      <c r="F15" s="48">
        <f>IF(AND('当年度'!F15=0,'前年度'!F15=0),"",IF('前年度'!F15=0,"皆増 ",IF('当年度'!F15=0,"皆減 ",ROUND('増減額'!F15/'前年度'!F15*100,1))))</f>
        <v>6.6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57.4</v>
      </c>
      <c r="I15" s="48">
        <f>IF(AND('当年度'!I15=0,'前年度'!I15=0),"",IF('前年度'!I15=0,"皆増 ",IF('当年度'!I15=0,"皆減 ",ROUND('増減額'!I15/'前年度'!I15*100,1))))</f>
        <v>-0.2</v>
      </c>
      <c r="J15" s="48">
        <f>IF(AND('当年度'!J15=0,'前年度'!J15=0),"",IF('前年度'!J15=0,"皆増 ",IF('当年度'!J15=0,"皆減 ",ROUND('増減額'!J15/'前年度'!J15*100,1))))</f>
        <v>-22.1</v>
      </c>
      <c r="K15" s="48">
        <f>IF(AND('当年度'!K15=0,'前年度'!K15=0),"",IF('前年度'!K15=0,"皆増 ",IF('当年度'!K15=0,"皆減 ",ROUND('増減額'!K15/'前年度'!K15*100,1))))</f>
        <v>34.7</v>
      </c>
      <c r="L15" s="47">
        <f>IF(AND('当年度'!L15=0,'前年度'!L15=0),"",IF('前年度'!L15=0,"皆増 ",IF('当年度'!L15=0,"皆減 ",ROUND('増減額'!L15/'前年度'!L15*100,1))))</f>
        <v>-31.8</v>
      </c>
      <c r="M15" s="48">
        <f>IF(AND('当年度'!M15=0,'前年度'!M15=0),"",IF('前年度'!M15=0,"皆増 ",IF('当年度'!M15=0,"皆減 ",ROUND('増減額'!M15/'前年度'!M15*100,1))))</f>
        <v>16.2</v>
      </c>
      <c r="N15" s="48">
        <f>IF(AND('当年度'!N15=0,'前年度'!N15=0),"",IF('前年度'!N15=0,"皆増 ",IF('当年度'!N15=0,"皆減 ",ROUND('増減額'!N15/'前年度'!N15*100,1))))</f>
        <v>3.3</v>
      </c>
      <c r="O15" s="48">
        <f>IF(AND('当年度'!O15=0,'前年度'!O15=0),"",IF('前年度'!O15=0,"皆増 ",IF('当年度'!O15=0,"皆減 ",ROUND('増減額'!O15/'前年度'!O15*100,1))))</f>
        <v>117.9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0.7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-5.1</v>
      </c>
      <c r="D16" s="48">
        <f>IF(AND('当年度'!D16=0,'前年度'!D16=0),"",IF('前年度'!D16=0,"皆増 ",IF('当年度'!D16=0,"皆減 ",ROUND('増減額'!D16/'前年度'!D16*100,1))))</f>
        <v>-18.7</v>
      </c>
      <c r="E16" s="48">
        <f>IF(AND('当年度'!E16=0,'前年度'!E16=0),"",IF('前年度'!E16=0,"皆増 ",IF('当年度'!E16=0,"皆減 ",ROUND('増減額'!E16/'前年度'!E16*100,1))))</f>
        <v>0</v>
      </c>
      <c r="F16" s="48">
        <f>IF(AND('当年度'!F16=0,'前年度'!F16=0),"",IF('前年度'!F16=0,"皆増 ",IF('当年度'!F16=0,"皆減 ",ROUND('増減額'!F16/'前年度'!F16*100,1))))</f>
        <v>0.5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2.9</v>
      </c>
      <c r="I16" s="48">
        <f>IF(AND('当年度'!I16=0,'前年度'!I16=0),"",IF('前年度'!I16=0,"皆増 ",IF('当年度'!I16=0,"皆減 ",ROUND('増減額'!I16/'前年度'!I16*100,1))))</f>
        <v>5.2</v>
      </c>
      <c r="J16" s="48">
        <f>IF(AND('当年度'!J16=0,'前年度'!J16=0),"",IF('前年度'!J16=0,"皆増 ",IF('当年度'!J16=0,"皆減 ",ROUND('増減額'!J16/'前年度'!J16*100,1))))</f>
        <v>-2.1</v>
      </c>
      <c r="K16" s="48">
        <f>IF(AND('当年度'!K16=0,'前年度'!K16=0),"",IF('前年度'!K16=0,"皆増 ",IF('当年度'!K16=0,"皆減 ",ROUND('増減額'!K16/'前年度'!K16*100,1))))</f>
        <v>5.7</v>
      </c>
      <c r="L16" s="47">
        <f>IF(AND('当年度'!L16=0,'前年度'!L16=0),"",IF('前年度'!L16=0,"皆増 ",IF('当年度'!L16=0,"皆減 ",ROUND('増減額'!L16/'前年度'!L16*100,1))))</f>
        <v>7.6</v>
      </c>
      <c r="M16" s="48">
        <f>IF(AND('当年度'!M16=0,'前年度'!M16=0),"",IF('前年度'!M16=0,"皆増 ",IF('当年度'!M16=0,"皆減 ",ROUND('増減額'!M16/'前年度'!M16*100,1))))</f>
        <v>89.8</v>
      </c>
      <c r="N16" s="48">
        <f>IF(AND('当年度'!N16=0,'前年度'!N16=0),"",IF('前年度'!N16=0,"皆増 ",IF('当年度'!N16=0,"皆減 ",ROUND('増減額'!N16/'前年度'!N16*100,1))))</f>
        <v>7.6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-0.3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-4.1</v>
      </c>
      <c r="D17" s="48">
        <f>IF(AND('当年度'!D17=0,'前年度'!D17=0),"",IF('前年度'!D17=0,"皆増 ",IF('当年度'!D17=0,"皆減 ",ROUND('増減額'!D17/'前年度'!D17*100,1))))</f>
        <v>-25</v>
      </c>
      <c r="E17" s="48">
        <f>IF(AND('当年度'!E17=0,'前年度'!E17=0),"",IF('前年度'!E17=0,"皆増 ",IF('当年度'!E17=0,"皆減 ",ROUND('増減額'!E17/'前年度'!E17*100,1))))</f>
        <v>-1.3</v>
      </c>
      <c r="F17" s="48">
        <f>IF(AND('当年度'!F17=0,'前年度'!F17=0),"",IF('前年度'!F17=0,"皆増 ",IF('当年度'!F17=0,"皆減 ",ROUND('増減額'!F17/'前年度'!F17*100,1))))</f>
        <v>4.5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6.5</v>
      </c>
      <c r="I17" s="48">
        <f>IF(AND('当年度'!I17=0,'前年度'!I17=0),"",IF('前年度'!I17=0,"皆増 ",IF('当年度'!I17=0,"皆減 ",ROUND('増減額'!I17/'前年度'!I17*100,1))))</f>
        <v>50.5</v>
      </c>
      <c r="J17" s="48">
        <f>IF(AND('当年度'!J17=0,'前年度'!J17=0),"",IF('前年度'!J17=0,"皆増 ",IF('当年度'!J17=0,"皆減 ",ROUND('増減額'!J17/'前年度'!J17*100,1))))</f>
        <v>-13.4</v>
      </c>
      <c r="K17" s="48">
        <f>IF(AND('当年度'!K17=0,'前年度'!K17=0),"",IF('前年度'!K17=0,"皆増 ",IF('当年度'!K17=0,"皆減 ",ROUND('増減額'!K17/'前年度'!K17*100,1))))</f>
        <v>27.1</v>
      </c>
      <c r="L17" s="47">
        <f>IF(AND('当年度'!L17=0,'前年度'!L17=0),"",IF('前年度'!L17=0,"皆増 ",IF('当年度'!L17=0,"皆減 ",ROUND('増減額'!L17/'前年度'!L17*100,1))))</f>
        <v>-42.5</v>
      </c>
      <c r="M17" s="48">
        <f>IF(AND('当年度'!M17=0,'前年度'!M17=0),"",IF('前年度'!M17=0,"皆増 ",IF('当年度'!M17=0,"皆減 ",ROUND('増減額'!M17/'前年度'!M17*100,1))))</f>
        <v>107.9</v>
      </c>
      <c r="N17" s="48">
        <f>IF(AND('当年度'!N17=0,'前年度'!N17=0),"",IF('前年度'!N17=0,"皆増 ",IF('当年度'!N17=0,"皆減 ",ROUND('増減額'!N17/'前年度'!N17*100,1))))</f>
        <v>3.1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-12.2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1.2</v>
      </c>
      <c r="D18" s="48">
        <f>IF(AND('当年度'!D18=0,'前年度'!D18=0),"",IF('前年度'!D18=0,"皆増 ",IF('当年度'!D18=0,"皆減 ",ROUND('増減額'!D18/'前年度'!D18*100,1))))</f>
        <v>-22.1</v>
      </c>
      <c r="E18" s="48">
        <f>IF(AND('当年度'!E18=0,'前年度'!E18=0),"",IF('前年度'!E18=0,"皆増 ",IF('当年度'!E18=0,"皆減 ",ROUND('増減額'!E18/'前年度'!E18*100,1))))</f>
        <v>0.3</v>
      </c>
      <c r="F18" s="48">
        <f>IF(AND('当年度'!F18=0,'前年度'!F18=0),"",IF('前年度'!F18=0,"皆増 ",IF('当年度'!F18=0,"皆減 ",ROUND('増減額'!F18/'前年度'!F18*100,1))))</f>
        <v>9.6</v>
      </c>
      <c r="G18" s="48">
        <f>IF(AND('当年度'!G18=0,'前年度'!G18=0),"",IF('前年度'!G18=0,"皆増 ",IF('当年度'!G18=0,"皆減 ",ROUND('増減額'!G18/'前年度'!G18*100,1))))</f>
        <v>66.7</v>
      </c>
      <c r="H18" s="48">
        <f>IF(AND('当年度'!H18=0,'前年度'!H18=0),"",IF('前年度'!H18=0,"皆増 ",IF('当年度'!H18=0,"皆減 ",ROUND('増減額'!H18/'前年度'!H18*100,1))))</f>
        <v>2.8</v>
      </c>
      <c r="I18" s="48">
        <f>IF(AND('当年度'!I18=0,'前年度'!I18=0),"",IF('前年度'!I18=0,"皆増 ",IF('当年度'!I18=0,"皆減 ",ROUND('増減額'!I18/'前年度'!I18*100,1))))</f>
        <v>-0.9</v>
      </c>
      <c r="J18" s="48">
        <f>IF(AND('当年度'!J18=0,'前年度'!J18=0),"",IF('前年度'!J18=0,"皆増 ",IF('当年度'!J18=0,"皆減 ",ROUND('増減額'!J18/'前年度'!J18*100,1))))</f>
        <v>-12.9</v>
      </c>
      <c r="K18" s="48">
        <f>IF(AND('当年度'!K18=0,'前年度'!K18=0),"",IF('前年度'!K18=0,"皆増 ",IF('当年度'!K18=0,"皆減 ",ROUND('増減額'!K18/'前年度'!K18*100,1))))</f>
        <v>0.4</v>
      </c>
      <c r="L18" s="47">
        <f>IF(AND('当年度'!L18=0,'前年度'!L18=0),"",IF('前年度'!L18=0,"皆増 ",IF('当年度'!L18=0,"皆減 ",ROUND('増減額'!L18/'前年度'!L18*100,1))))</f>
        <v>64.3</v>
      </c>
      <c r="M18" s="48">
        <f>IF(AND('当年度'!M18=0,'前年度'!M18=0),"",IF('前年度'!M18=0,"皆増 ",IF('当年度'!M18=0,"皆減 ",ROUND('増減額'!M18/'前年度'!M18*100,1))))</f>
        <v>-59.5</v>
      </c>
      <c r="N18" s="48">
        <f>IF(AND('当年度'!N18=0,'前年度'!N18=0),"",IF('前年度'!N18=0,"皆増 ",IF('当年度'!N18=0,"皆減 ",ROUND('増減額'!N18/'前年度'!N18*100,1))))</f>
        <v>1.7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4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7.8</v>
      </c>
      <c r="D19" s="50">
        <f>IF(AND('当年度'!D19=0,'前年度'!D19=0),"",IF('前年度'!D19=0,"皆増 ",IF('当年度'!D19=0,"皆減 ",ROUND('増減額'!D19/'前年度'!D19*100,1))))</f>
        <v>-30.9</v>
      </c>
      <c r="E19" s="50">
        <f>IF(AND('当年度'!E19=0,'前年度'!E19=0),"",IF('前年度'!E19=0,"皆増 ",IF('当年度'!E19=0,"皆減 ",ROUND('増減額'!E19/'前年度'!E19*100,1))))</f>
        <v>1.4</v>
      </c>
      <c r="F19" s="50">
        <f>IF(AND('当年度'!F19=0,'前年度'!F19=0),"",IF('前年度'!F19=0,"皆増 ",IF('当年度'!F19=0,"皆減 ",ROUND('増減額'!F19/'前年度'!F19*100,1))))</f>
        <v>6.9</v>
      </c>
      <c r="G19" s="50">
        <f>IF(AND('当年度'!G19=0,'前年度'!G19=0),"",IF('前年度'!G19=0,"皆増 ",IF('当年度'!G19=0,"皆減 ",ROUND('増減額'!G19/'前年度'!G19*100,1))))</f>
        <v>2.8</v>
      </c>
      <c r="H19" s="50">
        <f>IF(AND('当年度'!H19=0,'前年度'!H19=0),"",IF('前年度'!H19=0,"皆増 ",IF('当年度'!H19=0,"皆減 ",ROUND('増減額'!H19/'前年度'!H19*100,1))))</f>
        <v>3.6</v>
      </c>
      <c r="I19" s="50">
        <f>IF(AND('当年度'!I19=0,'前年度'!I19=0),"",IF('前年度'!I19=0,"皆増 ",IF('当年度'!I19=0,"皆減 ",ROUND('増減額'!I19/'前年度'!I19*100,1))))</f>
        <v>22.8</v>
      </c>
      <c r="J19" s="50">
        <f>IF(AND('当年度'!J19=0,'前年度'!J19=0),"",IF('前年度'!J19=0,"皆増 ",IF('当年度'!J19=0,"皆減 ",ROUND('増減額'!J19/'前年度'!J19*100,1))))</f>
        <v>-24</v>
      </c>
      <c r="K19" s="50">
        <f>IF(AND('当年度'!K19=0,'前年度'!K19=0),"",IF('前年度'!K19=0,"皆増 ",IF('当年度'!K19=0,"皆減 ",ROUND('増減額'!K19/'前年度'!K19*100,1))))</f>
        <v>-27.1</v>
      </c>
      <c r="L19" s="49">
        <f>IF(AND('当年度'!L19=0,'前年度'!L19=0),"",IF('前年度'!L19=0,"皆増 ",IF('当年度'!L19=0,"皆減 ",ROUND('増減額'!L19/'前年度'!L19*100,1))))</f>
        <v>5</v>
      </c>
      <c r="M19" s="50">
        <f>IF(AND('当年度'!M19=0,'前年度'!M19=0),"",IF('前年度'!M19=0,"皆増 ",IF('当年度'!M19=0,"皆減 ",ROUND('増減額'!M19/'前年度'!M19*100,1))))</f>
        <v>278.2</v>
      </c>
      <c r="N19" s="50">
        <f>IF(AND('当年度'!N19=0,'前年度'!N19=0),"",IF('前年度'!N19=0,"皆増 ",IF('当年度'!N19=0,"皆減 ",ROUND('増減額'!N19/'前年度'!N19*100,1))))</f>
        <v>-3.4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-6.8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6.1</v>
      </c>
      <c r="D20" s="48">
        <f>IF(AND('当年度'!D20=0,'前年度'!D20=0),"",IF('前年度'!D20=0,"皆増 ",IF('当年度'!D20=0,"皆減 ",ROUND('増減額'!D20/'前年度'!D20*100,1))))</f>
        <v>-23.7</v>
      </c>
      <c r="E20" s="48">
        <f>IF(AND('当年度'!E20=0,'前年度'!E20=0),"",IF('前年度'!E20=0,"皆増 ",IF('当年度'!E20=0,"皆減 ",ROUND('増減額'!E20/'前年度'!E20*100,1))))</f>
        <v>4.4</v>
      </c>
      <c r="F20" s="48">
        <f>IF(AND('当年度'!F20=0,'前年度'!F20=0),"",IF('前年度'!F20=0,"皆増 ",IF('当年度'!F20=0,"皆減 ",ROUND('増減額'!F20/'前年度'!F20*100,1))))</f>
        <v>-4.8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-13.7</v>
      </c>
      <c r="I20" s="48">
        <f>IF(AND('当年度'!I20=0,'前年度'!I20=0),"",IF('前年度'!I20=0,"皆増 ",IF('当年度'!I20=0,"皆減 ",ROUND('増減額'!I20/'前年度'!I20*100,1))))</f>
        <v>-15.2</v>
      </c>
      <c r="J20" s="48">
        <f>IF(AND('当年度'!J20=0,'前年度'!J20=0),"",IF('前年度'!J20=0,"皆増 ",IF('当年度'!J20=0,"皆減 ",ROUND('増減額'!J20/'前年度'!J20*100,1))))</f>
        <v>-9.3</v>
      </c>
      <c r="K20" s="48">
        <f>IF(AND('当年度'!K20=0,'前年度'!K20=0),"",IF('前年度'!K20=0,"皆増 ",IF('当年度'!K20=0,"皆減 ",ROUND('増減額'!K20/'前年度'!K20*100,1))))</f>
        <v>79.1</v>
      </c>
      <c r="L20" s="47">
        <f>IF(AND('当年度'!L20=0,'前年度'!L20=0),"",IF('前年度'!L20=0,"皆増 ",IF('当年度'!L20=0,"皆減 ",ROUND('増減額'!L20/'前年度'!L20*100,1))))</f>
        <v>22.6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13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-4.6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0.9</v>
      </c>
      <c r="D21" s="48">
        <f>IF(AND('当年度'!D21=0,'前年度'!D21=0),"",IF('前年度'!D21=0,"皆増 ",IF('当年度'!D21=0,"皆減 ",ROUND('増減額'!D21/'前年度'!D21*100,1))))</f>
        <v>22</v>
      </c>
      <c r="E21" s="48">
        <f>IF(AND('当年度'!E21=0,'前年度'!E21=0),"",IF('前年度'!E21=0,"皆増 ",IF('当年度'!E21=0,"皆減 ",ROUND('増減額'!E21/'前年度'!E21*100,1))))</f>
        <v>5.1</v>
      </c>
      <c r="F21" s="48">
        <f>IF(AND('当年度'!F21=0,'前年度'!F21=0),"",IF('前年度'!F21=0,"皆増 ",IF('当年度'!F21=0,"皆減 ",ROUND('増減額'!F21/'前年度'!F21*100,1))))</f>
        <v>-3.6</v>
      </c>
      <c r="G21" s="48">
        <f>IF(AND('当年度'!G21=0,'前年度'!G21=0),"",IF('前年度'!G21=0,"皆増 ",IF('当年度'!G21=0,"皆減 ",ROUND('増減額'!G21/'前年度'!G21*100,1))))</f>
        <v>-50.1</v>
      </c>
      <c r="H21" s="48">
        <f>IF(AND('当年度'!H21=0,'前年度'!H21=0),"",IF('前年度'!H21=0,"皆増 ",IF('当年度'!H21=0,"皆減 ",ROUND('増減額'!H21/'前年度'!H21*100,1))))</f>
        <v>14.4</v>
      </c>
      <c r="I21" s="48">
        <f>IF(AND('当年度'!I21=0,'前年度'!I21=0),"",IF('前年度'!I21=0,"皆増 ",IF('当年度'!I21=0,"皆減 ",ROUND('増減額'!I21/'前年度'!I21*100,1))))</f>
        <v>-1</v>
      </c>
      <c r="J21" s="48">
        <f>IF(AND('当年度'!J21=0,'前年度'!J21=0),"",IF('前年度'!J21=0,"皆増 ",IF('当年度'!J21=0,"皆減 ",ROUND('増減額'!J21/'前年度'!J21*100,1))))</f>
        <v>-24.4</v>
      </c>
      <c r="K21" s="48">
        <f>IF(AND('当年度'!K21=0,'前年度'!K21=0),"",IF('前年度'!K21=0,"皆増 ",IF('当年度'!K21=0,"皆減 ",ROUND('増減額'!K21/'前年度'!K21*100,1))))</f>
        <v>0.4</v>
      </c>
      <c r="L21" s="47">
        <f>IF(AND('当年度'!L21=0,'前年度'!L21=0),"",IF('前年度'!L21=0,"皆増 ",IF('当年度'!L21=0,"皆減 ",ROUND('増減額'!L21/'前年度'!L21*100,1))))</f>
        <v>-4.7</v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  <v>4.8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1.6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5.8</v>
      </c>
      <c r="D22" s="48">
        <f>IF(AND('当年度'!D22=0,'前年度'!D22=0),"",IF('前年度'!D22=0,"皆増 ",IF('当年度'!D22=0,"皆減 ",ROUND('増減額'!D22/'前年度'!D22*100,1))))</f>
        <v>-6.7</v>
      </c>
      <c r="E22" s="48">
        <f>IF(AND('当年度'!E22=0,'前年度'!E22=0),"",IF('前年度'!E22=0,"皆増 ",IF('当年度'!E22=0,"皆減 ",ROUND('増減額'!E22/'前年度'!E22*100,1))))</f>
        <v>-2</v>
      </c>
      <c r="F22" s="48">
        <f>IF(AND('当年度'!F22=0,'前年度'!F22=0),"",IF('前年度'!F22=0,"皆増 ",IF('当年度'!F22=0,"皆減 ",ROUND('増減額'!F22/'前年度'!F22*100,1))))</f>
        <v>-16.8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50.9</v>
      </c>
      <c r="I22" s="48">
        <f>IF(AND('当年度'!I22=0,'前年度'!I22=0),"",IF('前年度'!I22=0,"皆増 ",IF('当年度'!I22=0,"皆減 ",ROUND('増減額'!I22/'前年度'!I22*100,1))))</f>
        <v>64</v>
      </c>
      <c r="J22" s="48">
        <f>IF(AND('当年度'!J22=0,'前年度'!J22=0),"",IF('前年度'!J22=0,"皆増 ",IF('当年度'!J22=0,"皆減 ",ROUND('増減額'!J22/'前年度'!J22*100,1))))</f>
        <v>10.1</v>
      </c>
      <c r="K22" s="48">
        <f>IF(AND('当年度'!K22=0,'前年度'!K22=0),"",IF('前年度'!K22=0,"皆増 ",IF('当年度'!K22=0,"皆減 ",ROUND('増減額'!K22/'前年度'!K22*100,1))))</f>
        <v>5.1</v>
      </c>
      <c r="L22" s="47">
        <f>IF(AND('当年度'!L22=0,'前年度'!L22=0),"",IF('前年度'!L22=0,"皆増 ",IF('当年度'!L22=0,"皆減 ",ROUND('増減額'!L22/'前年度'!L22*100,1))))</f>
        <v>-23</v>
      </c>
      <c r="M22" s="48">
        <f>IF(AND('当年度'!M22=0,'前年度'!M22=0),"",IF('前年度'!M22=0,"皆増 ",IF('当年度'!M22=0,"皆減 ",ROUND('増減額'!M22/'前年度'!M22*100,1))))</f>
        <v>19.3</v>
      </c>
      <c r="N22" s="48">
        <f>IF(AND('当年度'!N22=0,'前年度'!N22=0),"",IF('前年度'!N22=0,"皆増 ",IF('当年度'!N22=0,"皆減 ",ROUND('増減額'!N22/'前年度'!N22*100,1))))</f>
        <v>10.1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-3.4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-4.1</v>
      </c>
      <c r="D23" s="48">
        <f>IF(AND('当年度'!D23=0,'前年度'!D23=0),"",IF('前年度'!D23=0,"皆増 ",IF('当年度'!D23=0,"皆減 ",ROUND('増減額'!D23/'前年度'!D23*100,1))))</f>
        <v>-16.5</v>
      </c>
      <c r="E23" s="48">
        <f>IF(AND('当年度'!E23=0,'前年度'!E23=0),"",IF('前年度'!E23=0,"皆増 ",IF('当年度'!E23=0,"皆減 ",ROUND('増減額'!E23/'前年度'!E23*100,1))))</f>
        <v>3.9</v>
      </c>
      <c r="F23" s="48">
        <f>IF(AND('当年度'!F23=0,'前年度'!F23=0),"",IF('前年度'!F23=0,"皆増 ",IF('当年度'!F23=0,"皆減 ",ROUND('増減額'!F23/'前年度'!F23*100,1))))</f>
        <v>3.3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-25.1</v>
      </c>
      <c r="I23" s="48">
        <f>IF(AND('当年度'!I23=0,'前年度'!I23=0),"",IF('前年度'!I23=0,"皆増 ",IF('当年度'!I23=0,"皆減 ",ROUND('増減額'!I23/'前年度'!I23*100,1))))</f>
        <v>42.4</v>
      </c>
      <c r="J23" s="48">
        <f>IF(AND('当年度'!J23=0,'前年度'!J23=0),"",IF('前年度'!J23=0,"皆増 ",IF('当年度'!J23=0,"皆減 ",ROUND('増減額'!J23/'前年度'!J23*100,1))))</f>
        <v>-1.2</v>
      </c>
      <c r="K23" s="48">
        <f>IF(AND('当年度'!K23=0,'前年度'!K23=0),"",IF('前年度'!K23=0,"皆増 ",IF('当年度'!K23=0,"皆減 ",ROUND('増減額'!K23/'前年度'!K23*100,1))))</f>
        <v>-13.4</v>
      </c>
      <c r="L23" s="47">
        <f>IF(AND('当年度'!L23=0,'前年度'!L23=0),"",IF('前年度'!L23=0,"皆増 ",IF('当年度'!L23=0,"皆減 ",ROUND('増減額'!L23/'前年度'!L23*100,1))))</f>
        <v>16.5</v>
      </c>
      <c r="M23" s="48">
        <f>IF(AND('当年度'!M23=0,'前年度'!M23=0),"",IF('前年度'!M23=0,"皆増 ",IF('当年度'!M23=0,"皆減 ",ROUND('増減額'!M23/'前年度'!M23*100,1))))</f>
        <v>-27.6</v>
      </c>
      <c r="N23" s="48">
        <f>IF(AND('当年度'!N23=0,'前年度'!N23=0),"",IF('前年度'!N23=0,"皆増 ",IF('当年度'!N23=0,"皆減 ",ROUND('増減額'!N23/'前年度'!N23*100,1))))</f>
        <v>-2.6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-1.8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2.3</v>
      </c>
      <c r="D24" s="48">
        <f>IF(AND('当年度'!D24=0,'前年度'!D24=0),"",IF('前年度'!D24=0,"皆増 ",IF('当年度'!D24=0,"皆減 ",ROUND('増減額'!D24/'前年度'!D24*100,1))))</f>
        <v>-17.6</v>
      </c>
      <c r="E24" s="48">
        <f>IF(AND('当年度'!E24=0,'前年度'!E24=0),"",IF('前年度'!E24=0,"皆増 ",IF('当年度'!E24=0,"皆減 ",ROUND('増減額'!E24/'前年度'!E24*100,1))))</f>
        <v>3</v>
      </c>
      <c r="F24" s="48">
        <f>IF(AND('当年度'!F24=0,'前年度'!F24=0),"",IF('前年度'!F24=0,"皆増 ",IF('当年度'!F24=0,"皆減 ",ROUND('増減額'!F24/'前年度'!F24*100,1))))</f>
        <v>2.5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51.3</v>
      </c>
      <c r="I24" s="48">
        <f>IF(AND('当年度'!I24=0,'前年度'!I24=0),"",IF('前年度'!I24=0,"皆増 ",IF('当年度'!I24=0,"皆減 ",ROUND('増減額'!I24/'前年度'!I24*100,1))))</f>
        <v>5.1</v>
      </c>
      <c r="J24" s="48">
        <f>IF(AND('当年度'!J24=0,'前年度'!J24=0),"",IF('前年度'!J24=0,"皆増 ",IF('当年度'!J24=0,"皆減 ",ROUND('増減額'!J24/'前年度'!J24*100,1))))</f>
        <v>9</v>
      </c>
      <c r="K24" s="48">
        <f>IF(AND('当年度'!K24=0,'前年度'!K24=0),"",IF('前年度'!K24=0,"皆増 ",IF('当年度'!K24=0,"皆減 ",ROUND('増減額'!K24/'前年度'!K24*100,1))))</f>
        <v>14.8</v>
      </c>
      <c r="L24" s="47">
        <f>IF(AND('当年度'!L24=0,'前年度'!L24=0),"",IF('前年度'!L24=0,"皆増 ",IF('当年度'!L24=0,"皆減 ",ROUND('増減額'!L24/'前年度'!L24*100,1))))</f>
        <v>10.2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0.1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-0.7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0.5</v>
      </c>
      <c r="D25" s="48">
        <f>IF(AND('当年度'!D25=0,'前年度'!D25=0),"",IF('前年度'!D25=0,"皆増 ",IF('当年度'!D25=0,"皆減 ",ROUND('増減額'!D25/'前年度'!D25*100,1))))</f>
        <v>-3.4</v>
      </c>
      <c r="E25" s="48">
        <f>IF(AND('当年度'!E25=0,'前年度'!E25=0),"",IF('前年度'!E25=0,"皆増 ",IF('当年度'!E25=0,"皆減 ",ROUND('増減額'!E25/'前年度'!E25*100,1))))</f>
        <v>1.3</v>
      </c>
      <c r="F25" s="48">
        <f>IF(AND('当年度'!F25=0,'前年度'!F25=0),"",IF('前年度'!F25=0,"皆増 ",IF('当年度'!F25=0,"皆減 ",ROUND('増減額'!F25/'前年度'!F25*100,1))))</f>
        <v>-9</v>
      </c>
      <c r="G25" s="48">
        <f>IF(AND('当年度'!G25=0,'前年度'!G25=0),"",IF('前年度'!G25=0,"皆増 ",IF('当年度'!G25=0,"皆減 ",ROUND('増減額'!G25/'前年度'!G25*100,1))))</f>
        <v>0</v>
      </c>
      <c r="H25" s="48">
        <f>IF(AND('当年度'!H25=0,'前年度'!H25=0),"",IF('前年度'!H25=0,"皆増 ",IF('当年度'!H25=0,"皆減 ",ROUND('増減額'!H25/'前年度'!H25*100,1))))</f>
        <v>52.5</v>
      </c>
      <c r="I25" s="48">
        <f>IF(AND('当年度'!I25=0,'前年度'!I25=0),"",IF('前年度'!I25=0,"皆増 ",IF('当年度'!I25=0,"皆減 ",ROUND('増減額'!I25/'前年度'!I25*100,1))))</f>
        <v>-5.5</v>
      </c>
      <c r="J25" s="48">
        <f>IF(AND('当年度'!J25=0,'前年度'!J25=0),"",IF('前年度'!J25=0,"皆増 ",IF('当年度'!J25=0,"皆減 ",ROUND('増減額'!J25/'前年度'!J25*100,1))))</f>
        <v>-5</v>
      </c>
      <c r="K25" s="48">
        <f>IF(AND('当年度'!K25=0,'前年度'!K25=0),"",IF('前年度'!K25=0,"皆増 ",IF('当年度'!K25=0,"皆減 ",ROUND('増減額'!K25/'前年度'!K25*100,1))))</f>
        <v>7.1</v>
      </c>
      <c r="L25" s="47">
        <f>IF(AND('当年度'!L25=0,'前年度'!L25=0),"",IF('前年度'!L25=0,"皆増 ",IF('当年度'!L25=0,"皆減 ",ROUND('増減額'!L25/'前年度'!L25*100,1))))</f>
        <v>5.1</v>
      </c>
      <c r="M25" s="48">
        <f>IF(AND('当年度'!M25=0,'前年度'!M25=0),"",IF('前年度'!M25=0,"皆増 ",IF('当年度'!M25=0,"皆減 ",ROUND('増減額'!M25/'前年度'!M25*100,1))))</f>
        <v>4121.9</v>
      </c>
      <c r="N25" s="48">
        <f>IF(AND('当年度'!N25=0,'前年度'!N25=0),"",IF('前年度'!N25=0,"皆増 ",IF('当年度'!N25=0,"皆減 ",ROUND('増減額'!N25/'前年度'!N25*100,1))))</f>
        <v>-5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3.3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-4.8</v>
      </c>
      <c r="D26" s="48">
        <f>IF(AND('当年度'!D26=0,'前年度'!D26=0),"",IF('前年度'!D26=0,"皆増 ",IF('当年度'!D26=0,"皆減 ",ROUND('増減額'!D26/'前年度'!D26*100,1))))</f>
        <v>-4.4</v>
      </c>
      <c r="E26" s="48">
        <f>IF(AND('当年度'!E26=0,'前年度'!E26=0),"",IF('前年度'!E26=0,"皆増 ",IF('当年度'!E26=0,"皆減 ",ROUND('増減額'!E26/'前年度'!E26*100,1))))</f>
        <v>-2.9</v>
      </c>
      <c r="F26" s="48">
        <f>IF(AND('当年度'!F26=0,'前年度'!F26=0),"",IF('前年度'!F26=0,"皆増 ",IF('当年度'!F26=0,"皆減 ",ROUND('増減額'!F26/'前年度'!F26*100,1))))</f>
        <v>4</v>
      </c>
      <c r="G26" s="48">
        <f>IF(AND('当年度'!G26=0,'前年度'!G26=0),"",IF('前年度'!G26=0,"皆増 ",IF('当年度'!G26=0,"皆減 ",ROUND('増減額'!G26/'前年度'!G26*100,1))))</f>
        <v>-6.2</v>
      </c>
      <c r="H26" s="48">
        <f>IF(AND('当年度'!H26=0,'前年度'!H26=0),"",IF('前年度'!H26=0,"皆増 ",IF('当年度'!H26=0,"皆減 ",ROUND('増減額'!H26/'前年度'!H26*100,1))))</f>
        <v>-2.8</v>
      </c>
      <c r="I26" s="48">
        <f>IF(AND('当年度'!I26=0,'前年度'!I26=0),"",IF('前年度'!I26=0,"皆増 ",IF('当年度'!I26=0,"皆減 ",ROUND('増減額'!I26/'前年度'!I26*100,1))))</f>
        <v>-10.2</v>
      </c>
      <c r="J26" s="48">
        <f>IF(AND('当年度'!J26=0,'前年度'!J26=0),"",IF('前年度'!J26=0,"皆増 ",IF('当年度'!J26=0,"皆減 ",ROUND('増減額'!J26/'前年度'!J26*100,1))))</f>
        <v>-0.7</v>
      </c>
      <c r="K26" s="48">
        <f>IF(AND('当年度'!K26=0,'前年度'!K26=0),"",IF('前年度'!K26=0,"皆増 ",IF('当年度'!K26=0,"皆減 ",ROUND('増減額'!K26/'前年度'!K26*100,1))))</f>
        <v>-15.1</v>
      </c>
      <c r="L26" s="47">
        <f>IF(AND('当年度'!L26=0,'前年度'!L26=0),"",IF('前年度'!L26=0,"皆増 ",IF('当年度'!L26=0,"皆減 ",ROUND('増減額'!L26/'前年度'!L26*100,1))))</f>
        <v>-13.9</v>
      </c>
      <c r="M26" s="48" t="str">
        <f>IF(AND('当年度'!M26=0,'前年度'!M26=0),"",IF('前年度'!M26=0,"皆増 ",IF('当年度'!M26=0,"皆減 ",ROUND('増減額'!M26/'前年度'!M26*100,1))))</f>
        <v>皆増 </v>
      </c>
      <c r="N26" s="48">
        <f>IF(AND('当年度'!N26=0,'前年度'!N26=0),"",IF('前年度'!N26=0,"皆増 ",IF('当年度'!N26=0,"皆減 ",ROUND('増減額'!N26/'前年度'!N26*100,1))))</f>
        <v>0.3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-4.6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-5.3</v>
      </c>
      <c r="D27" s="48">
        <f>IF(AND('当年度'!D27=0,'前年度'!D27=0),"",IF('前年度'!D27=0,"皆増 ",IF('当年度'!D27=0,"皆減 ",ROUND('増減額'!D27/'前年度'!D27*100,1))))</f>
        <v>-16.6</v>
      </c>
      <c r="E27" s="48">
        <f>IF(AND('当年度'!E27=0,'前年度'!E27=0),"",IF('前年度'!E27=0,"皆増 ",IF('当年度'!E27=0,"皆減 ",ROUND('増減額'!E27/'前年度'!E27*100,1))))</f>
        <v>9.2</v>
      </c>
      <c r="F27" s="48">
        <f>IF(AND('当年度'!F27=0,'前年度'!F27=0),"",IF('前年度'!F27=0,"皆増 ",IF('当年度'!F27=0,"皆減 ",ROUND('増減額'!F27/'前年度'!F27*100,1))))</f>
        <v>0.1</v>
      </c>
      <c r="G27" s="48">
        <f>IF(AND('当年度'!G27=0,'前年度'!G27=0),"",IF('前年度'!G27=0,"皆増 ",IF('当年度'!G27=0,"皆減 ",ROUND('増減額'!G27/'前年度'!G27*100,1))))</f>
        <v>0</v>
      </c>
      <c r="H27" s="48">
        <f>IF(AND('当年度'!H27=0,'前年度'!H27=0),"",IF('前年度'!H27=0,"皆増 ",IF('当年度'!H27=0,"皆減 ",ROUND('増減額'!H27/'前年度'!H27*100,1))))</f>
        <v>11.7</v>
      </c>
      <c r="I27" s="48">
        <f>IF(AND('当年度'!I27=0,'前年度'!I27=0),"",IF('前年度'!I27=0,"皆増 ",IF('当年度'!I27=0,"皆減 ",ROUND('増減額'!I27/'前年度'!I27*100,1))))</f>
        <v>39.6</v>
      </c>
      <c r="J27" s="48">
        <f>IF(AND('当年度'!J27=0,'前年度'!J27=0),"",IF('前年度'!J27=0,"皆増 ",IF('当年度'!J27=0,"皆減 ",ROUND('増減額'!J27/'前年度'!J27*100,1))))</f>
        <v>-38.9</v>
      </c>
      <c r="K27" s="48">
        <f>IF(AND('当年度'!K27=0,'前年度'!K27=0),"",IF('前年度'!K27=0,"皆増 ",IF('当年度'!K27=0,"皆減 ",ROUND('増減額'!K27/'前年度'!K27*100,1))))</f>
        <v>3.1</v>
      </c>
      <c r="L27" s="47">
        <f>IF(AND('当年度'!L27=0,'前年度'!L27=0),"",IF('前年度'!L27=0,"皆増 ",IF('当年度'!L27=0,"皆減 ",ROUND('増減額'!L27/'前年度'!L27*100,1))))</f>
        <v>-3.6</v>
      </c>
      <c r="M27" s="48">
        <f>IF(AND('当年度'!M27=0,'前年度'!M27=0),"",IF('前年度'!M27=0,"皆増 ",IF('当年度'!M27=0,"皆減 ",ROUND('増減額'!M27/'前年度'!M27*100,1))))</f>
        <v>-76.5</v>
      </c>
      <c r="N27" s="48">
        <f>IF(AND('当年度'!N27=0,'前年度'!N27=0),"",IF('前年度'!N27=0,"皆増 ",IF('当年度'!N27=0,"皆減 ",ROUND('増減額'!N27/'前年度'!N27*100,1))))</f>
        <v>6.3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-4.6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-2</v>
      </c>
      <c r="D28" s="48">
        <f>IF(AND('当年度'!D28=0,'前年度'!D28=0),"",IF('前年度'!D28=0,"皆増 ",IF('当年度'!D28=0,"皆減 ",ROUND('増減額'!D28/'前年度'!D28*100,1))))</f>
        <v>-19.8</v>
      </c>
      <c r="E28" s="48">
        <f>IF(AND('当年度'!E28=0,'前年度'!E28=0),"",IF('前年度'!E28=0,"皆増 ",IF('当年度'!E28=0,"皆減 ",ROUND('増減額'!E28/'前年度'!E28*100,1))))</f>
        <v>-4.2</v>
      </c>
      <c r="F28" s="48">
        <f>IF(AND('当年度'!F28=0,'前年度'!F28=0),"",IF('前年度'!F28=0,"皆増 ",IF('当年度'!F28=0,"皆減 ",ROUND('増減額'!F28/'前年度'!F28*100,1))))</f>
        <v>-4.2</v>
      </c>
      <c r="G28" s="48">
        <f>IF(AND('当年度'!G28=0,'前年度'!G28=0),"",IF('前年度'!G28=0,"皆増 ",IF('当年度'!G28=0,"皆減 ",ROUND('増減額'!G28/'前年度'!G28*100,1))))</f>
        <v>0</v>
      </c>
      <c r="H28" s="48">
        <f>IF(AND('当年度'!H28=0,'前年度'!H28=0),"",IF('前年度'!H28=0,"皆増 ",IF('当年度'!H28=0,"皆減 ",ROUND('増減額'!H28/'前年度'!H28*100,1))))</f>
        <v>-18.7</v>
      </c>
      <c r="I28" s="48">
        <f>IF(AND('当年度'!I28=0,'前年度'!I28=0),"",IF('前年度'!I28=0,"皆増 ",IF('当年度'!I28=0,"皆減 ",ROUND('増減額'!I28/'前年度'!I28*100,1))))</f>
        <v>-17</v>
      </c>
      <c r="J28" s="48">
        <f>IF(AND('当年度'!J28=0,'前年度'!J28=0),"",IF('前年度'!J28=0,"皆増 ",IF('当年度'!J28=0,"皆減 ",ROUND('増減額'!J28/'前年度'!J28*100,1))))</f>
        <v>1.6</v>
      </c>
      <c r="K28" s="48">
        <f>IF(AND('当年度'!K28=0,'前年度'!K28=0),"",IF('前年度'!K28=0,"皆増 ",IF('当年度'!K28=0,"皆減 ",ROUND('増減額'!K28/'前年度'!K28*100,1))))</f>
        <v>3.1</v>
      </c>
      <c r="L28" s="47">
        <f>IF(AND('当年度'!L28=0,'前年度'!L28=0),"",IF('前年度'!L28=0,"皆増 ",IF('当年度'!L28=0,"皆減 ",ROUND('増減額'!L28/'前年度'!L28*100,1))))</f>
        <v>50.8</v>
      </c>
      <c r="M28" s="48">
        <f>IF(AND('当年度'!M28=0,'前年度'!M28=0),"",IF('前年度'!M28=0,"皆増 ",IF('当年度'!M28=0,"皆減 ",ROUND('増減額'!M28/'前年度'!M28*100,1))))</f>
        <v>1055.9</v>
      </c>
      <c r="N28" s="48">
        <f>IF(AND('当年度'!N28=0,'前年度'!N28=0),"",IF('前年度'!N28=0,"皆増 ",IF('当年度'!N28=0,"皆減 ",ROUND('増減額'!N28/'前年度'!N28*100,1))))</f>
        <v>1.5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-1.4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-1</v>
      </c>
      <c r="D29" s="48">
        <f>IF(AND('当年度'!D29=0,'前年度'!D29=0),"",IF('前年度'!D29=0,"皆増 ",IF('当年度'!D29=0,"皆減 ",ROUND('増減額'!D29/'前年度'!D29*100,1))))</f>
        <v>-18.9</v>
      </c>
      <c r="E29" s="48">
        <f>IF(AND('当年度'!E29=0,'前年度'!E29=0),"",IF('前年度'!E29=0,"皆増 ",IF('当年度'!E29=0,"皆減 ",ROUND('増減額'!E29/'前年度'!E29*100,1))))</f>
        <v>0.5</v>
      </c>
      <c r="F29" s="48">
        <f>IF(AND('当年度'!F29=0,'前年度'!F29=0),"",IF('前年度'!F29=0,"皆増 ",IF('当年度'!F29=0,"皆減 ",ROUND('増減額'!F29/'前年度'!F29*100,1))))</f>
        <v>25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-38</v>
      </c>
      <c r="I29" s="48">
        <f>IF(AND('当年度'!I29=0,'前年度'!I29=0),"",IF('前年度'!I29=0,"皆増 ",IF('当年度'!I29=0,"皆減 ",ROUND('増減額'!I29/'前年度'!I29*100,1))))</f>
        <v>-2.3</v>
      </c>
      <c r="J29" s="48">
        <f>IF(AND('当年度'!J29=0,'前年度'!J29=0),"",IF('前年度'!J29=0,"皆増 ",IF('当年度'!J29=0,"皆減 ",ROUND('増減額'!J29/'前年度'!J29*100,1))))</f>
        <v>-8.5</v>
      </c>
      <c r="K29" s="48">
        <f>IF(AND('当年度'!K29=0,'前年度'!K29=0),"",IF('前年度'!K29=0,"皆増 ",IF('当年度'!K29=0,"皆減 ",ROUND('増減額'!K29/'前年度'!K29*100,1))))</f>
        <v>-21.4</v>
      </c>
      <c r="L29" s="47">
        <f>IF(AND('当年度'!L29=0,'前年度'!L29=0),"",IF('前年度'!L29=0,"皆増 ",IF('当年度'!L29=0,"皆減 ",ROUND('増減額'!L29/'前年度'!L29*100,1))))</f>
        <v>-4.4</v>
      </c>
      <c r="M29" s="48" t="str">
        <f>IF(AND('当年度'!M29=0,'前年度'!M29=0),"",IF('前年度'!M29=0,"皆増 ",IF('当年度'!M29=0,"皆減 ",ROUND('増減額'!M29/'前年度'!M29*100,1))))</f>
        <v>皆増 </v>
      </c>
      <c r="N29" s="48">
        <f>IF(AND('当年度'!N29=0,'前年度'!N29=0),"",IF('前年度'!N29=0,"皆増 ",IF('当年度'!N29=0,"皆減 ",ROUND('増減額'!N29/'前年度'!N29*100,1))))</f>
        <v>6.9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-0.7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-7.3</v>
      </c>
      <c r="D30" s="48">
        <f>IF(AND('当年度'!D30=0,'前年度'!D30=0),"",IF('前年度'!D30=0,"皆増 ",IF('当年度'!D30=0,"皆減 ",ROUND('増減額'!D30/'前年度'!D30*100,1))))</f>
        <v>-25.9</v>
      </c>
      <c r="E30" s="48">
        <f>IF(AND('当年度'!E30=0,'前年度'!E30=0),"",IF('前年度'!E30=0,"皆増 ",IF('当年度'!E30=0,"皆減 ",ROUND('増減額'!E30/'前年度'!E30*100,1))))</f>
        <v>-3</v>
      </c>
      <c r="F30" s="48">
        <f>IF(AND('当年度'!F30=0,'前年度'!F30=0),"",IF('前年度'!F30=0,"皆増 ",IF('当年度'!F30=0,"皆減 ",ROUND('増減額'!F30/'前年度'!F30*100,1))))</f>
        <v>-5.3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-12.8</v>
      </c>
      <c r="I30" s="48">
        <f>IF(AND('当年度'!I30=0,'前年度'!I30=0),"",IF('前年度'!I30=0,"皆増 ",IF('当年度'!I30=0,"皆減 ",ROUND('増減額'!I30/'前年度'!I30*100,1))))</f>
        <v>-5.7</v>
      </c>
      <c r="J30" s="48">
        <f>IF(AND('当年度'!J30=0,'前年度'!J30=0),"",IF('前年度'!J30=0,"皆増 ",IF('当年度'!J30=0,"皆減 ",ROUND('増減額'!J30/'前年度'!J30*100,1))))</f>
        <v>-28.4</v>
      </c>
      <c r="K30" s="48">
        <f>IF(AND('当年度'!K30=0,'前年度'!K30=0),"",IF('前年度'!K30=0,"皆増 ",IF('当年度'!K30=0,"皆減 ",ROUND('増減額'!K30/'前年度'!K30*100,1))))</f>
        <v>-18.5</v>
      </c>
      <c r="L30" s="47">
        <f>IF(AND('当年度'!L30=0,'前年度'!L30=0),"",IF('前年度'!L30=0,"皆増 ",IF('当年度'!L30=0,"皆減 ",ROUND('増減額'!L30/'前年度'!L30*100,1))))</f>
        <v>-4.8</v>
      </c>
      <c r="M30" s="48">
        <f>IF(AND('当年度'!M30=0,'前年度'!M30=0),"",IF('前年度'!M30=0,"皆増 ",IF('当年度'!M30=0,"皆減 ",ROUND('増減額'!M30/'前年度'!M30*100,1))))</f>
        <v>4712.2</v>
      </c>
      <c r="N30" s="48">
        <f>IF(AND('当年度'!N30=0,'前年度'!N30=0),"",IF('前年度'!N30=0,"皆増 ",IF('当年度'!N30=0,"皆減 ",ROUND('増減額'!N30/'前年度'!N30*100,1))))</f>
        <v>2.5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-9.9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-8.3</v>
      </c>
      <c r="D31" s="48">
        <f>IF(AND('当年度'!D31=0,'前年度'!D31=0),"",IF('前年度'!D31=0,"皆増 ",IF('当年度'!D31=0,"皆減 ",ROUND('増減額'!D31/'前年度'!D31*100,1))))</f>
        <v>-25.2</v>
      </c>
      <c r="E31" s="48">
        <f>IF(AND('当年度'!E31=0,'前年度'!E31=0),"",IF('前年度'!E31=0,"皆増 ",IF('当年度'!E31=0,"皆減 ",ROUND('増減額'!E31/'前年度'!E31*100,1))))</f>
        <v>25.9</v>
      </c>
      <c r="F31" s="48">
        <f>IF(AND('当年度'!F31=0,'前年度'!F31=0),"",IF('前年度'!F31=0,"皆増 ",IF('当年度'!F31=0,"皆減 ",ROUND('増減額'!F31/'前年度'!F31*100,1))))</f>
        <v>3.4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0.7</v>
      </c>
      <c r="I31" s="48">
        <f>IF(AND('当年度'!I31=0,'前年度'!I31=0),"",IF('前年度'!I31=0,"皆増 ",IF('当年度'!I31=0,"皆減 ",ROUND('増減額'!I31/'前年度'!I31*100,1))))</f>
        <v>69.2</v>
      </c>
      <c r="J31" s="48">
        <f>IF(AND('当年度'!J31=0,'前年度'!J31=0),"",IF('前年度'!J31=0,"皆増 ",IF('当年度'!J31=0,"皆減 ",ROUND('増減額'!J31/'前年度'!J31*100,1))))</f>
        <v>-37.9</v>
      </c>
      <c r="K31" s="48">
        <f>IF(AND('当年度'!K31=0,'前年度'!K31=0),"",IF('前年度'!K31=0,"皆増 ",IF('当年度'!K31=0,"皆減 ",ROUND('増減額'!K31/'前年度'!K31*100,1))))</f>
        <v>14</v>
      </c>
      <c r="L31" s="47">
        <f>IF(AND('当年度'!L31=0,'前年度'!L31=0),"",IF('前年度'!L31=0,"皆増 ",IF('当年度'!L31=0,"皆減 ",ROUND('増減額'!L31/'前年度'!L31*100,1))))</f>
        <v>7.1</v>
      </c>
      <c r="M31" s="48" t="str">
        <f>IF(AND('当年度'!M31=0,'前年度'!M31=0),"",IF('前年度'!M31=0,"皆増 ",IF('当年度'!M31=0,"皆減 ",ROUND('増減額'!M31/'前年度'!M31*100,1))))</f>
        <v>皆増 </v>
      </c>
      <c r="N31" s="48">
        <f>IF(AND('当年度'!N31=0,'前年度'!N31=0),"",IF('前年度'!N31=0,"皆増 ",IF('当年度'!N31=0,"皆減 ",ROUND('増減額'!N31/'前年度'!N31*100,1))))</f>
        <v>1.2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1.6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0.4</v>
      </c>
      <c r="D32" s="48">
        <f>IF(AND('当年度'!D32=0,'前年度'!D32=0),"",IF('前年度'!D32=0,"皆増 ",IF('当年度'!D32=0,"皆減 ",ROUND('増減額'!D32/'前年度'!D32*100,1))))</f>
        <v>6.7</v>
      </c>
      <c r="E32" s="48">
        <f>IF(AND('当年度'!E32=0,'前年度'!E32=0),"",IF('前年度'!E32=0,"皆増 ",IF('当年度'!E32=0,"皆減 ",ROUND('増減額'!E32/'前年度'!E32*100,1))))</f>
        <v>-0.6</v>
      </c>
      <c r="F32" s="48">
        <f>IF(AND('当年度'!F32=0,'前年度'!F32=0),"",IF('前年度'!F32=0,"皆増 ",IF('当年度'!F32=0,"皆減 ",ROUND('増減額'!F32/'前年度'!F32*100,1))))</f>
        <v>9.4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18.5</v>
      </c>
      <c r="I32" s="48">
        <f>IF(AND('当年度'!I32=0,'前年度'!I32=0),"",IF('前年度'!I32=0,"皆増 ",IF('当年度'!I32=0,"皆減 ",ROUND('増減額'!I32/'前年度'!I32*100,1))))</f>
        <v>2.7</v>
      </c>
      <c r="J32" s="48">
        <f>IF(AND('当年度'!J32=0,'前年度'!J32=0),"",IF('前年度'!J32=0,"皆増 ",IF('当年度'!J32=0,"皆減 ",ROUND('増減額'!J32/'前年度'!J32*100,1))))</f>
        <v>26.1</v>
      </c>
      <c r="K32" s="48">
        <f>IF(AND('当年度'!K32=0,'前年度'!K32=0),"",IF('前年度'!K32=0,"皆増 ",IF('当年度'!K32=0,"皆減 ",ROUND('増減額'!K32/'前年度'!K32*100,1))))</f>
        <v>-10.1</v>
      </c>
      <c r="L32" s="47">
        <f>IF(AND('当年度'!L32=0,'前年度'!L32=0),"",IF('前年度'!L32=0,"皆増 ",IF('当年度'!L32=0,"皆減 ",ROUND('増減額'!L32/'前年度'!L32*100,1))))</f>
        <v>2</v>
      </c>
      <c r="M32" s="48">
        <f>IF(AND('当年度'!M32=0,'前年度'!M32=0),"",IF('前年度'!M32=0,"皆増 ",IF('当年度'!M32=0,"皆減 ",ROUND('増減額'!M32/'前年度'!M32*100,1))))</f>
        <v>95.6</v>
      </c>
      <c r="N32" s="48">
        <f>IF(AND('当年度'!N32=0,'前年度'!N32=0),"",IF('前年度'!N32=0,"皆増 ",IF('当年度'!N32=0,"皆減 ",ROUND('増減額'!N32/'前年度'!N32*100,1))))</f>
        <v>-0.4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4.1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8.1</v>
      </c>
      <c r="D33" s="48">
        <f>IF(AND('当年度'!D33=0,'前年度'!D33=0),"",IF('前年度'!D33=0,"皆増 ",IF('当年度'!D33=0,"皆減 ",ROUND('増減額'!D33/'前年度'!D33*100,1))))</f>
        <v>1.7</v>
      </c>
      <c r="E33" s="48">
        <f>IF(AND('当年度'!E33=0,'前年度'!E33=0),"",IF('前年度'!E33=0,"皆増 ",IF('当年度'!E33=0,"皆減 ",ROUND('増減額'!E33/'前年度'!E33*100,1))))</f>
        <v>15.8</v>
      </c>
      <c r="F33" s="48">
        <f>IF(AND('当年度'!F33=0,'前年度'!F33=0),"",IF('前年度'!F33=0,"皆増 ",IF('当年度'!F33=0,"皆減 ",ROUND('増減額'!F33/'前年度'!F33*100,1))))</f>
        <v>-22.7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-29.9</v>
      </c>
      <c r="I33" s="48">
        <f>IF(AND('当年度'!I33=0,'前年度'!I33=0),"",IF('前年度'!I33=0,"皆増 ",IF('当年度'!I33=0,"皆減 ",ROUND('増減額'!I33/'前年度'!I33*100,1))))</f>
        <v>-72.4</v>
      </c>
      <c r="J33" s="48">
        <f>IF(AND('当年度'!J33=0,'前年度'!J33=0),"",IF('前年度'!J33=0,"皆増 ",IF('当年度'!J33=0,"皆減 ",ROUND('増減額'!J33/'前年度'!J33*100,1))))</f>
        <v>9.8</v>
      </c>
      <c r="K33" s="48">
        <f>IF(AND('当年度'!K33=0,'前年度'!K33=0),"",IF('前年度'!K33=0,"皆増 ",IF('当年度'!K33=0,"皆減 ",ROUND('増減額'!K33/'前年度'!K33*100,1))))</f>
        <v>-41.5</v>
      </c>
      <c r="L33" s="47">
        <f>IF(AND('当年度'!L33=0,'前年度'!L33=0),"",IF('前年度'!L33=0,"皆増 ",IF('当年度'!L33=0,"皆減 ",ROUND('増減額'!L33/'前年度'!L33*100,1))))</f>
        <v>-4.5</v>
      </c>
      <c r="M33" s="48">
        <f>IF(AND('当年度'!M33=0,'前年度'!M33=0),"",IF('前年度'!M33=0,"皆増 ",IF('当年度'!M33=0,"皆減 ",ROUND('増減額'!M33/'前年度'!M33*100,1))))</f>
        <v>207.6</v>
      </c>
      <c r="N33" s="48">
        <f>IF(AND('当年度'!N33=0,'前年度'!N33=0),"",IF('前年度'!N33=0,"皆増 ",IF('当年度'!N33=0,"皆減 ",ROUND('増減額'!N33/'前年度'!N33*100,1))))</f>
        <v>-3.4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-6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-0.4</v>
      </c>
      <c r="D34" s="48">
        <f>IF(AND('当年度'!D34=0,'前年度'!D34=0),"",IF('前年度'!D34=0,"皆増 ",IF('当年度'!D34=0,"皆減 ",ROUND('増減額'!D34/'前年度'!D34*100,1))))</f>
        <v>26</v>
      </c>
      <c r="E34" s="48">
        <f>IF(AND('当年度'!E34=0,'前年度'!E34=0),"",IF('前年度'!E34=0,"皆増 ",IF('当年度'!E34=0,"皆減 ",ROUND('増減額'!E34/'前年度'!E34*100,1))))</f>
        <v>-0.7</v>
      </c>
      <c r="F34" s="48">
        <f>IF(AND('当年度'!F34=0,'前年度'!F34=0),"",IF('前年度'!F34=0,"皆増 ",IF('当年度'!F34=0,"皆減 ",ROUND('増減額'!F34/'前年度'!F34*100,1))))</f>
        <v>-30.7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-26.2</v>
      </c>
      <c r="I34" s="48">
        <f>IF(AND('当年度'!I34=0,'前年度'!I34=0),"",IF('前年度'!I34=0,"皆増 ",IF('当年度'!I34=0,"皆減 ",ROUND('増減額'!I34/'前年度'!I34*100,1))))</f>
        <v>-6.3</v>
      </c>
      <c r="J34" s="48">
        <f>IF(AND('当年度'!J34=0,'前年度'!J34=0),"",IF('前年度'!J34=0,"皆増 ",IF('当年度'!J34=0,"皆減 ",ROUND('増減額'!J34/'前年度'!J34*100,1))))</f>
        <v>-20.8</v>
      </c>
      <c r="K34" s="48">
        <f>IF(AND('当年度'!K34=0,'前年度'!K34=0),"",IF('前年度'!K34=0,"皆増 ",IF('当年度'!K34=0,"皆減 ",ROUND('増減額'!K34/'前年度'!K34*100,1))))</f>
        <v>-4.2</v>
      </c>
      <c r="L34" s="47">
        <f>IF(AND('当年度'!L34=0,'前年度'!L34=0),"",IF('前年度'!L34=0,"皆増 ",IF('当年度'!L34=0,"皆減 ",ROUND('増減額'!L34/'前年度'!L34*100,1))))</f>
        <v>-3.4</v>
      </c>
      <c r="M34" s="48">
        <f>IF(AND('当年度'!M34=0,'前年度'!M34=0),"",IF('前年度'!M34=0,"皆増 ",IF('当年度'!M34=0,"皆減 ",ROUND('増減額'!M34/'前年度'!M34*100,1))))</f>
        <v>233.9</v>
      </c>
      <c r="N34" s="48">
        <f>IF(AND('当年度'!N34=0,'前年度'!N34=0),"",IF('前年度'!N34=0,"皆増 ",IF('当年度'!N34=0,"皆減 ",ROUND('増減額'!N34/'前年度'!N34*100,1))))</f>
        <v>1.7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-3.6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-1.6</v>
      </c>
      <c r="D35" s="51">
        <f>IF(AND('当年度'!D35=0,'前年度'!D35=0),"",IF('前年度'!D35=0,"皆増 ",IF('当年度'!D35=0,"皆減 ",ROUND('増減額'!D35/'前年度'!D35*100,1))))</f>
        <v>-10.4</v>
      </c>
      <c r="E35" s="51">
        <f>IF(AND('当年度'!E35=0,'前年度'!E35=0),"",IF('前年度'!E35=0,"皆増 ",IF('当年度'!E35=0,"皆減 ",ROUND('増減額'!E35/'前年度'!E35*100,1))))</f>
        <v>1.6</v>
      </c>
      <c r="F35" s="51">
        <f>IF(AND('当年度'!F35=0,'前年度'!F35=0),"",IF('前年度'!F35=0,"皆増 ",IF('当年度'!F35=0,"皆減 ",ROUND('増減額'!F35/'前年度'!F35*100,1))))</f>
        <v>21.2</v>
      </c>
      <c r="G35" s="51">
        <f>IF(AND('当年度'!G35=0,'前年度'!G35=0),"",IF('前年度'!G35=0,"皆増 ",IF('当年度'!G35=0,"皆減 ",ROUND('増減額'!G35/'前年度'!G35*100,1))))</f>
        <v>4</v>
      </c>
      <c r="H35" s="51">
        <f>IF(AND('当年度'!H35=0,'前年度'!H35=0),"",IF('前年度'!H35=0,"皆増 ",IF('当年度'!H35=0,"皆減 ",ROUND('増減額'!H35/'前年度'!H35*100,1))))</f>
        <v>2.1</v>
      </c>
      <c r="I35" s="51">
        <f>IF(AND('当年度'!I35=0,'前年度'!I35=0),"",IF('前年度'!I35=0,"皆増 ",IF('当年度'!I35=0,"皆減 ",ROUND('増減額'!I35/'前年度'!I35*100,1))))</f>
        <v>5</v>
      </c>
      <c r="J35" s="51">
        <f>IF(AND('当年度'!J35=0,'前年度'!J35=0),"",IF('前年度'!J35=0,"皆増 ",IF('当年度'!J35=0,"皆減 ",ROUND('増減額'!J35/'前年度'!J35*100,1))))</f>
        <v>-1.9</v>
      </c>
      <c r="K35" s="51">
        <f>IF(AND('当年度'!K35=0,'前年度'!K35=0),"",IF('前年度'!K35=0,"皆増 ",IF('当年度'!K35=0,"皆減 ",ROUND('増減額'!K35/'前年度'!K35*100,1))))</f>
        <v>0.4</v>
      </c>
      <c r="L35" s="51">
        <f>IF(AND('当年度'!L35=0,'前年度'!L35=0),"",IF('前年度'!L35=0,"皆増 ",IF('当年度'!L35=0,"皆減 ",ROUND('増減額'!L35/'前年度'!L35*100,1))))</f>
        <v>5.1</v>
      </c>
      <c r="M35" s="51">
        <f>IF(AND('当年度'!M35=0,'前年度'!M35=0),"",IF('前年度'!M35=0,"皆増 ",IF('当年度'!M35=0,"皆減 ",ROUND('増減額'!M35/'前年度'!M35*100,1))))</f>
        <v>75.9</v>
      </c>
      <c r="N35" s="51">
        <f>IF(AND('当年度'!N35=0,'前年度'!N35=0),"",IF('前年度'!N35=0,"皆増 ",IF('当年度'!N35=0,"皆減 ",ROUND('増減額'!N35/'前年度'!N35*100,1))))</f>
        <v>0.2</v>
      </c>
      <c r="O35" s="51">
        <f>IF(AND('当年度'!O35=0,'前年度'!O35=0),"",IF('前年度'!O35=0,"皆増 ",IF('当年度'!O35=0,"皆減 ",ROUND('増減額'!O35/'前年度'!O35*100,1))))</f>
        <v>42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2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-0.5</v>
      </c>
      <c r="D36" s="51">
        <f>IF(AND('当年度'!D36=0,'前年度'!D36=0),"",IF('前年度'!D36=0,"皆増 ",IF('当年度'!D36=0,"皆減 ",ROUND('増減額'!D36/'前年度'!D36*100,1))))</f>
        <v>-9.7</v>
      </c>
      <c r="E36" s="51">
        <f>IF(AND('当年度'!E36=0,'前年度'!E36=0),"",IF('前年度'!E36=0,"皆増 ",IF('当年度'!E36=0,"皆減 ",ROUND('増減額'!E36/'前年度'!E36*100,1))))</f>
        <v>3</v>
      </c>
      <c r="F36" s="51">
        <f>IF(AND('当年度'!F36=0,'前年度'!F36=0),"",IF('前年度'!F36=0,"皆増 ",IF('当年度'!F36=0,"皆減 ",ROUND('増減額'!F36/'前年度'!F36*100,1))))</f>
        <v>-6.2</v>
      </c>
      <c r="G36" s="51">
        <f>IF(AND('当年度'!G36=0,'前年度'!G36=0),"",IF('前年度'!G36=0,"皆増 ",IF('当年度'!G36=0,"皆減 ",ROUND('増減額'!G36/'前年度'!G36*100,1))))</f>
        <v>-6.4</v>
      </c>
      <c r="H36" s="51">
        <f>IF(AND('当年度'!H36=0,'前年度'!H36=0),"",IF('前年度'!H36=0,"皆増 ",IF('当年度'!H36=0,"皆減 ",ROUND('増減額'!H36/'前年度'!H36*100,1))))</f>
        <v>5.7</v>
      </c>
      <c r="I36" s="51">
        <f>IF(AND('当年度'!I36=0,'前年度'!I36=0),"",IF('前年度'!I36=0,"皆増 ",IF('当年度'!I36=0,"皆減 ",ROUND('増減額'!I36/'前年度'!I36*100,1))))</f>
        <v>4.2</v>
      </c>
      <c r="J36" s="51">
        <f>IF(AND('当年度'!J36=0,'前年度'!J36=0),"",IF('前年度'!J36=0,"皆増 ",IF('当年度'!J36=0,"皆減 ",ROUND('増減額'!J36/'前年度'!J36*100,1))))</f>
        <v>-8.8</v>
      </c>
      <c r="K36" s="51">
        <f>IF(AND('当年度'!K36=0,'前年度'!K36=0),"",IF('前年度'!K36=0,"皆増 ",IF('当年度'!K36=0,"皆減 ",ROUND('増減額'!K36/'前年度'!K36*100,1))))</f>
        <v>-2.6</v>
      </c>
      <c r="L36" s="51">
        <f>IF(AND('当年度'!L36=0,'前年度'!L36=0),"",IF('前年度'!L36=0,"皆増 ",IF('当年度'!L36=0,"皆減 ",ROUND('増減額'!L36/'前年度'!L36*100,1))))</f>
        <v>-2.6</v>
      </c>
      <c r="M36" s="51">
        <f>IF(AND('当年度'!M36=0,'前年度'!M36=0),"",IF('前年度'!M36=0,"皆増 ",IF('当年度'!M36=0,"皆減 ",ROUND('増減額'!M36/'前年度'!M36*100,1))))</f>
        <v>103.5</v>
      </c>
      <c r="N36" s="51">
        <f>IF(AND('当年度'!N36=0,'前年度'!N36=0),"",IF('前年度'!N36=0,"皆増 ",IF('当年度'!N36=0,"皆減 ",ROUND('増減額'!N36/'前年度'!N36*100,1))))</f>
        <v>1.8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-1.8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-1.4</v>
      </c>
      <c r="D37" s="51">
        <f>IF(AND('当年度'!D37=0,'前年度'!D37=0),"",IF('前年度'!D37=0,"皆増 ",IF('当年度'!D37=0,"皆減 ",ROUND('増減額'!D37/'前年度'!D37*100,1))))</f>
        <v>-10.2</v>
      </c>
      <c r="E37" s="51">
        <f>IF(AND('当年度'!E37=0,'前年度'!E37=0),"",IF('前年度'!E37=0,"皆増 ",IF('当年度'!E37=0,"皆減 ",ROUND('増減額'!E37/'前年度'!E37*100,1))))</f>
        <v>1.7</v>
      </c>
      <c r="F37" s="51">
        <f>IF(AND('当年度'!F37=0,'前年度'!F37=0),"",IF('前年度'!F37=0,"皆増 ",IF('当年度'!F37=0,"皆減 ",ROUND('増減額'!F37/'前年度'!F37*100,1))))</f>
        <v>16.9</v>
      </c>
      <c r="G37" s="51">
        <f>IF(AND('当年度'!G37=0,'前年度'!G37=0),"",IF('前年度'!G37=0,"皆増 ",IF('当年度'!G37=0,"皆減 ",ROUND('増減額'!G37/'前年度'!G37*100,1))))</f>
        <v>3.2</v>
      </c>
      <c r="H37" s="51">
        <f>IF(AND('当年度'!H37=0,'前年度'!H37=0),"",IF('前年度'!H37=0,"皆増 ",IF('当年度'!H37=0,"皆減 ",ROUND('増減額'!H37/'前年度'!H37*100,1))))</f>
        <v>3.1</v>
      </c>
      <c r="I37" s="51">
        <f>IF(AND('当年度'!I37=0,'前年度'!I37=0),"",IF('前年度'!I37=0,"皆増 ",IF('当年度'!I37=0,"皆減 ",ROUND('増減額'!I37/'前年度'!I37*100,1))))</f>
        <v>4.9</v>
      </c>
      <c r="J37" s="51">
        <f>IF(AND('当年度'!J37=0,'前年度'!J37=0),"",IF('前年度'!J37=0,"皆増 ",IF('当年度'!J37=0,"皆減 ",ROUND('増減額'!J37/'前年度'!J37*100,1))))</f>
        <v>-2.8</v>
      </c>
      <c r="K37" s="51">
        <f>IF(AND('当年度'!K37=0,'前年度'!K37=0),"",IF('前年度'!K37=0,"皆増 ",IF('当年度'!K37=0,"皆減 ",ROUND('増減額'!K37/'前年度'!K37*100,1))))</f>
        <v>-0.2</v>
      </c>
      <c r="L37" s="51">
        <f>IF(AND('当年度'!L37=0,'前年度'!L37=0),"",IF('前年度'!L37=0,"皆増 ",IF('当年度'!L37=0,"皆減 ",ROUND('増減額'!L37/'前年度'!L37*100,1))))</f>
        <v>4</v>
      </c>
      <c r="M37" s="51">
        <f>IF(AND('当年度'!M37=0,'前年度'!M37=0),"",IF('前年度'!M37=0,"皆増 ",IF('当年度'!M37=0,"皆減 ",ROUND('増減額'!M37/'前年度'!M37*100,1))))</f>
        <v>83.3</v>
      </c>
      <c r="N37" s="51">
        <f>IF(AND('当年度'!N37=0,'前年度'!N37=0),"",IF('前年度'!N37=0,"皆増 ",IF('当年度'!N37=0,"皆減 ",ROUND('増減額'!N37/'前年度'!N37*100,1))))</f>
        <v>0.4</v>
      </c>
      <c r="O37" s="51">
        <f>IF(AND('当年度'!O37=0,'前年度'!O37=0),"",IF('前年度'!O37=0,"皆増 ",IF('当年度'!O37=0,"皆減 ",ROUND('増減額'!O37/'前年度'!O37*100,1))))</f>
        <v>42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1.4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12" sqref="E12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0.6</v>
      </c>
      <c r="D6" s="53">
        <f>ROUND('当年度'!D6/'当年度'!$Q6*100,1)</f>
        <v>10.1</v>
      </c>
      <c r="E6" s="53">
        <f>ROUND('当年度'!E6/'当年度'!$Q6*100,1)</f>
        <v>36.2</v>
      </c>
      <c r="F6" s="53">
        <f>ROUND('当年度'!F6/'当年度'!$Q6*100,1)</f>
        <v>8.4</v>
      </c>
      <c r="G6" s="53">
        <f>ROUND('当年度'!G6/'当年度'!$Q6*100,1)</f>
        <v>0.1</v>
      </c>
      <c r="H6" s="53">
        <f>ROUND('当年度'!H6/'当年度'!$Q6*100,1)</f>
        <v>2.3</v>
      </c>
      <c r="I6" s="53">
        <f>ROUND('当年度'!I6/'当年度'!$Q6*100,1)</f>
        <v>1</v>
      </c>
      <c r="J6" s="53">
        <f>ROUND('当年度'!J6/'当年度'!$Q6*100,1)</f>
        <v>12.3</v>
      </c>
      <c r="K6" s="53">
        <f>ROUND('当年度'!K6/'当年度'!$Q6*100,1)</f>
        <v>3.4</v>
      </c>
      <c r="L6" s="53">
        <f>ROUND('当年度'!L6/'当年度'!$Q6*100,1)</f>
        <v>16.4</v>
      </c>
      <c r="M6" s="53">
        <f>ROUND('当年度'!M6/'当年度'!$Q6*100,1)</f>
        <v>0.3</v>
      </c>
      <c r="N6" s="53">
        <f>ROUND('当年度'!N6/'当年度'!$Q6*100,1)</f>
        <v>9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0.6</v>
      </c>
      <c r="D7" s="53">
        <f>ROUND('当年度'!D7/'当年度'!$Q7*100,1)</f>
        <v>9.5</v>
      </c>
      <c r="E7" s="53">
        <f>ROUND('当年度'!E7/'当年度'!$Q7*100,1)</f>
        <v>36.5</v>
      </c>
      <c r="F7" s="53">
        <f>ROUND('当年度'!F7/'当年度'!$Q7*100,1)</f>
        <v>9</v>
      </c>
      <c r="G7" s="53">
        <f>ROUND('当年度'!G7/'当年度'!$Q7*100,1)</f>
        <v>0.1</v>
      </c>
      <c r="H7" s="53">
        <f>ROUND('当年度'!H7/'当年度'!$Q7*100,1)</f>
        <v>1.2</v>
      </c>
      <c r="I7" s="53">
        <f>ROUND('当年度'!I7/'当年度'!$Q7*100,1)</f>
        <v>2.7</v>
      </c>
      <c r="J7" s="53">
        <f>ROUND('当年度'!J7/'当年度'!$Q7*100,1)</f>
        <v>14.9</v>
      </c>
      <c r="K7" s="53">
        <f>ROUND('当年度'!K7/'当年度'!$Q7*100,1)</f>
        <v>4.7</v>
      </c>
      <c r="L7" s="54">
        <f>ROUND('当年度'!L7/'当年度'!$Q7*100,1)</f>
        <v>12.5</v>
      </c>
      <c r="M7" s="54">
        <f>ROUND('当年度'!M7/'当年度'!$Q7*100,1)</f>
        <v>0.1</v>
      </c>
      <c r="N7" s="54">
        <f>ROUND('当年度'!N7/'当年度'!$Q7*100,1)</f>
        <v>8.2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0.7</v>
      </c>
      <c r="D8" s="53">
        <f>ROUND('当年度'!D8/'当年度'!$Q8*100,1)</f>
        <v>10.8</v>
      </c>
      <c r="E8" s="53">
        <f>ROUND('当年度'!E8/'当年度'!$Q8*100,1)</f>
        <v>36.7</v>
      </c>
      <c r="F8" s="53">
        <f>ROUND('当年度'!F8/'当年度'!$Q8*100,1)</f>
        <v>12</v>
      </c>
      <c r="G8" s="53">
        <f>ROUND('当年度'!G8/'当年度'!$Q8*100,1)</f>
        <v>0.1</v>
      </c>
      <c r="H8" s="53">
        <f>ROUND('当年度'!H8/'当年度'!$Q8*100,1)</f>
        <v>1.9</v>
      </c>
      <c r="I8" s="53">
        <f>ROUND('当年度'!I8/'当年度'!$Q8*100,1)</f>
        <v>1.8</v>
      </c>
      <c r="J8" s="53">
        <f>ROUND('当年度'!J8/'当年度'!$Q8*100,1)</f>
        <v>9.1</v>
      </c>
      <c r="K8" s="53">
        <f>ROUND('当年度'!K8/'当年度'!$Q8*100,1)</f>
        <v>5.1</v>
      </c>
      <c r="L8" s="53">
        <f>ROUND('当年度'!L8/'当年度'!$Q8*100,1)</f>
        <v>10.5</v>
      </c>
      <c r="M8" s="53">
        <f>ROUND('当年度'!M8/'当年度'!$Q8*100,1)</f>
        <v>0.3</v>
      </c>
      <c r="N8" s="53">
        <f>ROUND('当年度'!N8/'当年度'!$Q8*100,1)</f>
        <v>11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0.6</v>
      </c>
      <c r="D9" s="53">
        <f>ROUND('当年度'!D9/'当年度'!$Q9*100,1)</f>
        <v>10.5</v>
      </c>
      <c r="E9" s="53">
        <f>ROUND('当年度'!E9/'当年度'!$Q9*100,1)</f>
        <v>43.2</v>
      </c>
      <c r="F9" s="53">
        <f>ROUND('当年度'!F9/'当年度'!$Q9*100,1)</f>
        <v>8</v>
      </c>
      <c r="G9" s="53">
        <f>ROUND('当年度'!G9/'当年度'!$Q9*100,1)</f>
        <v>0.2</v>
      </c>
      <c r="H9" s="53">
        <f>ROUND('当年度'!H9/'当年度'!$Q9*100,1)</f>
        <v>2.7</v>
      </c>
      <c r="I9" s="53">
        <f>ROUND('当年度'!I9/'当年度'!$Q9*100,1)</f>
        <v>2</v>
      </c>
      <c r="J9" s="53">
        <f>ROUND('当年度'!J9/'当年度'!$Q9*100,1)</f>
        <v>9.8</v>
      </c>
      <c r="K9" s="53">
        <f>ROUND('当年度'!K9/'当年度'!$Q9*100,1)</f>
        <v>4.1</v>
      </c>
      <c r="L9" s="54">
        <f>ROUND('当年度'!L9/'当年度'!$Q9*100,1)</f>
        <v>10.6</v>
      </c>
      <c r="M9" s="54">
        <f>ROUND('当年度'!M9/'当年度'!$Q9*100,1)</f>
        <v>0.3</v>
      </c>
      <c r="N9" s="54">
        <f>ROUND('当年度'!N9/'当年度'!$Q9*100,1)</f>
        <v>7.9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0.5</v>
      </c>
      <c r="D10" s="53">
        <f>ROUND('当年度'!D10/'当年度'!$Q10*100,1)</f>
        <v>10.5</v>
      </c>
      <c r="E10" s="53">
        <f>ROUND('当年度'!E10/'当年度'!$Q10*100,1)</f>
        <v>27</v>
      </c>
      <c r="F10" s="53">
        <f>ROUND('当年度'!F10/'当年度'!$Q10*100,1)</f>
        <v>29.7</v>
      </c>
      <c r="G10" s="53">
        <f>ROUND('当年度'!G10/'当年度'!$Q10*100,1)</f>
        <v>0.2</v>
      </c>
      <c r="H10" s="53">
        <f>ROUND('当年度'!H10/'当年度'!$Q10*100,1)</f>
        <v>1.1</v>
      </c>
      <c r="I10" s="53">
        <f>ROUND('当年度'!I10/'当年度'!$Q10*100,1)</f>
        <v>0.5</v>
      </c>
      <c r="J10" s="53">
        <f>ROUND('当年度'!J10/'当年度'!$Q10*100,1)</f>
        <v>8.2</v>
      </c>
      <c r="K10" s="53">
        <f>ROUND('当年度'!K10/'当年度'!$Q10*100,1)</f>
        <v>4.6</v>
      </c>
      <c r="L10" s="54">
        <f>ROUND('当年度'!L10/'当年度'!$Q10*100,1)</f>
        <v>7.9</v>
      </c>
      <c r="M10" s="54">
        <f>ROUND('当年度'!M10/'当年度'!$Q10*100,1)</f>
        <v>0</v>
      </c>
      <c r="N10" s="54">
        <f>ROUND('当年度'!N10/'当年度'!$Q10*100,1)</f>
        <v>10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0.7</v>
      </c>
      <c r="D11" s="53">
        <f>ROUND('当年度'!D11/'当年度'!$Q11*100,1)</f>
        <v>11</v>
      </c>
      <c r="E11" s="53">
        <f>ROUND('当年度'!E11/'当年度'!$Q11*100,1)</f>
        <v>39.9</v>
      </c>
      <c r="F11" s="53">
        <f>ROUND('当年度'!F11/'当年度'!$Q11*100,1)</f>
        <v>11.4</v>
      </c>
      <c r="G11" s="53">
        <f>ROUND('当年度'!G11/'当年度'!$Q11*100,1)</f>
        <v>0.1</v>
      </c>
      <c r="H11" s="53">
        <f>ROUND('当年度'!H11/'当年度'!$Q11*100,1)</f>
        <v>2.3</v>
      </c>
      <c r="I11" s="53">
        <f>ROUND('当年度'!I11/'当年度'!$Q11*100,1)</f>
        <v>1.5</v>
      </c>
      <c r="J11" s="53">
        <f>ROUND('当年度'!J11/'当年度'!$Q11*100,1)</f>
        <v>14.4</v>
      </c>
      <c r="K11" s="53">
        <f>ROUND('当年度'!K11/'当年度'!$Q11*100,1)</f>
        <v>3.8</v>
      </c>
      <c r="L11" s="54">
        <f>ROUND('当年度'!L11/'当年度'!$Q11*100,1)</f>
        <v>7.3</v>
      </c>
      <c r="M11" s="54">
        <f>ROUND('当年度'!M11/'当年度'!$Q11*100,1)</f>
        <v>0.1</v>
      </c>
      <c r="N11" s="54">
        <f>ROUND('当年度'!N11/'当年度'!$Q11*100,1)</f>
        <v>7.2</v>
      </c>
      <c r="O11" s="54">
        <f>ROUND('当年度'!O11/'当年度'!$Q11*100,1)</f>
        <v>0.2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0.9</v>
      </c>
      <c r="D12" s="53">
        <f>ROUND('当年度'!D12/'当年度'!$Q12*100,1)</f>
        <v>10.7</v>
      </c>
      <c r="E12" s="53">
        <f>ROUND('当年度'!E12/'当年度'!$Q12*100,1)</f>
        <v>41.1</v>
      </c>
      <c r="F12" s="53">
        <f>ROUND('当年度'!F12/'当年度'!$Q12*100,1)</f>
        <v>15</v>
      </c>
      <c r="G12" s="53">
        <f>ROUND('当年度'!G12/'当年度'!$Q12*100,1)</f>
        <v>0.1</v>
      </c>
      <c r="H12" s="53">
        <f>ROUND('当年度'!H12/'当年度'!$Q12*100,1)</f>
        <v>2</v>
      </c>
      <c r="I12" s="53">
        <f>ROUND('当年度'!I12/'当年度'!$Q12*100,1)</f>
        <v>0.8</v>
      </c>
      <c r="J12" s="53">
        <f>ROUND('当年度'!J12/'当年度'!$Q12*100,1)</f>
        <v>6</v>
      </c>
      <c r="K12" s="53">
        <f>ROUND('当年度'!K12/'当年度'!$Q12*100,1)</f>
        <v>4.2</v>
      </c>
      <c r="L12" s="54">
        <f>ROUND('当年度'!L12/'当年度'!$Q12*100,1)</f>
        <v>6.8</v>
      </c>
      <c r="M12" s="54">
        <f>ROUND('当年度'!M12/'当年度'!$Q12*100,1)</f>
        <v>0.9</v>
      </c>
      <c r="N12" s="54">
        <f>ROUND('当年度'!N12/'当年度'!$Q12*100,1)</f>
        <v>11.4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1.2</v>
      </c>
      <c r="D13" s="53">
        <f>ROUND('当年度'!D13/'当年度'!$Q13*100,1)</f>
        <v>18.3</v>
      </c>
      <c r="E13" s="53">
        <f>ROUND('当年度'!E13/'当年度'!$Q13*100,1)</f>
        <v>35</v>
      </c>
      <c r="F13" s="53">
        <f>ROUND('当年度'!F13/'当年度'!$Q13*100,1)</f>
        <v>14.9</v>
      </c>
      <c r="G13" s="53">
        <f>ROUND('当年度'!G13/'当年度'!$Q13*100,1)</f>
        <v>0</v>
      </c>
      <c r="H13" s="53">
        <f>ROUND('当年度'!H13/'当年度'!$Q13*100,1)</f>
        <v>4.2</v>
      </c>
      <c r="I13" s="53">
        <f>ROUND('当年度'!I13/'当年度'!$Q13*100,1)</f>
        <v>1.2</v>
      </c>
      <c r="J13" s="53">
        <f>ROUND('当年度'!J13/'当年度'!$Q13*100,1)</f>
        <v>3.1</v>
      </c>
      <c r="K13" s="53">
        <f>ROUND('当年度'!K13/'当年度'!$Q13*100,1)</f>
        <v>4.7</v>
      </c>
      <c r="L13" s="54">
        <f>ROUND('当年度'!L13/'当年度'!$Q13*100,1)</f>
        <v>6.2</v>
      </c>
      <c r="M13" s="54">
        <f>ROUND('当年度'!M13/'当年度'!$Q13*100,1)</f>
        <v>0</v>
      </c>
      <c r="N13" s="54">
        <f>ROUND('当年度'!N13/'当年度'!$Q13*100,1)</f>
        <v>11.3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1.2</v>
      </c>
      <c r="D14" s="53">
        <f>ROUND('当年度'!D14/'当年度'!$Q14*100,1)</f>
        <v>10.8</v>
      </c>
      <c r="E14" s="53">
        <f>ROUND('当年度'!E14/'当年度'!$Q14*100,1)</f>
        <v>32.5</v>
      </c>
      <c r="F14" s="53">
        <f>ROUND('当年度'!F14/'当年度'!$Q14*100,1)</f>
        <v>10.4</v>
      </c>
      <c r="G14" s="53">
        <f>ROUND('当年度'!G14/'当年度'!$Q14*100,1)</f>
        <v>0.2</v>
      </c>
      <c r="H14" s="53">
        <f>ROUND('当年度'!H14/'当年度'!$Q14*100,1)</f>
        <v>3.2</v>
      </c>
      <c r="I14" s="53">
        <f>ROUND('当年度'!I14/'当年度'!$Q14*100,1)</f>
        <v>1.5</v>
      </c>
      <c r="J14" s="53">
        <f>ROUND('当年度'!J14/'当年度'!$Q14*100,1)</f>
        <v>9</v>
      </c>
      <c r="K14" s="53">
        <f>ROUND('当年度'!K14/'当年度'!$Q14*100,1)</f>
        <v>4.7</v>
      </c>
      <c r="L14" s="54">
        <f>ROUND('当年度'!L14/'当年度'!$Q14*100,1)</f>
        <v>15.2</v>
      </c>
      <c r="M14" s="54">
        <f>ROUND('当年度'!M14/'当年度'!$Q14*100,1)</f>
        <v>0.4</v>
      </c>
      <c r="N14" s="54">
        <f>ROUND('当年度'!N14/'当年度'!$Q14*100,1)</f>
        <v>10.9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1.2</v>
      </c>
      <c r="D15" s="53">
        <f>ROUND('当年度'!D15/'当年度'!$Q15*100,1)</f>
        <v>19.1</v>
      </c>
      <c r="E15" s="53">
        <f>ROUND('当年度'!E15/'当年度'!$Q15*100,1)</f>
        <v>26.6</v>
      </c>
      <c r="F15" s="53">
        <f>ROUND('当年度'!F15/'当年度'!$Q15*100,1)</f>
        <v>11.6</v>
      </c>
      <c r="G15" s="53">
        <f>ROUND('当年度'!G15/'当年度'!$Q15*100,1)</f>
        <v>0</v>
      </c>
      <c r="H15" s="53">
        <f>ROUND('当年度'!H15/'当年度'!$Q15*100,1)</f>
        <v>4.6</v>
      </c>
      <c r="I15" s="53">
        <f>ROUND('当年度'!I15/'当年度'!$Q15*100,1)</f>
        <v>4.4</v>
      </c>
      <c r="J15" s="53">
        <f>ROUND('当年度'!J15/'当年度'!$Q15*100,1)</f>
        <v>5</v>
      </c>
      <c r="K15" s="53">
        <f>ROUND('当年度'!K15/'当年度'!$Q15*100,1)</f>
        <v>6.3</v>
      </c>
      <c r="L15" s="54">
        <f>ROUND('当年度'!L15/'当年度'!$Q15*100,1)</f>
        <v>7.5</v>
      </c>
      <c r="M15" s="54">
        <f>ROUND('当年度'!M15/'当年度'!$Q15*100,1)</f>
        <v>0.6</v>
      </c>
      <c r="N15" s="54">
        <f>ROUND('当年度'!N15/'当年度'!$Q15*100,1)</f>
        <v>11.9</v>
      </c>
      <c r="O15" s="54">
        <f>ROUND('当年度'!O15/'当年度'!$Q15*100,1)</f>
        <v>1.1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1.1</v>
      </c>
      <c r="D16" s="53">
        <f>ROUND('当年度'!D16/'当年度'!$Q16*100,1)</f>
        <v>14.5</v>
      </c>
      <c r="E16" s="53">
        <f>ROUND('当年度'!E16/'当年度'!$Q16*100,1)</f>
        <v>27.6</v>
      </c>
      <c r="F16" s="53">
        <f>ROUND('当年度'!F16/'当年度'!$Q16*100,1)</f>
        <v>9.4</v>
      </c>
      <c r="G16" s="53">
        <f>ROUND('当年度'!G16/'当年度'!$Q16*100,1)</f>
        <v>0</v>
      </c>
      <c r="H16" s="53">
        <f>ROUND('当年度'!H16/'当年度'!$Q16*100,1)</f>
        <v>6.8</v>
      </c>
      <c r="I16" s="53">
        <f>ROUND('当年度'!I16/'当年度'!$Q16*100,1)</f>
        <v>6.9</v>
      </c>
      <c r="J16" s="53">
        <f>ROUND('当年度'!J16/'当年度'!$Q16*100,1)</f>
        <v>6.9</v>
      </c>
      <c r="K16" s="53">
        <f>ROUND('当年度'!K16/'当年度'!$Q16*100,1)</f>
        <v>6.9</v>
      </c>
      <c r="L16" s="53">
        <f>ROUND('当年度'!L16/'当年度'!$Q16*100,1)</f>
        <v>6.1</v>
      </c>
      <c r="M16" s="53">
        <f>ROUND('当年度'!M16/'当年度'!$Q16*100,1)</f>
        <v>2.1</v>
      </c>
      <c r="N16" s="53">
        <f>ROUND('当年度'!N16/'当年度'!$Q16*100,1)</f>
        <v>11.7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1</v>
      </c>
      <c r="D17" s="54">
        <f>ROUND('当年度'!D17/'当年度'!$Q17*100,1)</f>
        <v>19.4</v>
      </c>
      <c r="E17" s="54">
        <f>ROUND('当年度'!E17/'当年度'!$Q17*100,1)</f>
        <v>33.2</v>
      </c>
      <c r="F17" s="54">
        <f>ROUND('当年度'!F17/'当年度'!$Q17*100,1)</f>
        <v>5.8</v>
      </c>
      <c r="G17" s="54">
        <f>ROUND('当年度'!G17/'当年度'!$Q17*100,1)</f>
        <v>0</v>
      </c>
      <c r="H17" s="54">
        <f>ROUND('当年度'!H17/'当年度'!$Q17*100,1)</f>
        <v>3.1</v>
      </c>
      <c r="I17" s="54">
        <f>ROUND('当年度'!I17/'当年度'!$Q17*100,1)</f>
        <v>1.1</v>
      </c>
      <c r="J17" s="54">
        <f>ROUND('当年度'!J17/'当年度'!$Q17*100,1)</f>
        <v>10.5</v>
      </c>
      <c r="K17" s="54">
        <f>ROUND('当年度'!K17/'当年度'!$Q17*100,1)</f>
        <v>5.8</v>
      </c>
      <c r="L17" s="54">
        <f>ROUND('当年度'!L17/'当年度'!$Q17*100,1)</f>
        <v>10.4</v>
      </c>
      <c r="M17" s="54">
        <f>ROUND('当年度'!M17/'当年度'!$Q17*100,1)</f>
        <v>0.2</v>
      </c>
      <c r="N17" s="54">
        <f>ROUND('当年度'!N17/'当年度'!$Q17*100,1)</f>
        <v>9.5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0.7</v>
      </c>
      <c r="D18" s="54">
        <f>ROUND('当年度'!D18/'当年度'!$Q18*100,1)</f>
        <v>14.4</v>
      </c>
      <c r="E18" s="54">
        <f>ROUND('当年度'!E18/'当年度'!$Q18*100,1)</f>
        <v>28.4</v>
      </c>
      <c r="F18" s="54">
        <f>ROUND('当年度'!F18/'当年度'!$Q18*100,1)</f>
        <v>10.2</v>
      </c>
      <c r="G18" s="54">
        <f>ROUND('当年度'!G18/'当年度'!$Q18*100,1)</f>
        <v>0</v>
      </c>
      <c r="H18" s="54">
        <f>ROUND('当年度'!H18/'当年度'!$Q18*100,1)</f>
        <v>1.4</v>
      </c>
      <c r="I18" s="54">
        <f>ROUND('当年度'!I18/'当年度'!$Q18*100,1)</f>
        <v>1.4</v>
      </c>
      <c r="J18" s="54">
        <f>ROUND('当年度'!J18/'当年度'!$Q18*100,1)</f>
        <v>4.1</v>
      </c>
      <c r="K18" s="54">
        <f>ROUND('当年度'!K18/'当年度'!$Q18*100,1)</f>
        <v>4.6</v>
      </c>
      <c r="L18" s="54">
        <f>ROUND('当年度'!L18/'当年度'!$Q18*100,1)</f>
        <v>18.6</v>
      </c>
      <c r="M18" s="54">
        <f>ROUND('当年度'!M18/'当年度'!$Q18*100,1)</f>
        <v>0</v>
      </c>
      <c r="N18" s="54">
        <f>ROUND('当年度'!N18/'当年度'!$Q18*100,1)</f>
        <v>16.2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0.7</v>
      </c>
      <c r="D19" s="57">
        <f>ROUND('当年度'!D19/'当年度'!$Q19*100,1)</f>
        <v>15</v>
      </c>
      <c r="E19" s="57">
        <f>ROUND('当年度'!E19/'当年度'!$Q19*100,1)</f>
        <v>33.8</v>
      </c>
      <c r="F19" s="57">
        <f>ROUND('当年度'!F19/'当年度'!$Q19*100,1)</f>
        <v>10.3</v>
      </c>
      <c r="G19" s="57">
        <f>ROUND('当年度'!G19/'当年度'!$Q19*100,1)</f>
        <v>0.2</v>
      </c>
      <c r="H19" s="57">
        <f>ROUND('当年度'!H19/'当年度'!$Q19*100,1)</f>
        <v>4.2</v>
      </c>
      <c r="I19" s="57">
        <f>ROUND('当年度'!I19/'当年度'!$Q19*100,1)</f>
        <v>2.1</v>
      </c>
      <c r="J19" s="57">
        <f>ROUND('当年度'!J19/'当年度'!$Q19*100,1)</f>
        <v>5.3</v>
      </c>
      <c r="K19" s="57">
        <f>ROUND('当年度'!K19/'当年度'!$Q19*100,1)</f>
        <v>4</v>
      </c>
      <c r="L19" s="57">
        <f>ROUND('当年度'!L19/'当年度'!$Q19*100,1)</f>
        <v>7.8</v>
      </c>
      <c r="M19" s="57">
        <f>ROUND('当年度'!M19/'当年度'!$Q19*100,1)</f>
        <v>1.4</v>
      </c>
      <c r="N19" s="57">
        <f>ROUND('当年度'!N19/'当年度'!$Q19*100,1)</f>
        <v>15.3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1.4</v>
      </c>
      <c r="D20" s="53">
        <f>ROUND('当年度'!D20/'当年度'!$Q20*100,1)</f>
        <v>35.8</v>
      </c>
      <c r="E20" s="53">
        <f>ROUND('当年度'!E20/'当年度'!$Q20*100,1)</f>
        <v>17.2</v>
      </c>
      <c r="F20" s="53">
        <f>ROUND('当年度'!F20/'当年度'!$Q20*100,1)</f>
        <v>5.6</v>
      </c>
      <c r="G20" s="53">
        <f>ROUND('当年度'!G20/'当年度'!$Q20*100,1)</f>
        <v>0</v>
      </c>
      <c r="H20" s="53">
        <f>ROUND('当年度'!H20/'当年度'!$Q20*100,1)</f>
        <v>5.7</v>
      </c>
      <c r="I20" s="53">
        <f>ROUND('当年度'!I20/'当年度'!$Q20*100,1)</f>
        <v>0.3</v>
      </c>
      <c r="J20" s="53">
        <f>ROUND('当年度'!J20/'当年度'!$Q20*100,1)</f>
        <v>9.3</v>
      </c>
      <c r="K20" s="53">
        <f>ROUND('当年度'!K20/'当年度'!$Q20*100,1)</f>
        <v>12.9</v>
      </c>
      <c r="L20" s="54">
        <f>ROUND('当年度'!L20/'当年度'!$Q20*100,1)</f>
        <v>8.8</v>
      </c>
      <c r="M20" s="54">
        <f>ROUND('当年度'!M20/'当年度'!$Q20*100,1)</f>
        <v>0</v>
      </c>
      <c r="N20" s="54">
        <f>ROUND('当年度'!N20/'当年度'!$Q20*100,1)</f>
        <v>2.9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1.6</v>
      </c>
      <c r="D21" s="53">
        <f>ROUND('当年度'!D21/'当年度'!$Q21*100,1)</f>
        <v>15.2</v>
      </c>
      <c r="E21" s="53">
        <f>ROUND('当年度'!E21/'当年度'!$Q21*100,1)</f>
        <v>36.3</v>
      </c>
      <c r="F21" s="53">
        <f>ROUND('当年度'!F21/'当年度'!$Q21*100,1)</f>
        <v>8.3</v>
      </c>
      <c r="G21" s="53">
        <f>ROUND('当年度'!G21/'当年度'!$Q21*100,1)</f>
        <v>0</v>
      </c>
      <c r="H21" s="53">
        <f>ROUND('当年度'!H21/'当年度'!$Q21*100,1)</f>
        <v>2.6</v>
      </c>
      <c r="I21" s="53">
        <f>ROUND('当年度'!I21/'当年度'!$Q21*100,1)</f>
        <v>0.2</v>
      </c>
      <c r="J21" s="53">
        <f>ROUND('当年度'!J21/'当年度'!$Q21*100,1)</f>
        <v>7.6</v>
      </c>
      <c r="K21" s="53">
        <f>ROUND('当年度'!K21/'当年度'!$Q21*100,1)</f>
        <v>5</v>
      </c>
      <c r="L21" s="54">
        <f>ROUND('当年度'!L21/'当年度'!$Q21*100,1)</f>
        <v>16.4</v>
      </c>
      <c r="M21" s="54">
        <f>ROUND('当年度'!M21/'当年度'!$Q21*100,1)</f>
        <v>0</v>
      </c>
      <c r="N21" s="54">
        <f>ROUND('当年度'!N21/'当年度'!$Q21*100,1)</f>
        <v>6.8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1.2</v>
      </c>
      <c r="D22" s="53">
        <f>ROUND('当年度'!D22/'当年度'!$Q22*100,1)</f>
        <v>12.3</v>
      </c>
      <c r="E22" s="53">
        <f>ROUND('当年度'!E22/'当年度'!$Q22*100,1)</f>
        <v>34.1</v>
      </c>
      <c r="F22" s="53">
        <f>ROUND('当年度'!F22/'当年度'!$Q22*100,1)</f>
        <v>14.4</v>
      </c>
      <c r="G22" s="53">
        <f>ROUND('当年度'!G22/'当年度'!$Q22*100,1)</f>
        <v>0</v>
      </c>
      <c r="H22" s="53">
        <f>ROUND('当年度'!H22/'当年度'!$Q22*100,1)</f>
        <v>6.2</v>
      </c>
      <c r="I22" s="53">
        <f>ROUND('当年度'!I22/'当年度'!$Q22*100,1)</f>
        <v>1.4</v>
      </c>
      <c r="J22" s="53">
        <f>ROUND('当年度'!J22/'当年度'!$Q22*100,1)</f>
        <v>10</v>
      </c>
      <c r="K22" s="53">
        <f>ROUND('当年度'!K22/'当年度'!$Q22*100,1)</f>
        <v>4.6</v>
      </c>
      <c r="L22" s="54">
        <f>ROUND('当年度'!L22/'当年度'!$Q22*100,1)</f>
        <v>11</v>
      </c>
      <c r="M22" s="54">
        <f>ROUND('当年度'!M22/'当年度'!$Q22*100,1)</f>
        <v>0.2</v>
      </c>
      <c r="N22" s="54">
        <f>ROUND('当年度'!N22/'当年度'!$Q22*100,1)</f>
        <v>4.6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2</v>
      </c>
      <c r="D23" s="53">
        <f>ROUND('当年度'!D23/'当年度'!$Q23*100,1)</f>
        <v>20.2</v>
      </c>
      <c r="E23" s="53">
        <f>ROUND('当年度'!E23/'当年度'!$Q23*100,1)</f>
        <v>31.6</v>
      </c>
      <c r="F23" s="53">
        <f>ROUND('当年度'!F23/'当年度'!$Q23*100,1)</f>
        <v>6</v>
      </c>
      <c r="G23" s="53">
        <f>ROUND('当年度'!G23/'当年度'!$Q23*100,1)</f>
        <v>0</v>
      </c>
      <c r="H23" s="53">
        <f>ROUND('当年度'!H23/'当年度'!$Q23*100,1)</f>
        <v>0.9</v>
      </c>
      <c r="I23" s="53">
        <f>ROUND('当年度'!I23/'当年度'!$Q23*100,1)</f>
        <v>0.3</v>
      </c>
      <c r="J23" s="53">
        <f>ROUND('当年度'!J23/'当年度'!$Q23*100,1)</f>
        <v>12.7</v>
      </c>
      <c r="K23" s="53">
        <f>ROUND('当年度'!K23/'当年度'!$Q23*100,1)</f>
        <v>4</v>
      </c>
      <c r="L23" s="54">
        <f>ROUND('当年度'!L23/'当年度'!$Q23*100,1)</f>
        <v>15.4</v>
      </c>
      <c r="M23" s="54">
        <f>ROUND('当年度'!M23/'当年度'!$Q23*100,1)</f>
        <v>0.3</v>
      </c>
      <c r="N23" s="54">
        <f>ROUND('当年度'!N23/'当年度'!$Q23*100,1)</f>
        <v>6.8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1.5</v>
      </c>
      <c r="D24" s="53">
        <f>ROUND('当年度'!D24/'当年度'!$Q24*100,1)</f>
        <v>25.9</v>
      </c>
      <c r="E24" s="53">
        <f>ROUND('当年度'!E24/'当年度'!$Q24*100,1)</f>
        <v>30.2</v>
      </c>
      <c r="F24" s="53">
        <f>ROUND('当年度'!F24/'当年度'!$Q24*100,1)</f>
        <v>6.8</v>
      </c>
      <c r="G24" s="53">
        <f>ROUND('当年度'!G24/'当年度'!$Q24*100,1)</f>
        <v>0</v>
      </c>
      <c r="H24" s="53">
        <f>ROUND('当年度'!H24/'当年度'!$Q24*100,1)</f>
        <v>2.1</v>
      </c>
      <c r="I24" s="53">
        <f>ROUND('当年度'!I24/'当年度'!$Q24*100,1)</f>
        <v>0.3</v>
      </c>
      <c r="J24" s="53">
        <f>ROUND('当年度'!J24/'当年度'!$Q24*100,1)</f>
        <v>16.7</v>
      </c>
      <c r="K24" s="53">
        <f>ROUND('当年度'!K24/'当年度'!$Q24*100,1)</f>
        <v>3.9</v>
      </c>
      <c r="L24" s="54">
        <f>ROUND('当年度'!L24/'当年度'!$Q24*100,1)</f>
        <v>12.3</v>
      </c>
      <c r="M24" s="54">
        <f>ROUND('当年度'!M24/'当年度'!$Q24*100,1)</f>
        <v>0</v>
      </c>
      <c r="N24" s="54">
        <f>ROUND('当年度'!N24/'当年度'!$Q24*100,1)</f>
        <v>0.4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0.9</v>
      </c>
      <c r="D25" s="53">
        <f>ROUND('当年度'!D25/'当年度'!$Q25*100,1)</f>
        <v>14.2</v>
      </c>
      <c r="E25" s="53">
        <f>ROUND('当年度'!E25/'当年度'!$Q25*100,1)</f>
        <v>28.3</v>
      </c>
      <c r="F25" s="53">
        <f>ROUND('当年度'!F25/'当年度'!$Q25*100,1)</f>
        <v>6.2</v>
      </c>
      <c r="G25" s="53">
        <f>ROUND('当年度'!G25/'当年度'!$Q25*100,1)</f>
        <v>0</v>
      </c>
      <c r="H25" s="53">
        <f>ROUND('当年度'!H25/'当年度'!$Q25*100,1)</f>
        <v>10.5</v>
      </c>
      <c r="I25" s="53">
        <f>ROUND('当年度'!I25/'当年度'!$Q25*100,1)</f>
        <v>8.2</v>
      </c>
      <c r="J25" s="53">
        <f>ROUND('当年度'!J25/'当年度'!$Q25*100,1)</f>
        <v>8.1</v>
      </c>
      <c r="K25" s="53">
        <f>ROUND('当年度'!K25/'当年度'!$Q25*100,1)</f>
        <v>4.6</v>
      </c>
      <c r="L25" s="53">
        <f>ROUND('当年度'!L25/'当年度'!$Q25*100,1)</f>
        <v>8.4</v>
      </c>
      <c r="M25" s="53">
        <f>ROUND('当年度'!M25/'当年度'!$Q25*100,1)</f>
        <v>1.1</v>
      </c>
      <c r="N25" s="53">
        <f>ROUND('当年度'!N25/'当年度'!$Q25*100,1)</f>
        <v>9.5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0.9</v>
      </c>
      <c r="D26" s="53">
        <f>ROUND('当年度'!D26/'当年度'!$Q26*100,1)</f>
        <v>19.1</v>
      </c>
      <c r="E26" s="53">
        <f>ROUND('当年度'!E26/'当年度'!$Q26*100,1)</f>
        <v>31.4</v>
      </c>
      <c r="F26" s="53">
        <f>ROUND('当年度'!F26/'当年度'!$Q26*100,1)</f>
        <v>5.9</v>
      </c>
      <c r="G26" s="53">
        <f>ROUND('当年度'!G26/'当年度'!$Q26*100,1)</f>
        <v>0</v>
      </c>
      <c r="H26" s="53">
        <f>ROUND('当年度'!H26/'当年度'!$Q26*100,1)</f>
        <v>5.2</v>
      </c>
      <c r="I26" s="53">
        <f>ROUND('当年度'!I26/'当年度'!$Q26*100,1)</f>
        <v>0.5</v>
      </c>
      <c r="J26" s="53">
        <f>ROUND('当年度'!J26/'当年度'!$Q26*100,1)</f>
        <v>7.2</v>
      </c>
      <c r="K26" s="53">
        <f>ROUND('当年度'!K26/'当年度'!$Q26*100,1)</f>
        <v>3.2</v>
      </c>
      <c r="L26" s="54">
        <f>ROUND('当年度'!L26/'当年度'!$Q26*100,1)</f>
        <v>17</v>
      </c>
      <c r="M26" s="54">
        <f>ROUND('当年度'!M26/'当年度'!$Q26*100,1)</f>
        <v>0.3</v>
      </c>
      <c r="N26" s="54">
        <f>ROUND('当年度'!N26/'当年度'!$Q26*100,1)</f>
        <v>9.2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1</v>
      </c>
      <c r="D27" s="53">
        <f>ROUND('当年度'!D27/'当年度'!$Q27*100,1)</f>
        <v>12.6</v>
      </c>
      <c r="E27" s="53">
        <f>ROUND('当年度'!E27/'当年度'!$Q27*100,1)</f>
        <v>27.1</v>
      </c>
      <c r="F27" s="53">
        <f>ROUND('当年度'!F27/'当年度'!$Q27*100,1)</f>
        <v>14.2</v>
      </c>
      <c r="G27" s="53">
        <f>ROUND('当年度'!G27/'当年度'!$Q27*100,1)</f>
        <v>0.4</v>
      </c>
      <c r="H27" s="53">
        <f>ROUND('当年度'!H27/'当年度'!$Q27*100,1)</f>
        <v>5.2</v>
      </c>
      <c r="I27" s="53">
        <f>ROUND('当年度'!I27/'当年度'!$Q27*100,1)</f>
        <v>4.3</v>
      </c>
      <c r="J27" s="53">
        <f>ROUND('当年度'!J27/'当年度'!$Q27*100,1)</f>
        <v>5.8</v>
      </c>
      <c r="K27" s="53">
        <f>ROUND('当年度'!K27/'当年度'!$Q27*100,1)</f>
        <v>6.4</v>
      </c>
      <c r="L27" s="53">
        <f>ROUND('当年度'!L27/'当年度'!$Q27*100,1)</f>
        <v>7.3</v>
      </c>
      <c r="M27" s="53">
        <f>ROUND('当年度'!M27/'当年度'!$Q27*100,1)</f>
        <v>1</v>
      </c>
      <c r="N27" s="53">
        <f>ROUND('当年度'!N27/'当年度'!$Q27*100,1)</f>
        <v>14.7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1.3</v>
      </c>
      <c r="D28" s="53">
        <f>ROUND('当年度'!D28/'当年度'!$Q28*100,1)</f>
        <v>12.2</v>
      </c>
      <c r="E28" s="53">
        <f>ROUND('当年度'!E28/'当年度'!$Q28*100,1)</f>
        <v>35.6</v>
      </c>
      <c r="F28" s="53">
        <f>ROUND('当年度'!F28/'当年度'!$Q28*100,1)</f>
        <v>7.7</v>
      </c>
      <c r="G28" s="53">
        <f>ROUND('当年度'!G28/'当年度'!$Q28*100,1)</f>
        <v>0.3</v>
      </c>
      <c r="H28" s="53">
        <f>ROUND('当年度'!H28/'当年度'!$Q28*100,1)</f>
        <v>6.4</v>
      </c>
      <c r="I28" s="53">
        <f>ROUND('当年度'!I28/'当年度'!$Q28*100,1)</f>
        <v>1.6</v>
      </c>
      <c r="J28" s="53">
        <f>ROUND('当年度'!J28/'当年度'!$Q28*100,1)</f>
        <v>11.1</v>
      </c>
      <c r="K28" s="53">
        <f>ROUND('当年度'!K28/'当年度'!$Q28*100,1)</f>
        <v>4.6</v>
      </c>
      <c r="L28" s="54">
        <f>ROUND('当年度'!L28/'当年度'!$Q28*100,1)</f>
        <v>10.5</v>
      </c>
      <c r="M28" s="54">
        <f>ROUND('当年度'!M28/'当年度'!$Q28*100,1)</f>
        <v>1.5</v>
      </c>
      <c r="N28" s="54">
        <f>ROUND('当年度'!N28/'当年度'!$Q28*100,1)</f>
        <v>7.4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1.8</v>
      </c>
      <c r="D29" s="53">
        <f>ROUND('当年度'!D29/'当年度'!$Q29*100,1)</f>
        <v>16.4</v>
      </c>
      <c r="E29" s="53">
        <f>ROUND('当年度'!E29/'当年度'!$Q29*100,1)</f>
        <v>31.1</v>
      </c>
      <c r="F29" s="53">
        <f>ROUND('当年度'!F29/'当年度'!$Q29*100,1)</f>
        <v>9.7</v>
      </c>
      <c r="G29" s="53">
        <f>ROUND('当年度'!G29/'当年度'!$Q29*100,1)</f>
        <v>0</v>
      </c>
      <c r="H29" s="53">
        <f>ROUND('当年度'!H29/'当年度'!$Q29*100,1)</f>
        <v>2.9</v>
      </c>
      <c r="I29" s="53">
        <f>ROUND('当年度'!I29/'当年度'!$Q29*100,1)</f>
        <v>1.2</v>
      </c>
      <c r="J29" s="53">
        <f>ROUND('当年度'!J29/'当年度'!$Q29*100,1)</f>
        <v>8.8</v>
      </c>
      <c r="K29" s="53">
        <f>ROUND('当年度'!K29/'当年度'!$Q29*100,1)</f>
        <v>4.5</v>
      </c>
      <c r="L29" s="54">
        <f>ROUND('当年度'!L29/'当年度'!$Q29*100,1)</f>
        <v>10.2</v>
      </c>
      <c r="M29" s="54">
        <f>ROUND('当年度'!M29/'当年度'!$Q29*100,1)</f>
        <v>4.8</v>
      </c>
      <c r="N29" s="54">
        <f>ROUND('当年度'!N29/'当年度'!$Q29*100,1)</f>
        <v>8.7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1.2</v>
      </c>
      <c r="D30" s="53">
        <f>ROUND('当年度'!D30/'当年度'!$Q30*100,1)</f>
        <v>13.9</v>
      </c>
      <c r="E30" s="53">
        <f>ROUND('当年度'!E30/'当年度'!$Q30*100,1)</f>
        <v>23.2</v>
      </c>
      <c r="F30" s="53">
        <f>ROUND('当年度'!F30/'当年度'!$Q30*100,1)</f>
        <v>10</v>
      </c>
      <c r="G30" s="53">
        <f>ROUND('当年度'!G30/'当年度'!$Q30*100,1)</f>
        <v>0</v>
      </c>
      <c r="H30" s="53">
        <f>ROUND('当年度'!H30/'当年度'!$Q30*100,1)</f>
        <v>6.8</v>
      </c>
      <c r="I30" s="53">
        <f>ROUND('当年度'!I30/'当年度'!$Q30*100,1)</f>
        <v>1.9</v>
      </c>
      <c r="J30" s="53">
        <f>ROUND('当年度'!J30/'当年度'!$Q30*100,1)</f>
        <v>5.9</v>
      </c>
      <c r="K30" s="53">
        <f>ROUND('当年度'!K30/'当年度'!$Q30*100,1)</f>
        <v>12.3</v>
      </c>
      <c r="L30" s="54">
        <f>ROUND('当年度'!L30/'当年度'!$Q30*100,1)</f>
        <v>6.2</v>
      </c>
      <c r="M30" s="54">
        <f>ROUND('当年度'!M30/'当年度'!$Q30*100,1)</f>
        <v>1.5</v>
      </c>
      <c r="N30" s="54">
        <f>ROUND('当年度'!N30/'当年度'!$Q30*100,1)</f>
        <v>17.1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0.9</v>
      </c>
      <c r="D31" s="53">
        <f>ROUND('当年度'!D31/'当年度'!$Q31*100,1)</f>
        <v>13.9</v>
      </c>
      <c r="E31" s="53">
        <f>ROUND('当年度'!E31/'当年度'!$Q31*100,1)</f>
        <v>28.2</v>
      </c>
      <c r="F31" s="53">
        <f>ROUND('当年度'!F31/'当年度'!$Q31*100,1)</f>
        <v>14</v>
      </c>
      <c r="G31" s="53">
        <f>ROUND('当年度'!G31/'当年度'!$Q31*100,1)</f>
        <v>0</v>
      </c>
      <c r="H31" s="53">
        <f>ROUND('当年度'!H31/'当年度'!$Q31*100,1)</f>
        <v>6.4</v>
      </c>
      <c r="I31" s="53">
        <f>ROUND('当年度'!I31/'当年度'!$Q31*100,1)</f>
        <v>2.3</v>
      </c>
      <c r="J31" s="53">
        <f>ROUND('当年度'!J31/'当年度'!$Q31*100,1)</f>
        <v>6.1</v>
      </c>
      <c r="K31" s="53">
        <f>ROUND('当年度'!K31/'当年度'!$Q31*100,1)</f>
        <v>9.3</v>
      </c>
      <c r="L31" s="53">
        <f>ROUND('当年度'!L31/'当年度'!$Q31*100,1)</f>
        <v>6.4</v>
      </c>
      <c r="M31" s="53">
        <f>ROUND('当年度'!M31/'当年度'!$Q31*100,1)</f>
        <v>1.1</v>
      </c>
      <c r="N31" s="53">
        <f>ROUND('当年度'!N31/'当年度'!$Q31*100,1)</f>
        <v>11.4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0.9</v>
      </c>
      <c r="D32" s="53">
        <f>ROUND('当年度'!D32/'当年度'!$Q32*100,1)</f>
        <v>16.4</v>
      </c>
      <c r="E32" s="53">
        <f>ROUND('当年度'!E32/'当年度'!$Q32*100,1)</f>
        <v>26.4</v>
      </c>
      <c r="F32" s="53">
        <f>ROUND('当年度'!F32/'当年度'!$Q32*100,1)</f>
        <v>11.3</v>
      </c>
      <c r="G32" s="53">
        <f>ROUND('当年度'!G32/'当年度'!$Q32*100,1)</f>
        <v>0</v>
      </c>
      <c r="H32" s="53">
        <f>ROUND('当年度'!H32/'当年度'!$Q32*100,1)</f>
        <v>5.3</v>
      </c>
      <c r="I32" s="53">
        <f>ROUND('当年度'!I32/'当年度'!$Q32*100,1)</f>
        <v>2.7</v>
      </c>
      <c r="J32" s="53">
        <f>ROUND('当年度'!J32/'当年度'!$Q32*100,1)</f>
        <v>5.7</v>
      </c>
      <c r="K32" s="53">
        <f>ROUND('当年度'!K32/'当年度'!$Q32*100,1)</f>
        <v>5.4</v>
      </c>
      <c r="L32" s="53">
        <f>ROUND('当年度'!L32/'当年度'!$Q32*100,1)</f>
        <v>12</v>
      </c>
      <c r="M32" s="53">
        <f>ROUND('当年度'!M32/'当年度'!$Q32*100,1)</f>
        <v>0.8</v>
      </c>
      <c r="N32" s="53">
        <f>ROUND('当年度'!N32/'当年度'!$Q32*100,1)</f>
        <v>13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1.6</v>
      </c>
      <c r="D33" s="53">
        <f>ROUND('当年度'!D33/'当年度'!$Q33*100,1)</f>
        <v>14.9</v>
      </c>
      <c r="E33" s="53">
        <f>ROUND('当年度'!E33/'当年度'!$Q33*100,1)</f>
        <v>35.1</v>
      </c>
      <c r="F33" s="53">
        <f>ROUND('当年度'!F33/'当年度'!$Q33*100,1)</f>
        <v>10.8</v>
      </c>
      <c r="G33" s="53">
        <f>ROUND('当年度'!G33/'当年度'!$Q33*100,1)</f>
        <v>0</v>
      </c>
      <c r="H33" s="53">
        <f>ROUND('当年度'!H33/'当年度'!$Q33*100,1)</f>
        <v>5.7</v>
      </c>
      <c r="I33" s="53">
        <f>ROUND('当年度'!I33/'当年度'!$Q33*100,1)</f>
        <v>0.9</v>
      </c>
      <c r="J33" s="53">
        <f>ROUND('当年度'!J33/'当年度'!$Q33*100,1)</f>
        <v>7.6</v>
      </c>
      <c r="K33" s="53">
        <f>ROUND('当年度'!K33/'当年度'!$Q33*100,1)</f>
        <v>6.6</v>
      </c>
      <c r="L33" s="54">
        <f>ROUND('当年度'!L33/'当年度'!$Q33*100,1)</f>
        <v>6.7</v>
      </c>
      <c r="M33" s="54">
        <f>ROUND('当年度'!M33/'当年度'!$Q33*100,1)</f>
        <v>1.4</v>
      </c>
      <c r="N33" s="54">
        <f>ROUND('当年度'!N33/'当年度'!$Q33*100,1)</f>
        <v>8.8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1.2</v>
      </c>
      <c r="D34" s="53">
        <f>ROUND('当年度'!D34/'当年度'!$Q34*100,1)</f>
        <v>18.5</v>
      </c>
      <c r="E34" s="53">
        <f>ROUND('当年度'!E34/'当年度'!$Q34*100,1)</f>
        <v>28.1</v>
      </c>
      <c r="F34" s="53">
        <f>ROUND('当年度'!F34/'当年度'!$Q34*100,1)</f>
        <v>10.8</v>
      </c>
      <c r="G34" s="53">
        <f>ROUND('当年度'!G34/'当年度'!$Q34*100,1)</f>
        <v>0</v>
      </c>
      <c r="H34" s="53">
        <f>ROUND('当年度'!H34/'当年度'!$Q34*100,1)</f>
        <v>2.3</v>
      </c>
      <c r="I34" s="53">
        <f>ROUND('当年度'!I34/'当年度'!$Q34*100,1)</f>
        <v>0.3</v>
      </c>
      <c r="J34" s="53">
        <f>ROUND('当年度'!J34/'当年度'!$Q34*100,1)</f>
        <v>8.7</v>
      </c>
      <c r="K34" s="53">
        <f>ROUND('当年度'!K34/'当年度'!$Q34*100,1)</f>
        <v>7.8</v>
      </c>
      <c r="L34" s="53">
        <f>ROUND('当年度'!L34/'当年度'!$Q34*100,1)</f>
        <v>7.8</v>
      </c>
      <c r="M34" s="53">
        <f>ROUND('当年度'!M34/'当年度'!$Q34*100,1)</f>
        <v>1.4</v>
      </c>
      <c r="N34" s="53">
        <f>ROUND('当年度'!N34/'当年度'!$Q34*100,1)</f>
        <v>13.2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0.7</v>
      </c>
      <c r="D35" s="58">
        <f>ROUND('当年度'!D35/'当年度'!$Q35*100,1)</f>
        <v>11.5</v>
      </c>
      <c r="E35" s="58">
        <f>ROUND('当年度'!E35/'当年度'!$Q35*100,1)</f>
        <v>35.6</v>
      </c>
      <c r="F35" s="58">
        <f>ROUND('当年度'!F35/'当年度'!$Q35*100,1)</f>
        <v>11.8</v>
      </c>
      <c r="G35" s="58">
        <f>ROUND('当年度'!G35/'当年度'!$Q35*100,1)</f>
        <v>0.1</v>
      </c>
      <c r="H35" s="58">
        <f>ROUND('当年度'!H35/'当年度'!$Q35*100,1)</f>
        <v>2.3</v>
      </c>
      <c r="I35" s="58">
        <f>ROUND('当年度'!I35/'当年度'!$Q35*100,1)</f>
        <v>1.7</v>
      </c>
      <c r="J35" s="58">
        <f>ROUND('当年度'!J35/'当年度'!$Q35*100,1)</f>
        <v>10.4</v>
      </c>
      <c r="K35" s="58">
        <f>ROUND('当年度'!K35/'当年度'!$Q35*100,1)</f>
        <v>4.4</v>
      </c>
      <c r="L35" s="58">
        <f>ROUND('当年度'!L35/'当年度'!$Q35*100,1)</f>
        <v>11.3</v>
      </c>
      <c r="M35" s="58">
        <f>ROUND('当年度'!M35/'当年度'!$Q35*100,1)</f>
        <v>0.3</v>
      </c>
      <c r="N35" s="58">
        <f>ROUND('当年度'!N35/'当年度'!$Q35*100,1)</f>
        <v>9.9</v>
      </c>
      <c r="O35" s="58">
        <f>ROUND('当年度'!O35/'当年度'!$Q35*100,1)</f>
        <v>0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1.2</v>
      </c>
      <c r="D36" s="59">
        <f>ROUND('当年度'!D36/'当年度'!$Q36*100,1)</f>
        <v>16.5</v>
      </c>
      <c r="E36" s="59">
        <f>ROUND('当年度'!E36/'当年度'!$Q36*100,1)</f>
        <v>29.9</v>
      </c>
      <c r="F36" s="59">
        <f>ROUND('当年度'!F36/'当年度'!$Q36*100,1)</f>
        <v>10</v>
      </c>
      <c r="G36" s="59">
        <f>ROUND('当年度'!G36/'当年度'!$Q36*100,1)</f>
        <v>0</v>
      </c>
      <c r="H36" s="59">
        <f>ROUND('当年度'!H36/'当年度'!$Q36*100,1)</f>
        <v>5.2</v>
      </c>
      <c r="I36" s="59">
        <f>ROUND('当年度'!I36/'当年度'!$Q36*100,1)</f>
        <v>1.9</v>
      </c>
      <c r="J36" s="59">
        <f>ROUND('当年度'!J36/'当年度'!$Q36*100,1)</f>
        <v>8.4</v>
      </c>
      <c r="K36" s="59">
        <f>ROUND('当年度'!K36/'当年度'!$Q36*100,1)</f>
        <v>6.1</v>
      </c>
      <c r="L36" s="59">
        <f>ROUND('当年度'!L36/'当年度'!$Q36*100,1)</f>
        <v>10.6</v>
      </c>
      <c r="M36" s="59">
        <f>ROUND('当年度'!M36/'当年度'!$Q36*100,1)</f>
        <v>0.9</v>
      </c>
      <c r="N36" s="59">
        <f>ROUND('当年度'!N36/'当年度'!$Q36*100,1)</f>
        <v>9.2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0.8</v>
      </c>
      <c r="D37" s="59">
        <f>ROUND('当年度'!D37/'当年度'!$Q37*100,1)</f>
        <v>12.2</v>
      </c>
      <c r="E37" s="59">
        <f>ROUND('当年度'!E37/'当年度'!$Q37*100,1)</f>
        <v>34.7</v>
      </c>
      <c r="F37" s="59">
        <f>ROUND('当年度'!F37/'当年度'!$Q37*100,1)</f>
        <v>11.5</v>
      </c>
      <c r="G37" s="59">
        <f>ROUND('当年度'!G37/'当年度'!$Q37*100,1)</f>
        <v>0.1</v>
      </c>
      <c r="H37" s="59">
        <f>ROUND('当年度'!H37/'当年度'!$Q37*100,1)</f>
        <v>2.7</v>
      </c>
      <c r="I37" s="59">
        <f>ROUND('当年度'!I37/'当年度'!$Q37*100,1)</f>
        <v>1.8</v>
      </c>
      <c r="J37" s="59">
        <f>ROUND('当年度'!J37/'当年度'!$Q37*100,1)</f>
        <v>10.1</v>
      </c>
      <c r="K37" s="59">
        <f>ROUND('当年度'!K37/'当年度'!$Q37*100,1)</f>
        <v>4.6</v>
      </c>
      <c r="L37" s="59">
        <f>ROUND('当年度'!L37/'当年度'!$Q37*100,1)</f>
        <v>11.2</v>
      </c>
      <c r="M37" s="59">
        <f>ROUND('当年度'!M37/'当年度'!$Q37*100,1)</f>
        <v>0.4</v>
      </c>
      <c r="N37" s="59">
        <f>ROUND('当年度'!N37/'当年度'!$Q37*100,1)</f>
        <v>9.8</v>
      </c>
      <c r="O37" s="59">
        <f>ROUND('当年度'!O37/'当年度'!$Q37*100,1)</f>
        <v>0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目的別歳出の状況（２９年度構成比）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2017-09-13T12:38:25Z</cp:lastPrinted>
  <dcterms:created xsi:type="dcterms:W3CDTF">1999-09-10T06:42:03Z</dcterms:created>
  <dcterms:modified xsi:type="dcterms:W3CDTF">2018-08-13T05:29:34Z</dcterms:modified>
  <cp:category/>
  <cp:version/>
  <cp:contentType/>
  <cp:contentStatus/>
</cp:coreProperties>
</file>