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<sst xmlns="http://schemas.openxmlformats.org/spreadsheetml/2006/main" count="184" uniqueCount="58">
  <si>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</si>
  <si>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</si>
  <si>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</si>
  <si>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</si>
  <si>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</si>
  <si>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</si>
  <si>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</si>
  <si>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</si>
  <si>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</si>
  <si>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</si>
  <si>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</si>
  <si>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</si>
  <si>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</si>
  <si>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</si>
  <si>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</si>
  <si>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</si>
  <si>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</si>
  <si>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</si>
  <si>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</si>
  <si>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</si>
  <si>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</si>
  <si>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</si>
  <si>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</si>
  <si>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</si>
  <si>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</si>
  <si>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</si>
  <si>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</si>
  <si>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</si>
  <si>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</si>
  <si>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</si>
  <si>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</si>
  <si>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</si>
  <si>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</si>
  <si>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</si>
  <si>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</si>
  <si>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</si>
  <si>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</si>
  <si>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</si>
  <si>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</si>
  <si>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</si>
  <si>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</si>
  <si>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</si>
  <si>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</si>
  <si>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</si>
  <si>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</si>
  <si>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</si>
  <si>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普通建設事業費（単独）の状況（当年度）</t>
  </si>
  <si>
    <t>普通建設事業費（単独）の状況（増減額）</t>
  </si>
  <si>
    <t>普通建設事業費（単独）の状況（増減率）</t>
  </si>
  <si>
    <t>普通建設事業費（単独）の状況（当年度）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</si>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</sst>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.0\ ;&quot;▲&quot;#,##0.0\ "/>
    <numFmt numFmtId="180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horizontal="right" shrinkToFit="1"/>
      <protection/>
    </xf>
    <xf numFmtId="179" fontId="0" fillId="0" borderId="17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15" xfId="0" applyNumberFormat="1" applyBorder="1" applyAlignment="1">
      <alignment shrinkToFit="1"/>
    </xf>
    <xf numFmtId="180" fontId="0" fillId="0" borderId="16" xfId="0" applyNumberFormat="1" applyBorder="1" applyAlignment="1">
      <alignment shrinkToFit="1"/>
    </xf>
    <xf numFmtId="180" fontId="0" fillId="0" borderId="17" xfId="0" applyNumberFormat="1" applyBorder="1" applyAlignment="1">
      <alignment shrinkToFit="1"/>
    </xf>
    <xf numFmtId="180" fontId="0" fillId="33" borderId="17" xfId="0" applyNumberFormat="1" applyFill="1" applyBorder="1" applyAlignment="1">
      <alignment shrinkToFit="1"/>
    </xf>
    <xf numFmtId="180" fontId="0" fillId="0" borderId="18" xfId="0" applyNumberFormat="1" applyBorder="1" applyAlignment="1">
      <alignment shrinkToFit="1"/>
    </xf>
    <xf numFmtId="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P27" sqref="P27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29171</v>
      </c>
      <c r="D6" s="32">
        <v>502083</v>
      </c>
      <c r="E6" s="32">
        <v>335401</v>
      </c>
      <c r="F6" s="32">
        <v>446340</v>
      </c>
      <c r="G6" s="32">
        <v>0</v>
      </c>
      <c r="H6" s="32">
        <v>283795</v>
      </c>
      <c r="I6" s="32">
        <v>52676</v>
      </c>
      <c r="J6" s="32">
        <v>3004974</v>
      </c>
      <c r="K6" s="32">
        <v>208326</v>
      </c>
      <c r="L6" s="32">
        <v>7662588</v>
      </c>
      <c r="M6" s="32">
        <f>N6-SUM(C6:L6)</f>
        <v>0</v>
      </c>
      <c r="N6" s="32">
        <v>12525354</v>
      </c>
    </row>
    <row r="7" spans="2:14" ht="21" customHeight="1">
      <c r="B7" s="14" t="s">
        <v>14</v>
      </c>
      <c r="C7" s="33">
        <v>0</v>
      </c>
      <c r="D7" s="33">
        <v>287971</v>
      </c>
      <c r="E7" s="33">
        <v>267064</v>
      </c>
      <c r="F7" s="33">
        <v>286925</v>
      </c>
      <c r="G7" s="33">
        <v>1382</v>
      </c>
      <c r="H7" s="33">
        <v>404710</v>
      </c>
      <c r="I7" s="33">
        <v>462845</v>
      </c>
      <c r="J7" s="33">
        <v>2286522</v>
      </c>
      <c r="K7" s="33">
        <v>1329199</v>
      </c>
      <c r="L7" s="33">
        <v>1692446</v>
      </c>
      <c r="M7" s="33">
        <f aca="true" t="shared" si="0" ref="M7:M34">N7-SUM(C7:L7)</f>
        <v>0</v>
      </c>
      <c r="N7" s="33">
        <v>7019064</v>
      </c>
    </row>
    <row r="8" spans="2:14" ht="21" customHeight="1">
      <c r="B8" s="14" t="s">
        <v>15</v>
      </c>
      <c r="C8" s="33">
        <v>0</v>
      </c>
      <c r="D8" s="33">
        <v>465416</v>
      </c>
      <c r="E8" s="33">
        <v>95517</v>
      </c>
      <c r="F8" s="33">
        <v>30096</v>
      </c>
      <c r="G8" s="33">
        <v>1355</v>
      </c>
      <c r="H8" s="33">
        <v>45914</v>
      </c>
      <c r="I8" s="33">
        <v>4825</v>
      </c>
      <c r="J8" s="33">
        <v>993439</v>
      </c>
      <c r="K8" s="33">
        <v>186054</v>
      </c>
      <c r="L8" s="33">
        <v>1220931</v>
      </c>
      <c r="M8" s="33">
        <f t="shared" si="0"/>
        <v>0</v>
      </c>
      <c r="N8" s="33">
        <v>3043547</v>
      </c>
    </row>
    <row r="9" spans="2:14" ht="21" customHeight="1">
      <c r="B9" s="15" t="s">
        <v>16</v>
      </c>
      <c r="C9" s="34">
        <v>4968</v>
      </c>
      <c r="D9" s="34">
        <v>153367</v>
      </c>
      <c r="E9" s="34">
        <v>99575</v>
      </c>
      <c r="F9" s="34">
        <v>240879</v>
      </c>
      <c r="G9" s="34">
        <v>0</v>
      </c>
      <c r="H9" s="34">
        <v>181956</v>
      </c>
      <c r="I9" s="34">
        <v>189845</v>
      </c>
      <c r="J9" s="34">
        <v>661157</v>
      </c>
      <c r="K9" s="34">
        <v>176797</v>
      </c>
      <c r="L9" s="34">
        <v>1652281</v>
      </c>
      <c r="M9" s="34">
        <f t="shared" si="0"/>
        <v>0</v>
      </c>
      <c r="N9" s="35">
        <v>3360825</v>
      </c>
    </row>
    <row r="10" spans="2:14" ht="21" customHeight="1">
      <c r="B10" s="15" t="s">
        <v>17</v>
      </c>
      <c r="C10" s="34">
        <v>0</v>
      </c>
      <c r="D10" s="34">
        <v>17115</v>
      </c>
      <c r="E10" s="34">
        <v>22592</v>
      </c>
      <c r="F10" s="34">
        <v>25236</v>
      </c>
      <c r="G10" s="34">
        <v>0</v>
      </c>
      <c r="H10" s="34">
        <v>16536</v>
      </c>
      <c r="I10" s="34">
        <v>1604</v>
      </c>
      <c r="J10" s="34">
        <v>908677</v>
      </c>
      <c r="K10" s="34">
        <v>91157</v>
      </c>
      <c r="L10" s="34">
        <v>252832</v>
      </c>
      <c r="M10" s="34">
        <f t="shared" si="0"/>
        <v>0</v>
      </c>
      <c r="N10" s="34">
        <v>1335749</v>
      </c>
    </row>
    <row r="11" spans="2:14" ht="21" customHeight="1">
      <c r="B11" s="15" t="s">
        <v>18</v>
      </c>
      <c r="C11" s="34">
        <v>3992</v>
      </c>
      <c r="D11" s="34">
        <v>501261</v>
      </c>
      <c r="E11" s="34">
        <v>35855</v>
      </c>
      <c r="F11" s="34">
        <v>534752</v>
      </c>
      <c r="G11" s="34">
        <v>0</v>
      </c>
      <c r="H11" s="34">
        <v>168860</v>
      </c>
      <c r="I11" s="34">
        <v>102851</v>
      </c>
      <c r="J11" s="34">
        <v>671053</v>
      </c>
      <c r="K11" s="34">
        <v>122073</v>
      </c>
      <c r="L11" s="34">
        <v>303738</v>
      </c>
      <c r="M11" s="34">
        <f t="shared" si="0"/>
        <v>100000</v>
      </c>
      <c r="N11" s="35">
        <v>2544435</v>
      </c>
    </row>
    <row r="12" spans="2:14" ht="21" customHeight="1">
      <c r="B12" s="15" t="s">
        <v>19</v>
      </c>
      <c r="C12" s="34">
        <v>0</v>
      </c>
      <c r="D12" s="34">
        <v>63770</v>
      </c>
      <c r="E12" s="34">
        <v>163736</v>
      </c>
      <c r="F12" s="34">
        <v>4534</v>
      </c>
      <c r="G12" s="34">
        <v>0</v>
      </c>
      <c r="H12" s="34">
        <v>18705</v>
      </c>
      <c r="I12" s="34">
        <v>149</v>
      </c>
      <c r="J12" s="34">
        <v>361523</v>
      </c>
      <c r="K12" s="34">
        <v>65258</v>
      </c>
      <c r="L12" s="34">
        <v>138619</v>
      </c>
      <c r="M12" s="34">
        <f t="shared" si="0"/>
        <v>0</v>
      </c>
      <c r="N12" s="34">
        <v>816294</v>
      </c>
    </row>
    <row r="13" spans="2:14" ht="21" customHeight="1">
      <c r="B13" s="15" t="s">
        <v>20</v>
      </c>
      <c r="C13" s="34">
        <v>0</v>
      </c>
      <c r="D13" s="34">
        <v>23234</v>
      </c>
      <c r="E13" s="34">
        <v>284824</v>
      </c>
      <c r="F13" s="34">
        <v>123014</v>
      </c>
      <c r="G13" s="34">
        <v>0</v>
      </c>
      <c r="H13" s="34">
        <v>44243</v>
      </c>
      <c r="I13" s="34">
        <v>1460</v>
      </c>
      <c r="J13" s="34">
        <v>80697</v>
      </c>
      <c r="K13" s="34">
        <v>9029</v>
      </c>
      <c r="L13" s="34">
        <v>43226</v>
      </c>
      <c r="M13" s="34">
        <f t="shared" si="0"/>
        <v>0</v>
      </c>
      <c r="N13" s="34">
        <v>609727</v>
      </c>
    </row>
    <row r="14" spans="2:14" ht="21" customHeight="1">
      <c r="B14" s="15" t="s">
        <v>21</v>
      </c>
      <c r="C14" s="34">
        <v>3105</v>
      </c>
      <c r="D14" s="34">
        <v>42787</v>
      </c>
      <c r="E14" s="34">
        <v>19684</v>
      </c>
      <c r="F14" s="34">
        <v>218840</v>
      </c>
      <c r="G14" s="34">
        <v>0</v>
      </c>
      <c r="H14" s="34">
        <v>82128</v>
      </c>
      <c r="I14" s="34">
        <v>0</v>
      </c>
      <c r="J14" s="34">
        <v>501340</v>
      </c>
      <c r="K14" s="34">
        <v>120398</v>
      </c>
      <c r="L14" s="34">
        <v>1070144</v>
      </c>
      <c r="M14" s="34">
        <f t="shared" si="0"/>
        <v>1344</v>
      </c>
      <c r="N14" s="34">
        <v>2059770</v>
      </c>
    </row>
    <row r="15" spans="2:14" ht="21" customHeight="1">
      <c r="B15" s="15" t="s">
        <v>22</v>
      </c>
      <c r="C15" s="34">
        <v>0</v>
      </c>
      <c r="D15" s="34">
        <v>7500</v>
      </c>
      <c r="E15" s="34">
        <v>3980</v>
      </c>
      <c r="F15" s="34">
        <v>12478</v>
      </c>
      <c r="G15" s="34">
        <v>0</v>
      </c>
      <c r="H15" s="34">
        <v>18837</v>
      </c>
      <c r="I15" s="34">
        <v>10056</v>
      </c>
      <c r="J15" s="34">
        <v>98762</v>
      </c>
      <c r="K15" s="34">
        <v>215071</v>
      </c>
      <c r="L15" s="34">
        <v>107597</v>
      </c>
      <c r="M15" s="34">
        <f t="shared" si="0"/>
        <v>0</v>
      </c>
      <c r="N15" s="34">
        <v>474281</v>
      </c>
    </row>
    <row r="16" spans="2:14" ht="21" customHeight="1">
      <c r="B16" s="14" t="s">
        <v>23</v>
      </c>
      <c r="C16" s="33">
        <v>0</v>
      </c>
      <c r="D16" s="33">
        <v>97106</v>
      </c>
      <c r="E16" s="33">
        <v>9515</v>
      </c>
      <c r="F16" s="33">
        <v>100088</v>
      </c>
      <c r="G16" s="33">
        <v>0</v>
      </c>
      <c r="H16" s="33">
        <v>110638</v>
      </c>
      <c r="I16" s="33">
        <v>103186</v>
      </c>
      <c r="J16" s="33">
        <v>170944</v>
      </c>
      <c r="K16" s="33">
        <v>24211</v>
      </c>
      <c r="L16" s="33">
        <v>63013</v>
      </c>
      <c r="M16" s="33">
        <f t="shared" si="0"/>
        <v>0</v>
      </c>
      <c r="N16" s="33">
        <v>678701</v>
      </c>
    </row>
    <row r="17" spans="2:14" ht="21" customHeight="1">
      <c r="B17" s="15" t="s">
        <v>38</v>
      </c>
      <c r="C17" s="34">
        <v>0</v>
      </c>
      <c r="D17" s="34">
        <v>1305963</v>
      </c>
      <c r="E17" s="34">
        <v>793669</v>
      </c>
      <c r="F17" s="34">
        <v>51864</v>
      </c>
      <c r="G17" s="34">
        <v>0</v>
      </c>
      <c r="H17" s="34">
        <v>16890</v>
      </c>
      <c r="I17" s="34">
        <v>278</v>
      </c>
      <c r="J17" s="34">
        <v>737175</v>
      </c>
      <c r="K17" s="34">
        <v>500135</v>
      </c>
      <c r="L17" s="34">
        <v>902343</v>
      </c>
      <c r="M17" s="34">
        <f t="shared" si="0"/>
        <v>0</v>
      </c>
      <c r="N17" s="34">
        <v>4308317</v>
      </c>
    </row>
    <row r="18" spans="2:14" ht="21" customHeight="1">
      <c r="B18" s="15" t="s">
        <v>39</v>
      </c>
      <c r="C18" s="34">
        <v>0</v>
      </c>
      <c r="D18" s="34">
        <v>94834</v>
      </c>
      <c r="E18" s="34">
        <v>2000</v>
      </c>
      <c r="F18" s="34">
        <v>9336</v>
      </c>
      <c r="G18" s="34">
        <v>0</v>
      </c>
      <c r="H18" s="34">
        <v>27014</v>
      </c>
      <c r="I18" s="34">
        <v>17660</v>
      </c>
      <c r="J18" s="34">
        <v>322946</v>
      </c>
      <c r="K18" s="34">
        <v>19906</v>
      </c>
      <c r="L18" s="34">
        <v>2173977</v>
      </c>
      <c r="M18" s="34">
        <f t="shared" si="0"/>
        <v>0</v>
      </c>
      <c r="N18" s="34">
        <v>2667673</v>
      </c>
    </row>
    <row r="19" spans="2:14" ht="21" customHeight="1">
      <c r="B19" s="16" t="s">
        <v>40</v>
      </c>
      <c r="C19" s="36">
        <v>0</v>
      </c>
      <c r="D19" s="36">
        <v>497782</v>
      </c>
      <c r="E19" s="36">
        <v>29883</v>
      </c>
      <c r="F19" s="36">
        <v>258564</v>
      </c>
      <c r="G19" s="36">
        <v>0</v>
      </c>
      <c r="H19" s="36">
        <v>38895</v>
      </c>
      <c r="I19" s="36">
        <v>1257</v>
      </c>
      <c r="J19" s="36">
        <v>225276</v>
      </c>
      <c r="K19" s="36">
        <v>10413</v>
      </c>
      <c r="L19" s="36">
        <v>79698</v>
      </c>
      <c r="M19" s="36">
        <f t="shared" si="0"/>
        <v>0</v>
      </c>
      <c r="N19" s="36">
        <v>1141768</v>
      </c>
    </row>
    <row r="20" spans="2:14" ht="21" customHeight="1">
      <c r="B20" s="15" t="s">
        <v>24</v>
      </c>
      <c r="C20" s="34">
        <v>0</v>
      </c>
      <c r="D20" s="34">
        <v>944362</v>
      </c>
      <c r="E20" s="34">
        <v>15955</v>
      </c>
      <c r="F20" s="34">
        <v>0</v>
      </c>
      <c r="G20" s="34">
        <v>0</v>
      </c>
      <c r="H20" s="34">
        <v>0</v>
      </c>
      <c r="I20" s="34">
        <v>2089</v>
      </c>
      <c r="J20" s="34">
        <v>40278</v>
      </c>
      <c r="K20" s="34">
        <v>0</v>
      </c>
      <c r="L20" s="34">
        <v>698</v>
      </c>
      <c r="M20" s="34">
        <f t="shared" si="0"/>
        <v>0</v>
      </c>
      <c r="N20" s="34">
        <v>1003382</v>
      </c>
    </row>
    <row r="21" spans="2:14" ht="21" customHeight="1">
      <c r="B21" s="15" t="s">
        <v>25</v>
      </c>
      <c r="C21" s="34">
        <v>0</v>
      </c>
      <c r="D21" s="34">
        <v>61980</v>
      </c>
      <c r="E21" s="34">
        <v>8398</v>
      </c>
      <c r="F21" s="34">
        <v>0</v>
      </c>
      <c r="G21" s="34">
        <v>0</v>
      </c>
      <c r="H21" s="34">
        <v>69936</v>
      </c>
      <c r="I21" s="34">
        <v>0</v>
      </c>
      <c r="J21" s="34">
        <v>55890</v>
      </c>
      <c r="K21" s="34">
        <v>20196</v>
      </c>
      <c r="L21" s="34">
        <v>91099</v>
      </c>
      <c r="M21" s="34">
        <f t="shared" si="0"/>
        <v>0</v>
      </c>
      <c r="N21" s="34">
        <v>307499</v>
      </c>
    </row>
    <row r="22" spans="2:14" ht="21" customHeight="1">
      <c r="B22" s="15" t="s">
        <v>26</v>
      </c>
      <c r="C22" s="34">
        <v>0</v>
      </c>
      <c r="D22" s="34">
        <v>180665</v>
      </c>
      <c r="E22" s="34">
        <v>110268</v>
      </c>
      <c r="F22" s="34">
        <v>793850</v>
      </c>
      <c r="G22" s="34">
        <v>0</v>
      </c>
      <c r="H22" s="34">
        <v>29708</v>
      </c>
      <c r="I22" s="34">
        <v>45708</v>
      </c>
      <c r="J22" s="34">
        <v>265568</v>
      </c>
      <c r="K22" s="34">
        <v>10737</v>
      </c>
      <c r="L22" s="34">
        <v>285419</v>
      </c>
      <c r="M22" s="34">
        <f t="shared" si="0"/>
        <v>0</v>
      </c>
      <c r="N22" s="34">
        <v>1721923</v>
      </c>
    </row>
    <row r="23" spans="2:14" ht="21" customHeight="1">
      <c r="B23" s="15" t="s">
        <v>27</v>
      </c>
      <c r="C23" s="34">
        <v>0</v>
      </c>
      <c r="D23" s="34">
        <v>8431</v>
      </c>
      <c r="E23" s="34">
        <v>27604</v>
      </c>
      <c r="F23" s="34">
        <v>1412</v>
      </c>
      <c r="G23" s="34">
        <v>0</v>
      </c>
      <c r="H23" s="34">
        <v>0</v>
      </c>
      <c r="I23" s="34">
        <v>0</v>
      </c>
      <c r="J23" s="34">
        <v>61907</v>
      </c>
      <c r="K23" s="34">
        <v>11551</v>
      </c>
      <c r="L23" s="34">
        <v>23880</v>
      </c>
      <c r="M23" s="34">
        <f t="shared" si="0"/>
        <v>0</v>
      </c>
      <c r="N23" s="34">
        <v>134785</v>
      </c>
    </row>
    <row r="24" spans="2:14" ht="21" customHeight="1">
      <c r="B24" s="15" t="s">
        <v>28</v>
      </c>
      <c r="C24" s="34">
        <v>0</v>
      </c>
      <c r="D24" s="34">
        <v>52341</v>
      </c>
      <c r="E24" s="34">
        <v>47696</v>
      </c>
      <c r="F24" s="34">
        <v>13255</v>
      </c>
      <c r="G24" s="34">
        <v>0</v>
      </c>
      <c r="H24" s="34">
        <v>67155</v>
      </c>
      <c r="I24" s="34">
        <v>0</v>
      </c>
      <c r="J24" s="34">
        <v>324342</v>
      </c>
      <c r="K24" s="34">
        <v>44300</v>
      </c>
      <c r="L24" s="34">
        <v>86079</v>
      </c>
      <c r="M24" s="34">
        <f t="shared" si="0"/>
        <v>0</v>
      </c>
      <c r="N24" s="35">
        <v>635168</v>
      </c>
    </row>
    <row r="25" spans="2:14" ht="21" customHeight="1">
      <c r="B25" s="14" t="s">
        <v>29</v>
      </c>
      <c r="C25" s="33">
        <v>0</v>
      </c>
      <c r="D25" s="33">
        <v>5461</v>
      </c>
      <c r="E25" s="33">
        <v>12982</v>
      </c>
      <c r="F25" s="33">
        <v>14967</v>
      </c>
      <c r="G25" s="33">
        <v>0</v>
      </c>
      <c r="H25" s="33">
        <v>13573</v>
      </c>
      <c r="I25" s="33">
        <v>5940</v>
      </c>
      <c r="J25" s="33">
        <v>114873</v>
      </c>
      <c r="K25" s="33">
        <v>9383</v>
      </c>
      <c r="L25" s="33">
        <v>19278</v>
      </c>
      <c r="M25" s="33">
        <f t="shared" si="0"/>
        <v>0</v>
      </c>
      <c r="N25" s="33">
        <v>196457</v>
      </c>
    </row>
    <row r="26" spans="2:14" ht="21" customHeight="1">
      <c r="B26" s="15" t="s">
        <v>30</v>
      </c>
      <c r="C26" s="34">
        <v>0</v>
      </c>
      <c r="D26" s="34">
        <v>92532</v>
      </c>
      <c r="E26" s="34">
        <v>1350</v>
      </c>
      <c r="F26" s="34">
        <v>0</v>
      </c>
      <c r="G26" s="34">
        <v>0</v>
      </c>
      <c r="H26" s="34">
        <v>31423</v>
      </c>
      <c r="I26" s="34">
        <v>1042</v>
      </c>
      <c r="J26" s="34">
        <v>204996</v>
      </c>
      <c r="K26" s="34">
        <v>1527</v>
      </c>
      <c r="L26" s="34">
        <v>79204</v>
      </c>
      <c r="M26" s="34">
        <f t="shared" si="0"/>
        <v>0</v>
      </c>
      <c r="N26" s="34">
        <v>412074</v>
      </c>
    </row>
    <row r="27" spans="2:14" ht="21" customHeight="1">
      <c r="B27" s="14" t="s">
        <v>31</v>
      </c>
      <c r="C27" s="33">
        <v>0</v>
      </c>
      <c r="D27" s="33">
        <v>95980</v>
      </c>
      <c r="E27" s="33">
        <v>243377</v>
      </c>
      <c r="F27" s="33">
        <v>6652</v>
      </c>
      <c r="G27" s="33">
        <v>0</v>
      </c>
      <c r="H27" s="33">
        <v>202558</v>
      </c>
      <c r="I27" s="33">
        <v>49140</v>
      </c>
      <c r="J27" s="33">
        <v>178945</v>
      </c>
      <c r="K27" s="33">
        <v>22673</v>
      </c>
      <c r="L27" s="33">
        <v>11177</v>
      </c>
      <c r="M27" s="33">
        <f t="shared" si="0"/>
        <v>0</v>
      </c>
      <c r="N27" s="33">
        <v>810502</v>
      </c>
    </row>
    <row r="28" spans="2:14" ht="21" customHeight="1">
      <c r="B28" s="15" t="s">
        <v>32</v>
      </c>
      <c r="C28" s="34">
        <v>0</v>
      </c>
      <c r="D28" s="34">
        <v>10906</v>
      </c>
      <c r="E28" s="34">
        <v>29533</v>
      </c>
      <c r="F28" s="34">
        <v>3920</v>
      </c>
      <c r="G28" s="34">
        <v>0</v>
      </c>
      <c r="H28" s="34">
        <v>8258</v>
      </c>
      <c r="I28" s="34">
        <v>0</v>
      </c>
      <c r="J28" s="34">
        <v>100149</v>
      </c>
      <c r="K28" s="34">
        <v>7895</v>
      </c>
      <c r="L28" s="34">
        <v>78573</v>
      </c>
      <c r="M28" s="34">
        <f t="shared" si="0"/>
        <v>0</v>
      </c>
      <c r="N28" s="34">
        <v>239234</v>
      </c>
    </row>
    <row r="29" spans="2:14" ht="21" customHeight="1">
      <c r="B29" s="15" t="s">
        <v>33</v>
      </c>
      <c r="C29" s="34">
        <v>0</v>
      </c>
      <c r="D29" s="34">
        <v>16022</v>
      </c>
      <c r="E29" s="34">
        <v>49790</v>
      </c>
      <c r="F29" s="34">
        <v>13363</v>
      </c>
      <c r="G29" s="34">
        <v>0</v>
      </c>
      <c r="H29" s="34">
        <v>6847</v>
      </c>
      <c r="I29" s="34">
        <v>0</v>
      </c>
      <c r="J29" s="34">
        <v>140626</v>
      </c>
      <c r="K29" s="34">
        <v>3235</v>
      </c>
      <c r="L29" s="34">
        <v>8999</v>
      </c>
      <c r="M29" s="34">
        <f t="shared" si="0"/>
        <v>0</v>
      </c>
      <c r="N29" s="34">
        <v>238882</v>
      </c>
    </row>
    <row r="30" spans="2:14" ht="21" customHeight="1">
      <c r="B30" s="15" t="s">
        <v>41</v>
      </c>
      <c r="C30" s="34">
        <v>0</v>
      </c>
      <c r="D30" s="34">
        <v>2871</v>
      </c>
      <c r="E30" s="34">
        <v>5552</v>
      </c>
      <c r="F30" s="34">
        <v>7226</v>
      </c>
      <c r="G30" s="34">
        <v>0</v>
      </c>
      <c r="H30" s="34">
        <v>171530</v>
      </c>
      <c r="I30" s="34">
        <v>7230</v>
      </c>
      <c r="J30" s="34">
        <v>280857</v>
      </c>
      <c r="K30" s="34">
        <v>392094</v>
      </c>
      <c r="L30" s="34">
        <v>34498</v>
      </c>
      <c r="M30" s="34">
        <f t="shared" si="0"/>
        <v>0</v>
      </c>
      <c r="N30" s="34">
        <v>901858</v>
      </c>
    </row>
    <row r="31" spans="2:14" ht="21" customHeight="1">
      <c r="B31" s="14" t="s">
        <v>42</v>
      </c>
      <c r="C31" s="33">
        <v>0</v>
      </c>
      <c r="D31" s="33">
        <v>13260</v>
      </c>
      <c r="E31" s="33">
        <v>26195</v>
      </c>
      <c r="F31" s="33">
        <v>418436</v>
      </c>
      <c r="G31" s="33">
        <v>0</v>
      </c>
      <c r="H31" s="33">
        <v>50643</v>
      </c>
      <c r="I31" s="33">
        <v>0</v>
      </c>
      <c r="J31" s="33">
        <v>122839</v>
      </c>
      <c r="K31" s="33">
        <v>365498</v>
      </c>
      <c r="L31" s="33">
        <v>106256</v>
      </c>
      <c r="M31" s="33">
        <f t="shared" si="0"/>
        <v>0</v>
      </c>
      <c r="N31" s="33">
        <v>1103127</v>
      </c>
    </row>
    <row r="32" spans="2:14" ht="21" customHeight="1">
      <c r="B32" s="14" t="s">
        <v>43</v>
      </c>
      <c r="C32" s="33">
        <v>0</v>
      </c>
      <c r="D32" s="33">
        <v>50438</v>
      </c>
      <c r="E32" s="33">
        <v>1611</v>
      </c>
      <c r="F32" s="33">
        <v>170394</v>
      </c>
      <c r="G32" s="33">
        <v>0</v>
      </c>
      <c r="H32" s="33">
        <v>55845</v>
      </c>
      <c r="I32" s="33">
        <v>33847</v>
      </c>
      <c r="J32" s="33">
        <v>282731</v>
      </c>
      <c r="K32" s="33">
        <v>29564</v>
      </c>
      <c r="L32" s="33">
        <v>87563</v>
      </c>
      <c r="M32" s="33">
        <f t="shared" si="0"/>
        <v>0</v>
      </c>
      <c r="N32" s="33">
        <v>711993</v>
      </c>
    </row>
    <row r="33" spans="2:14" ht="21" customHeight="1">
      <c r="B33" s="15" t="s">
        <v>34</v>
      </c>
      <c r="C33" s="34">
        <v>0</v>
      </c>
      <c r="D33" s="34">
        <v>3298</v>
      </c>
      <c r="E33" s="34">
        <v>162614</v>
      </c>
      <c r="F33" s="34">
        <v>15433</v>
      </c>
      <c r="G33" s="34">
        <v>0</v>
      </c>
      <c r="H33" s="34">
        <v>2571</v>
      </c>
      <c r="I33" s="34">
        <v>0</v>
      </c>
      <c r="J33" s="34">
        <v>60133</v>
      </c>
      <c r="K33" s="34">
        <v>85233</v>
      </c>
      <c r="L33" s="34">
        <v>14807</v>
      </c>
      <c r="M33" s="34">
        <f t="shared" si="0"/>
        <v>0</v>
      </c>
      <c r="N33" s="34">
        <v>344089</v>
      </c>
    </row>
    <row r="34" spans="2:14" ht="21" customHeight="1">
      <c r="B34" s="14" t="s">
        <v>35</v>
      </c>
      <c r="C34" s="33">
        <v>0</v>
      </c>
      <c r="D34" s="33">
        <v>15621</v>
      </c>
      <c r="E34" s="33">
        <v>746</v>
      </c>
      <c r="F34" s="33">
        <v>6461</v>
      </c>
      <c r="G34" s="33">
        <v>0</v>
      </c>
      <c r="H34" s="33">
        <v>345</v>
      </c>
      <c r="I34" s="33">
        <v>2191</v>
      </c>
      <c r="J34" s="33">
        <v>137251</v>
      </c>
      <c r="K34" s="33">
        <v>190700</v>
      </c>
      <c r="L34" s="33">
        <v>40698</v>
      </c>
      <c r="M34" s="33">
        <f t="shared" si="0"/>
        <v>0</v>
      </c>
      <c r="N34" s="33">
        <v>394013</v>
      </c>
    </row>
    <row r="35" spans="2:14" ht="22.5" customHeight="1">
      <c r="B35" s="17" t="s">
        <v>36</v>
      </c>
      <c r="C35" s="31">
        <f>SUM(C6:C19)</f>
        <v>41236</v>
      </c>
      <c r="D35" s="31">
        <f aca="true" t="shared" si="1" ref="D35:N35">SUM(D6:D19)</f>
        <v>4060189</v>
      </c>
      <c r="E35" s="31">
        <f t="shared" si="1"/>
        <v>2163295</v>
      </c>
      <c r="F35" s="31">
        <f t="shared" si="1"/>
        <v>2342946</v>
      </c>
      <c r="G35" s="31">
        <f t="shared" si="1"/>
        <v>2737</v>
      </c>
      <c r="H35" s="31">
        <f t="shared" si="1"/>
        <v>1459121</v>
      </c>
      <c r="I35" s="31">
        <f t="shared" si="1"/>
        <v>948692</v>
      </c>
      <c r="J35" s="31">
        <f t="shared" si="1"/>
        <v>11024485</v>
      </c>
      <c r="K35" s="31">
        <f t="shared" si="1"/>
        <v>3078027</v>
      </c>
      <c r="L35" s="31">
        <f t="shared" si="1"/>
        <v>17363433</v>
      </c>
      <c r="M35" s="31">
        <f t="shared" si="1"/>
        <v>101344</v>
      </c>
      <c r="N35" s="31">
        <f t="shared" si="1"/>
        <v>42585505</v>
      </c>
    </row>
    <row r="36" spans="2:14" ht="22.5" customHeight="1">
      <c r="B36" s="17" t="s">
        <v>45</v>
      </c>
      <c r="C36" s="31">
        <f aca="true" t="shared" si="2" ref="C36:N36">SUM(C20:C34)</f>
        <v>0</v>
      </c>
      <c r="D36" s="31">
        <f t="shared" si="2"/>
        <v>1554168</v>
      </c>
      <c r="E36" s="31">
        <f t="shared" si="2"/>
        <v>743671</v>
      </c>
      <c r="F36" s="31">
        <f t="shared" si="2"/>
        <v>1465369</v>
      </c>
      <c r="G36" s="31">
        <f t="shared" si="2"/>
        <v>0</v>
      </c>
      <c r="H36" s="31">
        <f t="shared" si="2"/>
        <v>710392</v>
      </c>
      <c r="I36" s="31">
        <f t="shared" si="2"/>
        <v>147187</v>
      </c>
      <c r="J36" s="31">
        <f t="shared" si="2"/>
        <v>2371385</v>
      </c>
      <c r="K36" s="31">
        <f t="shared" si="2"/>
        <v>1194586</v>
      </c>
      <c r="L36" s="31">
        <f t="shared" si="2"/>
        <v>968228</v>
      </c>
      <c r="M36" s="31">
        <f t="shared" si="2"/>
        <v>0</v>
      </c>
      <c r="N36" s="31">
        <f t="shared" si="2"/>
        <v>9154986</v>
      </c>
    </row>
    <row r="37" spans="2:14" ht="22.5" customHeight="1">
      <c r="B37" s="17" t="s">
        <v>37</v>
      </c>
      <c r="C37" s="31">
        <f aca="true" t="shared" si="3" ref="C37:N37">SUM(C6:C34)</f>
        <v>41236</v>
      </c>
      <c r="D37" s="31">
        <f t="shared" si="3"/>
        <v>5614357</v>
      </c>
      <c r="E37" s="31">
        <f t="shared" si="3"/>
        <v>2906966</v>
      </c>
      <c r="F37" s="31">
        <f t="shared" si="3"/>
        <v>3808315</v>
      </c>
      <c r="G37" s="31">
        <f t="shared" si="3"/>
        <v>2737</v>
      </c>
      <c r="H37" s="31">
        <f t="shared" si="3"/>
        <v>2169513</v>
      </c>
      <c r="I37" s="31">
        <f t="shared" si="3"/>
        <v>1095879</v>
      </c>
      <c r="J37" s="31">
        <f t="shared" si="3"/>
        <v>13395870</v>
      </c>
      <c r="K37" s="31">
        <f t="shared" si="3"/>
        <v>4272613</v>
      </c>
      <c r="L37" s="31">
        <f t="shared" si="3"/>
        <v>18331661</v>
      </c>
      <c r="M37" s="31">
        <f t="shared" si="3"/>
        <v>101344</v>
      </c>
      <c r="N37" s="31">
        <f t="shared" si="3"/>
        <v>51740491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普通建設事業費（単独事業費）の状況（２９年度決算額）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32" sqref="C32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49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50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22658</v>
      </c>
      <c r="D6" s="32">
        <v>876805</v>
      </c>
      <c r="E6" s="32">
        <v>143087</v>
      </c>
      <c r="F6" s="32">
        <v>369000</v>
      </c>
      <c r="G6" s="32">
        <v>0</v>
      </c>
      <c r="H6" s="32">
        <v>302867</v>
      </c>
      <c r="I6" s="32">
        <v>22669</v>
      </c>
      <c r="J6" s="32">
        <v>2953396</v>
      </c>
      <c r="K6" s="32">
        <v>307792</v>
      </c>
      <c r="L6" s="32">
        <v>7436479</v>
      </c>
      <c r="M6" s="32">
        <f>N6-SUM(C6:L6)</f>
        <v>0</v>
      </c>
      <c r="N6" s="32">
        <v>12434753</v>
      </c>
    </row>
    <row r="7" spans="2:14" ht="21" customHeight="1">
      <c r="B7" s="14" t="s">
        <v>14</v>
      </c>
      <c r="C7" s="33">
        <v>0</v>
      </c>
      <c r="D7" s="33">
        <v>382119</v>
      </c>
      <c r="E7" s="33">
        <v>938362</v>
      </c>
      <c r="F7" s="33">
        <v>256490</v>
      </c>
      <c r="G7" s="33">
        <v>5098</v>
      </c>
      <c r="H7" s="33">
        <v>220372</v>
      </c>
      <c r="I7" s="33">
        <v>659971</v>
      </c>
      <c r="J7" s="33">
        <v>2254736</v>
      </c>
      <c r="K7" s="33">
        <v>819666</v>
      </c>
      <c r="L7" s="33">
        <v>3063751</v>
      </c>
      <c r="M7" s="33">
        <f aca="true" t="shared" si="0" ref="M7:M34">N7-SUM(C7:L7)</f>
        <v>0</v>
      </c>
      <c r="N7" s="33">
        <v>8600565</v>
      </c>
    </row>
    <row r="8" spans="2:14" ht="21" customHeight="1">
      <c r="B8" s="14" t="s">
        <v>15</v>
      </c>
      <c r="C8" s="33">
        <v>0</v>
      </c>
      <c r="D8" s="33">
        <v>128761</v>
      </c>
      <c r="E8" s="33">
        <v>91372</v>
      </c>
      <c r="F8" s="33">
        <v>40879</v>
      </c>
      <c r="G8" s="33">
        <v>5090</v>
      </c>
      <c r="H8" s="33">
        <v>45996</v>
      </c>
      <c r="I8" s="33">
        <v>147991</v>
      </c>
      <c r="J8" s="33">
        <v>1511251</v>
      </c>
      <c r="K8" s="33">
        <v>185562</v>
      </c>
      <c r="L8" s="33">
        <v>2308699</v>
      </c>
      <c r="M8" s="33">
        <f t="shared" si="0"/>
        <v>0</v>
      </c>
      <c r="N8" s="33">
        <v>4465601</v>
      </c>
    </row>
    <row r="9" spans="2:14" ht="21" customHeight="1">
      <c r="B9" s="15" t="s">
        <v>16</v>
      </c>
      <c r="C9" s="34">
        <v>0</v>
      </c>
      <c r="D9" s="34">
        <v>140282</v>
      </c>
      <c r="E9" s="34">
        <v>378014</v>
      </c>
      <c r="F9" s="34">
        <v>1120860</v>
      </c>
      <c r="G9" s="34">
        <v>0</v>
      </c>
      <c r="H9" s="34">
        <v>179370</v>
      </c>
      <c r="I9" s="34">
        <v>42331</v>
      </c>
      <c r="J9" s="34">
        <v>597867</v>
      </c>
      <c r="K9" s="34">
        <v>256498</v>
      </c>
      <c r="L9" s="34">
        <v>604964</v>
      </c>
      <c r="M9" s="34">
        <f t="shared" si="0"/>
        <v>0</v>
      </c>
      <c r="N9" s="35">
        <v>3320186</v>
      </c>
    </row>
    <row r="10" spans="2:14" ht="21" customHeight="1">
      <c r="B10" s="15" t="s">
        <v>17</v>
      </c>
      <c r="C10" s="34">
        <v>0</v>
      </c>
      <c r="D10" s="34">
        <v>33913</v>
      </c>
      <c r="E10" s="34">
        <v>39624</v>
      </c>
      <c r="F10" s="34">
        <v>25236</v>
      </c>
      <c r="G10" s="34">
        <v>0</v>
      </c>
      <c r="H10" s="34">
        <v>154963</v>
      </c>
      <c r="I10" s="34">
        <v>0</v>
      </c>
      <c r="J10" s="34">
        <v>1271020</v>
      </c>
      <c r="K10" s="34">
        <v>21802</v>
      </c>
      <c r="L10" s="34">
        <v>578219</v>
      </c>
      <c r="M10" s="34">
        <f t="shared" si="0"/>
        <v>0</v>
      </c>
      <c r="N10" s="34">
        <v>2124777</v>
      </c>
    </row>
    <row r="11" spans="2:14" ht="21" customHeight="1">
      <c r="B11" s="15" t="s">
        <v>18</v>
      </c>
      <c r="C11" s="34">
        <v>0</v>
      </c>
      <c r="D11" s="34">
        <v>25441</v>
      </c>
      <c r="E11" s="34">
        <v>7366</v>
      </c>
      <c r="F11" s="34">
        <v>531349</v>
      </c>
      <c r="G11" s="34">
        <v>0</v>
      </c>
      <c r="H11" s="34">
        <v>104879</v>
      </c>
      <c r="I11" s="34">
        <v>142546</v>
      </c>
      <c r="J11" s="34">
        <v>759054</v>
      </c>
      <c r="K11" s="34">
        <v>199846</v>
      </c>
      <c r="L11" s="34">
        <v>159605</v>
      </c>
      <c r="M11" s="34">
        <f t="shared" si="0"/>
        <v>103150</v>
      </c>
      <c r="N11" s="35">
        <v>2033236</v>
      </c>
    </row>
    <row r="12" spans="2:14" ht="21" customHeight="1">
      <c r="B12" s="15" t="s">
        <v>19</v>
      </c>
      <c r="C12" s="34">
        <v>0</v>
      </c>
      <c r="D12" s="34">
        <v>186422</v>
      </c>
      <c r="E12" s="34">
        <v>53371</v>
      </c>
      <c r="F12" s="34">
        <v>55962</v>
      </c>
      <c r="G12" s="34">
        <v>0</v>
      </c>
      <c r="H12" s="34">
        <v>22378</v>
      </c>
      <c r="I12" s="34">
        <v>0</v>
      </c>
      <c r="J12" s="34">
        <v>323234</v>
      </c>
      <c r="K12" s="34">
        <v>231336</v>
      </c>
      <c r="L12" s="34">
        <v>468512</v>
      </c>
      <c r="M12" s="34">
        <f t="shared" si="0"/>
        <v>0</v>
      </c>
      <c r="N12" s="34">
        <v>1341215</v>
      </c>
    </row>
    <row r="13" spans="2:14" ht="21" customHeight="1">
      <c r="B13" s="15" t="s">
        <v>20</v>
      </c>
      <c r="C13" s="34">
        <v>0</v>
      </c>
      <c r="D13" s="34">
        <v>84534</v>
      </c>
      <c r="E13" s="34">
        <v>321160</v>
      </c>
      <c r="F13" s="34">
        <v>116516</v>
      </c>
      <c r="G13" s="34">
        <v>0</v>
      </c>
      <c r="H13" s="34">
        <v>55977</v>
      </c>
      <c r="I13" s="34">
        <v>4795</v>
      </c>
      <c r="J13" s="34">
        <v>108118</v>
      </c>
      <c r="K13" s="34">
        <v>7042</v>
      </c>
      <c r="L13" s="34">
        <v>31229</v>
      </c>
      <c r="M13" s="34">
        <f t="shared" si="0"/>
        <v>0</v>
      </c>
      <c r="N13" s="34">
        <v>729371</v>
      </c>
    </row>
    <row r="14" spans="2:14" ht="21" customHeight="1">
      <c r="B14" s="15" t="s">
        <v>21</v>
      </c>
      <c r="C14" s="34">
        <v>19</v>
      </c>
      <c r="D14" s="34">
        <v>61744</v>
      </c>
      <c r="E14" s="34">
        <v>6683</v>
      </c>
      <c r="F14" s="34">
        <v>537021</v>
      </c>
      <c r="G14" s="34">
        <v>0</v>
      </c>
      <c r="H14" s="34">
        <v>82078</v>
      </c>
      <c r="I14" s="34">
        <v>201</v>
      </c>
      <c r="J14" s="34">
        <v>651041</v>
      </c>
      <c r="K14" s="34">
        <v>30160</v>
      </c>
      <c r="L14" s="34">
        <v>360654</v>
      </c>
      <c r="M14" s="34">
        <f t="shared" si="0"/>
        <v>0</v>
      </c>
      <c r="N14" s="34">
        <v>1729601</v>
      </c>
    </row>
    <row r="15" spans="2:14" ht="21" customHeight="1">
      <c r="B15" s="15" t="s">
        <v>22</v>
      </c>
      <c r="C15" s="34">
        <v>0</v>
      </c>
      <c r="D15" s="34">
        <v>10922</v>
      </c>
      <c r="E15" s="34">
        <v>6618</v>
      </c>
      <c r="F15" s="34">
        <v>13447</v>
      </c>
      <c r="G15" s="34">
        <v>0</v>
      </c>
      <c r="H15" s="34">
        <v>25264</v>
      </c>
      <c r="I15" s="34">
        <v>3713</v>
      </c>
      <c r="J15" s="34">
        <v>142878</v>
      </c>
      <c r="K15" s="34">
        <v>58022</v>
      </c>
      <c r="L15" s="34">
        <v>331271</v>
      </c>
      <c r="M15" s="34">
        <f t="shared" si="0"/>
        <v>0</v>
      </c>
      <c r="N15" s="34">
        <v>592135</v>
      </c>
    </row>
    <row r="16" spans="2:14" ht="21" customHeight="1">
      <c r="B16" s="14" t="s">
        <v>23</v>
      </c>
      <c r="C16" s="33">
        <v>0</v>
      </c>
      <c r="D16" s="33">
        <v>74681</v>
      </c>
      <c r="E16" s="33">
        <v>13281</v>
      </c>
      <c r="F16" s="33">
        <v>100196</v>
      </c>
      <c r="G16" s="33">
        <v>0</v>
      </c>
      <c r="H16" s="33">
        <v>116092</v>
      </c>
      <c r="I16" s="33">
        <v>477123</v>
      </c>
      <c r="J16" s="33">
        <v>130986</v>
      </c>
      <c r="K16" s="33">
        <v>12875</v>
      </c>
      <c r="L16" s="33">
        <v>37079</v>
      </c>
      <c r="M16" s="33">
        <f t="shared" si="0"/>
        <v>0</v>
      </c>
      <c r="N16" s="33">
        <v>962313</v>
      </c>
    </row>
    <row r="17" spans="2:14" ht="21" customHeight="1">
      <c r="B17" s="15" t="s">
        <v>51</v>
      </c>
      <c r="C17" s="34">
        <v>4131</v>
      </c>
      <c r="D17" s="34">
        <v>726405</v>
      </c>
      <c r="E17" s="34">
        <v>1009941</v>
      </c>
      <c r="F17" s="34">
        <v>24108</v>
      </c>
      <c r="G17" s="34">
        <v>0</v>
      </c>
      <c r="H17" s="34">
        <v>28185</v>
      </c>
      <c r="I17" s="34">
        <v>8839</v>
      </c>
      <c r="J17" s="34">
        <v>879280</v>
      </c>
      <c r="K17" s="34">
        <v>263093</v>
      </c>
      <c r="L17" s="34">
        <v>1890407</v>
      </c>
      <c r="M17" s="34">
        <f t="shared" si="0"/>
        <v>0</v>
      </c>
      <c r="N17" s="34">
        <v>4834389</v>
      </c>
    </row>
    <row r="18" spans="2:14" ht="21" customHeight="1">
      <c r="B18" s="15" t="s">
        <v>52</v>
      </c>
      <c r="C18" s="34">
        <v>0</v>
      </c>
      <c r="D18" s="34">
        <v>12536</v>
      </c>
      <c r="E18" s="34">
        <v>11380</v>
      </c>
      <c r="F18" s="34">
        <v>4767</v>
      </c>
      <c r="G18" s="34">
        <v>0</v>
      </c>
      <c r="H18" s="34">
        <v>22659</v>
      </c>
      <c r="I18" s="34">
        <v>15225</v>
      </c>
      <c r="J18" s="34">
        <v>323840</v>
      </c>
      <c r="K18" s="34">
        <v>102110</v>
      </c>
      <c r="L18" s="34">
        <v>875255</v>
      </c>
      <c r="M18" s="34">
        <f t="shared" si="0"/>
        <v>0</v>
      </c>
      <c r="N18" s="34">
        <v>1367772</v>
      </c>
    </row>
    <row r="19" spans="2:14" ht="21" customHeight="1">
      <c r="B19" s="16" t="s">
        <v>53</v>
      </c>
      <c r="C19" s="36">
        <v>0</v>
      </c>
      <c r="D19" s="36">
        <v>3154109</v>
      </c>
      <c r="E19" s="36">
        <v>47575</v>
      </c>
      <c r="F19" s="36">
        <v>136934</v>
      </c>
      <c r="G19" s="36">
        <v>0</v>
      </c>
      <c r="H19" s="36">
        <v>40894</v>
      </c>
      <c r="I19" s="36">
        <v>1830</v>
      </c>
      <c r="J19" s="36">
        <v>359770</v>
      </c>
      <c r="K19" s="36">
        <v>727819</v>
      </c>
      <c r="L19" s="36">
        <v>310277</v>
      </c>
      <c r="M19" s="36">
        <f t="shared" si="0"/>
        <v>0</v>
      </c>
      <c r="N19" s="36">
        <v>4779208</v>
      </c>
    </row>
    <row r="20" spans="2:14" ht="21" customHeight="1">
      <c r="B20" s="15" t="s">
        <v>24</v>
      </c>
      <c r="C20" s="34">
        <v>0</v>
      </c>
      <c r="D20" s="34">
        <v>1291001</v>
      </c>
      <c r="E20" s="34">
        <v>0</v>
      </c>
      <c r="F20" s="34">
        <v>0</v>
      </c>
      <c r="G20" s="34">
        <v>0</v>
      </c>
      <c r="H20" s="34">
        <v>143</v>
      </c>
      <c r="I20" s="34">
        <v>1846</v>
      </c>
      <c r="J20" s="34">
        <v>38574</v>
      </c>
      <c r="K20" s="34">
        <v>0</v>
      </c>
      <c r="L20" s="34">
        <v>2727</v>
      </c>
      <c r="M20" s="34">
        <f t="shared" si="0"/>
        <v>0</v>
      </c>
      <c r="N20" s="34">
        <v>1334291</v>
      </c>
    </row>
    <row r="21" spans="2:14" ht="21" customHeight="1">
      <c r="B21" s="15" t="s">
        <v>25</v>
      </c>
      <c r="C21" s="34">
        <v>0</v>
      </c>
      <c r="D21" s="34">
        <v>17207</v>
      </c>
      <c r="E21" s="34">
        <v>22774</v>
      </c>
      <c r="F21" s="34">
        <v>23952</v>
      </c>
      <c r="G21" s="34">
        <v>3478</v>
      </c>
      <c r="H21" s="34">
        <v>50021</v>
      </c>
      <c r="I21" s="34">
        <v>0</v>
      </c>
      <c r="J21" s="34">
        <v>81430</v>
      </c>
      <c r="K21" s="34">
        <v>26352</v>
      </c>
      <c r="L21" s="34">
        <v>148761</v>
      </c>
      <c r="M21" s="34">
        <f t="shared" si="0"/>
        <v>0</v>
      </c>
      <c r="N21" s="34">
        <v>373975</v>
      </c>
    </row>
    <row r="22" spans="2:14" ht="21" customHeight="1">
      <c r="B22" s="15" t="s">
        <v>26</v>
      </c>
      <c r="C22" s="34">
        <v>0</v>
      </c>
      <c r="D22" s="34">
        <v>27239</v>
      </c>
      <c r="E22" s="34">
        <v>124458</v>
      </c>
      <c r="F22" s="34">
        <v>1084091</v>
      </c>
      <c r="G22" s="34">
        <v>0</v>
      </c>
      <c r="H22" s="34">
        <v>3550</v>
      </c>
      <c r="I22" s="34">
        <v>7680</v>
      </c>
      <c r="J22" s="34">
        <v>256776</v>
      </c>
      <c r="K22" s="34">
        <v>25703</v>
      </c>
      <c r="L22" s="34">
        <v>567682</v>
      </c>
      <c r="M22" s="34">
        <f t="shared" si="0"/>
        <v>0</v>
      </c>
      <c r="N22" s="34">
        <v>2097179</v>
      </c>
    </row>
    <row r="23" spans="2:14" ht="21" customHeight="1">
      <c r="B23" s="15" t="s">
        <v>27</v>
      </c>
      <c r="C23" s="34">
        <v>0</v>
      </c>
      <c r="D23" s="34">
        <v>6045</v>
      </c>
      <c r="E23" s="34">
        <v>6016</v>
      </c>
      <c r="F23" s="34">
        <v>5185</v>
      </c>
      <c r="G23" s="34">
        <v>0</v>
      </c>
      <c r="H23" s="34">
        <v>0</v>
      </c>
      <c r="I23" s="34">
        <v>0</v>
      </c>
      <c r="J23" s="34">
        <v>52013</v>
      </c>
      <c r="K23" s="34">
        <v>46897</v>
      </c>
      <c r="L23" s="34">
        <v>39707</v>
      </c>
      <c r="M23" s="34">
        <f t="shared" si="0"/>
        <v>0</v>
      </c>
      <c r="N23" s="34">
        <v>155863</v>
      </c>
    </row>
    <row r="24" spans="2:14" ht="21" customHeight="1">
      <c r="B24" s="15" t="s">
        <v>28</v>
      </c>
      <c r="C24" s="34">
        <v>0</v>
      </c>
      <c r="D24" s="34">
        <v>107799</v>
      </c>
      <c r="E24" s="34">
        <v>6342</v>
      </c>
      <c r="F24" s="34">
        <v>10030</v>
      </c>
      <c r="G24" s="34">
        <v>0</v>
      </c>
      <c r="H24" s="34">
        <v>18133</v>
      </c>
      <c r="I24" s="34">
        <v>0</v>
      </c>
      <c r="J24" s="34">
        <v>190314</v>
      </c>
      <c r="K24" s="34">
        <v>7479</v>
      </c>
      <c r="L24" s="34">
        <v>55887</v>
      </c>
      <c r="M24" s="34">
        <f t="shared" si="0"/>
        <v>0</v>
      </c>
      <c r="N24" s="35">
        <v>395984</v>
      </c>
    </row>
    <row r="25" spans="2:14" ht="21" customHeight="1">
      <c r="B25" s="14" t="s">
        <v>29</v>
      </c>
      <c r="C25" s="33">
        <v>0</v>
      </c>
      <c r="D25" s="33">
        <v>32524</v>
      </c>
      <c r="E25" s="33">
        <v>11720</v>
      </c>
      <c r="F25" s="33">
        <v>28393</v>
      </c>
      <c r="G25" s="33">
        <v>0</v>
      </c>
      <c r="H25" s="33">
        <v>24142</v>
      </c>
      <c r="I25" s="33">
        <v>0</v>
      </c>
      <c r="J25" s="33">
        <v>129210</v>
      </c>
      <c r="K25" s="33">
        <v>4115</v>
      </c>
      <c r="L25" s="33">
        <v>1480</v>
      </c>
      <c r="M25" s="33">
        <f t="shared" si="0"/>
        <v>0</v>
      </c>
      <c r="N25" s="33">
        <v>231584</v>
      </c>
    </row>
    <row r="26" spans="2:14" ht="21" customHeight="1">
      <c r="B26" s="15" t="s">
        <v>30</v>
      </c>
      <c r="C26" s="34">
        <v>0</v>
      </c>
      <c r="D26" s="34">
        <v>15747</v>
      </c>
      <c r="E26" s="34">
        <v>820</v>
      </c>
      <c r="F26" s="34">
        <v>443</v>
      </c>
      <c r="G26" s="34">
        <v>0</v>
      </c>
      <c r="H26" s="34">
        <v>67038</v>
      </c>
      <c r="I26" s="34">
        <v>399</v>
      </c>
      <c r="J26" s="34">
        <v>101515</v>
      </c>
      <c r="K26" s="34">
        <v>8782</v>
      </c>
      <c r="L26" s="34">
        <v>149058</v>
      </c>
      <c r="M26" s="34">
        <f t="shared" si="0"/>
        <v>0</v>
      </c>
      <c r="N26" s="34">
        <v>343802</v>
      </c>
    </row>
    <row r="27" spans="2:14" ht="21" customHeight="1">
      <c r="B27" s="14" t="s">
        <v>31</v>
      </c>
      <c r="C27" s="33">
        <v>0</v>
      </c>
      <c r="D27" s="33">
        <v>23381</v>
      </c>
      <c r="E27" s="33">
        <v>81007</v>
      </c>
      <c r="F27" s="33">
        <v>12339</v>
      </c>
      <c r="G27" s="33">
        <v>0</v>
      </c>
      <c r="H27" s="33">
        <v>135037</v>
      </c>
      <c r="I27" s="33">
        <v>104350</v>
      </c>
      <c r="J27" s="33">
        <v>278746</v>
      </c>
      <c r="K27" s="33">
        <v>28106</v>
      </c>
      <c r="L27" s="33">
        <v>47604</v>
      </c>
      <c r="M27" s="33">
        <f t="shared" si="0"/>
        <v>0</v>
      </c>
      <c r="N27" s="33">
        <v>710570</v>
      </c>
    </row>
    <row r="28" spans="2:14" ht="21" customHeight="1">
      <c r="B28" s="15" t="s">
        <v>32</v>
      </c>
      <c r="C28" s="34">
        <v>0</v>
      </c>
      <c r="D28" s="34">
        <v>19911</v>
      </c>
      <c r="E28" s="34">
        <v>42930</v>
      </c>
      <c r="F28" s="34">
        <v>35055</v>
      </c>
      <c r="G28" s="34">
        <v>0</v>
      </c>
      <c r="H28" s="34">
        <v>85590</v>
      </c>
      <c r="I28" s="34">
        <v>0</v>
      </c>
      <c r="J28" s="34">
        <v>92632</v>
      </c>
      <c r="K28" s="34">
        <v>6011</v>
      </c>
      <c r="L28" s="34">
        <v>53740</v>
      </c>
      <c r="M28" s="34">
        <f t="shared" si="0"/>
        <v>0</v>
      </c>
      <c r="N28" s="34">
        <v>335869</v>
      </c>
    </row>
    <row r="29" spans="2:14" ht="21" customHeight="1">
      <c r="B29" s="15" t="s">
        <v>33</v>
      </c>
      <c r="C29" s="34">
        <v>0</v>
      </c>
      <c r="D29" s="34">
        <v>49891</v>
      </c>
      <c r="E29" s="34">
        <v>22673</v>
      </c>
      <c r="F29" s="34">
        <v>5195</v>
      </c>
      <c r="G29" s="34">
        <v>0</v>
      </c>
      <c r="H29" s="34">
        <v>48914</v>
      </c>
      <c r="I29" s="34">
        <v>0</v>
      </c>
      <c r="J29" s="34">
        <v>167542</v>
      </c>
      <c r="K29" s="34">
        <v>7708</v>
      </c>
      <c r="L29" s="34">
        <v>31758</v>
      </c>
      <c r="M29" s="34">
        <f t="shared" si="0"/>
        <v>0</v>
      </c>
      <c r="N29" s="34">
        <v>333681</v>
      </c>
    </row>
    <row r="30" spans="2:14" ht="21" customHeight="1">
      <c r="B30" s="15" t="s">
        <v>54</v>
      </c>
      <c r="C30" s="34">
        <v>0</v>
      </c>
      <c r="D30" s="34">
        <v>81763</v>
      </c>
      <c r="E30" s="34">
        <v>1596</v>
      </c>
      <c r="F30" s="34">
        <v>8805</v>
      </c>
      <c r="G30" s="34">
        <v>0</v>
      </c>
      <c r="H30" s="34">
        <v>269172</v>
      </c>
      <c r="I30" s="34">
        <v>7822</v>
      </c>
      <c r="J30" s="34">
        <v>436641</v>
      </c>
      <c r="K30" s="34">
        <v>584488</v>
      </c>
      <c r="L30" s="34">
        <v>9995</v>
      </c>
      <c r="M30" s="34">
        <f t="shared" si="0"/>
        <v>0</v>
      </c>
      <c r="N30" s="34">
        <v>1400282</v>
      </c>
    </row>
    <row r="31" spans="2:14" ht="21" customHeight="1">
      <c r="B31" s="14" t="s">
        <v>55</v>
      </c>
      <c r="C31" s="33">
        <v>0</v>
      </c>
      <c r="D31" s="33">
        <v>259535</v>
      </c>
      <c r="E31" s="33">
        <v>6507</v>
      </c>
      <c r="F31" s="33">
        <v>396425</v>
      </c>
      <c r="G31" s="33">
        <v>0</v>
      </c>
      <c r="H31" s="33">
        <v>61668</v>
      </c>
      <c r="I31" s="33">
        <v>13428</v>
      </c>
      <c r="J31" s="33">
        <v>85981</v>
      </c>
      <c r="K31" s="33">
        <v>44849</v>
      </c>
      <c r="L31" s="33">
        <v>49000</v>
      </c>
      <c r="M31" s="33">
        <f t="shared" si="0"/>
        <v>0</v>
      </c>
      <c r="N31" s="33">
        <v>917393</v>
      </c>
    </row>
    <row r="32" spans="2:14" ht="21" customHeight="1">
      <c r="B32" s="14" t="s">
        <v>56</v>
      </c>
      <c r="C32" s="33">
        <v>0</v>
      </c>
      <c r="D32" s="33">
        <v>14667</v>
      </c>
      <c r="E32" s="33">
        <v>3335</v>
      </c>
      <c r="F32" s="33">
        <v>145756</v>
      </c>
      <c r="G32" s="33">
        <v>0</v>
      </c>
      <c r="H32" s="33">
        <v>85229</v>
      </c>
      <c r="I32" s="33">
        <v>5656</v>
      </c>
      <c r="J32" s="33">
        <v>156578</v>
      </c>
      <c r="K32" s="33">
        <v>35747</v>
      </c>
      <c r="L32" s="33">
        <v>67209</v>
      </c>
      <c r="M32" s="33">
        <f t="shared" si="0"/>
        <v>0</v>
      </c>
      <c r="N32" s="33">
        <v>514177</v>
      </c>
    </row>
    <row r="33" spans="2:14" ht="21" customHeight="1">
      <c r="B33" s="15" t="s">
        <v>34</v>
      </c>
      <c r="C33" s="34">
        <v>0</v>
      </c>
      <c r="D33" s="34">
        <v>907</v>
      </c>
      <c r="E33" s="34">
        <v>15412</v>
      </c>
      <c r="F33" s="34">
        <v>1782</v>
      </c>
      <c r="G33" s="34">
        <v>0</v>
      </c>
      <c r="H33" s="34">
        <v>7331</v>
      </c>
      <c r="I33" s="34">
        <v>0</v>
      </c>
      <c r="J33" s="34">
        <v>54443</v>
      </c>
      <c r="K33" s="34">
        <v>318529</v>
      </c>
      <c r="L33" s="34">
        <v>43998</v>
      </c>
      <c r="M33" s="34">
        <f t="shared" si="0"/>
        <v>0</v>
      </c>
      <c r="N33" s="34">
        <v>442402</v>
      </c>
    </row>
    <row r="34" spans="2:14" ht="21" customHeight="1">
      <c r="B34" s="14" t="s">
        <v>35</v>
      </c>
      <c r="C34" s="33">
        <v>0</v>
      </c>
      <c r="D34" s="33">
        <v>29804</v>
      </c>
      <c r="E34" s="33">
        <v>3693</v>
      </c>
      <c r="F34" s="33">
        <v>11894</v>
      </c>
      <c r="G34" s="33">
        <v>0</v>
      </c>
      <c r="H34" s="33">
        <v>10307</v>
      </c>
      <c r="I34" s="33">
        <v>2175</v>
      </c>
      <c r="J34" s="33">
        <v>49582</v>
      </c>
      <c r="K34" s="33">
        <v>63158</v>
      </c>
      <c r="L34" s="33">
        <v>68605</v>
      </c>
      <c r="M34" s="33">
        <f t="shared" si="0"/>
        <v>0</v>
      </c>
      <c r="N34" s="33">
        <v>239218</v>
      </c>
    </row>
    <row r="35" spans="2:14" ht="22.5" customHeight="1">
      <c r="B35" s="17" t="s">
        <v>36</v>
      </c>
      <c r="C35" s="31">
        <f>SUM(C6:C19)</f>
        <v>26808</v>
      </c>
      <c r="D35" s="31">
        <f aca="true" t="shared" si="1" ref="D35:N35">SUM(D6:D19)</f>
        <v>5898674</v>
      </c>
      <c r="E35" s="31">
        <f t="shared" si="1"/>
        <v>3067834</v>
      </c>
      <c r="F35" s="31">
        <f t="shared" si="1"/>
        <v>3332765</v>
      </c>
      <c r="G35" s="31">
        <f t="shared" si="1"/>
        <v>10188</v>
      </c>
      <c r="H35" s="31">
        <f t="shared" si="1"/>
        <v>1401974</v>
      </c>
      <c r="I35" s="31">
        <f t="shared" si="1"/>
        <v>1527234</v>
      </c>
      <c r="J35" s="31">
        <f t="shared" si="1"/>
        <v>12266471</v>
      </c>
      <c r="K35" s="31">
        <f t="shared" si="1"/>
        <v>3223623</v>
      </c>
      <c r="L35" s="31">
        <f t="shared" si="1"/>
        <v>18456401</v>
      </c>
      <c r="M35" s="31">
        <f t="shared" si="1"/>
        <v>103150</v>
      </c>
      <c r="N35" s="31">
        <f t="shared" si="1"/>
        <v>49315122</v>
      </c>
    </row>
    <row r="36" spans="2:14" ht="22.5" customHeight="1">
      <c r="B36" s="17" t="s">
        <v>57</v>
      </c>
      <c r="C36" s="31">
        <f aca="true" t="shared" si="2" ref="C36:N36">SUM(C20:C34)</f>
        <v>0</v>
      </c>
      <c r="D36" s="31">
        <f t="shared" si="2"/>
        <v>1977421</v>
      </c>
      <c r="E36" s="31">
        <f t="shared" si="2"/>
        <v>349283</v>
      </c>
      <c r="F36" s="31">
        <f t="shared" si="2"/>
        <v>1769345</v>
      </c>
      <c r="G36" s="31">
        <f t="shared" si="2"/>
        <v>3478</v>
      </c>
      <c r="H36" s="31">
        <f t="shared" si="2"/>
        <v>866275</v>
      </c>
      <c r="I36" s="31">
        <f t="shared" si="2"/>
        <v>143356</v>
      </c>
      <c r="J36" s="31">
        <f t="shared" si="2"/>
        <v>2171977</v>
      </c>
      <c r="K36" s="31">
        <f t="shared" si="2"/>
        <v>1207924</v>
      </c>
      <c r="L36" s="31">
        <f t="shared" si="2"/>
        <v>1337211</v>
      </c>
      <c r="M36" s="31">
        <f t="shared" si="2"/>
        <v>0</v>
      </c>
      <c r="N36" s="31">
        <f t="shared" si="2"/>
        <v>9826270</v>
      </c>
    </row>
    <row r="37" spans="2:14" ht="22.5" customHeight="1">
      <c r="B37" s="17" t="s">
        <v>37</v>
      </c>
      <c r="C37" s="31">
        <f aca="true" t="shared" si="3" ref="C37:N37">SUM(C6:C34)</f>
        <v>26808</v>
      </c>
      <c r="D37" s="31">
        <f t="shared" si="3"/>
        <v>7876095</v>
      </c>
      <c r="E37" s="31">
        <f t="shared" si="3"/>
        <v>3417117</v>
      </c>
      <c r="F37" s="31">
        <f t="shared" si="3"/>
        <v>5102110</v>
      </c>
      <c r="G37" s="31">
        <f t="shared" si="3"/>
        <v>13666</v>
      </c>
      <c r="H37" s="31">
        <f t="shared" si="3"/>
        <v>2268249</v>
      </c>
      <c r="I37" s="31">
        <f t="shared" si="3"/>
        <v>1670590</v>
      </c>
      <c r="J37" s="31">
        <f t="shared" si="3"/>
        <v>14438448</v>
      </c>
      <c r="K37" s="31">
        <f t="shared" si="3"/>
        <v>4431547</v>
      </c>
      <c r="L37" s="31">
        <f t="shared" si="3"/>
        <v>19793612</v>
      </c>
      <c r="M37" s="31">
        <f t="shared" si="3"/>
        <v>103150</v>
      </c>
      <c r="N37" s="31">
        <f t="shared" si="3"/>
        <v>59141392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普通建設事業費（単独事業費）の状況（２８年度決算額）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8">
        <f>+'当年度'!C6-'前年度'!C6</f>
        <v>6513</v>
      </c>
      <c r="D6" s="28">
        <f>+'当年度'!D6-'前年度'!D6</f>
        <v>-374722</v>
      </c>
      <c r="E6" s="28">
        <f>+'当年度'!E6-'前年度'!E6</f>
        <v>192314</v>
      </c>
      <c r="F6" s="28">
        <f>+'当年度'!F6-'前年度'!F6</f>
        <v>77340</v>
      </c>
      <c r="G6" s="28">
        <f>+'当年度'!G6-'前年度'!G6</f>
        <v>0</v>
      </c>
      <c r="H6" s="28">
        <f>+'当年度'!H6-'前年度'!H6</f>
        <v>-19072</v>
      </c>
      <c r="I6" s="28">
        <f>+'当年度'!I6-'前年度'!I6</f>
        <v>30007</v>
      </c>
      <c r="J6" s="28">
        <f>+'当年度'!J6-'前年度'!J6</f>
        <v>51578</v>
      </c>
      <c r="K6" s="28">
        <f>+'当年度'!K6-'前年度'!K6</f>
        <v>-99466</v>
      </c>
      <c r="L6" s="28">
        <f>+'当年度'!L6-'前年度'!L6</f>
        <v>226109</v>
      </c>
      <c r="M6" s="28">
        <f>+'当年度'!M6-'前年度'!M6</f>
        <v>0</v>
      </c>
      <c r="N6" s="28">
        <f>+'当年度'!N6-'前年度'!N6</f>
        <v>90601</v>
      </c>
    </row>
    <row r="7" spans="1:14" ht="21" customHeight="1">
      <c r="A7" s="19"/>
      <c r="B7" s="14" t="s">
        <v>14</v>
      </c>
      <c r="C7" s="28">
        <f>+'当年度'!C7-'前年度'!C7</f>
        <v>0</v>
      </c>
      <c r="D7" s="28">
        <f>+'当年度'!D7-'前年度'!D7</f>
        <v>-94148</v>
      </c>
      <c r="E7" s="28">
        <f>+'当年度'!E7-'前年度'!E7</f>
        <v>-671298</v>
      </c>
      <c r="F7" s="28">
        <f>+'当年度'!F7-'前年度'!F7</f>
        <v>30435</v>
      </c>
      <c r="G7" s="28">
        <f>+'当年度'!G7-'前年度'!G7</f>
        <v>-3716</v>
      </c>
      <c r="H7" s="28">
        <f>+'当年度'!H7-'前年度'!H7</f>
        <v>184338</v>
      </c>
      <c r="I7" s="28">
        <f>+'当年度'!I7-'前年度'!I7</f>
        <v>-197126</v>
      </c>
      <c r="J7" s="28">
        <f>+'当年度'!J7-'前年度'!J7</f>
        <v>31786</v>
      </c>
      <c r="K7" s="28">
        <f>+'当年度'!K7-'前年度'!K7</f>
        <v>509533</v>
      </c>
      <c r="L7" s="28">
        <f>+'当年度'!L7-'前年度'!L7</f>
        <v>-1371305</v>
      </c>
      <c r="M7" s="28">
        <f>+'当年度'!M7-'前年度'!M7</f>
        <v>0</v>
      </c>
      <c r="N7" s="28">
        <f>+'当年度'!N7-'前年度'!N7</f>
        <v>-1581501</v>
      </c>
    </row>
    <row r="8" spans="1:14" ht="21" customHeight="1">
      <c r="A8" s="19"/>
      <c r="B8" s="14" t="s">
        <v>15</v>
      </c>
      <c r="C8" s="28">
        <f>+'当年度'!C8-'前年度'!C8</f>
        <v>0</v>
      </c>
      <c r="D8" s="28">
        <f>+'当年度'!D8-'前年度'!D8</f>
        <v>336655</v>
      </c>
      <c r="E8" s="28">
        <f>+'当年度'!E8-'前年度'!E8</f>
        <v>4145</v>
      </c>
      <c r="F8" s="28">
        <f>+'当年度'!F8-'前年度'!F8</f>
        <v>-10783</v>
      </c>
      <c r="G8" s="28">
        <f>+'当年度'!G8-'前年度'!G8</f>
        <v>-3735</v>
      </c>
      <c r="H8" s="28">
        <f>+'当年度'!H8-'前年度'!H8</f>
        <v>-82</v>
      </c>
      <c r="I8" s="28">
        <f>+'当年度'!I8-'前年度'!I8</f>
        <v>-143166</v>
      </c>
      <c r="J8" s="28">
        <f>+'当年度'!J8-'前年度'!J8</f>
        <v>-517812</v>
      </c>
      <c r="K8" s="28">
        <f>+'当年度'!K8-'前年度'!K8</f>
        <v>492</v>
      </c>
      <c r="L8" s="28">
        <f>+'当年度'!L8-'前年度'!L8</f>
        <v>-1087768</v>
      </c>
      <c r="M8" s="28">
        <f>+'当年度'!M8-'前年度'!M8</f>
        <v>0</v>
      </c>
      <c r="N8" s="28">
        <f>+'当年度'!N8-'前年度'!N8</f>
        <v>-1422054</v>
      </c>
    </row>
    <row r="9" spans="1:14" ht="21" customHeight="1">
      <c r="A9" s="19"/>
      <c r="B9" s="15" t="s">
        <v>16</v>
      </c>
      <c r="C9" s="29">
        <f>+'当年度'!C9-'前年度'!C9</f>
        <v>4968</v>
      </c>
      <c r="D9" s="29">
        <f>+'当年度'!D9-'前年度'!D9</f>
        <v>13085</v>
      </c>
      <c r="E9" s="29">
        <f>+'当年度'!E9-'前年度'!E9</f>
        <v>-278439</v>
      </c>
      <c r="F9" s="29">
        <f>+'当年度'!F9-'前年度'!F9</f>
        <v>-879981</v>
      </c>
      <c r="G9" s="29">
        <f>+'当年度'!G9-'前年度'!G9</f>
        <v>0</v>
      </c>
      <c r="H9" s="29">
        <f>+'当年度'!H9-'前年度'!H9</f>
        <v>2586</v>
      </c>
      <c r="I9" s="29">
        <f>+'当年度'!I9-'前年度'!I9</f>
        <v>147514</v>
      </c>
      <c r="J9" s="29">
        <f>+'当年度'!J9-'前年度'!J9</f>
        <v>63290</v>
      </c>
      <c r="K9" s="29">
        <f>+'当年度'!K9-'前年度'!K9</f>
        <v>-79701</v>
      </c>
      <c r="L9" s="29">
        <f>+'当年度'!L9-'前年度'!L9</f>
        <v>1047317</v>
      </c>
      <c r="M9" s="29">
        <f>+'当年度'!M9-'前年度'!M9</f>
        <v>0</v>
      </c>
      <c r="N9" s="29">
        <f>+'当年度'!N9-'前年度'!N9</f>
        <v>40639</v>
      </c>
    </row>
    <row r="10" spans="1:14" ht="21" customHeight="1">
      <c r="A10" s="19"/>
      <c r="B10" s="15" t="s">
        <v>17</v>
      </c>
      <c r="C10" s="29">
        <f>+'当年度'!C10-'前年度'!C10</f>
        <v>0</v>
      </c>
      <c r="D10" s="29">
        <f>+'当年度'!D10-'前年度'!D10</f>
        <v>-16798</v>
      </c>
      <c r="E10" s="29">
        <f>+'当年度'!E10-'前年度'!E10</f>
        <v>-17032</v>
      </c>
      <c r="F10" s="29">
        <f>+'当年度'!F10-'前年度'!F10</f>
        <v>0</v>
      </c>
      <c r="G10" s="29">
        <f>+'当年度'!G10-'前年度'!G10</f>
        <v>0</v>
      </c>
      <c r="H10" s="29">
        <f>+'当年度'!H10-'前年度'!H10</f>
        <v>-138427</v>
      </c>
      <c r="I10" s="29">
        <f>+'当年度'!I10-'前年度'!I10</f>
        <v>1604</v>
      </c>
      <c r="J10" s="29">
        <f>+'当年度'!J10-'前年度'!J10</f>
        <v>-362343</v>
      </c>
      <c r="K10" s="29">
        <f>+'当年度'!K10-'前年度'!K10</f>
        <v>69355</v>
      </c>
      <c r="L10" s="29">
        <f>+'当年度'!L10-'前年度'!L10</f>
        <v>-325387</v>
      </c>
      <c r="M10" s="29">
        <f>+'当年度'!M10-'前年度'!M10</f>
        <v>0</v>
      </c>
      <c r="N10" s="29">
        <f>+'当年度'!N10-'前年度'!N10</f>
        <v>-789028</v>
      </c>
    </row>
    <row r="11" spans="1:14" ht="21" customHeight="1">
      <c r="A11" s="19"/>
      <c r="B11" s="15" t="s">
        <v>18</v>
      </c>
      <c r="C11" s="29">
        <f>+'当年度'!C11-'前年度'!C11</f>
        <v>3992</v>
      </c>
      <c r="D11" s="29">
        <f>+'当年度'!D11-'前年度'!D11</f>
        <v>475820</v>
      </c>
      <c r="E11" s="29">
        <f>+'当年度'!E11-'前年度'!E11</f>
        <v>28489</v>
      </c>
      <c r="F11" s="29">
        <f>+'当年度'!F11-'前年度'!F11</f>
        <v>3403</v>
      </c>
      <c r="G11" s="29">
        <f>+'当年度'!G11-'前年度'!G11</f>
        <v>0</v>
      </c>
      <c r="H11" s="29">
        <f>+'当年度'!H11-'前年度'!H11</f>
        <v>63981</v>
      </c>
      <c r="I11" s="29">
        <f>+'当年度'!I11-'前年度'!I11</f>
        <v>-39695</v>
      </c>
      <c r="J11" s="29">
        <f>+'当年度'!J11-'前年度'!J11</f>
        <v>-88001</v>
      </c>
      <c r="K11" s="29">
        <f>+'当年度'!K11-'前年度'!K11</f>
        <v>-77773</v>
      </c>
      <c r="L11" s="29">
        <f>+'当年度'!L11-'前年度'!L11</f>
        <v>144133</v>
      </c>
      <c r="M11" s="29">
        <f>+'当年度'!M11-'前年度'!M11</f>
        <v>-3150</v>
      </c>
      <c r="N11" s="29">
        <f>+'当年度'!N11-'前年度'!N11</f>
        <v>511199</v>
      </c>
    </row>
    <row r="12" spans="1:14" ht="21" customHeight="1">
      <c r="A12" s="19"/>
      <c r="B12" s="15" t="s">
        <v>19</v>
      </c>
      <c r="C12" s="29">
        <f>+'当年度'!C12-'前年度'!C12</f>
        <v>0</v>
      </c>
      <c r="D12" s="29">
        <f>+'当年度'!D12-'前年度'!D12</f>
        <v>-122652</v>
      </c>
      <c r="E12" s="29">
        <f>+'当年度'!E12-'前年度'!E12</f>
        <v>110365</v>
      </c>
      <c r="F12" s="29">
        <f>+'当年度'!F12-'前年度'!F12</f>
        <v>-51428</v>
      </c>
      <c r="G12" s="29">
        <f>+'当年度'!G12-'前年度'!G12</f>
        <v>0</v>
      </c>
      <c r="H12" s="29">
        <f>+'当年度'!H12-'前年度'!H12</f>
        <v>-3673</v>
      </c>
      <c r="I12" s="29">
        <f>+'当年度'!I12-'前年度'!I12</f>
        <v>149</v>
      </c>
      <c r="J12" s="29">
        <f>+'当年度'!J12-'前年度'!J12</f>
        <v>38289</v>
      </c>
      <c r="K12" s="29">
        <f>+'当年度'!K12-'前年度'!K12</f>
        <v>-166078</v>
      </c>
      <c r="L12" s="29">
        <f>+'当年度'!L12-'前年度'!L12</f>
        <v>-329893</v>
      </c>
      <c r="M12" s="29">
        <f>+'当年度'!M12-'前年度'!M12</f>
        <v>0</v>
      </c>
      <c r="N12" s="29">
        <f>+'当年度'!N12-'前年度'!N12</f>
        <v>-524921</v>
      </c>
    </row>
    <row r="13" spans="1:14" ht="21" customHeight="1">
      <c r="A13" s="19"/>
      <c r="B13" s="15" t="s">
        <v>20</v>
      </c>
      <c r="C13" s="29">
        <f>+'当年度'!C13-'前年度'!C13</f>
        <v>0</v>
      </c>
      <c r="D13" s="29">
        <f>+'当年度'!D13-'前年度'!D13</f>
        <v>-61300</v>
      </c>
      <c r="E13" s="29">
        <f>+'当年度'!E13-'前年度'!E13</f>
        <v>-36336</v>
      </c>
      <c r="F13" s="29">
        <f>+'当年度'!F13-'前年度'!F13</f>
        <v>6498</v>
      </c>
      <c r="G13" s="29">
        <f>+'当年度'!G13-'前年度'!G13</f>
        <v>0</v>
      </c>
      <c r="H13" s="29">
        <f>+'当年度'!H13-'前年度'!H13</f>
        <v>-11734</v>
      </c>
      <c r="I13" s="29">
        <f>+'当年度'!I13-'前年度'!I13</f>
        <v>-3335</v>
      </c>
      <c r="J13" s="29">
        <f>+'当年度'!J13-'前年度'!J13</f>
        <v>-27421</v>
      </c>
      <c r="K13" s="29">
        <f>+'当年度'!K13-'前年度'!K13</f>
        <v>1987</v>
      </c>
      <c r="L13" s="29">
        <f>+'当年度'!L13-'前年度'!L13</f>
        <v>11997</v>
      </c>
      <c r="M13" s="29">
        <f>+'当年度'!M13-'前年度'!M13</f>
        <v>0</v>
      </c>
      <c r="N13" s="29">
        <f>+'当年度'!N13-'前年度'!N13</f>
        <v>-119644</v>
      </c>
    </row>
    <row r="14" spans="1:14" ht="21" customHeight="1">
      <c r="A14" s="19"/>
      <c r="B14" s="15" t="s">
        <v>21</v>
      </c>
      <c r="C14" s="29">
        <f>+'当年度'!C14-'前年度'!C14</f>
        <v>3086</v>
      </c>
      <c r="D14" s="29">
        <f>+'当年度'!D14-'前年度'!D14</f>
        <v>-18957</v>
      </c>
      <c r="E14" s="29">
        <f>+'当年度'!E14-'前年度'!E14</f>
        <v>13001</v>
      </c>
      <c r="F14" s="29">
        <f>+'当年度'!F14-'前年度'!F14</f>
        <v>-318181</v>
      </c>
      <c r="G14" s="29">
        <f>+'当年度'!G14-'前年度'!G14</f>
        <v>0</v>
      </c>
      <c r="H14" s="29">
        <f>+'当年度'!H14-'前年度'!H14</f>
        <v>50</v>
      </c>
      <c r="I14" s="29">
        <f>+'当年度'!I14-'前年度'!I14</f>
        <v>-201</v>
      </c>
      <c r="J14" s="29">
        <f>+'当年度'!J14-'前年度'!J14</f>
        <v>-149701</v>
      </c>
      <c r="K14" s="29">
        <f>+'当年度'!K14-'前年度'!K14</f>
        <v>90238</v>
      </c>
      <c r="L14" s="29">
        <f>+'当年度'!L14-'前年度'!L14</f>
        <v>709490</v>
      </c>
      <c r="M14" s="29">
        <f>+'当年度'!M14-'前年度'!M14</f>
        <v>1344</v>
      </c>
      <c r="N14" s="29">
        <f>+'当年度'!N14-'前年度'!N14</f>
        <v>330169</v>
      </c>
    </row>
    <row r="15" spans="1:14" ht="21" customHeight="1">
      <c r="A15" s="19"/>
      <c r="B15" s="15" t="s">
        <v>22</v>
      </c>
      <c r="C15" s="29">
        <f>+'当年度'!C15-'前年度'!C15</f>
        <v>0</v>
      </c>
      <c r="D15" s="29">
        <f>+'当年度'!D15-'前年度'!D15</f>
        <v>-3422</v>
      </c>
      <c r="E15" s="29">
        <f>+'当年度'!E15-'前年度'!E15</f>
        <v>-2638</v>
      </c>
      <c r="F15" s="29">
        <f>+'当年度'!F15-'前年度'!F15</f>
        <v>-969</v>
      </c>
      <c r="G15" s="29">
        <f>+'当年度'!G15-'前年度'!G15</f>
        <v>0</v>
      </c>
      <c r="H15" s="29">
        <f>+'当年度'!H15-'前年度'!H15</f>
        <v>-6427</v>
      </c>
      <c r="I15" s="29">
        <f>+'当年度'!I15-'前年度'!I15</f>
        <v>6343</v>
      </c>
      <c r="J15" s="29">
        <f>+'当年度'!J15-'前年度'!J15</f>
        <v>-44116</v>
      </c>
      <c r="K15" s="29">
        <f>+'当年度'!K15-'前年度'!K15</f>
        <v>157049</v>
      </c>
      <c r="L15" s="29">
        <f>+'当年度'!L15-'前年度'!L15</f>
        <v>-223674</v>
      </c>
      <c r="M15" s="29">
        <f>+'当年度'!M15-'前年度'!M15</f>
        <v>0</v>
      </c>
      <c r="N15" s="29">
        <f>+'当年度'!N15-'前年度'!N15</f>
        <v>-117854</v>
      </c>
    </row>
    <row r="16" spans="1:14" ht="21" customHeight="1">
      <c r="A16" s="19"/>
      <c r="B16" s="14" t="s">
        <v>23</v>
      </c>
      <c r="C16" s="29">
        <f>+'当年度'!C16-'前年度'!C16</f>
        <v>0</v>
      </c>
      <c r="D16" s="29">
        <f>+'当年度'!D16-'前年度'!D16</f>
        <v>22425</v>
      </c>
      <c r="E16" s="29">
        <f>+'当年度'!E16-'前年度'!E16</f>
        <v>-3766</v>
      </c>
      <c r="F16" s="29">
        <f>+'当年度'!F16-'前年度'!F16</f>
        <v>-108</v>
      </c>
      <c r="G16" s="29">
        <f>+'当年度'!G16-'前年度'!G16</f>
        <v>0</v>
      </c>
      <c r="H16" s="29">
        <f>+'当年度'!H16-'前年度'!H16</f>
        <v>-5454</v>
      </c>
      <c r="I16" s="29">
        <f>+'当年度'!I16-'前年度'!I16</f>
        <v>-373937</v>
      </c>
      <c r="J16" s="29">
        <f>+'当年度'!J16-'前年度'!J16</f>
        <v>39958</v>
      </c>
      <c r="K16" s="29">
        <f>+'当年度'!K16-'前年度'!K16</f>
        <v>11336</v>
      </c>
      <c r="L16" s="29">
        <f>+'当年度'!L16-'前年度'!L16</f>
        <v>25934</v>
      </c>
      <c r="M16" s="29">
        <f>+'当年度'!M16-'前年度'!M16</f>
        <v>0</v>
      </c>
      <c r="N16" s="29">
        <f>+'当年度'!N16-'前年度'!N16</f>
        <v>-283612</v>
      </c>
    </row>
    <row r="17" spans="1:14" ht="21" customHeight="1">
      <c r="A17" s="19"/>
      <c r="B17" s="15" t="s">
        <v>38</v>
      </c>
      <c r="C17" s="29">
        <f>+'当年度'!C17-'前年度'!C17</f>
        <v>-4131</v>
      </c>
      <c r="D17" s="29">
        <f>+'当年度'!D17-'前年度'!D17</f>
        <v>579558</v>
      </c>
      <c r="E17" s="29">
        <f>+'当年度'!E17-'前年度'!E17</f>
        <v>-216272</v>
      </c>
      <c r="F17" s="29">
        <f>+'当年度'!F17-'前年度'!F17</f>
        <v>27756</v>
      </c>
      <c r="G17" s="29">
        <f>+'当年度'!G17-'前年度'!G17</f>
        <v>0</v>
      </c>
      <c r="H17" s="29">
        <f>+'当年度'!H17-'前年度'!H17</f>
        <v>-11295</v>
      </c>
      <c r="I17" s="29">
        <f>+'当年度'!I17-'前年度'!I17</f>
        <v>-8561</v>
      </c>
      <c r="J17" s="29">
        <f>+'当年度'!J17-'前年度'!J17</f>
        <v>-142105</v>
      </c>
      <c r="K17" s="29">
        <f>+'当年度'!K17-'前年度'!K17</f>
        <v>237042</v>
      </c>
      <c r="L17" s="29">
        <f>+'当年度'!L17-'前年度'!L17</f>
        <v>-988064</v>
      </c>
      <c r="M17" s="29">
        <f>+'当年度'!M17-'前年度'!M17</f>
        <v>0</v>
      </c>
      <c r="N17" s="29">
        <f>+'当年度'!N17-'前年度'!N17</f>
        <v>-526072</v>
      </c>
    </row>
    <row r="18" spans="1:14" ht="21" customHeight="1">
      <c r="A18" s="19"/>
      <c r="B18" s="15" t="s">
        <v>39</v>
      </c>
      <c r="C18" s="29">
        <f>+'当年度'!C18-'前年度'!C18</f>
        <v>0</v>
      </c>
      <c r="D18" s="29">
        <f>+'当年度'!D18-'前年度'!D18</f>
        <v>82298</v>
      </c>
      <c r="E18" s="29">
        <f>+'当年度'!E18-'前年度'!E18</f>
        <v>-9380</v>
      </c>
      <c r="F18" s="29">
        <f>+'当年度'!F18-'前年度'!F18</f>
        <v>4569</v>
      </c>
      <c r="G18" s="29">
        <f>+'当年度'!G18-'前年度'!G18</f>
        <v>0</v>
      </c>
      <c r="H18" s="29">
        <f>+'当年度'!H18-'前年度'!H18</f>
        <v>4355</v>
      </c>
      <c r="I18" s="29">
        <f>+'当年度'!I18-'前年度'!I18</f>
        <v>2435</v>
      </c>
      <c r="J18" s="29">
        <f>+'当年度'!J18-'前年度'!J18</f>
        <v>-894</v>
      </c>
      <c r="K18" s="29">
        <f>+'当年度'!K18-'前年度'!K18</f>
        <v>-82204</v>
      </c>
      <c r="L18" s="29">
        <f>+'当年度'!L18-'前年度'!L18</f>
        <v>1298722</v>
      </c>
      <c r="M18" s="29">
        <f>+'当年度'!M18-'前年度'!M18</f>
        <v>0</v>
      </c>
      <c r="N18" s="29">
        <f>+'当年度'!N18-'前年度'!N18</f>
        <v>1299901</v>
      </c>
    </row>
    <row r="19" spans="1:14" ht="21" customHeight="1">
      <c r="A19" s="19"/>
      <c r="B19" s="16" t="s">
        <v>40</v>
      </c>
      <c r="C19" s="30">
        <f>+'当年度'!C19-'前年度'!C19</f>
        <v>0</v>
      </c>
      <c r="D19" s="30">
        <f>+'当年度'!D19-'前年度'!D19</f>
        <v>-2656327</v>
      </c>
      <c r="E19" s="30">
        <f>+'当年度'!E19-'前年度'!E19</f>
        <v>-17692</v>
      </c>
      <c r="F19" s="30">
        <f>+'当年度'!F19-'前年度'!F19</f>
        <v>121630</v>
      </c>
      <c r="G19" s="30">
        <f>+'当年度'!G19-'前年度'!G19</f>
        <v>0</v>
      </c>
      <c r="H19" s="30">
        <f>+'当年度'!H19-'前年度'!H19</f>
        <v>-1999</v>
      </c>
      <c r="I19" s="30">
        <f>+'当年度'!I19-'前年度'!I19</f>
        <v>-573</v>
      </c>
      <c r="J19" s="30">
        <f>+'当年度'!J19-'前年度'!J19</f>
        <v>-134494</v>
      </c>
      <c r="K19" s="30">
        <f>+'当年度'!K19-'前年度'!K19</f>
        <v>-717406</v>
      </c>
      <c r="L19" s="30">
        <f>+'当年度'!L19-'前年度'!L19</f>
        <v>-230579</v>
      </c>
      <c r="M19" s="30">
        <f>+'当年度'!M19-'前年度'!M19</f>
        <v>0</v>
      </c>
      <c r="N19" s="30">
        <f>+'当年度'!N19-'前年度'!N19</f>
        <v>-3637440</v>
      </c>
    </row>
    <row r="20" spans="1:14" ht="21" customHeight="1">
      <c r="A20" s="19"/>
      <c r="B20" s="15" t="s">
        <v>24</v>
      </c>
      <c r="C20" s="29">
        <f>+'当年度'!C20-'前年度'!C20</f>
        <v>0</v>
      </c>
      <c r="D20" s="29">
        <f>+'当年度'!D20-'前年度'!D20</f>
        <v>-346639</v>
      </c>
      <c r="E20" s="29">
        <f>+'当年度'!E20-'前年度'!E20</f>
        <v>15955</v>
      </c>
      <c r="F20" s="29">
        <f>+'当年度'!F20-'前年度'!F20</f>
        <v>0</v>
      </c>
      <c r="G20" s="29">
        <f>+'当年度'!G20-'前年度'!G20</f>
        <v>0</v>
      </c>
      <c r="H20" s="29">
        <f>+'当年度'!H20-'前年度'!H20</f>
        <v>-143</v>
      </c>
      <c r="I20" s="29">
        <f>+'当年度'!I20-'前年度'!I20</f>
        <v>243</v>
      </c>
      <c r="J20" s="29">
        <f>+'当年度'!J20-'前年度'!J20</f>
        <v>1704</v>
      </c>
      <c r="K20" s="29">
        <f>+'当年度'!K20-'前年度'!K20</f>
        <v>0</v>
      </c>
      <c r="L20" s="29">
        <f>+'当年度'!L20-'前年度'!L20</f>
        <v>-2029</v>
      </c>
      <c r="M20" s="29">
        <f>+'当年度'!M20-'前年度'!M20</f>
        <v>0</v>
      </c>
      <c r="N20" s="29">
        <f>+'当年度'!N20-'前年度'!N20</f>
        <v>-330909</v>
      </c>
    </row>
    <row r="21" spans="1:14" ht="21" customHeight="1">
      <c r="A21" s="19"/>
      <c r="B21" s="15" t="s">
        <v>25</v>
      </c>
      <c r="C21" s="29">
        <f>+'当年度'!C21-'前年度'!C21</f>
        <v>0</v>
      </c>
      <c r="D21" s="29">
        <f>+'当年度'!D21-'前年度'!D21</f>
        <v>44773</v>
      </c>
      <c r="E21" s="29">
        <f>+'当年度'!E21-'前年度'!E21</f>
        <v>-14376</v>
      </c>
      <c r="F21" s="29">
        <f>+'当年度'!F21-'前年度'!F21</f>
        <v>-23952</v>
      </c>
      <c r="G21" s="29">
        <f>+'当年度'!G21-'前年度'!G21</f>
        <v>-3478</v>
      </c>
      <c r="H21" s="29">
        <f>+'当年度'!H21-'前年度'!H21</f>
        <v>19915</v>
      </c>
      <c r="I21" s="29">
        <f>+'当年度'!I21-'前年度'!I21</f>
        <v>0</v>
      </c>
      <c r="J21" s="29">
        <f>+'当年度'!J21-'前年度'!J21</f>
        <v>-25540</v>
      </c>
      <c r="K21" s="29">
        <f>+'当年度'!K21-'前年度'!K21</f>
        <v>-6156</v>
      </c>
      <c r="L21" s="29">
        <f>+'当年度'!L21-'前年度'!L21</f>
        <v>-57662</v>
      </c>
      <c r="M21" s="29">
        <f>+'当年度'!M21-'前年度'!M21</f>
        <v>0</v>
      </c>
      <c r="N21" s="29">
        <f>+'当年度'!N21-'前年度'!N21</f>
        <v>-66476</v>
      </c>
    </row>
    <row r="22" spans="1:14" ht="21" customHeight="1">
      <c r="A22" s="19"/>
      <c r="B22" s="15" t="s">
        <v>26</v>
      </c>
      <c r="C22" s="29">
        <f>+'当年度'!C22-'前年度'!C22</f>
        <v>0</v>
      </c>
      <c r="D22" s="29">
        <f>+'当年度'!D22-'前年度'!D22</f>
        <v>153426</v>
      </c>
      <c r="E22" s="29">
        <f>+'当年度'!E22-'前年度'!E22</f>
        <v>-14190</v>
      </c>
      <c r="F22" s="29">
        <f>+'当年度'!F22-'前年度'!F22</f>
        <v>-290241</v>
      </c>
      <c r="G22" s="29">
        <f>+'当年度'!G22-'前年度'!G22</f>
        <v>0</v>
      </c>
      <c r="H22" s="29">
        <f>+'当年度'!H22-'前年度'!H22</f>
        <v>26158</v>
      </c>
      <c r="I22" s="29">
        <f>+'当年度'!I22-'前年度'!I22</f>
        <v>38028</v>
      </c>
      <c r="J22" s="29">
        <f>+'当年度'!J22-'前年度'!J22</f>
        <v>8792</v>
      </c>
      <c r="K22" s="29">
        <f>+'当年度'!K22-'前年度'!K22</f>
        <v>-14966</v>
      </c>
      <c r="L22" s="29">
        <f>+'当年度'!L22-'前年度'!L22</f>
        <v>-282263</v>
      </c>
      <c r="M22" s="29">
        <f>+'当年度'!M22-'前年度'!M22</f>
        <v>0</v>
      </c>
      <c r="N22" s="29">
        <f>+'当年度'!N22-'前年度'!N22</f>
        <v>-375256</v>
      </c>
    </row>
    <row r="23" spans="1:14" ht="21" customHeight="1">
      <c r="A23" s="19"/>
      <c r="B23" s="15" t="s">
        <v>27</v>
      </c>
      <c r="C23" s="29">
        <f>+'当年度'!C23-'前年度'!C23</f>
        <v>0</v>
      </c>
      <c r="D23" s="29">
        <f>+'当年度'!D23-'前年度'!D23</f>
        <v>2386</v>
      </c>
      <c r="E23" s="29">
        <f>+'当年度'!E23-'前年度'!E23</f>
        <v>21588</v>
      </c>
      <c r="F23" s="29">
        <f>+'当年度'!F23-'前年度'!F23</f>
        <v>-3773</v>
      </c>
      <c r="G23" s="29">
        <f>+'当年度'!G23-'前年度'!G23</f>
        <v>0</v>
      </c>
      <c r="H23" s="29">
        <f>+'当年度'!H23-'前年度'!H23</f>
        <v>0</v>
      </c>
      <c r="I23" s="29">
        <f>+'当年度'!I23-'前年度'!I23</f>
        <v>0</v>
      </c>
      <c r="J23" s="29">
        <f>+'当年度'!J23-'前年度'!J23</f>
        <v>9894</v>
      </c>
      <c r="K23" s="29">
        <f>+'当年度'!K23-'前年度'!K23</f>
        <v>-35346</v>
      </c>
      <c r="L23" s="29">
        <f>+'当年度'!L23-'前年度'!L23</f>
        <v>-15827</v>
      </c>
      <c r="M23" s="29">
        <f>+'当年度'!M23-'前年度'!M23</f>
        <v>0</v>
      </c>
      <c r="N23" s="29">
        <f>+'当年度'!N23-'前年度'!N23</f>
        <v>-21078</v>
      </c>
    </row>
    <row r="24" spans="1:14" ht="21" customHeight="1">
      <c r="A24" s="19"/>
      <c r="B24" s="15" t="s">
        <v>28</v>
      </c>
      <c r="C24" s="29">
        <f>+'当年度'!C24-'前年度'!C24</f>
        <v>0</v>
      </c>
      <c r="D24" s="29">
        <f>+'当年度'!D24-'前年度'!D24</f>
        <v>-55458</v>
      </c>
      <c r="E24" s="29">
        <f>+'当年度'!E24-'前年度'!E24</f>
        <v>41354</v>
      </c>
      <c r="F24" s="29">
        <f>+'当年度'!F24-'前年度'!F24</f>
        <v>3225</v>
      </c>
      <c r="G24" s="29">
        <f>+'当年度'!G24-'前年度'!G24</f>
        <v>0</v>
      </c>
      <c r="H24" s="29">
        <f>+'当年度'!H24-'前年度'!H24</f>
        <v>49022</v>
      </c>
      <c r="I24" s="29">
        <f>+'当年度'!I24-'前年度'!I24</f>
        <v>0</v>
      </c>
      <c r="J24" s="29">
        <f>+'当年度'!J24-'前年度'!J24</f>
        <v>134028</v>
      </c>
      <c r="K24" s="29">
        <f>+'当年度'!K24-'前年度'!K24</f>
        <v>36821</v>
      </c>
      <c r="L24" s="29">
        <f>+'当年度'!L24-'前年度'!L24</f>
        <v>30192</v>
      </c>
      <c r="M24" s="29">
        <f>+'当年度'!M24-'前年度'!M24</f>
        <v>0</v>
      </c>
      <c r="N24" s="29">
        <f>+'当年度'!N24-'前年度'!N24</f>
        <v>239184</v>
      </c>
    </row>
    <row r="25" spans="1:14" ht="21" customHeight="1">
      <c r="A25" s="19"/>
      <c r="B25" s="14" t="s">
        <v>29</v>
      </c>
      <c r="C25" s="29">
        <f>+'当年度'!C25-'前年度'!C25</f>
        <v>0</v>
      </c>
      <c r="D25" s="29">
        <f>+'当年度'!D25-'前年度'!D25</f>
        <v>-27063</v>
      </c>
      <c r="E25" s="29">
        <f>+'当年度'!E25-'前年度'!E25</f>
        <v>1262</v>
      </c>
      <c r="F25" s="29">
        <f>+'当年度'!F25-'前年度'!F25</f>
        <v>-13426</v>
      </c>
      <c r="G25" s="29">
        <f>+'当年度'!G25-'前年度'!G25</f>
        <v>0</v>
      </c>
      <c r="H25" s="29">
        <f>+'当年度'!H25-'前年度'!H25</f>
        <v>-10569</v>
      </c>
      <c r="I25" s="29">
        <f>+'当年度'!I25-'前年度'!I25</f>
        <v>5940</v>
      </c>
      <c r="J25" s="29">
        <f>+'当年度'!J25-'前年度'!J25</f>
        <v>-14337</v>
      </c>
      <c r="K25" s="29">
        <f>+'当年度'!K25-'前年度'!K25</f>
        <v>5268</v>
      </c>
      <c r="L25" s="29">
        <f>+'当年度'!L25-'前年度'!L25</f>
        <v>17798</v>
      </c>
      <c r="M25" s="29">
        <f>+'当年度'!M25-'前年度'!M25</f>
        <v>0</v>
      </c>
      <c r="N25" s="29">
        <f>+'当年度'!N25-'前年度'!N25</f>
        <v>-35127</v>
      </c>
    </row>
    <row r="26" spans="1:14" ht="21" customHeight="1">
      <c r="A26" s="19"/>
      <c r="B26" s="15" t="s">
        <v>30</v>
      </c>
      <c r="C26" s="29">
        <f>+'当年度'!C26-'前年度'!C26</f>
        <v>0</v>
      </c>
      <c r="D26" s="29">
        <f>+'当年度'!D26-'前年度'!D26</f>
        <v>76785</v>
      </c>
      <c r="E26" s="29">
        <f>+'当年度'!E26-'前年度'!E26</f>
        <v>530</v>
      </c>
      <c r="F26" s="29">
        <f>+'当年度'!F26-'前年度'!F26</f>
        <v>-443</v>
      </c>
      <c r="G26" s="29">
        <f>+'当年度'!G26-'前年度'!G26</f>
        <v>0</v>
      </c>
      <c r="H26" s="29">
        <f>+'当年度'!H26-'前年度'!H26</f>
        <v>-35615</v>
      </c>
      <c r="I26" s="29">
        <f>+'当年度'!I26-'前年度'!I26</f>
        <v>643</v>
      </c>
      <c r="J26" s="29">
        <f>+'当年度'!J26-'前年度'!J26</f>
        <v>103481</v>
      </c>
      <c r="K26" s="29">
        <f>+'当年度'!K26-'前年度'!K26</f>
        <v>-7255</v>
      </c>
      <c r="L26" s="29">
        <f>+'当年度'!L26-'前年度'!L26</f>
        <v>-69854</v>
      </c>
      <c r="M26" s="29">
        <f>+'当年度'!M26-'前年度'!M26</f>
        <v>0</v>
      </c>
      <c r="N26" s="29">
        <f>+'当年度'!N26-'前年度'!N26</f>
        <v>68272</v>
      </c>
    </row>
    <row r="27" spans="1:14" ht="21" customHeight="1">
      <c r="A27" s="19"/>
      <c r="B27" s="14" t="s">
        <v>31</v>
      </c>
      <c r="C27" s="29">
        <f>+'当年度'!C27-'前年度'!C27</f>
        <v>0</v>
      </c>
      <c r="D27" s="29">
        <f>+'当年度'!D27-'前年度'!D27</f>
        <v>72599</v>
      </c>
      <c r="E27" s="29">
        <f>+'当年度'!E27-'前年度'!E27</f>
        <v>162370</v>
      </c>
      <c r="F27" s="29">
        <f>+'当年度'!F27-'前年度'!F27</f>
        <v>-5687</v>
      </c>
      <c r="G27" s="29">
        <f>+'当年度'!G27-'前年度'!G27</f>
        <v>0</v>
      </c>
      <c r="H27" s="29">
        <f>+'当年度'!H27-'前年度'!H27</f>
        <v>67521</v>
      </c>
      <c r="I27" s="29">
        <f>+'当年度'!I27-'前年度'!I27</f>
        <v>-55210</v>
      </c>
      <c r="J27" s="29">
        <f>+'当年度'!J27-'前年度'!J27</f>
        <v>-99801</v>
      </c>
      <c r="K27" s="29">
        <f>+'当年度'!K27-'前年度'!K27</f>
        <v>-5433</v>
      </c>
      <c r="L27" s="29">
        <f>+'当年度'!L27-'前年度'!L27</f>
        <v>-36427</v>
      </c>
      <c r="M27" s="29">
        <f>+'当年度'!M27-'前年度'!M27</f>
        <v>0</v>
      </c>
      <c r="N27" s="29">
        <f>+'当年度'!N27-'前年度'!N27</f>
        <v>99932</v>
      </c>
    </row>
    <row r="28" spans="1:14" ht="21" customHeight="1">
      <c r="A28" s="19"/>
      <c r="B28" s="15" t="s">
        <v>32</v>
      </c>
      <c r="C28" s="29">
        <f>+'当年度'!C28-'前年度'!C28</f>
        <v>0</v>
      </c>
      <c r="D28" s="29">
        <f>+'当年度'!D28-'前年度'!D28</f>
        <v>-9005</v>
      </c>
      <c r="E28" s="29">
        <f>+'当年度'!E28-'前年度'!E28</f>
        <v>-13397</v>
      </c>
      <c r="F28" s="29">
        <f>+'当年度'!F28-'前年度'!F28</f>
        <v>-31135</v>
      </c>
      <c r="G28" s="29">
        <f>+'当年度'!G28-'前年度'!G28</f>
        <v>0</v>
      </c>
      <c r="H28" s="29">
        <f>+'当年度'!H28-'前年度'!H28</f>
        <v>-77332</v>
      </c>
      <c r="I28" s="29">
        <f>+'当年度'!I28-'前年度'!I28</f>
        <v>0</v>
      </c>
      <c r="J28" s="29">
        <f>+'当年度'!J28-'前年度'!J28</f>
        <v>7517</v>
      </c>
      <c r="K28" s="29">
        <f>+'当年度'!K28-'前年度'!K28</f>
        <v>1884</v>
      </c>
      <c r="L28" s="29">
        <f>+'当年度'!L28-'前年度'!L28</f>
        <v>24833</v>
      </c>
      <c r="M28" s="29">
        <f>+'当年度'!M28-'前年度'!M28</f>
        <v>0</v>
      </c>
      <c r="N28" s="29">
        <f>+'当年度'!N28-'前年度'!N28</f>
        <v>-96635</v>
      </c>
    </row>
    <row r="29" spans="1:14" ht="21" customHeight="1">
      <c r="A29" s="19"/>
      <c r="B29" s="15" t="s">
        <v>33</v>
      </c>
      <c r="C29" s="29">
        <f>+'当年度'!C29-'前年度'!C29</f>
        <v>0</v>
      </c>
      <c r="D29" s="29">
        <f>+'当年度'!D29-'前年度'!D29</f>
        <v>-33869</v>
      </c>
      <c r="E29" s="29">
        <f>+'当年度'!E29-'前年度'!E29</f>
        <v>27117</v>
      </c>
      <c r="F29" s="29">
        <f>+'当年度'!F29-'前年度'!F29</f>
        <v>8168</v>
      </c>
      <c r="G29" s="29">
        <f>+'当年度'!G29-'前年度'!G29</f>
        <v>0</v>
      </c>
      <c r="H29" s="29">
        <f>+'当年度'!H29-'前年度'!H29</f>
        <v>-42067</v>
      </c>
      <c r="I29" s="29">
        <f>+'当年度'!I29-'前年度'!I29</f>
        <v>0</v>
      </c>
      <c r="J29" s="29">
        <f>+'当年度'!J29-'前年度'!J29</f>
        <v>-26916</v>
      </c>
      <c r="K29" s="29">
        <f>+'当年度'!K29-'前年度'!K29</f>
        <v>-4473</v>
      </c>
      <c r="L29" s="29">
        <f>+'当年度'!L29-'前年度'!L29</f>
        <v>-22759</v>
      </c>
      <c r="M29" s="29">
        <f>+'当年度'!M29-'前年度'!M29</f>
        <v>0</v>
      </c>
      <c r="N29" s="29">
        <f>+'当年度'!N29-'前年度'!N29</f>
        <v>-94799</v>
      </c>
    </row>
    <row r="30" spans="1:14" ht="21" customHeight="1">
      <c r="A30" s="19"/>
      <c r="B30" s="15" t="s">
        <v>41</v>
      </c>
      <c r="C30" s="29">
        <f>+'当年度'!C30-'前年度'!C30</f>
        <v>0</v>
      </c>
      <c r="D30" s="29">
        <f>+'当年度'!D30-'前年度'!D30</f>
        <v>-78892</v>
      </c>
      <c r="E30" s="29">
        <f>+'当年度'!E30-'前年度'!E30</f>
        <v>3956</v>
      </c>
      <c r="F30" s="29">
        <f>+'当年度'!F30-'前年度'!F30</f>
        <v>-1579</v>
      </c>
      <c r="G30" s="29">
        <f>+'当年度'!G30-'前年度'!G30</f>
        <v>0</v>
      </c>
      <c r="H30" s="29">
        <f>+'当年度'!H30-'前年度'!H30</f>
        <v>-97642</v>
      </c>
      <c r="I30" s="29">
        <f>+'当年度'!I30-'前年度'!I30</f>
        <v>-592</v>
      </c>
      <c r="J30" s="29">
        <f>+'当年度'!J30-'前年度'!J30</f>
        <v>-155784</v>
      </c>
      <c r="K30" s="29">
        <f>+'当年度'!K30-'前年度'!K30</f>
        <v>-192394</v>
      </c>
      <c r="L30" s="29">
        <f>+'当年度'!L30-'前年度'!L30</f>
        <v>24503</v>
      </c>
      <c r="M30" s="29">
        <f>+'当年度'!M30-'前年度'!M30</f>
        <v>0</v>
      </c>
      <c r="N30" s="29">
        <f>+'当年度'!N30-'前年度'!N30</f>
        <v>-498424</v>
      </c>
    </row>
    <row r="31" spans="1:14" ht="21" customHeight="1">
      <c r="A31" s="19"/>
      <c r="B31" s="14" t="s">
        <v>42</v>
      </c>
      <c r="C31" s="29">
        <f>+'当年度'!C31-'前年度'!C31</f>
        <v>0</v>
      </c>
      <c r="D31" s="29">
        <f>+'当年度'!D31-'前年度'!D31</f>
        <v>-246275</v>
      </c>
      <c r="E31" s="29">
        <f>+'当年度'!E31-'前年度'!E31</f>
        <v>19688</v>
      </c>
      <c r="F31" s="29">
        <f>+'当年度'!F31-'前年度'!F31</f>
        <v>22011</v>
      </c>
      <c r="G31" s="29">
        <f>+'当年度'!G31-'前年度'!G31</f>
        <v>0</v>
      </c>
      <c r="H31" s="29">
        <f>+'当年度'!H31-'前年度'!H31</f>
        <v>-11025</v>
      </c>
      <c r="I31" s="29">
        <f>+'当年度'!I31-'前年度'!I31</f>
        <v>-13428</v>
      </c>
      <c r="J31" s="29">
        <f>+'当年度'!J31-'前年度'!J31</f>
        <v>36858</v>
      </c>
      <c r="K31" s="29">
        <f>+'当年度'!K31-'前年度'!K31</f>
        <v>320649</v>
      </c>
      <c r="L31" s="29">
        <f>+'当年度'!L31-'前年度'!L31</f>
        <v>57256</v>
      </c>
      <c r="M31" s="29">
        <f>+'当年度'!M31-'前年度'!M31</f>
        <v>0</v>
      </c>
      <c r="N31" s="29">
        <f>+'当年度'!N31-'前年度'!N31</f>
        <v>185734</v>
      </c>
    </row>
    <row r="32" spans="1:14" ht="21" customHeight="1">
      <c r="A32" s="19"/>
      <c r="B32" s="14" t="s">
        <v>43</v>
      </c>
      <c r="C32" s="29">
        <f>+'当年度'!C32-'前年度'!C32</f>
        <v>0</v>
      </c>
      <c r="D32" s="29">
        <f>+'当年度'!D32-'前年度'!D32</f>
        <v>35771</v>
      </c>
      <c r="E32" s="29">
        <f>+'当年度'!E32-'前年度'!E32</f>
        <v>-1724</v>
      </c>
      <c r="F32" s="29">
        <f>+'当年度'!F32-'前年度'!F32</f>
        <v>24638</v>
      </c>
      <c r="G32" s="29">
        <f>+'当年度'!G32-'前年度'!G32</f>
        <v>0</v>
      </c>
      <c r="H32" s="29">
        <f>+'当年度'!H32-'前年度'!H32</f>
        <v>-29384</v>
      </c>
      <c r="I32" s="29">
        <f>+'当年度'!I32-'前年度'!I32</f>
        <v>28191</v>
      </c>
      <c r="J32" s="29">
        <f>+'当年度'!J32-'前年度'!J32</f>
        <v>126153</v>
      </c>
      <c r="K32" s="29">
        <f>+'当年度'!K32-'前年度'!K32</f>
        <v>-6183</v>
      </c>
      <c r="L32" s="29">
        <f>+'当年度'!L32-'前年度'!L32</f>
        <v>20354</v>
      </c>
      <c r="M32" s="29">
        <f>+'当年度'!M32-'前年度'!M32</f>
        <v>0</v>
      </c>
      <c r="N32" s="29">
        <f>+'当年度'!N32-'前年度'!N32</f>
        <v>197816</v>
      </c>
    </row>
    <row r="33" spans="1:14" ht="21" customHeight="1">
      <c r="A33" s="19"/>
      <c r="B33" s="15" t="s">
        <v>34</v>
      </c>
      <c r="C33" s="29">
        <f>+'当年度'!C33-'前年度'!C33</f>
        <v>0</v>
      </c>
      <c r="D33" s="29">
        <f>+'当年度'!D33-'前年度'!D33</f>
        <v>2391</v>
      </c>
      <c r="E33" s="29">
        <f>+'当年度'!E33-'前年度'!E33</f>
        <v>147202</v>
      </c>
      <c r="F33" s="29">
        <f>+'当年度'!F33-'前年度'!F33</f>
        <v>13651</v>
      </c>
      <c r="G33" s="29">
        <f>+'当年度'!G33-'前年度'!G33</f>
        <v>0</v>
      </c>
      <c r="H33" s="29">
        <f>+'当年度'!H33-'前年度'!H33</f>
        <v>-4760</v>
      </c>
      <c r="I33" s="29">
        <f>+'当年度'!I33-'前年度'!I33</f>
        <v>0</v>
      </c>
      <c r="J33" s="29">
        <f>+'当年度'!J33-'前年度'!J33</f>
        <v>5690</v>
      </c>
      <c r="K33" s="29">
        <f>+'当年度'!K33-'前年度'!K33</f>
        <v>-233296</v>
      </c>
      <c r="L33" s="29">
        <f>+'当年度'!L33-'前年度'!L33</f>
        <v>-29191</v>
      </c>
      <c r="M33" s="29">
        <f>+'当年度'!M33-'前年度'!M33</f>
        <v>0</v>
      </c>
      <c r="N33" s="29">
        <f>+'当年度'!N33-'前年度'!N33</f>
        <v>-98313</v>
      </c>
    </row>
    <row r="34" spans="1:14" ht="21" customHeight="1">
      <c r="A34" s="19"/>
      <c r="B34" s="14" t="s">
        <v>35</v>
      </c>
      <c r="C34" s="29">
        <f>+'当年度'!C34-'前年度'!C34</f>
        <v>0</v>
      </c>
      <c r="D34" s="29">
        <f>+'当年度'!D34-'前年度'!D34</f>
        <v>-14183</v>
      </c>
      <c r="E34" s="29">
        <f>+'当年度'!E34-'前年度'!E34</f>
        <v>-2947</v>
      </c>
      <c r="F34" s="29">
        <f>+'当年度'!F34-'前年度'!F34</f>
        <v>-5433</v>
      </c>
      <c r="G34" s="29">
        <f>+'当年度'!G34-'前年度'!G34</f>
        <v>0</v>
      </c>
      <c r="H34" s="29">
        <f>+'当年度'!H34-'前年度'!H34</f>
        <v>-9962</v>
      </c>
      <c r="I34" s="29">
        <f>+'当年度'!I34-'前年度'!I34</f>
        <v>16</v>
      </c>
      <c r="J34" s="29">
        <f>+'当年度'!J34-'前年度'!J34</f>
        <v>87669</v>
      </c>
      <c r="K34" s="29">
        <f>+'当年度'!K34-'前年度'!K34</f>
        <v>127542</v>
      </c>
      <c r="L34" s="29">
        <f>+'当年度'!L34-'前年度'!L34</f>
        <v>-27907</v>
      </c>
      <c r="M34" s="29">
        <f>+'当年度'!M34-'前年度'!M34</f>
        <v>0</v>
      </c>
      <c r="N34" s="29">
        <f>+'当年度'!N34-'前年度'!N34</f>
        <v>154795</v>
      </c>
    </row>
    <row r="35" spans="1:14" ht="22.5" customHeight="1">
      <c r="A35" s="19"/>
      <c r="B35" s="17" t="s">
        <v>36</v>
      </c>
      <c r="C35" s="31">
        <f>+'当年度'!C35-'前年度'!C35</f>
        <v>14428</v>
      </c>
      <c r="D35" s="31">
        <f>+'当年度'!D35-'前年度'!D35</f>
        <v>-1838485</v>
      </c>
      <c r="E35" s="31">
        <f>+'当年度'!E35-'前年度'!E35</f>
        <v>-904539</v>
      </c>
      <c r="F35" s="31">
        <f>+'当年度'!F35-'前年度'!F35</f>
        <v>-989819</v>
      </c>
      <c r="G35" s="31">
        <f>+'当年度'!G35-'前年度'!G35</f>
        <v>-7451</v>
      </c>
      <c r="H35" s="31">
        <f>+'当年度'!H35-'前年度'!H35</f>
        <v>57147</v>
      </c>
      <c r="I35" s="31">
        <f>+'当年度'!I35-'前年度'!I35</f>
        <v>-578542</v>
      </c>
      <c r="J35" s="31">
        <f>+'当年度'!J35-'前年度'!J35</f>
        <v>-1241986</v>
      </c>
      <c r="K35" s="31">
        <f>+'当年度'!K35-'前年度'!K35</f>
        <v>-145596</v>
      </c>
      <c r="L35" s="31">
        <f>+'当年度'!L35-'前年度'!L35</f>
        <v>-1092968</v>
      </c>
      <c r="M35" s="31">
        <f>+'当年度'!M35-'前年度'!M35</f>
        <v>-1806</v>
      </c>
      <c r="N35" s="31">
        <f>+'当年度'!N35-'前年度'!N35</f>
        <v>-6729617</v>
      </c>
    </row>
    <row r="36" spans="1:14" ht="22.5" customHeight="1">
      <c r="A36" s="19"/>
      <c r="B36" s="17" t="s">
        <v>45</v>
      </c>
      <c r="C36" s="31">
        <f>+'当年度'!C36-'前年度'!C36</f>
        <v>0</v>
      </c>
      <c r="D36" s="31">
        <f>+'当年度'!D36-'前年度'!D36</f>
        <v>-423253</v>
      </c>
      <c r="E36" s="31">
        <f>+'当年度'!E36-'前年度'!E36</f>
        <v>394388</v>
      </c>
      <c r="F36" s="31">
        <f>+'当年度'!F36-'前年度'!F36</f>
        <v>-303976</v>
      </c>
      <c r="G36" s="31">
        <f>+'当年度'!G36-'前年度'!G36</f>
        <v>-3478</v>
      </c>
      <c r="H36" s="31">
        <f>+'当年度'!H36-'前年度'!H36</f>
        <v>-155883</v>
      </c>
      <c r="I36" s="31">
        <f>+'当年度'!I36-'前年度'!I36</f>
        <v>3831</v>
      </c>
      <c r="J36" s="31">
        <f>+'当年度'!J36-'前年度'!J36</f>
        <v>199408</v>
      </c>
      <c r="K36" s="31">
        <f>+'当年度'!K36-'前年度'!K36</f>
        <v>-13338</v>
      </c>
      <c r="L36" s="31">
        <f>+'当年度'!L36-'前年度'!L36</f>
        <v>-368983</v>
      </c>
      <c r="M36" s="31">
        <f>+'当年度'!M36-'前年度'!M36</f>
        <v>0</v>
      </c>
      <c r="N36" s="31">
        <f>+'当年度'!N36-'前年度'!N36</f>
        <v>-671284</v>
      </c>
    </row>
    <row r="37" spans="1:14" ht="22.5" customHeight="1">
      <c r="A37" s="19"/>
      <c r="B37" s="17" t="s">
        <v>37</v>
      </c>
      <c r="C37" s="31">
        <f>+'当年度'!C37-'前年度'!C37</f>
        <v>14428</v>
      </c>
      <c r="D37" s="31">
        <f>+'当年度'!D37-'前年度'!D37</f>
        <v>-2261738</v>
      </c>
      <c r="E37" s="31">
        <f>+'当年度'!E37-'前年度'!E37</f>
        <v>-510151</v>
      </c>
      <c r="F37" s="31">
        <f>+'当年度'!F37-'前年度'!F37</f>
        <v>-1293795</v>
      </c>
      <c r="G37" s="31">
        <f>+'当年度'!G37-'前年度'!G37</f>
        <v>-10929</v>
      </c>
      <c r="H37" s="31">
        <f>+'当年度'!H37-'前年度'!H37</f>
        <v>-98736</v>
      </c>
      <c r="I37" s="31">
        <f>+'当年度'!I37-'前年度'!I37</f>
        <v>-574711</v>
      </c>
      <c r="J37" s="31">
        <f>+'当年度'!J37-'前年度'!J37</f>
        <v>-1042578</v>
      </c>
      <c r="K37" s="31">
        <f>+'当年度'!K37-'前年度'!K37</f>
        <v>-158934</v>
      </c>
      <c r="L37" s="31">
        <f>+'当年度'!L37-'前年度'!L37</f>
        <v>-1461951</v>
      </c>
      <c r="M37" s="31">
        <f>+'当年度'!M37-'前年度'!M37</f>
        <v>-1806</v>
      </c>
      <c r="N37" s="31">
        <f>+'当年度'!N37-'前年度'!N37</f>
        <v>-7400901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5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1:15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1:15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1:15" ht="21" customHeight="1">
      <c r="A6" s="19"/>
      <c r="B6" s="14" t="s">
        <v>13</v>
      </c>
      <c r="C6" s="22">
        <f>IF(AND('当年度'!C6=0,'前年度'!C6=0),"",IF('前年度'!C6=0,"皆増 ",IF('当年度'!C6=0,"皆減 ",ROUND('増減額'!C6/'前年度'!C6*100,1))))</f>
        <v>28.7</v>
      </c>
      <c r="D6" s="22">
        <f>IF(AND('当年度'!D6=0,'前年度'!D6=0),"",IF('前年度'!D6=0,"皆増 ",IF('当年度'!D6=0,"皆減 ",ROUND('増減額'!D6/'前年度'!D6*100,1))))</f>
        <v>-42.7</v>
      </c>
      <c r="E6" s="22">
        <f>IF(AND('当年度'!E6=0,'前年度'!E6=0),"",IF('前年度'!E6=0,"皆増 ",IF('当年度'!E6=0,"皆減 ",ROUND('増減額'!E6/'前年度'!E6*100,1))))</f>
        <v>134.4</v>
      </c>
      <c r="F6" s="22">
        <f>IF(AND('当年度'!F6=0,'前年度'!F6=0),"",IF('前年度'!F6=0,"皆増 ",IF('当年度'!F6=0,"皆減 ",ROUND('増減額'!F6/'前年度'!F6*100,1))))</f>
        <v>21</v>
      </c>
      <c r="G6" s="22">
        <f>IF(AND('当年度'!G6=0,'前年度'!G6=0),"",IF('前年度'!G6=0,"皆増 ",IF('当年度'!G6=0,"皆減 ",ROUND('増減額'!G6/'前年度'!G6*100,1))))</f>
      </c>
      <c r="H6" s="22">
        <f>IF(AND('当年度'!H6=0,'前年度'!H6=0),"",IF('前年度'!H6=0,"皆増 ",IF('当年度'!H6=0,"皆減 ",ROUND('増減額'!H6/'前年度'!H6*100,1))))</f>
        <v>-6.3</v>
      </c>
      <c r="I6" s="22">
        <f>IF(AND('当年度'!I6=0,'前年度'!I6=0),"",IF('前年度'!I6=0,"皆増 ",IF('当年度'!I6=0,"皆減 ",ROUND('増減額'!I6/'前年度'!I6*100,1))))</f>
        <v>132.4</v>
      </c>
      <c r="J6" s="22">
        <f>IF(AND('当年度'!J6=0,'前年度'!J6=0),"",IF('前年度'!J6=0,"皆増 ",IF('当年度'!J6=0,"皆減 ",ROUND('増減額'!J6/'前年度'!J6*100,1))))</f>
        <v>1.7</v>
      </c>
      <c r="K6" s="22">
        <f>IF(AND('当年度'!K6=0,'前年度'!K6=0),"",IF('前年度'!K6=0,"皆増 ",IF('当年度'!K6=0,"皆減 ",ROUND('増減額'!K6/'前年度'!K6*100,1))))</f>
        <v>-32.3</v>
      </c>
      <c r="L6" s="22">
        <f>IF(AND('当年度'!L6=0,'前年度'!L6=0),"",IF('前年度'!L6=0,"皆増 ",IF('当年度'!L6=0,"皆減 ",ROUND('増減額'!L6/'前年度'!L6*100,1))))</f>
        <v>3</v>
      </c>
      <c r="M6" s="22">
        <f>IF(AND('当年度'!M6=0,'前年度'!M6=0),"",IF('前年度'!M6=0,"皆増 ",IF('当年度'!M6=0,"皆減 ",ROUND('増減額'!M6/'前年度'!M6*100,1))))</f>
      </c>
      <c r="N6" s="22">
        <f>IF(AND('当年度'!N6=0,'前年度'!N6=0),"",IF('前年度'!N6=0,"皆増 ",IF('当年度'!N6=0,"皆減 ",ROUND('増減額'!N6/'前年度'!N6*100,1))))</f>
        <v>0.7</v>
      </c>
      <c r="O6" s="1"/>
    </row>
    <row r="7" spans="1:15" ht="21" customHeight="1">
      <c r="A7" s="19"/>
      <c r="B7" s="14" t="s">
        <v>14</v>
      </c>
      <c r="C7" s="22">
        <f>IF(AND('当年度'!C7=0,'前年度'!C7=0),"",IF('前年度'!C7=0,"皆増 ",IF('当年度'!C7=0,"皆減 ",ROUND('増減額'!C7/'前年度'!C7*100,1))))</f>
      </c>
      <c r="D7" s="22">
        <f>IF(AND('当年度'!D7=0,'前年度'!D7=0),"",IF('前年度'!D7=0,"皆増 ",IF('当年度'!D7=0,"皆減 ",ROUND('増減額'!D7/'前年度'!D7*100,1))))</f>
        <v>-24.6</v>
      </c>
      <c r="E7" s="22">
        <f>IF(AND('当年度'!E7=0,'前年度'!E7=0),"",IF('前年度'!E7=0,"皆増 ",IF('当年度'!E7=0,"皆減 ",ROUND('増減額'!E7/'前年度'!E7*100,1))))</f>
        <v>-71.5</v>
      </c>
      <c r="F7" s="22">
        <f>IF(AND('当年度'!F7=0,'前年度'!F7=0),"",IF('前年度'!F7=0,"皆増 ",IF('当年度'!F7=0,"皆減 ",ROUND('増減額'!F7/'前年度'!F7*100,1))))</f>
        <v>11.9</v>
      </c>
      <c r="G7" s="22">
        <f>IF(AND('当年度'!G7=0,'前年度'!G7=0),"",IF('前年度'!G7=0,"皆増 ",IF('当年度'!G7=0,"皆減 ",ROUND('増減額'!G7/'前年度'!G7*100,1))))</f>
        <v>-72.9</v>
      </c>
      <c r="H7" s="22">
        <f>IF(AND('当年度'!H7=0,'前年度'!H7=0),"",IF('前年度'!H7=0,"皆増 ",IF('当年度'!H7=0,"皆減 ",ROUND('増減額'!H7/'前年度'!H7*100,1))))</f>
        <v>83.6</v>
      </c>
      <c r="I7" s="22">
        <f>IF(AND('当年度'!I7=0,'前年度'!I7=0),"",IF('前年度'!I7=0,"皆増 ",IF('当年度'!I7=0,"皆減 ",ROUND('増減額'!I7/'前年度'!I7*100,1))))</f>
        <v>-29.9</v>
      </c>
      <c r="J7" s="22">
        <f>IF(AND('当年度'!J7=0,'前年度'!J7=0),"",IF('前年度'!J7=0,"皆増 ",IF('当年度'!J7=0,"皆減 ",ROUND('増減額'!J7/'前年度'!J7*100,1))))</f>
        <v>1.4</v>
      </c>
      <c r="K7" s="22">
        <f>IF(AND('当年度'!K7=0,'前年度'!K7=0),"",IF('前年度'!K7=0,"皆増 ",IF('当年度'!K7=0,"皆減 ",ROUND('増減額'!K7/'前年度'!K7*100,1))))</f>
        <v>62.2</v>
      </c>
      <c r="L7" s="22">
        <f>IF(AND('当年度'!L7=0,'前年度'!L7=0),"",IF('前年度'!L7=0,"皆増 ",IF('当年度'!L7=0,"皆減 ",ROUND('増減額'!L7/'前年度'!L7*100,1))))</f>
        <v>-44.8</v>
      </c>
      <c r="M7" s="22">
        <f>IF(AND('当年度'!M7=0,'前年度'!M7=0),"",IF('前年度'!M7=0,"皆増 ",IF('当年度'!M7=0,"皆減 ",ROUND('増減額'!M7/'前年度'!M7*100,1))))</f>
      </c>
      <c r="N7" s="22">
        <f>IF(AND('当年度'!N7=0,'前年度'!N7=0),"",IF('前年度'!N7=0,"皆増 ",IF('当年度'!N7=0,"皆減 ",ROUND('増減額'!N7/'前年度'!N7*100,1))))</f>
        <v>-18.4</v>
      </c>
      <c r="O7" s="1"/>
    </row>
    <row r="8" spans="1:15" ht="21" customHeight="1">
      <c r="A8" s="19"/>
      <c r="B8" s="14" t="s">
        <v>15</v>
      </c>
      <c r="C8" s="22">
        <f>IF(AND('当年度'!C8=0,'前年度'!C8=0),"",IF('前年度'!C8=0,"皆増 ",IF('当年度'!C8=0,"皆減 ",ROUND('増減額'!C8/'前年度'!C8*100,1))))</f>
      </c>
      <c r="D8" s="22">
        <f>IF(AND('当年度'!D8=0,'前年度'!D8=0),"",IF('前年度'!D8=0,"皆増 ",IF('当年度'!D8=0,"皆減 ",ROUND('増減額'!D8/'前年度'!D8*100,1))))</f>
        <v>261.5</v>
      </c>
      <c r="E8" s="22">
        <f>IF(AND('当年度'!E8=0,'前年度'!E8=0),"",IF('前年度'!E8=0,"皆増 ",IF('当年度'!E8=0,"皆減 ",ROUND('増減額'!E8/'前年度'!E8*100,1))))</f>
        <v>4.5</v>
      </c>
      <c r="F8" s="22">
        <f>IF(AND('当年度'!F8=0,'前年度'!F8=0),"",IF('前年度'!F8=0,"皆増 ",IF('当年度'!F8=0,"皆減 ",ROUND('増減額'!F8/'前年度'!F8*100,1))))</f>
        <v>-26.4</v>
      </c>
      <c r="G8" s="22">
        <f>IF(AND('当年度'!G8=0,'前年度'!G8=0),"",IF('前年度'!G8=0,"皆増 ",IF('当年度'!G8=0,"皆減 ",ROUND('増減額'!G8/'前年度'!G8*100,1))))</f>
        <v>-73.4</v>
      </c>
      <c r="H8" s="22">
        <f>IF(AND('当年度'!H8=0,'前年度'!H8=0),"",IF('前年度'!H8=0,"皆増 ",IF('当年度'!H8=0,"皆減 ",ROUND('増減額'!H8/'前年度'!H8*100,1))))</f>
        <v>-0.2</v>
      </c>
      <c r="I8" s="22">
        <f>IF(AND('当年度'!I8=0,'前年度'!I8=0),"",IF('前年度'!I8=0,"皆増 ",IF('当年度'!I8=0,"皆減 ",ROUND('増減額'!I8/'前年度'!I8*100,1))))</f>
        <v>-96.7</v>
      </c>
      <c r="J8" s="22">
        <f>IF(AND('当年度'!J8=0,'前年度'!J8=0),"",IF('前年度'!J8=0,"皆増 ",IF('当年度'!J8=0,"皆減 ",ROUND('増減額'!J8/'前年度'!J8*100,1))))</f>
        <v>-34.3</v>
      </c>
      <c r="K8" s="22">
        <f>IF(AND('当年度'!K8=0,'前年度'!K8=0),"",IF('前年度'!K8=0,"皆増 ",IF('当年度'!K8=0,"皆減 ",ROUND('増減額'!K8/'前年度'!K8*100,1))))</f>
        <v>0.3</v>
      </c>
      <c r="L8" s="22">
        <f>IF(AND('当年度'!L8=0,'前年度'!L8=0),"",IF('前年度'!L8=0,"皆増 ",IF('当年度'!L8=0,"皆減 ",ROUND('増減額'!L8/'前年度'!L8*100,1))))</f>
        <v>-47.1</v>
      </c>
      <c r="M8" s="22">
        <f>IF(AND('当年度'!M8=0,'前年度'!M8=0),"",IF('前年度'!M8=0,"皆増 ",IF('当年度'!M8=0,"皆減 ",ROUND('増減額'!M8/'前年度'!M8*100,1))))</f>
      </c>
      <c r="N8" s="22">
        <f>IF(AND('当年度'!N8=0,'前年度'!N8=0),"",IF('前年度'!N8=0,"皆増 ",IF('当年度'!N8=0,"皆減 ",ROUND('増減額'!N8/'前年度'!N8*100,1))))</f>
        <v>-31.8</v>
      </c>
      <c r="O8" s="1"/>
    </row>
    <row r="9" spans="1:15" ht="21" customHeight="1">
      <c r="A9" s="19"/>
      <c r="B9" s="14" t="s">
        <v>16</v>
      </c>
      <c r="C9" s="22" t="str">
        <f>IF(AND('当年度'!C9=0,'前年度'!C9=0),"",IF('前年度'!C9=0,"皆増 ",IF('当年度'!C9=0,"皆減 ",ROUND('増減額'!C9/'前年度'!C9*100,1))))</f>
        <v>皆増 </v>
      </c>
      <c r="D9" s="22">
        <f>IF(AND('当年度'!D9=0,'前年度'!D9=0),"",IF('前年度'!D9=0,"皆増 ",IF('当年度'!D9=0,"皆減 ",ROUND('増減額'!D9/'前年度'!D9*100,1))))</f>
        <v>9.3</v>
      </c>
      <c r="E9" s="22">
        <f>IF(AND('当年度'!E9=0,'前年度'!E9=0),"",IF('前年度'!E9=0,"皆増 ",IF('当年度'!E9=0,"皆減 ",ROUND('増減額'!E9/'前年度'!E9*100,1))))</f>
        <v>-73.7</v>
      </c>
      <c r="F9" s="22">
        <f>IF(AND('当年度'!F9=0,'前年度'!F9=0),"",IF('前年度'!F9=0,"皆増 ",IF('当年度'!F9=0,"皆減 ",ROUND('増減額'!F9/'前年度'!F9*100,1))))</f>
        <v>-78.5</v>
      </c>
      <c r="G9" s="22">
        <f>IF(AND('当年度'!G9=0,'前年度'!G9=0),"",IF('前年度'!G9=0,"皆増 ",IF('当年度'!G9=0,"皆減 ",ROUND('増減額'!G9/'前年度'!G9*100,1))))</f>
      </c>
      <c r="H9" s="22">
        <f>IF(AND('当年度'!H9=0,'前年度'!H9=0),"",IF('前年度'!H9=0,"皆増 ",IF('当年度'!H9=0,"皆減 ",ROUND('増減額'!H9/'前年度'!H9*100,1))))</f>
        <v>1.4</v>
      </c>
      <c r="I9" s="22">
        <f>IF(AND('当年度'!I9=0,'前年度'!I9=0),"",IF('前年度'!I9=0,"皆増 ",IF('当年度'!I9=0,"皆減 ",ROUND('増減額'!I9/'前年度'!I9*100,1))))</f>
        <v>348.5</v>
      </c>
      <c r="J9" s="22">
        <f>IF(AND('当年度'!J9=0,'前年度'!J9=0),"",IF('前年度'!J9=0,"皆増 ",IF('当年度'!J9=0,"皆減 ",ROUND('増減額'!J9/'前年度'!J9*100,1))))</f>
        <v>10.6</v>
      </c>
      <c r="K9" s="22">
        <f>IF(AND('当年度'!K9=0,'前年度'!K9=0),"",IF('前年度'!K9=0,"皆増 ",IF('当年度'!K9=0,"皆減 ",ROUND('増減額'!K9/'前年度'!K9*100,1))))</f>
        <v>-31.1</v>
      </c>
      <c r="L9" s="22">
        <f>IF(AND('当年度'!L9=0,'前年度'!L9=0),"",IF('前年度'!L9=0,"皆増 ",IF('当年度'!L9=0,"皆減 ",ROUND('増減額'!L9/'前年度'!L9*100,1))))</f>
        <v>173.1</v>
      </c>
      <c r="M9" s="22">
        <f>IF(AND('当年度'!M9=0,'前年度'!M9=0),"",IF('前年度'!M9=0,"皆増 ",IF('当年度'!M9=0,"皆減 ",ROUND('増減額'!M9/'前年度'!M9*100,1))))</f>
      </c>
      <c r="N9" s="22">
        <f>IF(AND('当年度'!N9=0,'前年度'!N9=0),"",IF('前年度'!N9=0,"皆増 ",IF('当年度'!N9=0,"皆減 ",ROUND('増減額'!N9/'前年度'!N9*100,1))))</f>
        <v>1.2</v>
      </c>
      <c r="O9" s="1"/>
    </row>
    <row r="10" spans="1:15" ht="21" customHeight="1">
      <c r="A10" s="19"/>
      <c r="B10" s="14" t="s">
        <v>17</v>
      </c>
      <c r="C10" s="22">
        <f>IF(AND('当年度'!C10=0,'前年度'!C10=0),"",IF('前年度'!C10=0,"皆増 ",IF('当年度'!C10=0,"皆減 ",ROUND('増減額'!C10/'前年度'!C10*100,1))))</f>
      </c>
      <c r="D10" s="22">
        <f>IF(AND('当年度'!D10=0,'前年度'!D10=0),"",IF('前年度'!D10=0,"皆増 ",IF('当年度'!D10=0,"皆減 ",ROUND('増減額'!D10/'前年度'!D10*100,1))))</f>
        <v>-49.5</v>
      </c>
      <c r="E10" s="22">
        <f>IF(AND('当年度'!E10=0,'前年度'!E10=0),"",IF('前年度'!E10=0,"皆増 ",IF('当年度'!E10=0,"皆減 ",ROUND('増減額'!E10/'前年度'!E10*100,1))))</f>
        <v>-43</v>
      </c>
      <c r="F10" s="22">
        <f>IF(AND('当年度'!F10=0,'前年度'!F10=0),"",IF('前年度'!F10=0,"皆増 ",IF('当年度'!F10=0,"皆減 ",ROUND('増減額'!F10/'前年度'!F10*100,1))))</f>
        <v>0</v>
      </c>
      <c r="G10" s="22">
        <f>IF(AND('当年度'!G10=0,'前年度'!G10=0),"",IF('前年度'!G10=0,"皆増 ",IF('当年度'!G10=0,"皆減 ",ROUND('増減額'!G10/'前年度'!G10*100,1))))</f>
      </c>
      <c r="H10" s="22">
        <f>IF(AND('当年度'!H10=0,'前年度'!H10=0),"",IF('前年度'!H10=0,"皆増 ",IF('当年度'!H10=0,"皆減 ",ROUND('増減額'!H10/'前年度'!H10*100,1))))</f>
        <v>-89.3</v>
      </c>
      <c r="I10" s="22" t="str">
        <f>IF(AND('当年度'!I10=0,'前年度'!I10=0),"",IF('前年度'!I10=0,"皆増 ",IF('当年度'!I10=0,"皆減 ",ROUND('増減額'!I10/'前年度'!I10*100,1))))</f>
        <v>皆増 </v>
      </c>
      <c r="J10" s="22">
        <f>IF(AND('当年度'!J10=0,'前年度'!J10=0),"",IF('前年度'!J10=0,"皆増 ",IF('当年度'!J10=0,"皆減 ",ROUND('増減額'!J10/'前年度'!J10*100,1))))</f>
        <v>-28.5</v>
      </c>
      <c r="K10" s="22">
        <f>IF(AND('当年度'!K10=0,'前年度'!K10=0),"",IF('前年度'!K10=0,"皆増 ",IF('当年度'!K10=0,"皆減 ",ROUND('増減額'!K10/'前年度'!K10*100,1))))</f>
        <v>318.1</v>
      </c>
      <c r="L10" s="22">
        <f>IF(AND('当年度'!L10=0,'前年度'!L10=0),"",IF('前年度'!L10=0,"皆増 ",IF('当年度'!L10=0,"皆減 ",ROUND('増減額'!L10/'前年度'!L10*100,1))))</f>
        <v>-56.3</v>
      </c>
      <c r="M10" s="22">
        <f>IF(AND('当年度'!M10=0,'前年度'!M10=0),"",IF('前年度'!M10=0,"皆増 ",IF('当年度'!M10=0,"皆減 ",ROUND('増減額'!M10/'前年度'!M10*100,1))))</f>
      </c>
      <c r="N10" s="22">
        <f>IF(AND('当年度'!N10=0,'前年度'!N10=0),"",IF('前年度'!N10=0,"皆増 ",IF('当年度'!N10=0,"皆減 ",ROUND('増減額'!N10/'前年度'!N10*100,1))))</f>
        <v>-37.1</v>
      </c>
      <c r="O10" s="1"/>
    </row>
    <row r="11" spans="1:15" ht="21" customHeight="1">
      <c r="A11" s="19"/>
      <c r="B11" s="14" t="s">
        <v>18</v>
      </c>
      <c r="C11" s="22" t="str">
        <f>IF(AND('当年度'!C11=0,'前年度'!C11=0),"",IF('前年度'!C11=0,"皆増 ",IF('当年度'!C11=0,"皆減 ",ROUND('増減額'!C11/'前年度'!C11*100,1))))</f>
        <v>皆増 </v>
      </c>
      <c r="D11" s="22">
        <f>IF(AND('当年度'!D11=0,'前年度'!D11=0),"",IF('前年度'!D11=0,"皆増 ",IF('当年度'!D11=0,"皆減 ",ROUND('増減額'!D11/'前年度'!D11*100,1))))</f>
        <v>1870.3</v>
      </c>
      <c r="E11" s="22">
        <f>IF(AND('当年度'!E11=0,'前年度'!E11=0),"",IF('前年度'!E11=0,"皆増 ",IF('当年度'!E11=0,"皆減 ",ROUND('増減額'!E11/'前年度'!E11*100,1))))</f>
        <v>386.8</v>
      </c>
      <c r="F11" s="22">
        <f>IF(AND('当年度'!F11=0,'前年度'!F11=0),"",IF('前年度'!F11=0,"皆増 ",IF('当年度'!F11=0,"皆減 ",ROUND('増減額'!F11/'前年度'!F11*100,1))))</f>
        <v>0.6</v>
      </c>
      <c r="G11" s="22">
        <f>IF(AND('当年度'!G11=0,'前年度'!G11=0),"",IF('前年度'!G11=0,"皆増 ",IF('当年度'!G11=0,"皆減 ",ROUND('増減額'!G11/'前年度'!G11*100,1))))</f>
      </c>
      <c r="H11" s="22">
        <f>IF(AND('当年度'!H11=0,'前年度'!H11=0),"",IF('前年度'!H11=0,"皆増 ",IF('当年度'!H11=0,"皆減 ",ROUND('増減額'!H11/'前年度'!H11*100,1))))</f>
        <v>61</v>
      </c>
      <c r="I11" s="22">
        <f>IF(AND('当年度'!I11=0,'前年度'!I11=0),"",IF('前年度'!I11=0,"皆増 ",IF('当年度'!I11=0,"皆減 ",ROUND('増減額'!I11/'前年度'!I11*100,1))))</f>
        <v>-27.8</v>
      </c>
      <c r="J11" s="22">
        <f>IF(AND('当年度'!J11=0,'前年度'!J11=0),"",IF('前年度'!J11=0,"皆増 ",IF('当年度'!J11=0,"皆減 ",ROUND('増減額'!J11/'前年度'!J11*100,1))))</f>
        <v>-11.6</v>
      </c>
      <c r="K11" s="22">
        <f>IF(AND('当年度'!K11=0,'前年度'!K11=0),"",IF('前年度'!K11=0,"皆増 ",IF('当年度'!K11=0,"皆減 ",ROUND('増減額'!K11/'前年度'!K11*100,1))))</f>
        <v>-38.9</v>
      </c>
      <c r="L11" s="22">
        <f>IF(AND('当年度'!L11=0,'前年度'!L11=0),"",IF('前年度'!L11=0,"皆増 ",IF('当年度'!L11=0,"皆減 ",ROUND('増減額'!L11/'前年度'!L11*100,1))))</f>
        <v>90.3</v>
      </c>
      <c r="M11" s="22">
        <f>IF(AND('当年度'!M11=0,'前年度'!M11=0),"",IF('前年度'!M11=0,"皆増 ",IF('当年度'!M11=0,"皆減 ",ROUND('増減額'!M11/'前年度'!M11*100,1))))</f>
        <v>-3.1</v>
      </c>
      <c r="N11" s="22">
        <f>IF(AND('当年度'!N11=0,'前年度'!N11=0),"",IF('前年度'!N11=0,"皆増 ",IF('当年度'!N11=0,"皆減 ",ROUND('増減額'!N11/'前年度'!N11*100,1))))</f>
        <v>25.1</v>
      </c>
      <c r="O11" s="1"/>
    </row>
    <row r="12" spans="1:15" ht="21" customHeight="1">
      <c r="A12" s="19"/>
      <c r="B12" s="14" t="s">
        <v>19</v>
      </c>
      <c r="C12" s="22">
        <f>IF(AND('当年度'!C12=0,'前年度'!C12=0),"",IF('前年度'!C12=0,"皆増 ",IF('当年度'!C12=0,"皆減 ",ROUND('増減額'!C12/'前年度'!C12*100,1))))</f>
      </c>
      <c r="D12" s="22">
        <f>IF(AND('当年度'!D12=0,'前年度'!D12=0),"",IF('前年度'!D12=0,"皆増 ",IF('当年度'!D12=0,"皆減 ",ROUND('増減額'!D12/'前年度'!D12*100,1))))</f>
        <v>-65.8</v>
      </c>
      <c r="E12" s="22">
        <f>IF(AND('当年度'!E12=0,'前年度'!E12=0),"",IF('前年度'!E12=0,"皆増 ",IF('当年度'!E12=0,"皆減 ",ROUND('増減額'!E12/'前年度'!E12*100,1))))</f>
        <v>206.8</v>
      </c>
      <c r="F12" s="22">
        <f>IF(AND('当年度'!F12=0,'前年度'!F12=0),"",IF('前年度'!F12=0,"皆増 ",IF('当年度'!F12=0,"皆減 ",ROUND('増減額'!F12/'前年度'!F12*100,1))))</f>
        <v>-91.9</v>
      </c>
      <c r="G12" s="22">
        <f>IF(AND('当年度'!G12=0,'前年度'!G12=0),"",IF('前年度'!G12=0,"皆増 ",IF('当年度'!G12=0,"皆減 ",ROUND('増減額'!G12/'前年度'!G12*100,1))))</f>
      </c>
      <c r="H12" s="22">
        <f>IF(AND('当年度'!H12=0,'前年度'!H12=0),"",IF('前年度'!H12=0,"皆増 ",IF('当年度'!H12=0,"皆減 ",ROUND('増減額'!H12/'前年度'!H12*100,1))))</f>
        <v>-16.4</v>
      </c>
      <c r="I12" s="22" t="str">
        <f>IF(AND('当年度'!I12=0,'前年度'!I12=0),"",IF('前年度'!I12=0,"皆増 ",IF('当年度'!I12=0,"皆減 ",ROUND('増減額'!I12/'前年度'!I12*100,1))))</f>
        <v>皆増 </v>
      </c>
      <c r="J12" s="22">
        <f>IF(AND('当年度'!J12=0,'前年度'!J12=0),"",IF('前年度'!J12=0,"皆増 ",IF('当年度'!J12=0,"皆減 ",ROUND('増減額'!J12/'前年度'!J12*100,1))))</f>
        <v>11.8</v>
      </c>
      <c r="K12" s="22">
        <f>IF(AND('当年度'!K12=0,'前年度'!K12=0),"",IF('前年度'!K12=0,"皆増 ",IF('当年度'!K12=0,"皆減 ",ROUND('増減額'!K12/'前年度'!K12*100,1))))</f>
        <v>-71.8</v>
      </c>
      <c r="L12" s="22">
        <f>IF(AND('当年度'!L12=0,'前年度'!L12=0),"",IF('前年度'!L12=0,"皆増 ",IF('当年度'!L12=0,"皆減 ",ROUND('増減額'!L12/'前年度'!L12*100,1))))</f>
        <v>-70.4</v>
      </c>
      <c r="M12" s="22">
        <f>IF(AND('当年度'!M12=0,'前年度'!M12=0),"",IF('前年度'!M12=0,"皆増 ",IF('当年度'!M12=0,"皆減 ",ROUND('増減額'!M12/'前年度'!M12*100,1))))</f>
      </c>
      <c r="N12" s="22">
        <f>IF(AND('当年度'!N12=0,'前年度'!N12=0),"",IF('前年度'!N12=0,"皆増 ",IF('当年度'!N12=0,"皆減 ",ROUND('増減額'!N12/'前年度'!N12*100,1))))</f>
        <v>-39.1</v>
      </c>
      <c r="O12" s="1"/>
    </row>
    <row r="13" spans="1:15" ht="21" customHeight="1">
      <c r="A13" s="19"/>
      <c r="B13" s="14" t="s">
        <v>20</v>
      </c>
      <c r="C13" s="22">
        <f>IF(AND('当年度'!C13=0,'前年度'!C13=0),"",IF('前年度'!C13=0,"皆増 ",IF('当年度'!C13=0,"皆減 ",ROUND('増減額'!C13/'前年度'!C13*100,1))))</f>
      </c>
      <c r="D13" s="22">
        <f>IF(AND('当年度'!D13=0,'前年度'!D13=0),"",IF('前年度'!D13=0,"皆増 ",IF('当年度'!D13=0,"皆減 ",ROUND('増減額'!D13/'前年度'!D13*100,1))))</f>
        <v>-72.5</v>
      </c>
      <c r="E13" s="22">
        <f>IF(AND('当年度'!E13=0,'前年度'!E13=0),"",IF('前年度'!E13=0,"皆増 ",IF('当年度'!E13=0,"皆減 ",ROUND('増減額'!E13/'前年度'!E13*100,1))))</f>
        <v>-11.3</v>
      </c>
      <c r="F13" s="22">
        <f>IF(AND('当年度'!F13=0,'前年度'!F13=0),"",IF('前年度'!F13=0,"皆増 ",IF('当年度'!F13=0,"皆減 ",ROUND('増減額'!F13/'前年度'!F13*100,1))))</f>
        <v>5.6</v>
      </c>
      <c r="G13" s="22">
        <f>IF(AND('当年度'!G13=0,'前年度'!G13=0),"",IF('前年度'!G13=0,"皆増 ",IF('当年度'!G13=0,"皆減 ",ROUND('増減額'!G13/'前年度'!G13*100,1))))</f>
      </c>
      <c r="H13" s="22">
        <f>IF(AND('当年度'!H13=0,'前年度'!H13=0),"",IF('前年度'!H13=0,"皆増 ",IF('当年度'!H13=0,"皆減 ",ROUND('増減額'!H13/'前年度'!H13*100,1))))</f>
        <v>-21</v>
      </c>
      <c r="I13" s="22">
        <f>IF(AND('当年度'!I13=0,'前年度'!I13=0),"",IF('前年度'!I13=0,"皆増 ",IF('当年度'!I13=0,"皆減 ",ROUND('増減額'!I13/'前年度'!I13*100,1))))</f>
        <v>-69.6</v>
      </c>
      <c r="J13" s="22">
        <f>IF(AND('当年度'!J13=0,'前年度'!J13=0),"",IF('前年度'!J13=0,"皆増 ",IF('当年度'!J13=0,"皆減 ",ROUND('増減額'!J13/'前年度'!J13*100,1))))</f>
        <v>-25.4</v>
      </c>
      <c r="K13" s="22">
        <f>IF(AND('当年度'!K13=0,'前年度'!K13=0),"",IF('前年度'!K13=0,"皆増 ",IF('当年度'!K13=0,"皆減 ",ROUND('増減額'!K13/'前年度'!K13*100,1))))</f>
        <v>28.2</v>
      </c>
      <c r="L13" s="22">
        <f>IF(AND('当年度'!L13=0,'前年度'!L13=0),"",IF('前年度'!L13=0,"皆増 ",IF('当年度'!L13=0,"皆減 ",ROUND('増減額'!L13/'前年度'!L13*100,1))))</f>
        <v>38.4</v>
      </c>
      <c r="M13" s="22">
        <f>IF(AND('当年度'!M13=0,'前年度'!M13=0),"",IF('前年度'!M13=0,"皆増 ",IF('当年度'!M13=0,"皆減 ",ROUND('増減額'!M13/'前年度'!M13*100,1))))</f>
      </c>
      <c r="N13" s="22">
        <f>IF(AND('当年度'!N13=0,'前年度'!N13=0),"",IF('前年度'!N13=0,"皆増 ",IF('当年度'!N13=0,"皆減 ",ROUND('増減額'!N13/'前年度'!N13*100,1))))</f>
        <v>-16.4</v>
      </c>
      <c r="O13" s="1"/>
    </row>
    <row r="14" spans="1:15" ht="21" customHeight="1">
      <c r="A14" s="19"/>
      <c r="B14" s="14" t="s">
        <v>21</v>
      </c>
      <c r="C14" s="22">
        <f>IF(AND('当年度'!C14=0,'前年度'!C14=0),"",IF('前年度'!C14=0,"皆増 ",IF('当年度'!C14=0,"皆減 ",ROUND('増減額'!C14/'前年度'!C14*100,1))))</f>
        <v>16242.1</v>
      </c>
      <c r="D14" s="22">
        <f>IF(AND('当年度'!D14=0,'前年度'!D14=0),"",IF('前年度'!D14=0,"皆増 ",IF('当年度'!D14=0,"皆減 ",ROUND('増減額'!D14/'前年度'!D14*100,1))))</f>
        <v>-30.7</v>
      </c>
      <c r="E14" s="22">
        <f>IF(AND('当年度'!E14=0,'前年度'!E14=0),"",IF('前年度'!E14=0,"皆増 ",IF('当年度'!E14=0,"皆減 ",ROUND('増減額'!E14/'前年度'!E14*100,1))))</f>
        <v>194.5</v>
      </c>
      <c r="F14" s="22">
        <f>IF(AND('当年度'!F14=0,'前年度'!F14=0),"",IF('前年度'!F14=0,"皆増 ",IF('当年度'!F14=0,"皆減 ",ROUND('増減額'!F14/'前年度'!F14*100,1))))</f>
        <v>-59.2</v>
      </c>
      <c r="G14" s="22">
        <f>IF(AND('当年度'!G14=0,'前年度'!G14=0),"",IF('前年度'!G14=0,"皆増 ",IF('当年度'!G14=0,"皆減 ",ROUND('増減額'!G14/'前年度'!G14*100,1))))</f>
      </c>
      <c r="H14" s="22">
        <f>IF(AND('当年度'!H14=0,'前年度'!H14=0),"",IF('前年度'!H14=0,"皆増 ",IF('当年度'!H14=0,"皆減 ",ROUND('増減額'!H14/'前年度'!H14*100,1))))</f>
        <v>0.1</v>
      </c>
      <c r="I14" s="22" t="str">
        <f>IF(AND('当年度'!I14=0,'前年度'!I14=0),"",IF('前年度'!I14=0,"皆増 ",IF('当年度'!I14=0,"皆減 ",ROUND('増減額'!I14/'前年度'!I14*100,1))))</f>
        <v>皆減 </v>
      </c>
      <c r="J14" s="22">
        <f>IF(AND('当年度'!J14=0,'前年度'!J14=0),"",IF('前年度'!J14=0,"皆増 ",IF('当年度'!J14=0,"皆減 ",ROUND('増減額'!J14/'前年度'!J14*100,1))))</f>
        <v>-23</v>
      </c>
      <c r="K14" s="22">
        <f>IF(AND('当年度'!K14=0,'前年度'!K14=0),"",IF('前年度'!K14=0,"皆増 ",IF('当年度'!K14=0,"皆減 ",ROUND('増減額'!K14/'前年度'!K14*100,1))))</f>
        <v>299.2</v>
      </c>
      <c r="L14" s="22">
        <f>IF(AND('当年度'!L14=0,'前年度'!L14=0),"",IF('前年度'!L14=0,"皆増 ",IF('当年度'!L14=0,"皆減 ",ROUND('増減額'!L14/'前年度'!L14*100,1))))</f>
        <v>196.7</v>
      </c>
      <c r="M14" s="22" t="str">
        <f>IF(AND('当年度'!M14=0,'前年度'!M14=0),"",IF('前年度'!M14=0,"皆増 ",IF('当年度'!M14=0,"皆減 ",ROUND('増減額'!M14/'前年度'!M14*100,1))))</f>
        <v>皆増 </v>
      </c>
      <c r="N14" s="22">
        <f>IF(AND('当年度'!N14=0,'前年度'!N14=0),"",IF('前年度'!N14=0,"皆増 ",IF('当年度'!N14=0,"皆減 ",ROUND('増減額'!N14/'前年度'!N14*100,1))))</f>
        <v>19.1</v>
      </c>
      <c r="O14" s="1"/>
    </row>
    <row r="15" spans="1:15" ht="21" customHeight="1">
      <c r="A15" s="19"/>
      <c r="B15" s="14" t="s">
        <v>22</v>
      </c>
      <c r="C15" s="22">
        <f>IF(AND('当年度'!C15=0,'前年度'!C15=0),"",IF('前年度'!C15=0,"皆増 ",IF('当年度'!C15=0,"皆減 ",ROUND('増減額'!C15/'前年度'!C15*100,1))))</f>
      </c>
      <c r="D15" s="22">
        <f>IF(AND('当年度'!D15=0,'前年度'!D15=0),"",IF('前年度'!D15=0,"皆増 ",IF('当年度'!D15=0,"皆減 ",ROUND('増減額'!D15/'前年度'!D15*100,1))))</f>
        <v>-31.3</v>
      </c>
      <c r="E15" s="22">
        <f>IF(AND('当年度'!E15=0,'前年度'!E15=0),"",IF('前年度'!E15=0,"皆増 ",IF('当年度'!E15=0,"皆減 ",ROUND('増減額'!E15/'前年度'!E15*100,1))))</f>
        <v>-39.9</v>
      </c>
      <c r="F15" s="22">
        <f>IF(AND('当年度'!F15=0,'前年度'!F15=0),"",IF('前年度'!F15=0,"皆増 ",IF('当年度'!F15=0,"皆減 ",ROUND('増減額'!F15/'前年度'!F15*100,1))))</f>
        <v>-7.2</v>
      </c>
      <c r="G15" s="22">
        <f>IF(AND('当年度'!G15=0,'前年度'!G15=0),"",IF('前年度'!G15=0,"皆増 ",IF('当年度'!G15=0,"皆減 ",ROUND('増減額'!G15/'前年度'!G15*100,1))))</f>
      </c>
      <c r="H15" s="22">
        <f>IF(AND('当年度'!H15=0,'前年度'!H15=0),"",IF('前年度'!H15=0,"皆増 ",IF('当年度'!H15=0,"皆減 ",ROUND('増減額'!H15/'前年度'!H15*100,1))))</f>
        <v>-25.4</v>
      </c>
      <c r="I15" s="22">
        <f>IF(AND('当年度'!I15=0,'前年度'!I15=0),"",IF('前年度'!I15=0,"皆増 ",IF('当年度'!I15=0,"皆減 ",ROUND('増減額'!I15/'前年度'!I15*100,1))))</f>
        <v>170.8</v>
      </c>
      <c r="J15" s="22">
        <f>IF(AND('当年度'!J15=0,'前年度'!J15=0),"",IF('前年度'!J15=0,"皆増 ",IF('当年度'!J15=0,"皆減 ",ROUND('増減額'!J15/'前年度'!J15*100,1))))</f>
        <v>-30.9</v>
      </c>
      <c r="K15" s="22">
        <f>IF(AND('当年度'!K15=0,'前年度'!K15=0),"",IF('前年度'!K15=0,"皆増 ",IF('当年度'!K15=0,"皆減 ",ROUND('増減額'!K15/'前年度'!K15*100,1))))</f>
        <v>270.7</v>
      </c>
      <c r="L15" s="22">
        <f>IF(AND('当年度'!L15=0,'前年度'!L15=0),"",IF('前年度'!L15=0,"皆増 ",IF('当年度'!L15=0,"皆減 ",ROUND('増減額'!L15/'前年度'!L15*100,1))))</f>
        <v>-67.5</v>
      </c>
      <c r="M15" s="22">
        <f>IF(AND('当年度'!M15=0,'前年度'!M15=0),"",IF('前年度'!M15=0,"皆増 ",IF('当年度'!M15=0,"皆減 ",ROUND('増減額'!M15/'前年度'!M15*100,1))))</f>
      </c>
      <c r="N15" s="22">
        <f>IF(AND('当年度'!N15=0,'前年度'!N15=0),"",IF('前年度'!N15=0,"皆増 ",IF('当年度'!N15=0,"皆減 ",ROUND('増減額'!N15/'前年度'!N15*100,1))))</f>
        <v>-19.9</v>
      </c>
      <c r="O15" s="1"/>
    </row>
    <row r="16" spans="1:15" ht="21" customHeight="1">
      <c r="A16" s="19"/>
      <c r="B16" s="14" t="s">
        <v>23</v>
      </c>
      <c r="C16" s="22">
        <f>IF(AND('当年度'!C16=0,'前年度'!C16=0),"",IF('前年度'!C16=0,"皆増 ",IF('当年度'!C16=0,"皆減 ",ROUND('増減額'!C16/'前年度'!C16*100,1))))</f>
      </c>
      <c r="D16" s="22">
        <f>IF(AND('当年度'!D16=0,'前年度'!D16=0),"",IF('前年度'!D16=0,"皆増 ",IF('当年度'!D16=0,"皆減 ",ROUND('増減額'!D16/'前年度'!D16*100,1))))</f>
        <v>30</v>
      </c>
      <c r="E16" s="22">
        <f>IF(AND('当年度'!E16=0,'前年度'!E16=0),"",IF('前年度'!E16=0,"皆増 ",IF('当年度'!E16=0,"皆減 ",ROUND('増減額'!E16/'前年度'!E16*100,1))))</f>
        <v>-28.4</v>
      </c>
      <c r="F16" s="22">
        <f>IF(AND('当年度'!F16=0,'前年度'!F16=0),"",IF('前年度'!F16=0,"皆増 ",IF('当年度'!F16=0,"皆減 ",ROUND('増減額'!F16/'前年度'!F16*100,1))))</f>
        <v>-0.1</v>
      </c>
      <c r="G16" s="22">
        <f>IF(AND('当年度'!G16=0,'前年度'!G16=0),"",IF('前年度'!G16=0,"皆増 ",IF('当年度'!G16=0,"皆減 ",ROUND('増減額'!G16/'前年度'!G16*100,1))))</f>
      </c>
      <c r="H16" s="22">
        <f>IF(AND('当年度'!H16=0,'前年度'!H16=0),"",IF('前年度'!H16=0,"皆増 ",IF('当年度'!H16=0,"皆減 ",ROUND('増減額'!H16/'前年度'!H16*100,1))))</f>
        <v>-4.7</v>
      </c>
      <c r="I16" s="22">
        <f>IF(AND('当年度'!I16=0,'前年度'!I16=0),"",IF('前年度'!I16=0,"皆増 ",IF('当年度'!I16=0,"皆減 ",ROUND('増減額'!I16/'前年度'!I16*100,1))))</f>
        <v>-78.4</v>
      </c>
      <c r="J16" s="22">
        <f>IF(AND('当年度'!J16=0,'前年度'!J16=0),"",IF('前年度'!J16=0,"皆増 ",IF('当年度'!J16=0,"皆減 ",ROUND('増減額'!J16/'前年度'!J16*100,1))))</f>
        <v>30.5</v>
      </c>
      <c r="K16" s="22">
        <f>IF(AND('当年度'!K16=0,'前年度'!K16=0),"",IF('前年度'!K16=0,"皆増 ",IF('当年度'!K16=0,"皆減 ",ROUND('増減額'!K16/'前年度'!K16*100,1))))</f>
        <v>88</v>
      </c>
      <c r="L16" s="22">
        <f>IF(AND('当年度'!L16=0,'前年度'!L16=0),"",IF('前年度'!L16=0,"皆増 ",IF('当年度'!L16=0,"皆減 ",ROUND('増減額'!L16/'前年度'!L16*100,1))))</f>
        <v>69.9</v>
      </c>
      <c r="M16" s="22">
        <f>IF(AND('当年度'!M16=0,'前年度'!M16=0),"",IF('前年度'!M16=0,"皆増 ",IF('当年度'!M16=0,"皆減 ",ROUND('増減額'!M16/'前年度'!M16*100,1))))</f>
      </c>
      <c r="N16" s="22">
        <f>IF(AND('当年度'!N16=0,'前年度'!N16=0),"",IF('前年度'!N16=0,"皆増 ",IF('当年度'!N16=0,"皆減 ",ROUND('増減額'!N16/'前年度'!N16*100,1))))</f>
        <v>-29.5</v>
      </c>
      <c r="O16" s="1"/>
    </row>
    <row r="17" spans="1:15" ht="21" customHeight="1">
      <c r="A17" s="19"/>
      <c r="B17" s="15" t="s">
        <v>38</v>
      </c>
      <c r="C17" s="23" t="str">
        <f>IF(AND('当年度'!C17=0,'前年度'!C17=0),"",IF('前年度'!C17=0,"皆増 ",IF('当年度'!C17=0,"皆減 ",ROUND('増減額'!C17/'前年度'!C17*100,1))))</f>
        <v>皆減 </v>
      </c>
      <c r="D17" s="23">
        <f>IF(AND('当年度'!D17=0,'前年度'!D17=0),"",IF('前年度'!D17=0,"皆増 ",IF('当年度'!D17=0,"皆減 ",ROUND('増減額'!D17/'前年度'!D17*100,1))))</f>
        <v>79.8</v>
      </c>
      <c r="E17" s="23">
        <f>IF(AND('当年度'!E17=0,'前年度'!E17=0),"",IF('前年度'!E17=0,"皆増 ",IF('当年度'!E17=0,"皆減 ",ROUND('増減額'!E17/'前年度'!E17*100,1))))</f>
        <v>-21.4</v>
      </c>
      <c r="F17" s="23">
        <f>IF(AND('当年度'!F17=0,'前年度'!F17=0),"",IF('前年度'!F17=0,"皆増 ",IF('当年度'!F17=0,"皆減 ",ROUND('増減額'!F17/'前年度'!F17*100,1))))</f>
        <v>115.1</v>
      </c>
      <c r="G17" s="23">
        <f>IF(AND('当年度'!G17=0,'前年度'!G17=0),"",IF('前年度'!G17=0,"皆増 ",IF('当年度'!G17=0,"皆減 ",ROUND('増減額'!G17/'前年度'!G17*100,1))))</f>
      </c>
      <c r="H17" s="23">
        <f>IF(AND('当年度'!H17=0,'前年度'!H17=0),"",IF('前年度'!H17=0,"皆増 ",IF('当年度'!H17=0,"皆減 ",ROUND('増減額'!H17/'前年度'!H17*100,1))))</f>
        <v>-40.1</v>
      </c>
      <c r="I17" s="23">
        <f>IF(AND('当年度'!I17=0,'前年度'!I17=0),"",IF('前年度'!I17=0,"皆増 ",IF('当年度'!I17=0,"皆減 ",ROUND('増減額'!I17/'前年度'!I17*100,1))))</f>
        <v>-96.9</v>
      </c>
      <c r="J17" s="23">
        <f>IF(AND('当年度'!J17=0,'前年度'!J17=0),"",IF('前年度'!J17=0,"皆増 ",IF('当年度'!J17=0,"皆減 ",ROUND('増減額'!J17/'前年度'!J17*100,1))))</f>
        <v>-16.2</v>
      </c>
      <c r="K17" s="23">
        <f>IF(AND('当年度'!K17=0,'前年度'!K17=0),"",IF('前年度'!K17=0,"皆増 ",IF('当年度'!K17=0,"皆減 ",ROUND('増減額'!K17/'前年度'!K17*100,1))))</f>
        <v>90.1</v>
      </c>
      <c r="L17" s="23">
        <f>IF(AND('当年度'!L17=0,'前年度'!L17=0),"",IF('前年度'!L17=0,"皆増 ",IF('当年度'!L17=0,"皆減 ",ROUND('増減額'!L17/'前年度'!L17*100,1))))</f>
        <v>-52.3</v>
      </c>
      <c r="M17" s="23">
        <f>IF(AND('当年度'!M17=0,'前年度'!M17=0),"",IF('前年度'!M17=0,"皆増 ",IF('当年度'!M17=0,"皆減 ",ROUND('増減額'!M17/'前年度'!M17*100,1))))</f>
      </c>
      <c r="N17" s="23">
        <f>IF(AND('当年度'!N17=0,'前年度'!N17=0),"",IF('前年度'!N17=0,"皆増 ",IF('当年度'!N17=0,"皆減 ",ROUND('増減額'!N17/'前年度'!N17*100,1))))</f>
        <v>-10.9</v>
      </c>
      <c r="O17" s="1"/>
    </row>
    <row r="18" spans="1:15" ht="21" customHeight="1">
      <c r="A18" s="19"/>
      <c r="B18" s="15" t="s">
        <v>39</v>
      </c>
      <c r="C18" s="23">
        <f>IF(AND('当年度'!C18=0,'前年度'!C18=0),"",IF('前年度'!C18=0,"皆増 ",IF('当年度'!C18=0,"皆減 ",ROUND('増減額'!C18/'前年度'!C18*100,1))))</f>
      </c>
      <c r="D18" s="23">
        <f>IF(AND('当年度'!D18=0,'前年度'!D18=0),"",IF('前年度'!D18=0,"皆増 ",IF('当年度'!D18=0,"皆減 ",ROUND('増減額'!D18/'前年度'!D18*100,1))))</f>
        <v>656.5</v>
      </c>
      <c r="E18" s="23">
        <f>IF(AND('当年度'!E18=0,'前年度'!E18=0),"",IF('前年度'!E18=0,"皆増 ",IF('当年度'!E18=0,"皆減 ",ROUND('増減額'!E18/'前年度'!E18*100,1))))</f>
        <v>-82.4</v>
      </c>
      <c r="F18" s="23">
        <f>IF(AND('当年度'!F18=0,'前年度'!F18=0),"",IF('前年度'!F18=0,"皆増 ",IF('当年度'!F18=0,"皆減 ",ROUND('増減額'!F18/'前年度'!F18*100,1))))</f>
        <v>95.8</v>
      </c>
      <c r="G18" s="23">
        <f>IF(AND('当年度'!G18=0,'前年度'!G18=0),"",IF('前年度'!G18=0,"皆増 ",IF('当年度'!G18=0,"皆減 ",ROUND('増減額'!G18/'前年度'!G18*100,1))))</f>
      </c>
      <c r="H18" s="23">
        <f>IF(AND('当年度'!H18=0,'前年度'!H18=0),"",IF('前年度'!H18=0,"皆増 ",IF('当年度'!H18=0,"皆減 ",ROUND('増減額'!H18/'前年度'!H18*100,1))))</f>
        <v>19.2</v>
      </c>
      <c r="I18" s="23">
        <f>IF(AND('当年度'!I18=0,'前年度'!I18=0),"",IF('前年度'!I18=0,"皆増 ",IF('当年度'!I18=0,"皆減 ",ROUND('増減額'!I18/'前年度'!I18*100,1))))</f>
        <v>16</v>
      </c>
      <c r="J18" s="23">
        <f>IF(AND('当年度'!J18=0,'前年度'!J18=0),"",IF('前年度'!J18=0,"皆増 ",IF('当年度'!J18=0,"皆減 ",ROUND('増減額'!J18/'前年度'!J18*100,1))))</f>
        <v>-0.3</v>
      </c>
      <c r="K18" s="23">
        <f>IF(AND('当年度'!K18=0,'前年度'!K18=0),"",IF('前年度'!K18=0,"皆増 ",IF('当年度'!K18=0,"皆減 ",ROUND('増減額'!K18/'前年度'!K18*100,1))))</f>
        <v>-80.5</v>
      </c>
      <c r="L18" s="23">
        <f>IF(AND('当年度'!L18=0,'前年度'!L18=0),"",IF('前年度'!L18=0,"皆増 ",IF('当年度'!L18=0,"皆減 ",ROUND('増減額'!L18/'前年度'!L18*100,1))))</f>
        <v>148.4</v>
      </c>
      <c r="M18" s="23">
        <f>IF(AND('当年度'!M18=0,'前年度'!M18=0),"",IF('前年度'!M18=0,"皆増 ",IF('当年度'!M18=0,"皆減 ",ROUND('増減額'!M18/'前年度'!M18*100,1))))</f>
      </c>
      <c r="N18" s="23">
        <f>IF(AND('当年度'!N18=0,'前年度'!N18=0),"",IF('前年度'!N18=0,"皆増 ",IF('当年度'!N18=0,"皆減 ",ROUND('増減額'!N18/'前年度'!N18*100,1))))</f>
        <v>95</v>
      </c>
      <c r="O18" s="1"/>
    </row>
    <row r="19" spans="1:15" ht="21" customHeight="1">
      <c r="A19" s="19"/>
      <c r="B19" s="16" t="s">
        <v>40</v>
      </c>
      <c r="C19" s="24">
        <f>IF(AND('当年度'!C19=0,'前年度'!C19=0),"",IF('前年度'!C19=0,"皆増 ",IF('当年度'!C19=0,"皆減 ",ROUND('増減額'!C19/'前年度'!C19*100,1))))</f>
      </c>
      <c r="D19" s="24">
        <f>IF(AND('当年度'!D19=0,'前年度'!D19=0),"",IF('前年度'!D19=0,"皆増 ",IF('当年度'!D19=0,"皆減 ",ROUND('増減額'!D19/'前年度'!D19*100,1))))</f>
        <v>-84.2</v>
      </c>
      <c r="E19" s="24">
        <f>IF(AND('当年度'!E19=0,'前年度'!E19=0),"",IF('前年度'!E19=0,"皆増 ",IF('当年度'!E19=0,"皆減 ",ROUND('増減額'!E19/'前年度'!E19*100,1))))</f>
        <v>-37.2</v>
      </c>
      <c r="F19" s="24">
        <f>IF(AND('当年度'!F19=0,'前年度'!F19=0),"",IF('前年度'!F19=0,"皆増 ",IF('当年度'!F19=0,"皆減 ",ROUND('増減額'!F19/'前年度'!F19*100,1))))</f>
        <v>88.8</v>
      </c>
      <c r="G19" s="24">
        <f>IF(AND('当年度'!G19=0,'前年度'!G19=0),"",IF('前年度'!G19=0,"皆増 ",IF('当年度'!G19=0,"皆減 ",ROUND('増減額'!G19/'前年度'!G19*100,1))))</f>
      </c>
      <c r="H19" s="24">
        <f>IF(AND('当年度'!H19=0,'前年度'!H19=0),"",IF('前年度'!H19=0,"皆増 ",IF('当年度'!H19=0,"皆減 ",ROUND('増減額'!H19/'前年度'!H19*100,1))))</f>
        <v>-4.9</v>
      </c>
      <c r="I19" s="24">
        <f>IF(AND('当年度'!I19=0,'前年度'!I19=0),"",IF('前年度'!I19=0,"皆増 ",IF('当年度'!I19=0,"皆減 ",ROUND('増減額'!I19/'前年度'!I19*100,1))))</f>
        <v>-31.3</v>
      </c>
      <c r="J19" s="24">
        <f>IF(AND('当年度'!J19=0,'前年度'!J19=0),"",IF('前年度'!J19=0,"皆増 ",IF('当年度'!J19=0,"皆減 ",ROUND('増減額'!J19/'前年度'!J19*100,1))))</f>
        <v>-37.4</v>
      </c>
      <c r="K19" s="24">
        <f>IF(AND('当年度'!K19=0,'前年度'!K19=0),"",IF('前年度'!K19=0,"皆増 ",IF('当年度'!K19=0,"皆減 ",ROUND('増減額'!K19/'前年度'!K19*100,1))))</f>
        <v>-98.6</v>
      </c>
      <c r="L19" s="24">
        <f>IF(AND('当年度'!L19=0,'前年度'!L19=0),"",IF('前年度'!L19=0,"皆増 ",IF('当年度'!L19=0,"皆減 ",ROUND('増減額'!L19/'前年度'!L19*100,1))))</f>
        <v>-74.3</v>
      </c>
      <c r="M19" s="24">
        <f>IF(AND('当年度'!M19=0,'前年度'!M19=0),"",IF('前年度'!M19=0,"皆増 ",IF('当年度'!M19=0,"皆減 ",ROUND('増減額'!M19/'前年度'!M19*100,1))))</f>
      </c>
      <c r="N19" s="24">
        <f>IF(AND('当年度'!N19=0,'前年度'!N19=0),"",IF('前年度'!N19=0,"皆増 ",IF('当年度'!N19=0,"皆減 ",ROUND('増減額'!N19/'前年度'!N19*100,1))))</f>
        <v>-76.1</v>
      </c>
      <c r="O19" s="1"/>
    </row>
    <row r="20" spans="1:15" ht="21" customHeight="1">
      <c r="A20" s="19"/>
      <c r="B20" s="14" t="s">
        <v>24</v>
      </c>
      <c r="C20" s="22">
        <f>IF(AND('当年度'!C20=0,'前年度'!C20=0),"",IF('前年度'!C20=0,"皆増 ",IF('当年度'!C20=0,"皆減 ",ROUND('増減額'!C20/'前年度'!C20*100,1))))</f>
      </c>
      <c r="D20" s="22">
        <f>IF(AND('当年度'!D20=0,'前年度'!D20=0),"",IF('前年度'!D20=0,"皆増 ",IF('当年度'!D20=0,"皆減 ",ROUND('増減額'!D20/'前年度'!D20*100,1))))</f>
        <v>-26.9</v>
      </c>
      <c r="E20" s="22" t="str">
        <f>IF(AND('当年度'!E20=0,'前年度'!E20=0),"",IF('前年度'!E20=0,"皆増 ",IF('当年度'!E20=0,"皆減 ",ROUND('増減額'!E20/'前年度'!E20*100,1))))</f>
        <v>皆増 </v>
      </c>
      <c r="F20" s="22">
        <f>IF(AND('当年度'!F20=0,'前年度'!F20=0),"",IF('前年度'!F20=0,"皆増 ",IF('当年度'!F20=0,"皆減 ",ROUND('増減額'!F20/'前年度'!F20*100,1))))</f>
      </c>
      <c r="G20" s="22">
        <f>IF(AND('当年度'!G20=0,'前年度'!G20=0),"",IF('前年度'!G20=0,"皆増 ",IF('当年度'!G20=0,"皆減 ",ROUND('増減額'!G20/'前年度'!G20*100,1))))</f>
      </c>
      <c r="H20" s="22" t="str">
        <f>IF(AND('当年度'!H20=0,'前年度'!H20=0),"",IF('前年度'!H20=0,"皆増 ",IF('当年度'!H20=0,"皆減 ",ROUND('増減額'!H20/'前年度'!H20*100,1))))</f>
        <v>皆減 </v>
      </c>
      <c r="I20" s="22">
        <f>IF(AND('当年度'!I20=0,'前年度'!I20=0),"",IF('前年度'!I20=0,"皆増 ",IF('当年度'!I20=0,"皆減 ",ROUND('増減額'!I20/'前年度'!I20*100,1))))</f>
        <v>13.2</v>
      </c>
      <c r="J20" s="22">
        <f>IF(AND('当年度'!J20=0,'前年度'!J20=0),"",IF('前年度'!J20=0,"皆増 ",IF('当年度'!J20=0,"皆減 ",ROUND('増減額'!J20/'前年度'!J20*100,1))))</f>
        <v>4.4</v>
      </c>
      <c r="K20" s="22">
        <f>IF(AND('当年度'!K20=0,'前年度'!K20=0),"",IF('前年度'!K20=0,"皆増 ",IF('当年度'!K20=0,"皆減 ",ROUND('増減額'!K20/'前年度'!K20*100,1))))</f>
      </c>
      <c r="L20" s="22">
        <f>IF(AND('当年度'!L20=0,'前年度'!L20=0),"",IF('前年度'!L20=0,"皆増 ",IF('当年度'!L20=0,"皆減 ",ROUND('増減額'!L20/'前年度'!L20*100,1))))</f>
        <v>-74.4</v>
      </c>
      <c r="M20" s="22">
        <f>IF(AND('当年度'!M20=0,'前年度'!M20=0),"",IF('前年度'!M20=0,"皆増 ",IF('当年度'!M20=0,"皆減 ",ROUND('増減額'!M20/'前年度'!M20*100,1))))</f>
      </c>
      <c r="N20" s="22">
        <f>IF(AND('当年度'!N20=0,'前年度'!N20=0),"",IF('前年度'!N20=0,"皆増 ",IF('当年度'!N20=0,"皆減 ",ROUND('増減額'!N20/'前年度'!N20*100,1))))</f>
        <v>-24.8</v>
      </c>
      <c r="O20" s="1"/>
    </row>
    <row r="21" spans="1:15" ht="21" customHeight="1">
      <c r="A21" s="19"/>
      <c r="B21" s="14" t="s">
        <v>25</v>
      </c>
      <c r="C21" s="22">
        <f>IF(AND('当年度'!C21=0,'前年度'!C21=0),"",IF('前年度'!C21=0,"皆増 ",IF('当年度'!C21=0,"皆減 ",ROUND('増減額'!C21/'前年度'!C21*100,1))))</f>
      </c>
      <c r="D21" s="22">
        <f>IF(AND('当年度'!D21=0,'前年度'!D21=0),"",IF('前年度'!D21=0,"皆増 ",IF('当年度'!D21=0,"皆減 ",ROUND('増減額'!D21/'前年度'!D21*100,1))))</f>
        <v>260.2</v>
      </c>
      <c r="E21" s="22">
        <f>IF(AND('当年度'!E21=0,'前年度'!E21=0),"",IF('前年度'!E21=0,"皆増 ",IF('当年度'!E21=0,"皆減 ",ROUND('増減額'!E21/'前年度'!E21*100,1))))</f>
        <v>-63.1</v>
      </c>
      <c r="F21" s="22" t="str">
        <f>IF(AND('当年度'!F21=0,'前年度'!F21=0),"",IF('前年度'!F21=0,"皆増 ",IF('当年度'!F21=0,"皆減 ",ROUND('増減額'!F21/'前年度'!F21*100,1))))</f>
        <v>皆減 </v>
      </c>
      <c r="G21" s="22" t="str">
        <f>IF(AND('当年度'!G21=0,'前年度'!G21=0),"",IF('前年度'!G21=0,"皆増 ",IF('当年度'!G21=0,"皆減 ",ROUND('増減額'!G21/'前年度'!G21*100,1))))</f>
        <v>皆減 </v>
      </c>
      <c r="H21" s="22">
        <f>IF(AND('当年度'!H21=0,'前年度'!H21=0),"",IF('前年度'!H21=0,"皆増 ",IF('当年度'!H21=0,"皆減 ",ROUND('増減額'!H21/'前年度'!H21*100,1))))</f>
        <v>39.8</v>
      </c>
      <c r="I21" s="22">
        <f>IF(AND('当年度'!I21=0,'前年度'!I21=0),"",IF('前年度'!I21=0,"皆増 ",IF('当年度'!I21=0,"皆減 ",ROUND('増減額'!I21/'前年度'!I21*100,1))))</f>
      </c>
      <c r="J21" s="22">
        <f>IF(AND('当年度'!J21=0,'前年度'!J21=0),"",IF('前年度'!J21=0,"皆増 ",IF('当年度'!J21=0,"皆減 ",ROUND('増減額'!J21/'前年度'!J21*100,1))))</f>
        <v>-31.4</v>
      </c>
      <c r="K21" s="22">
        <f>IF(AND('当年度'!K21=0,'前年度'!K21=0),"",IF('前年度'!K21=0,"皆増 ",IF('当年度'!K21=0,"皆減 ",ROUND('増減額'!K21/'前年度'!K21*100,1))))</f>
        <v>-23.4</v>
      </c>
      <c r="L21" s="22">
        <f>IF(AND('当年度'!L21=0,'前年度'!L21=0),"",IF('前年度'!L21=0,"皆増 ",IF('当年度'!L21=0,"皆減 ",ROUND('増減額'!L21/'前年度'!L21*100,1))))</f>
        <v>-38.8</v>
      </c>
      <c r="M21" s="22">
        <f>IF(AND('当年度'!M21=0,'前年度'!M21=0),"",IF('前年度'!M21=0,"皆増 ",IF('当年度'!M21=0,"皆減 ",ROUND('増減額'!M21/'前年度'!M21*100,1))))</f>
      </c>
      <c r="N21" s="22">
        <f>IF(AND('当年度'!N21=0,'前年度'!N21=0),"",IF('前年度'!N21=0,"皆増 ",IF('当年度'!N21=0,"皆減 ",ROUND('増減額'!N21/'前年度'!N21*100,1))))</f>
        <v>-17.8</v>
      </c>
      <c r="O21" s="1"/>
    </row>
    <row r="22" spans="1:15" ht="21" customHeight="1">
      <c r="A22" s="19"/>
      <c r="B22" s="14" t="s">
        <v>26</v>
      </c>
      <c r="C22" s="22">
        <f>IF(AND('当年度'!C22=0,'前年度'!C22=0),"",IF('前年度'!C22=0,"皆増 ",IF('当年度'!C22=0,"皆減 ",ROUND('増減額'!C22/'前年度'!C22*100,1))))</f>
      </c>
      <c r="D22" s="22">
        <f>IF(AND('当年度'!D22=0,'前年度'!D22=0),"",IF('前年度'!D22=0,"皆増 ",IF('当年度'!D22=0,"皆減 ",ROUND('増減額'!D22/'前年度'!D22*100,1))))</f>
        <v>563.3</v>
      </c>
      <c r="E22" s="22">
        <f>IF(AND('当年度'!E22=0,'前年度'!E22=0),"",IF('前年度'!E22=0,"皆増 ",IF('当年度'!E22=0,"皆減 ",ROUND('増減額'!E22/'前年度'!E22*100,1))))</f>
        <v>-11.4</v>
      </c>
      <c r="F22" s="22">
        <f>IF(AND('当年度'!F22=0,'前年度'!F22=0),"",IF('前年度'!F22=0,"皆増 ",IF('当年度'!F22=0,"皆減 ",ROUND('増減額'!F22/'前年度'!F22*100,1))))</f>
        <v>-26.8</v>
      </c>
      <c r="G22" s="22">
        <f>IF(AND('当年度'!G22=0,'前年度'!G22=0),"",IF('前年度'!G22=0,"皆増 ",IF('当年度'!G22=0,"皆減 ",ROUND('増減額'!G22/'前年度'!G22*100,1))))</f>
      </c>
      <c r="H22" s="22">
        <f>IF(AND('当年度'!H22=0,'前年度'!H22=0),"",IF('前年度'!H22=0,"皆増 ",IF('当年度'!H22=0,"皆減 ",ROUND('増減額'!H22/'前年度'!H22*100,1))))</f>
        <v>736.8</v>
      </c>
      <c r="I22" s="22">
        <f>IF(AND('当年度'!I22=0,'前年度'!I22=0),"",IF('前年度'!I22=0,"皆増 ",IF('当年度'!I22=0,"皆減 ",ROUND('増減額'!I22/'前年度'!I22*100,1))))</f>
        <v>495.2</v>
      </c>
      <c r="J22" s="22">
        <f>IF(AND('当年度'!J22=0,'前年度'!J22=0),"",IF('前年度'!J22=0,"皆増 ",IF('当年度'!J22=0,"皆減 ",ROUND('増減額'!J22/'前年度'!J22*100,1))))</f>
        <v>3.4</v>
      </c>
      <c r="K22" s="22">
        <f>IF(AND('当年度'!K22=0,'前年度'!K22=0),"",IF('前年度'!K22=0,"皆増 ",IF('当年度'!K22=0,"皆減 ",ROUND('増減額'!K22/'前年度'!K22*100,1))))</f>
        <v>-58.2</v>
      </c>
      <c r="L22" s="22">
        <f>IF(AND('当年度'!L22=0,'前年度'!L22=0),"",IF('前年度'!L22=0,"皆増 ",IF('当年度'!L22=0,"皆減 ",ROUND('増減額'!L22/'前年度'!L22*100,1))))</f>
        <v>-49.7</v>
      </c>
      <c r="M22" s="22">
        <f>IF(AND('当年度'!M22=0,'前年度'!M22=0),"",IF('前年度'!M22=0,"皆増 ",IF('当年度'!M22=0,"皆減 ",ROUND('増減額'!M22/'前年度'!M22*100,1))))</f>
      </c>
      <c r="N22" s="22">
        <f>IF(AND('当年度'!N22=0,'前年度'!N22=0),"",IF('前年度'!N22=0,"皆増 ",IF('当年度'!N22=0,"皆減 ",ROUND('増減額'!N22/'前年度'!N22*100,1))))</f>
        <v>-17.9</v>
      </c>
      <c r="O22" s="1"/>
    </row>
    <row r="23" spans="1:15" ht="21" customHeight="1">
      <c r="A23" s="19"/>
      <c r="B23" s="14" t="s">
        <v>27</v>
      </c>
      <c r="C23" s="22">
        <f>IF(AND('当年度'!C23=0,'前年度'!C23=0),"",IF('前年度'!C23=0,"皆増 ",IF('当年度'!C23=0,"皆減 ",ROUND('増減額'!C23/'前年度'!C23*100,1))))</f>
      </c>
      <c r="D23" s="22">
        <f>IF(AND('当年度'!D23=0,'前年度'!D23=0),"",IF('前年度'!D23=0,"皆増 ",IF('当年度'!D23=0,"皆減 ",ROUND('増減額'!D23/'前年度'!D23*100,1))))</f>
        <v>39.5</v>
      </c>
      <c r="E23" s="22">
        <f>IF(AND('当年度'!E23=0,'前年度'!E23=0),"",IF('前年度'!E23=0,"皆増 ",IF('当年度'!E23=0,"皆減 ",ROUND('増減額'!E23/'前年度'!E23*100,1))))</f>
        <v>358.8</v>
      </c>
      <c r="F23" s="22">
        <f>IF(AND('当年度'!F23=0,'前年度'!F23=0),"",IF('前年度'!F23=0,"皆増 ",IF('当年度'!F23=0,"皆減 ",ROUND('増減額'!F23/'前年度'!F23*100,1))))</f>
        <v>-72.8</v>
      </c>
      <c r="G23" s="22">
        <f>IF(AND('当年度'!G23=0,'前年度'!G23=0),"",IF('前年度'!G23=0,"皆増 ",IF('当年度'!G23=0,"皆減 ",ROUND('増減額'!G23/'前年度'!G23*100,1))))</f>
      </c>
      <c r="H23" s="22">
        <f>IF(AND('当年度'!H23=0,'前年度'!H23=0),"",IF('前年度'!H23=0,"皆増 ",IF('当年度'!H23=0,"皆減 ",ROUND('増減額'!H23/'前年度'!H23*100,1))))</f>
      </c>
      <c r="I23" s="22">
        <f>IF(AND('当年度'!I23=0,'前年度'!I23=0),"",IF('前年度'!I23=0,"皆増 ",IF('当年度'!I23=0,"皆減 ",ROUND('増減額'!I23/'前年度'!I23*100,1))))</f>
      </c>
      <c r="J23" s="22">
        <f>IF(AND('当年度'!J23=0,'前年度'!J23=0),"",IF('前年度'!J23=0,"皆増 ",IF('当年度'!J23=0,"皆減 ",ROUND('増減額'!J23/'前年度'!J23*100,1))))</f>
        <v>19</v>
      </c>
      <c r="K23" s="22">
        <f>IF(AND('当年度'!K23=0,'前年度'!K23=0),"",IF('前年度'!K23=0,"皆増 ",IF('当年度'!K23=0,"皆減 ",ROUND('増減額'!K23/'前年度'!K23*100,1))))</f>
        <v>-75.4</v>
      </c>
      <c r="L23" s="22">
        <f>IF(AND('当年度'!L23=0,'前年度'!L23=0),"",IF('前年度'!L23=0,"皆増 ",IF('当年度'!L23=0,"皆減 ",ROUND('増減額'!L23/'前年度'!L23*100,1))))</f>
        <v>-39.9</v>
      </c>
      <c r="M23" s="22">
        <f>IF(AND('当年度'!M23=0,'前年度'!M23=0),"",IF('前年度'!M23=0,"皆増 ",IF('当年度'!M23=0,"皆減 ",ROUND('増減額'!M23/'前年度'!M23*100,1))))</f>
      </c>
      <c r="N23" s="22">
        <f>IF(AND('当年度'!N23=0,'前年度'!N23=0),"",IF('前年度'!N23=0,"皆増 ",IF('当年度'!N23=0,"皆減 ",ROUND('増減額'!N23/'前年度'!N23*100,1))))</f>
        <v>-13.5</v>
      </c>
      <c r="O23" s="1"/>
    </row>
    <row r="24" spans="1:15" ht="21" customHeight="1">
      <c r="A24" s="19"/>
      <c r="B24" s="14" t="s">
        <v>28</v>
      </c>
      <c r="C24" s="22">
        <f>IF(AND('当年度'!C24=0,'前年度'!C24=0),"",IF('前年度'!C24=0,"皆増 ",IF('当年度'!C24=0,"皆減 ",ROUND('増減額'!C24/'前年度'!C24*100,1))))</f>
      </c>
      <c r="D24" s="22">
        <f>IF(AND('当年度'!D24=0,'前年度'!D24=0),"",IF('前年度'!D24=0,"皆増 ",IF('当年度'!D24=0,"皆減 ",ROUND('増減額'!D24/'前年度'!D24*100,1))))</f>
        <v>-51.4</v>
      </c>
      <c r="E24" s="22">
        <f>IF(AND('当年度'!E24=0,'前年度'!E24=0),"",IF('前年度'!E24=0,"皆増 ",IF('当年度'!E24=0,"皆減 ",ROUND('増減額'!E24/'前年度'!E24*100,1))))</f>
        <v>652.1</v>
      </c>
      <c r="F24" s="22">
        <f>IF(AND('当年度'!F24=0,'前年度'!F24=0),"",IF('前年度'!F24=0,"皆増 ",IF('当年度'!F24=0,"皆減 ",ROUND('増減額'!F24/'前年度'!F24*100,1))))</f>
        <v>32.2</v>
      </c>
      <c r="G24" s="22">
        <f>IF(AND('当年度'!G24=0,'前年度'!G24=0),"",IF('前年度'!G24=0,"皆増 ",IF('当年度'!G24=0,"皆減 ",ROUND('増減額'!G24/'前年度'!G24*100,1))))</f>
      </c>
      <c r="H24" s="22">
        <f>IF(AND('当年度'!H24=0,'前年度'!H24=0),"",IF('前年度'!H24=0,"皆増 ",IF('当年度'!H24=0,"皆減 ",ROUND('増減額'!H24/'前年度'!H24*100,1))))</f>
        <v>270.3</v>
      </c>
      <c r="I24" s="22">
        <f>IF(AND('当年度'!I24=0,'前年度'!I24=0),"",IF('前年度'!I24=0,"皆増 ",IF('当年度'!I24=0,"皆減 ",ROUND('増減額'!I24/'前年度'!I24*100,1))))</f>
      </c>
      <c r="J24" s="22">
        <f>IF(AND('当年度'!J24=0,'前年度'!J24=0),"",IF('前年度'!J24=0,"皆増 ",IF('当年度'!J24=0,"皆減 ",ROUND('増減額'!J24/'前年度'!J24*100,1))))</f>
        <v>70.4</v>
      </c>
      <c r="K24" s="22">
        <f>IF(AND('当年度'!K24=0,'前年度'!K24=0),"",IF('前年度'!K24=0,"皆増 ",IF('当年度'!K24=0,"皆減 ",ROUND('増減額'!K24/'前年度'!K24*100,1))))</f>
        <v>492.3</v>
      </c>
      <c r="L24" s="22">
        <f>IF(AND('当年度'!L24=0,'前年度'!L24=0),"",IF('前年度'!L24=0,"皆増 ",IF('当年度'!L24=0,"皆減 ",ROUND('増減額'!L24/'前年度'!L24*100,1))))</f>
        <v>54</v>
      </c>
      <c r="M24" s="22">
        <f>IF(AND('当年度'!M24=0,'前年度'!M24=0),"",IF('前年度'!M24=0,"皆増 ",IF('当年度'!M24=0,"皆減 ",ROUND('増減額'!M24/'前年度'!M24*100,1))))</f>
      </c>
      <c r="N24" s="22">
        <f>IF(AND('当年度'!N24=0,'前年度'!N24=0),"",IF('前年度'!N24=0,"皆増 ",IF('当年度'!N24=0,"皆減 ",ROUND('増減額'!N24/'前年度'!N24*100,1))))</f>
        <v>60.4</v>
      </c>
      <c r="O24" s="1"/>
    </row>
    <row r="25" spans="1:15" ht="21" customHeight="1">
      <c r="A25" s="19"/>
      <c r="B25" s="14" t="s">
        <v>29</v>
      </c>
      <c r="C25" s="22">
        <f>IF(AND('当年度'!C25=0,'前年度'!C25=0),"",IF('前年度'!C25=0,"皆増 ",IF('当年度'!C25=0,"皆減 ",ROUND('増減額'!C25/'前年度'!C25*100,1))))</f>
      </c>
      <c r="D25" s="22">
        <f>IF(AND('当年度'!D25=0,'前年度'!D25=0),"",IF('前年度'!D25=0,"皆増 ",IF('当年度'!D25=0,"皆減 ",ROUND('増減額'!D25/'前年度'!D25*100,1))))</f>
        <v>-83.2</v>
      </c>
      <c r="E25" s="22">
        <f>IF(AND('当年度'!E25=0,'前年度'!E25=0),"",IF('前年度'!E25=0,"皆増 ",IF('当年度'!E25=0,"皆減 ",ROUND('増減額'!E25/'前年度'!E25*100,1))))</f>
        <v>10.8</v>
      </c>
      <c r="F25" s="22">
        <f>IF(AND('当年度'!F25=0,'前年度'!F25=0),"",IF('前年度'!F25=0,"皆増 ",IF('当年度'!F25=0,"皆減 ",ROUND('増減額'!F25/'前年度'!F25*100,1))))</f>
        <v>-47.3</v>
      </c>
      <c r="G25" s="22">
        <f>IF(AND('当年度'!G25=0,'前年度'!G25=0),"",IF('前年度'!G25=0,"皆増 ",IF('当年度'!G25=0,"皆減 ",ROUND('増減額'!G25/'前年度'!G25*100,1))))</f>
      </c>
      <c r="H25" s="22">
        <f>IF(AND('当年度'!H25=0,'前年度'!H25=0),"",IF('前年度'!H25=0,"皆増 ",IF('当年度'!H25=0,"皆減 ",ROUND('増減額'!H25/'前年度'!H25*100,1))))</f>
        <v>-43.8</v>
      </c>
      <c r="I25" s="22" t="str">
        <f>IF(AND('当年度'!I25=0,'前年度'!I25=0),"",IF('前年度'!I25=0,"皆増 ",IF('当年度'!I25=0,"皆減 ",ROUND('増減額'!I25/'前年度'!I25*100,1))))</f>
        <v>皆増 </v>
      </c>
      <c r="J25" s="22">
        <f>IF(AND('当年度'!J25=0,'前年度'!J25=0),"",IF('前年度'!J25=0,"皆増 ",IF('当年度'!J25=0,"皆減 ",ROUND('増減額'!J25/'前年度'!J25*100,1))))</f>
        <v>-11.1</v>
      </c>
      <c r="K25" s="22">
        <f>IF(AND('当年度'!K25=0,'前年度'!K25=0),"",IF('前年度'!K25=0,"皆増 ",IF('当年度'!K25=0,"皆減 ",ROUND('増減額'!K25/'前年度'!K25*100,1))))</f>
        <v>128</v>
      </c>
      <c r="L25" s="22">
        <f>IF(AND('当年度'!L25=0,'前年度'!L25=0),"",IF('前年度'!L25=0,"皆増 ",IF('当年度'!L25=0,"皆減 ",ROUND('増減額'!L25/'前年度'!L25*100,1))))</f>
        <v>1202.6</v>
      </c>
      <c r="M25" s="22">
        <f>IF(AND('当年度'!M25=0,'前年度'!M25=0),"",IF('前年度'!M25=0,"皆増 ",IF('当年度'!M25=0,"皆減 ",ROUND('増減額'!M25/'前年度'!M25*100,1))))</f>
      </c>
      <c r="N25" s="22">
        <f>IF(AND('当年度'!N25=0,'前年度'!N25=0),"",IF('前年度'!N25=0,"皆増 ",IF('当年度'!N25=0,"皆減 ",ROUND('増減額'!N25/'前年度'!N25*100,1))))</f>
        <v>-15.2</v>
      </c>
      <c r="O25" s="1"/>
    </row>
    <row r="26" spans="1:15" ht="21" customHeight="1">
      <c r="A26" s="19"/>
      <c r="B26" s="14" t="s">
        <v>30</v>
      </c>
      <c r="C26" s="22">
        <f>IF(AND('当年度'!C26=0,'前年度'!C26=0),"",IF('前年度'!C26=0,"皆増 ",IF('当年度'!C26=0,"皆減 ",ROUND('増減額'!C26/'前年度'!C26*100,1))))</f>
      </c>
      <c r="D26" s="22">
        <f>IF(AND('当年度'!D26=0,'前年度'!D26=0),"",IF('前年度'!D26=0,"皆増 ",IF('当年度'!D26=0,"皆減 ",ROUND('増減額'!D26/'前年度'!D26*100,1))))</f>
        <v>487.6</v>
      </c>
      <c r="E26" s="22">
        <f>IF(AND('当年度'!E26=0,'前年度'!E26=0),"",IF('前年度'!E26=0,"皆増 ",IF('当年度'!E26=0,"皆減 ",ROUND('増減額'!E26/'前年度'!E26*100,1))))</f>
        <v>64.6</v>
      </c>
      <c r="F26" s="22" t="str">
        <f>IF(AND('当年度'!F26=0,'前年度'!F26=0),"",IF('前年度'!F26=0,"皆増 ",IF('当年度'!F26=0,"皆減 ",ROUND('増減額'!F26/'前年度'!F26*100,1))))</f>
        <v>皆減 </v>
      </c>
      <c r="G26" s="22">
        <f>IF(AND('当年度'!G26=0,'前年度'!G26=0),"",IF('前年度'!G26=0,"皆増 ",IF('当年度'!G26=0,"皆減 ",ROUND('増減額'!G26/'前年度'!G26*100,1))))</f>
      </c>
      <c r="H26" s="22">
        <f>IF(AND('当年度'!H26=0,'前年度'!H26=0),"",IF('前年度'!H26=0,"皆増 ",IF('当年度'!H26=0,"皆減 ",ROUND('増減額'!H26/'前年度'!H26*100,1))))</f>
        <v>-53.1</v>
      </c>
      <c r="I26" s="22">
        <f>IF(AND('当年度'!I26=0,'前年度'!I26=0),"",IF('前年度'!I26=0,"皆増 ",IF('当年度'!I26=0,"皆減 ",ROUND('増減額'!I26/'前年度'!I26*100,1))))</f>
        <v>161.2</v>
      </c>
      <c r="J26" s="22">
        <f>IF(AND('当年度'!J26=0,'前年度'!J26=0),"",IF('前年度'!J26=0,"皆増 ",IF('当年度'!J26=0,"皆減 ",ROUND('増減額'!J26/'前年度'!J26*100,1))))</f>
        <v>101.9</v>
      </c>
      <c r="K26" s="22">
        <f>IF(AND('当年度'!K26=0,'前年度'!K26=0),"",IF('前年度'!K26=0,"皆増 ",IF('当年度'!K26=0,"皆減 ",ROUND('増減額'!K26/'前年度'!K26*100,1))))</f>
        <v>-82.6</v>
      </c>
      <c r="L26" s="22">
        <f>IF(AND('当年度'!L26=0,'前年度'!L26=0),"",IF('前年度'!L26=0,"皆増 ",IF('当年度'!L26=0,"皆減 ",ROUND('増減額'!L26/'前年度'!L26*100,1))))</f>
        <v>-46.9</v>
      </c>
      <c r="M26" s="22">
        <f>IF(AND('当年度'!M26=0,'前年度'!M26=0),"",IF('前年度'!M26=0,"皆増 ",IF('当年度'!M26=0,"皆減 ",ROUND('増減額'!M26/'前年度'!M26*100,1))))</f>
      </c>
      <c r="N26" s="22">
        <f>IF(AND('当年度'!N26=0,'前年度'!N26=0),"",IF('前年度'!N26=0,"皆増 ",IF('当年度'!N26=0,"皆減 ",ROUND('増減額'!N26/'前年度'!N26*100,1))))</f>
        <v>19.9</v>
      </c>
      <c r="O26" s="1"/>
    </row>
    <row r="27" spans="1:15" ht="21" customHeight="1">
      <c r="A27" s="19"/>
      <c r="B27" s="14" t="s">
        <v>31</v>
      </c>
      <c r="C27" s="22">
        <f>IF(AND('当年度'!C27=0,'前年度'!C27=0),"",IF('前年度'!C27=0,"皆増 ",IF('当年度'!C27=0,"皆減 ",ROUND('増減額'!C27/'前年度'!C27*100,1))))</f>
      </c>
      <c r="D27" s="22">
        <f>IF(AND('当年度'!D27=0,'前年度'!D27=0),"",IF('前年度'!D27=0,"皆増 ",IF('当年度'!D27=0,"皆減 ",ROUND('増減額'!D27/'前年度'!D27*100,1))))</f>
        <v>310.5</v>
      </c>
      <c r="E27" s="22">
        <f>IF(AND('当年度'!E27=0,'前年度'!E27=0),"",IF('前年度'!E27=0,"皆増 ",IF('当年度'!E27=0,"皆減 ",ROUND('増減額'!E27/'前年度'!E27*100,1))))</f>
        <v>200.4</v>
      </c>
      <c r="F27" s="22">
        <f>IF(AND('当年度'!F27=0,'前年度'!F27=0),"",IF('前年度'!F27=0,"皆増 ",IF('当年度'!F27=0,"皆減 ",ROUND('増減額'!F27/'前年度'!F27*100,1))))</f>
        <v>-46.1</v>
      </c>
      <c r="G27" s="22">
        <f>IF(AND('当年度'!G27=0,'前年度'!G27=0),"",IF('前年度'!G27=0,"皆増 ",IF('当年度'!G27=0,"皆減 ",ROUND('増減額'!G27/'前年度'!G27*100,1))))</f>
      </c>
      <c r="H27" s="22">
        <f>IF(AND('当年度'!H27=0,'前年度'!H27=0),"",IF('前年度'!H27=0,"皆増 ",IF('当年度'!H27=0,"皆減 ",ROUND('増減額'!H27/'前年度'!H27*100,1))))</f>
        <v>50</v>
      </c>
      <c r="I27" s="22">
        <f>IF(AND('当年度'!I27=0,'前年度'!I27=0),"",IF('前年度'!I27=0,"皆増 ",IF('当年度'!I27=0,"皆減 ",ROUND('増減額'!I27/'前年度'!I27*100,1))))</f>
        <v>-52.9</v>
      </c>
      <c r="J27" s="22">
        <f>IF(AND('当年度'!J27=0,'前年度'!J27=0),"",IF('前年度'!J27=0,"皆増 ",IF('当年度'!J27=0,"皆減 ",ROUND('増減額'!J27/'前年度'!J27*100,1))))</f>
        <v>-35.8</v>
      </c>
      <c r="K27" s="22">
        <f>IF(AND('当年度'!K27=0,'前年度'!K27=0),"",IF('前年度'!K27=0,"皆増 ",IF('当年度'!K27=0,"皆減 ",ROUND('増減額'!K27/'前年度'!K27*100,1))))</f>
        <v>-19.3</v>
      </c>
      <c r="L27" s="22">
        <f>IF(AND('当年度'!L27=0,'前年度'!L27=0),"",IF('前年度'!L27=0,"皆増 ",IF('当年度'!L27=0,"皆減 ",ROUND('増減額'!L27/'前年度'!L27*100,1))))</f>
        <v>-76.5</v>
      </c>
      <c r="M27" s="22">
        <f>IF(AND('当年度'!M27=0,'前年度'!M27=0),"",IF('前年度'!M27=0,"皆増 ",IF('当年度'!M27=0,"皆減 ",ROUND('増減額'!M27/'前年度'!M27*100,1))))</f>
      </c>
      <c r="N27" s="22">
        <f>IF(AND('当年度'!N27=0,'前年度'!N27=0),"",IF('前年度'!N27=0,"皆増 ",IF('当年度'!N27=0,"皆減 ",ROUND('増減額'!N27/'前年度'!N27*100,1))))</f>
        <v>14.1</v>
      </c>
      <c r="O27" s="1"/>
    </row>
    <row r="28" spans="1:15" ht="21" customHeight="1">
      <c r="A28" s="19"/>
      <c r="B28" s="14" t="s">
        <v>32</v>
      </c>
      <c r="C28" s="22">
        <f>IF(AND('当年度'!C28=0,'前年度'!C28=0),"",IF('前年度'!C28=0,"皆増 ",IF('当年度'!C28=0,"皆減 ",ROUND('増減額'!C28/'前年度'!C28*100,1))))</f>
      </c>
      <c r="D28" s="22">
        <f>IF(AND('当年度'!D28=0,'前年度'!D28=0),"",IF('前年度'!D28=0,"皆増 ",IF('当年度'!D28=0,"皆減 ",ROUND('増減額'!D28/'前年度'!D28*100,1))))</f>
        <v>-45.2</v>
      </c>
      <c r="E28" s="22">
        <f>IF(AND('当年度'!E28=0,'前年度'!E28=0),"",IF('前年度'!E28=0,"皆増 ",IF('当年度'!E28=0,"皆減 ",ROUND('増減額'!E28/'前年度'!E28*100,1))))</f>
        <v>-31.2</v>
      </c>
      <c r="F28" s="22">
        <f>IF(AND('当年度'!F28=0,'前年度'!F28=0),"",IF('前年度'!F28=0,"皆増 ",IF('当年度'!F28=0,"皆減 ",ROUND('増減額'!F28/'前年度'!F28*100,1))))</f>
        <v>-88.8</v>
      </c>
      <c r="G28" s="22">
        <f>IF(AND('当年度'!G28=0,'前年度'!G28=0),"",IF('前年度'!G28=0,"皆増 ",IF('当年度'!G28=0,"皆減 ",ROUND('増減額'!G28/'前年度'!G28*100,1))))</f>
      </c>
      <c r="H28" s="22">
        <f>IF(AND('当年度'!H28=0,'前年度'!H28=0),"",IF('前年度'!H28=0,"皆増 ",IF('当年度'!H28=0,"皆減 ",ROUND('増減額'!H28/'前年度'!H28*100,1))))</f>
        <v>-90.4</v>
      </c>
      <c r="I28" s="22">
        <f>IF(AND('当年度'!I28=0,'前年度'!I28=0),"",IF('前年度'!I28=0,"皆増 ",IF('当年度'!I28=0,"皆減 ",ROUND('増減額'!I28/'前年度'!I28*100,1))))</f>
      </c>
      <c r="J28" s="22">
        <f>IF(AND('当年度'!J28=0,'前年度'!J28=0),"",IF('前年度'!J28=0,"皆増 ",IF('当年度'!J28=0,"皆減 ",ROUND('増減額'!J28/'前年度'!J28*100,1))))</f>
        <v>8.1</v>
      </c>
      <c r="K28" s="22">
        <f>IF(AND('当年度'!K28=0,'前年度'!K28=0),"",IF('前年度'!K28=0,"皆増 ",IF('当年度'!K28=0,"皆減 ",ROUND('増減額'!K28/'前年度'!K28*100,1))))</f>
        <v>31.3</v>
      </c>
      <c r="L28" s="22">
        <f>IF(AND('当年度'!L28=0,'前年度'!L28=0),"",IF('前年度'!L28=0,"皆増 ",IF('当年度'!L28=0,"皆減 ",ROUND('増減額'!L28/'前年度'!L28*100,1))))</f>
        <v>46.2</v>
      </c>
      <c r="M28" s="22">
        <f>IF(AND('当年度'!M28=0,'前年度'!M28=0),"",IF('前年度'!M28=0,"皆増 ",IF('当年度'!M28=0,"皆減 ",ROUND('増減額'!M28/'前年度'!M28*100,1))))</f>
      </c>
      <c r="N28" s="22">
        <f>IF(AND('当年度'!N28=0,'前年度'!N28=0),"",IF('前年度'!N28=0,"皆増 ",IF('当年度'!N28=0,"皆減 ",ROUND('増減額'!N28/'前年度'!N28*100,1))))</f>
        <v>-28.8</v>
      </c>
      <c r="O28" s="1"/>
    </row>
    <row r="29" spans="1:15" ht="21" customHeight="1">
      <c r="A29" s="19"/>
      <c r="B29" s="14" t="s">
        <v>33</v>
      </c>
      <c r="C29" s="22">
        <f>IF(AND('当年度'!C29=0,'前年度'!C29=0),"",IF('前年度'!C29=0,"皆増 ",IF('当年度'!C29=0,"皆減 ",ROUND('増減額'!C29/'前年度'!C29*100,1))))</f>
      </c>
      <c r="D29" s="22">
        <f>IF(AND('当年度'!D29=0,'前年度'!D29=0),"",IF('前年度'!D29=0,"皆増 ",IF('当年度'!D29=0,"皆減 ",ROUND('増減額'!D29/'前年度'!D29*100,1))))</f>
        <v>-67.9</v>
      </c>
      <c r="E29" s="22">
        <f>IF(AND('当年度'!E29=0,'前年度'!E29=0),"",IF('前年度'!E29=0,"皆増 ",IF('当年度'!E29=0,"皆減 ",ROUND('増減額'!E29/'前年度'!E29*100,1))))</f>
        <v>119.6</v>
      </c>
      <c r="F29" s="22">
        <f>IF(AND('当年度'!F29=0,'前年度'!F29=0),"",IF('前年度'!F29=0,"皆増 ",IF('当年度'!F29=0,"皆減 ",ROUND('増減額'!F29/'前年度'!F29*100,1))))</f>
        <v>157.2</v>
      </c>
      <c r="G29" s="22">
        <f>IF(AND('当年度'!G29=0,'前年度'!G29=0),"",IF('前年度'!G29=0,"皆増 ",IF('当年度'!G29=0,"皆減 ",ROUND('増減額'!G29/'前年度'!G29*100,1))))</f>
      </c>
      <c r="H29" s="22">
        <f>IF(AND('当年度'!H29=0,'前年度'!H29=0),"",IF('前年度'!H29=0,"皆増 ",IF('当年度'!H29=0,"皆減 ",ROUND('増減額'!H29/'前年度'!H29*100,1))))</f>
        <v>-86</v>
      </c>
      <c r="I29" s="22">
        <f>IF(AND('当年度'!I29=0,'前年度'!I29=0),"",IF('前年度'!I29=0,"皆増 ",IF('当年度'!I29=0,"皆減 ",ROUND('増減額'!I29/'前年度'!I29*100,1))))</f>
      </c>
      <c r="J29" s="22">
        <f>IF(AND('当年度'!J29=0,'前年度'!J29=0),"",IF('前年度'!J29=0,"皆増 ",IF('当年度'!J29=0,"皆減 ",ROUND('増減額'!J29/'前年度'!J29*100,1))))</f>
        <v>-16.1</v>
      </c>
      <c r="K29" s="22">
        <f>IF(AND('当年度'!K29=0,'前年度'!K29=0),"",IF('前年度'!K29=0,"皆増 ",IF('当年度'!K29=0,"皆減 ",ROUND('増減額'!K29/'前年度'!K29*100,1))))</f>
        <v>-58</v>
      </c>
      <c r="L29" s="22">
        <f>IF(AND('当年度'!L29=0,'前年度'!L29=0),"",IF('前年度'!L29=0,"皆増 ",IF('当年度'!L29=0,"皆減 ",ROUND('増減額'!L29/'前年度'!L29*100,1))))</f>
        <v>-71.7</v>
      </c>
      <c r="M29" s="22">
        <f>IF(AND('当年度'!M29=0,'前年度'!M29=0),"",IF('前年度'!M29=0,"皆増 ",IF('当年度'!M29=0,"皆減 ",ROUND('増減額'!M29/'前年度'!M29*100,1))))</f>
      </c>
      <c r="N29" s="22">
        <f>IF(AND('当年度'!N29=0,'前年度'!N29=0),"",IF('前年度'!N29=0,"皆増 ",IF('当年度'!N29=0,"皆減 ",ROUND('増減額'!N29/'前年度'!N29*100,1))))</f>
        <v>-28.4</v>
      </c>
      <c r="O29" s="1"/>
    </row>
    <row r="30" spans="1:15" ht="21" customHeight="1">
      <c r="A30" s="19"/>
      <c r="B30" s="14" t="s">
        <v>41</v>
      </c>
      <c r="C30" s="22">
        <f>IF(AND('当年度'!C30=0,'前年度'!C30=0),"",IF('前年度'!C30=0,"皆増 ",IF('当年度'!C30=0,"皆減 ",ROUND('増減額'!C30/'前年度'!C30*100,1))))</f>
      </c>
      <c r="D30" s="22">
        <f>IF(AND('当年度'!D30=0,'前年度'!D30=0),"",IF('前年度'!D30=0,"皆増 ",IF('当年度'!D30=0,"皆減 ",ROUND('増減額'!D30/'前年度'!D30*100,1))))</f>
        <v>-96.5</v>
      </c>
      <c r="E30" s="22">
        <f>IF(AND('当年度'!E30=0,'前年度'!E30=0),"",IF('前年度'!E30=0,"皆増 ",IF('当年度'!E30=0,"皆減 ",ROUND('増減額'!E30/'前年度'!E30*100,1))))</f>
        <v>247.9</v>
      </c>
      <c r="F30" s="22">
        <f>IF(AND('当年度'!F30=0,'前年度'!F30=0),"",IF('前年度'!F30=0,"皆増 ",IF('当年度'!F30=0,"皆減 ",ROUND('増減額'!F30/'前年度'!F30*100,1))))</f>
        <v>-17.9</v>
      </c>
      <c r="G30" s="22">
        <f>IF(AND('当年度'!G30=0,'前年度'!G30=0),"",IF('前年度'!G30=0,"皆増 ",IF('当年度'!G30=0,"皆減 ",ROUND('増減額'!G30/'前年度'!G30*100,1))))</f>
      </c>
      <c r="H30" s="22">
        <f>IF(AND('当年度'!H30=0,'前年度'!H30=0),"",IF('前年度'!H30=0,"皆増 ",IF('当年度'!H30=0,"皆減 ",ROUND('増減額'!H30/'前年度'!H30*100,1))))</f>
        <v>-36.3</v>
      </c>
      <c r="I30" s="22">
        <f>IF(AND('当年度'!I30=0,'前年度'!I30=0),"",IF('前年度'!I30=0,"皆増 ",IF('当年度'!I30=0,"皆減 ",ROUND('増減額'!I30/'前年度'!I30*100,1))))</f>
        <v>-7.6</v>
      </c>
      <c r="J30" s="22">
        <f>IF(AND('当年度'!J30=0,'前年度'!J30=0),"",IF('前年度'!J30=0,"皆増 ",IF('当年度'!J30=0,"皆減 ",ROUND('増減額'!J30/'前年度'!J30*100,1))))</f>
        <v>-35.7</v>
      </c>
      <c r="K30" s="22">
        <f>IF(AND('当年度'!K30=0,'前年度'!K30=0),"",IF('前年度'!K30=0,"皆増 ",IF('当年度'!K30=0,"皆減 ",ROUND('増減額'!K30/'前年度'!K30*100,1))))</f>
        <v>-32.9</v>
      </c>
      <c r="L30" s="22">
        <f>IF(AND('当年度'!L30=0,'前年度'!L30=0),"",IF('前年度'!L30=0,"皆増 ",IF('当年度'!L30=0,"皆減 ",ROUND('増減額'!L30/'前年度'!L30*100,1))))</f>
        <v>245.2</v>
      </c>
      <c r="M30" s="22">
        <f>IF(AND('当年度'!M30=0,'前年度'!M30=0),"",IF('前年度'!M30=0,"皆増 ",IF('当年度'!M30=0,"皆減 ",ROUND('増減額'!M30/'前年度'!M30*100,1))))</f>
      </c>
      <c r="N30" s="22">
        <f>IF(AND('当年度'!N30=0,'前年度'!N30=0),"",IF('前年度'!N30=0,"皆増 ",IF('当年度'!N30=0,"皆減 ",ROUND('増減額'!N30/'前年度'!N30*100,1))))</f>
        <v>-35.6</v>
      </c>
      <c r="O30" s="1"/>
    </row>
    <row r="31" spans="1:15" ht="21" customHeight="1">
      <c r="A31" s="19"/>
      <c r="B31" s="14" t="s">
        <v>42</v>
      </c>
      <c r="C31" s="22">
        <f>IF(AND('当年度'!C31=0,'前年度'!C31=0),"",IF('前年度'!C31=0,"皆増 ",IF('当年度'!C31=0,"皆減 ",ROUND('増減額'!C31/'前年度'!C31*100,1))))</f>
      </c>
      <c r="D31" s="22">
        <f>IF(AND('当年度'!D31=0,'前年度'!D31=0),"",IF('前年度'!D31=0,"皆増 ",IF('当年度'!D31=0,"皆減 ",ROUND('増減額'!D31/'前年度'!D31*100,1))))</f>
        <v>-94.9</v>
      </c>
      <c r="E31" s="22">
        <f>IF(AND('当年度'!E31=0,'前年度'!E31=0),"",IF('前年度'!E31=0,"皆増 ",IF('当年度'!E31=0,"皆減 ",ROUND('増減額'!E31/'前年度'!E31*100,1))))</f>
        <v>302.6</v>
      </c>
      <c r="F31" s="22">
        <f>IF(AND('当年度'!F31=0,'前年度'!F31=0),"",IF('前年度'!F31=0,"皆増 ",IF('当年度'!F31=0,"皆減 ",ROUND('増減額'!F31/'前年度'!F31*100,1))))</f>
        <v>5.6</v>
      </c>
      <c r="G31" s="22">
        <f>IF(AND('当年度'!G31=0,'前年度'!G31=0),"",IF('前年度'!G31=0,"皆増 ",IF('当年度'!G31=0,"皆減 ",ROUND('増減額'!G31/'前年度'!G31*100,1))))</f>
      </c>
      <c r="H31" s="22">
        <f>IF(AND('当年度'!H31=0,'前年度'!H31=0),"",IF('前年度'!H31=0,"皆増 ",IF('当年度'!H31=0,"皆減 ",ROUND('増減額'!H31/'前年度'!H31*100,1))))</f>
        <v>-17.9</v>
      </c>
      <c r="I31" s="22" t="str">
        <f>IF(AND('当年度'!I31=0,'前年度'!I31=0),"",IF('前年度'!I31=0,"皆増 ",IF('当年度'!I31=0,"皆減 ",ROUND('増減額'!I31/'前年度'!I31*100,1))))</f>
        <v>皆減 </v>
      </c>
      <c r="J31" s="22">
        <f>IF(AND('当年度'!J31=0,'前年度'!J31=0),"",IF('前年度'!J31=0,"皆増 ",IF('当年度'!J31=0,"皆減 ",ROUND('増減額'!J31/'前年度'!J31*100,1))))</f>
        <v>42.9</v>
      </c>
      <c r="K31" s="22">
        <f>IF(AND('当年度'!K31=0,'前年度'!K31=0),"",IF('前年度'!K31=0,"皆増 ",IF('当年度'!K31=0,"皆減 ",ROUND('増減額'!K31/'前年度'!K31*100,1))))</f>
        <v>715</v>
      </c>
      <c r="L31" s="22">
        <f>IF(AND('当年度'!L31=0,'前年度'!L31=0),"",IF('前年度'!L31=0,"皆増 ",IF('当年度'!L31=0,"皆減 ",ROUND('増減額'!L31/'前年度'!L31*100,1))))</f>
        <v>116.8</v>
      </c>
      <c r="M31" s="22">
        <f>IF(AND('当年度'!M31=0,'前年度'!M31=0),"",IF('前年度'!M31=0,"皆増 ",IF('当年度'!M31=0,"皆減 ",ROUND('増減額'!M31/'前年度'!M31*100,1))))</f>
      </c>
      <c r="N31" s="22">
        <f>IF(AND('当年度'!N31=0,'前年度'!N31=0),"",IF('前年度'!N31=0,"皆増 ",IF('当年度'!N31=0,"皆減 ",ROUND('増減額'!N31/'前年度'!N31*100,1))))</f>
        <v>20.2</v>
      </c>
      <c r="O31" s="1"/>
    </row>
    <row r="32" spans="1:15" ht="21" customHeight="1">
      <c r="A32" s="19"/>
      <c r="B32" s="14" t="s">
        <v>43</v>
      </c>
      <c r="C32" s="22">
        <f>IF(AND('当年度'!C32=0,'前年度'!C32=0),"",IF('前年度'!C32=0,"皆増 ",IF('当年度'!C32=0,"皆減 ",ROUND('増減額'!C32/'前年度'!C32*100,1))))</f>
      </c>
      <c r="D32" s="22">
        <f>IF(AND('当年度'!D32=0,'前年度'!D32=0),"",IF('前年度'!D32=0,"皆増 ",IF('当年度'!D32=0,"皆減 ",ROUND('増減額'!D32/'前年度'!D32*100,1))))</f>
        <v>243.9</v>
      </c>
      <c r="E32" s="22">
        <f>IF(AND('当年度'!E32=0,'前年度'!E32=0),"",IF('前年度'!E32=0,"皆増 ",IF('当年度'!E32=0,"皆減 ",ROUND('増減額'!E32/'前年度'!E32*100,1))))</f>
        <v>-51.7</v>
      </c>
      <c r="F32" s="22">
        <f>IF(AND('当年度'!F32=0,'前年度'!F32=0),"",IF('前年度'!F32=0,"皆増 ",IF('当年度'!F32=0,"皆減 ",ROUND('増減額'!F32/'前年度'!F32*100,1))))</f>
        <v>16.9</v>
      </c>
      <c r="G32" s="22">
        <f>IF(AND('当年度'!G32=0,'前年度'!G32=0),"",IF('前年度'!G32=0,"皆増 ",IF('当年度'!G32=0,"皆減 ",ROUND('増減額'!G32/'前年度'!G32*100,1))))</f>
      </c>
      <c r="H32" s="22">
        <f>IF(AND('当年度'!H32=0,'前年度'!H32=0),"",IF('前年度'!H32=0,"皆増 ",IF('当年度'!H32=0,"皆減 ",ROUND('増減額'!H32/'前年度'!H32*100,1))))</f>
        <v>-34.5</v>
      </c>
      <c r="I32" s="22">
        <f>IF(AND('当年度'!I32=0,'前年度'!I32=0),"",IF('前年度'!I32=0,"皆増 ",IF('当年度'!I32=0,"皆減 ",ROUND('増減額'!I32/'前年度'!I32*100,1))))</f>
        <v>498.4</v>
      </c>
      <c r="J32" s="22">
        <f>IF(AND('当年度'!J32=0,'前年度'!J32=0),"",IF('前年度'!J32=0,"皆増 ",IF('当年度'!J32=0,"皆減 ",ROUND('増減額'!J32/'前年度'!J32*100,1))))</f>
        <v>80.6</v>
      </c>
      <c r="K32" s="22">
        <f>IF(AND('当年度'!K32=0,'前年度'!K32=0),"",IF('前年度'!K32=0,"皆増 ",IF('当年度'!K32=0,"皆減 ",ROUND('増減額'!K32/'前年度'!K32*100,1))))</f>
        <v>-17.3</v>
      </c>
      <c r="L32" s="22">
        <f>IF(AND('当年度'!L32=0,'前年度'!L32=0),"",IF('前年度'!L32=0,"皆増 ",IF('当年度'!L32=0,"皆減 ",ROUND('増減額'!L32/'前年度'!L32*100,1))))</f>
        <v>30.3</v>
      </c>
      <c r="M32" s="22">
        <f>IF(AND('当年度'!M32=0,'前年度'!M32=0),"",IF('前年度'!M32=0,"皆増 ",IF('当年度'!M32=0,"皆減 ",ROUND('増減額'!M32/'前年度'!M32*100,1))))</f>
      </c>
      <c r="N32" s="22">
        <f>IF(AND('当年度'!N32=0,'前年度'!N32=0),"",IF('前年度'!N32=0,"皆増 ",IF('当年度'!N32=0,"皆減 ",ROUND('増減額'!N32/'前年度'!N32*100,1))))</f>
        <v>38.5</v>
      </c>
      <c r="O32" s="1"/>
    </row>
    <row r="33" spans="1:15" ht="21" customHeight="1">
      <c r="A33" s="19"/>
      <c r="B33" s="14" t="s">
        <v>34</v>
      </c>
      <c r="C33" s="22">
        <f>IF(AND('当年度'!C33=0,'前年度'!C33=0),"",IF('前年度'!C33=0,"皆増 ",IF('当年度'!C33=0,"皆減 ",ROUND('増減額'!C33/'前年度'!C33*100,1))))</f>
      </c>
      <c r="D33" s="22">
        <f>IF(AND('当年度'!D33=0,'前年度'!D33=0),"",IF('前年度'!D33=0,"皆増 ",IF('当年度'!D33=0,"皆減 ",ROUND('増減額'!D33/'前年度'!D33*100,1))))</f>
        <v>263.6</v>
      </c>
      <c r="E33" s="22">
        <f>IF(AND('当年度'!E33=0,'前年度'!E33=0),"",IF('前年度'!E33=0,"皆増 ",IF('当年度'!E33=0,"皆減 ",ROUND('増減額'!E33/'前年度'!E33*100,1))))</f>
        <v>955.1</v>
      </c>
      <c r="F33" s="22">
        <f>IF(AND('当年度'!F33=0,'前年度'!F33=0),"",IF('前年度'!F33=0,"皆増 ",IF('当年度'!F33=0,"皆減 ",ROUND('増減額'!F33/'前年度'!F33*100,1))))</f>
        <v>766</v>
      </c>
      <c r="G33" s="22">
        <f>IF(AND('当年度'!G33=0,'前年度'!G33=0),"",IF('前年度'!G33=0,"皆増 ",IF('当年度'!G33=0,"皆減 ",ROUND('増減額'!G33/'前年度'!G33*100,1))))</f>
      </c>
      <c r="H33" s="22">
        <f>IF(AND('当年度'!H33=0,'前年度'!H33=0),"",IF('前年度'!H33=0,"皆増 ",IF('当年度'!H33=0,"皆減 ",ROUND('増減額'!H33/'前年度'!H33*100,1))))</f>
        <v>-64.9</v>
      </c>
      <c r="I33" s="22">
        <f>IF(AND('当年度'!I33=0,'前年度'!I33=0),"",IF('前年度'!I33=0,"皆増 ",IF('当年度'!I33=0,"皆減 ",ROUND('増減額'!I33/'前年度'!I33*100,1))))</f>
      </c>
      <c r="J33" s="22">
        <f>IF(AND('当年度'!J33=0,'前年度'!J33=0),"",IF('前年度'!J33=0,"皆増 ",IF('当年度'!J33=0,"皆減 ",ROUND('増減額'!J33/'前年度'!J33*100,1))))</f>
        <v>10.5</v>
      </c>
      <c r="K33" s="22">
        <f>IF(AND('当年度'!K33=0,'前年度'!K33=0),"",IF('前年度'!K33=0,"皆増 ",IF('当年度'!K33=0,"皆減 ",ROUND('増減額'!K33/'前年度'!K33*100,1))))</f>
        <v>-73.2</v>
      </c>
      <c r="L33" s="22">
        <f>IF(AND('当年度'!L33=0,'前年度'!L33=0),"",IF('前年度'!L33=0,"皆増 ",IF('当年度'!L33=0,"皆減 ",ROUND('増減額'!L33/'前年度'!L33*100,1))))</f>
        <v>-66.3</v>
      </c>
      <c r="M33" s="22">
        <f>IF(AND('当年度'!M33=0,'前年度'!M33=0),"",IF('前年度'!M33=0,"皆増 ",IF('当年度'!M33=0,"皆減 ",ROUND('増減額'!M33/'前年度'!M33*100,1))))</f>
      </c>
      <c r="N33" s="22">
        <f>IF(AND('当年度'!N33=0,'前年度'!N33=0),"",IF('前年度'!N33=0,"皆増 ",IF('当年度'!N33=0,"皆減 ",ROUND('増減額'!N33/'前年度'!N33*100,1))))</f>
        <v>-22.2</v>
      </c>
      <c r="O33" s="1"/>
    </row>
    <row r="34" spans="1:15" ht="21" customHeight="1">
      <c r="A34" s="19"/>
      <c r="B34" s="20" t="s">
        <v>35</v>
      </c>
      <c r="C34" s="25">
        <f>IF(AND('当年度'!C34=0,'前年度'!C34=0),"",IF('前年度'!C34=0,"皆増 ",IF('当年度'!C34=0,"皆減 ",ROUND('増減額'!C34/'前年度'!C34*100,1))))</f>
      </c>
      <c r="D34" s="25">
        <f>IF(AND('当年度'!D34=0,'前年度'!D34=0),"",IF('前年度'!D34=0,"皆増 ",IF('当年度'!D34=0,"皆減 ",ROUND('増減額'!D34/'前年度'!D34*100,1))))</f>
        <v>-47.6</v>
      </c>
      <c r="E34" s="25">
        <f>IF(AND('当年度'!E34=0,'前年度'!E34=0),"",IF('前年度'!E34=0,"皆増 ",IF('当年度'!E34=0,"皆減 ",ROUND('増減額'!E34/'前年度'!E34*100,1))))</f>
        <v>-79.8</v>
      </c>
      <c r="F34" s="25">
        <f>IF(AND('当年度'!F34=0,'前年度'!F34=0),"",IF('前年度'!F34=0,"皆増 ",IF('当年度'!F34=0,"皆減 ",ROUND('増減額'!F34/'前年度'!F34*100,1))))</f>
        <v>-45.7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-96.7</v>
      </c>
      <c r="I34" s="25">
        <f>IF(AND('当年度'!I34=0,'前年度'!I34=0),"",IF('前年度'!I34=0,"皆増 ",IF('当年度'!I34=0,"皆減 ",ROUND('増減額'!I34/'前年度'!I34*100,1))))</f>
        <v>0.7</v>
      </c>
      <c r="J34" s="25">
        <f>IF(AND('当年度'!J34=0,'前年度'!J34=0),"",IF('前年度'!J34=0,"皆増 ",IF('当年度'!J34=0,"皆減 ",ROUND('増減額'!J34/'前年度'!J34*100,1))))</f>
        <v>176.8</v>
      </c>
      <c r="K34" s="25">
        <f>IF(AND('当年度'!K34=0,'前年度'!K34=0),"",IF('前年度'!K34=0,"皆増 ",IF('当年度'!K34=0,"皆減 ",ROUND('増減額'!K34/'前年度'!K34*100,1))))</f>
        <v>201.9</v>
      </c>
      <c r="L34" s="25">
        <f>IF(AND('当年度'!L34=0,'前年度'!L34=0),"",IF('前年度'!L34=0,"皆増 ",IF('当年度'!L34=0,"皆減 ",ROUND('増減額'!L34/'前年度'!L34*100,1))))</f>
        <v>-40.7</v>
      </c>
      <c r="M34" s="25">
        <f>IF(AND('当年度'!M34=0,'前年度'!M34=0),"",IF('前年度'!M34=0,"皆増 ",IF('当年度'!M34=0,"皆減 ",ROUND('増減額'!M34/'前年度'!M34*100,1))))</f>
      </c>
      <c r="N34" s="25">
        <f>IF(AND('当年度'!N34=0,'前年度'!N34=0),"",IF('前年度'!N34=0,"皆増 ",IF('当年度'!N34=0,"皆減 ",ROUND('増減額'!N34/'前年度'!N34*100,1))))</f>
        <v>64.7</v>
      </c>
      <c r="O34" s="1"/>
    </row>
    <row r="35" spans="1:15" ht="22.5" customHeight="1">
      <c r="A35" s="19"/>
      <c r="B35" s="17" t="s">
        <v>36</v>
      </c>
      <c r="C35" s="26">
        <f>IF(AND('当年度'!C35=0,'前年度'!C35=0),"",IF('前年度'!C35=0,"皆増 ",IF('当年度'!C35=0,"皆減 ",ROUND('増減額'!C35/'前年度'!C35*100,1))))</f>
        <v>53.8</v>
      </c>
      <c r="D35" s="26">
        <f>IF(AND('当年度'!D35=0,'前年度'!D35=0),"",IF('前年度'!D35=0,"皆増 ",IF('当年度'!D35=0,"皆減 ",ROUND('増減額'!D35/'前年度'!D35*100,1))))</f>
        <v>-31.2</v>
      </c>
      <c r="E35" s="26">
        <f>IF(AND('当年度'!E35=0,'前年度'!E35=0),"",IF('前年度'!E35=0,"皆増 ",IF('当年度'!E35=0,"皆減 ",ROUND('増減額'!E35/'前年度'!E35*100,1))))</f>
        <v>-29.5</v>
      </c>
      <c r="F35" s="26">
        <f>IF(AND('当年度'!F35=0,'前年度'!F35=0),"",IF('前年度'!F35=0,"皆増 ",IF('当年度'!F35=0,"皆減 ",ROUND('増減額'!F35/'前年度'!F35*100,1))))</f>
        <v>-29.7</v>
      </c>
      <c r="G35" s="26">
        <f>IF(AND('当年度'!G35=0,'前年度'!G35=0),"",IF('前年度'!G35=0,"皆増 ",IF('当年度'!G35=0,"皆減 ",ROUND('増減額'!G35/'前年度'!G35*100,1))))</f>
        <v>-73.1</v>
      </c>
      <c r="H35" s="26">
        <f>IF(AND('当年度'!H35=0,'前年度'!H35=0),"",IF('前年度'!H35=0,"皆増 ",IF('当年度'!H35=0,"皆減 ",ROUND('増減額'!H35/'前年度'!H35*100,1))))</f>
        <v>4.1</v>
      </c>
      <c r="I35" s="26">
        <f>IF(AND('当年度'!I35=0,'前年度'!I35=0),"",IF('前年度'!I35=0,"皆増 ",IF('当年度'!I35=0,"皆減 ",ROUND('増減額'!I35/'前年度'!I35*100,1))))</f>
        <v>-37.9</v>
      </c>
      <c r="J35" s="26">
        <f>IF(AND('当年度'!J35=0,'前年度'!J35=0),"",IF('前年度'!J35=0,"皆増 ",IF('当年度'!J35=0,"皆減 ",ROUND('増減額'!J35/'前年度'!J35*100,1))))</f>
        <v>-10.1</v>
      </c>
      <c r="K35" s="26">
        <f>IF(AND('当年度'!K35=0,'前年度'!K35=0),"",IF('前年度'!K35=0,"皆増 ",IF('当年度'!K35=0,"皆減 ",ROUND('増減額'!K35/'前年度'!K35*100,1))))</f>
        <v>-4.5</v>
      </c>
      <c r="L35" s="26">
        <f>IF(AND('当年度'!L35=0,'前年度'!L35=0),"",IF('前年度'!L35=0,"皆増 ",IF('当年度'!L35=0,"皆減 ",ROUND('増減額'!L35/'前年度'!L35*100,1))))</f>
        <v>-5.9</v>
      </c>
      <c r="M35" s="26">
        <f>IF(AND('当年度'!M35=0,'前年度'!M35=0),"",IF('前年度'!M35=0,"皆増 ",IF('当年度'!M35=0,"皆減 ",ROUND('増減額'!M35/'前年度'!M35*100,1))))</f>
        <v>-1.8</v>
      </c>
      <c r="N35" s="26">
        <f>IF(AND('当年度'!N35=0,'前年度'!N35=0),"",IF('前年度'!N35=0,"皆増 ",IF('当年度'!N35=0,"皆減 ",ROUND('増減額'!N35/'前年度'!N35*100,1))))</f>
        <v>-13.6</v>
      </c>
      <c r="O35" s="1"/>
    </row>
    <row r="36" spans="1:15" ht="22.5" customHeight="1">
      <c r="A36" s="19"/>
      <c r="B36" s="21" t="s">
        <v>45</v>
      </c>
      <c r="C36" s="27">
        <f>IF(AND('当年度'!C36=0,'前年度'!C36=0),"",IF('前年度'!C36=0,"皆増 ",IF('当年度'!C36=0,"皆減 ",ROUND('増減額'!C36/'前年度'!C36*100,1))))</f>
      </c>
      <c r="D36" s="27">
        <f>IF(AND('当年度'!D36=0,'前年度'!D36=0),"",IF('前年度'!D36=0,"皆増 ",IF('当年度'!D36=0,"皆減 ",ROUND('増減額'!D36/'前年度'!D36*100,1))))</f>
        <v>-21.4</v>
      </c>
      <c r="E36" s="27">
        <f>IF(AND('当年度'!E36=0,'前年度'!E36=0),"",IF('前年度'!E36=0,"皆増 ",IF('当年度'!E36=0,"皆減 ",ROUND('増減額'!E36/'前年度'!E36*100,1))))</f>
        <v>112.9</v>
      </c>
      <c r="F36" s="27">
        <f>IF(AND('当年度'!F36=0,'前年度'!F36=0),"",IF('前年度'!F36=0,"皆増 ",IF('当年度'!F36=0,"皆減 ",ROUND('増減額'!F36/'前年度'!F36*100,1))))</f>
        <v>-17.2</v>
      </c>
      <c r="G36" s="27" t="str">
        <f>IF(AND('当年度'!G36=0,'前年度'!G36=0),"",IF('前年度'!G36=0,"皆増 ",IF('当年度'!G36=0,"皆減 ",ROUND('増減額'!G36/'前年度'!G36*100,1))))</f>
        <v>皆減 </v>
      </c>
      <c r="H36" s="27">
        <f>IF(AND('当年度'!H36=0,'前年度'!H36=0),"",IF('前年度'!H36=0,"皆増 ",IF('当年度'!H36=0,"皆減 ",ROUND('増減額'!H36/'前年度'!H36*100,1))))</f>
        <v>-18</v>
      </c>
      <c r="I36" s="27">
        <f>IF(AND('当年度'!I36=0,'前年度'!I36=0),"",IF('前年度'!I36=0,"皆増 ",IF('当年度'!I36=0,"皆減 ",ROUND('増減額'!I36/'前年度'!I36*100,1))))</f>
        <v>2.7</v>
      </c>
      <c r="J36" s="27">
        <f>IF(AND('当年度'!J36=0,'前年度'!J36=0),"",IF('前年度'!J36=0,"皆増 ",IF('当年度'!J36=0,"皆減 ",ROUND('増減額'!J36/'前年度'!J36*100,1))))</f>
        <v>9.2</v>
      </c>
      <c r="K36" s="27">
        <f>IF(AND('当年度'!K36=0,'前年度'!K36=0),"",IF('前年度'!K36=0,"皆増 ",IF('当年度'!K36=0,"皆減 ",ROUND('増減額'!K36/'前年度'!K36*100,1))))</f>
        <v>-1.1</v>
      </c>
      <c r="L36" s="27">
        <f>IF(AND('当年度'!L36=0,'前年度'!L36=0),"",IF('前年度'!L36=0,"皆増 ",IF('当年度'!L36=0,"皆減 ",ROUND('増減額'!L36/'前年度'!L36*100,1))))</f>
        <v>-27.6</v>
      </c>
      <c r="M36" s="27">
        <f>IF(AND('当年度'!M36=0,'前年度'!M36=0),"",IF('前年度'!M36=0,"皆増 ",IF('当年度'!M36=0,"皆減 ",ROUND('増減額'!M36/'前年度'!M36*100,1))))</f>
      </c>
      <c r="N36" s="27">
        <f>IF(AND('当年度'!N36=0,'前年度'!N36=0),"",IF('前年度'!N36=0,"皆増 ",IF('当年度'!N36=0,"皆減 ",ROUND('増減額'!N36/'前年度'!N36*100,1))))</f>
        <v>-6.8</v>
      </c>
      <c r="O36" s="1"/>
    </row>
    <row r="37" spans="1:15" ht="22.5" customHeight="1">
      <c r="A37" s="19"/>
      <c r="B37" s="21" t="s">
        <v>37</v>
      </c>
      <c r="C37" s="27">
        <f>IF(AND('当年度'!C37=0,'前年度'!C37=0),"",IF('前年度'!C37=0,"皆増 ",IF('当年度'!C37=0,"皆減 ",ROUND('増減額'!C37/'前年度'!C37*100,1))))</f>
        <v>53.8</v>
      </c>
      <c r="D37" s="27">
        <f>IF(AND('当年度'!D37=0,'前年度'!D37=0),"",IF('前年度'!D37=0,"皆増 ",IF('当年度'!D37=0,"皆減 ",ROUND('増減額'!D37/'前年度'!D37*100,1))))</f>
        <v>-28.7</v>
      </c>
      <c r="E37" s="27">
        <f>IF(AND('当年度'!E37=0,'前年度'!E37=0),"",IF('前年度'!E37=0,"皆増 ",IF('当年度'!E37=0,"皆減 ",ROUND('増減額'!E37/'前年度'!E37*100,1))))</f>
        <v>-14.9</v>
      </c>
      <c r="F37" s="27">
        <f>IF(AND('当年度'!F37=0,'前年度'!F37=0),"",IF('前年度'!F37=0,"皆増 ",IF('当年度'!F37=0,"皆減 ",ROUND('増減額'!F37/'前年度'!F37*100,1))))</f>
        <v>-25.4</v>
      </c>
      <c r="G37" s="27">
        <f>IF(AND('当年度'!G37=0,'前年度'!G37=0),"",IF('前年度'!G37=0,"皆増 ",IF('当年度'!G37=0,"皆減 ",ROUND('増減額'!G37/'前年度'!G37*100,1))))</f>
        <v>-80</v>
      </c>
      <c r="H37" s="27">
        <f>IF(AND('当年度'!H37=0,'前年度'!H37=0),"",IF('前年度'!H37=0,"皆増 ",IF('当年度'!H37=0,"皆減 ",ROUND('増減額'!H37/'前年度'!H37*100,1))))</f>
        <v>-4.4</v>
      </c>
      <c r="I37" s="27">
        <f>IF(AND('当年度'!I37=0,'前年度'!I37=0),"",IF('前年度'!I37=0,"皆増 ",IF('当年度'!I37=0,"皆減 ",ROUND('増減額'!I37/'前年度'!I37*100,1))))</f>
        <v>-34.4</v>
      </c>
      <c r="J37" s="27">
        <f>IF(AND('当年度'!J37=0,'前年度'!J37=0),"",IF('前年度'!J37=0,"皆増 ",IF('当年度'!J37=0,"皆減 ",ROUND('増減額'!J37/'前年度'!J37*100,1))))</f>
        <v>-7.2</v>
      </c>
      <c r="K37" s="27">
        <f>IF(AND('当年度'!K37=0,'前年度'!K37=0),"",IF('前年度'!K37=0,"皆増 ",IF('当年度'!K37=0,"皆減 ",ROUND('増減額'!K37/'前年度'!K37*100,1))))</f>
        <v>-3.6</v>
      </c>
      <c r="L37" s="27">
        <f>IF(AND('当年度'!L37=0,'前年度'!L37=0),"",IF('前年度'!L37=0,"皆増 ",IF('当年度'!L37=0,"皆減 ",ROUND('増減額'!L37/'前年度'!L37*100,1))))</f>
        <v>-7.4</v>
      </c>
      <c r="M37" s="27">
        <f>IF(AND('当年度'!M37=0,'前年度'!M37=0),"",IF('前年度'!M37=0,"皆増 ",IF('当年度'!M37=0,"皆減 ",ROUND('増減額'!M37/'前年度'!M37*100,1))))</f>
        <v>-1.8</v>
      </c>
      <c r="N37" s="27">
        <f>IF(AND('当年度'!N37=0,'前年度'!N37=0),"",IF('前年度'!N37=0,"皆増 ",IF('当年度'!N37=0,"皆減 ",ROUND('増減額'!N37/'前年度'!N37*100,1))))</f>
        <v>-12.5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2017-09-13T12:44:19Z</cp:lastPrinted>
  <dcterms:created xsi:type="dcterms:W3CDTF">1999-09-10T06:45:06Z</dcterms:created>
  <dcterms:modified xsi:type="dcterms:W3CDTF">2018-08-13T05:39:15Z</dcterms:modified>
  <cp:category/>
  <cp:version/>
  <cp:contentType/>
  <cp:contentStatus/>
</cp:coreProperties>
</file>