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444" activeTab="0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<sst xmlns="http://schemas.openxmlformats.org/spreadsheetml/2006/main" count="497" uniqueCount="108">
  <si>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</si>
  <si>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</si>
  <si>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</si>
  <si>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</si>
  <si>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</si>
  <si>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</si>
  <si>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</si>
  <si>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</si>
  <si>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</si>
  <si>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</si>
  <si>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</si>
  <si>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</si>
  <si>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</si>
  <si>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</si>
  <si>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</si>
  <si>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</si>
  <si>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</si>
  <si>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</si>
  <si>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</si>
  <si>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</si>
  <si>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</si>
  <si>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</si>
  <si>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</si>
  <si>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</si>
  <si>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</si>
  <si>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</si>
  <si>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</si>
  <si>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</si>
  <si>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</si>
  <si>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</si>
  <si>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</si>
  <si>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</si>
  <si>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</si>
  <si>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</si>
  <si>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</si>
  <si>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</si>
  <si>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</si>
  <si>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</si>
  <si>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</si>
  <si>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</si>
  <si>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</si>
  <si>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</si>
  <si>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</si>
  <si>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</si>
  <si>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</si>
  <si>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</si>
  <si>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</si>
  <si>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</si>
  <si>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</si>
  <si>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</si>
  <si>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</si>
  <si>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</si>
  <si>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</si>
  <si>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</si>
  <si>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</si>
  <si>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</si>
  <si>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</si>
  <si>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</si>
  <si>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</si>
  <si>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</si>
  <si>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</si>
  <si>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</si>
  <si>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</si>
  <si>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</si>
  <si>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</si>
  <si>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</si>
  <si>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</si>
  <si>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</si>
  <si>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</si>
  <si>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</si>
  <si>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</si>
  <si>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</si>
  <si>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</si>
  <si>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</si>
  <si>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</si>
  <si>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</si>
  <si>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</si>
  <si>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</si>
  <si>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</si>
  <si>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</si>
  <si>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</si>
  <si>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</si>
  <si>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</si>
  <si>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</si>
  <si>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</si>
  <si>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</si>
  <si>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 xml:space="preserve"> 平成25年度</t>
  </si>
  <si>
    <t xml:space="preserve"> 平成26年度</t>
  </si>
  <si>
    <t>平成25年度</t>
  </si>
  <si>
    <t>平成26年度</t>
  </si>
  <si>
    <t>平成27年度</t>
  </si>
  <si>
    <t xml:space="preserve"> 平成27年度</t>
  </si>
  <si>
    <r>
      <t xml:space="preserve"> 平成29</t>
    </r>
    <r>
      <rPr>
        <sz val="14"/>
        <rFont val="ＭＳ 明朝"/>
        <family val="1"/>
      </rPr>
      <t>年度</t>
    </r>
  </si>
  <si>
    <r>
      <t xml:space="preserve"> 平成28</t>
    </r>
    <r>
      <rPr>
        <sz val="14"/>
        <rFont val="ＭＳ 明朝"/>
        <family val="1"/>
      </rPr>
      <t>年度</t>
    </r>
  </si>
  <si>
    <t>平成28年度</t>
  </si>
  <si>
    <r>
      <t>平成29</t>
    </r>
    <r>
      <rPr>
        <sz val="14"/>
        <rFont val="ＭＳ 明朝"/>
        <family val="1"/>
      </rPr>
      <t>年度</t>
    </r>
  </si>
  <si>
    <t xml:space="preserve"> 平成28年度</t>
  </si>
  <si>
    <t>(臨財等含む)</t>
  </si>
  <si>
    <t xml:space="preserve"> 平成29年度</t>
  </si>
  <si>
    <t xml:space="preserve"> 平成28年度</t>
  </si>
  <si>
    <t>平成29年度</t>
  </si>
  <si>
    <t>平成29年度</t>
  </si>
  <si>
    <t>25～27年度</t>
  </si>
  <si>
    <t>25～28年度</t>
  </si>
  <si>
    <t>25～29年度</t>
  </si>
  <si>
    <t>平成28年度</t>
  </si>
  <si>
    <t xml:space="preserve"> 平成29年度</t>
  </si>
  <si>
    <t>朝日町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</si>
</sst>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</numFmts>
  <fonts count="46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tabSelected="1" view="pageBreakPreview" zoomScale="65" zoomScaleNormal="75" zoomScaleSheetLayoutView="65" workbookViewId="0" topLeftCell="B1">
      <selection activeCell="Q26" sqref="Q26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48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88</v>
      </c>
      <c r="D6" s="174" t="s">
        <v>89</v>
      </c>
      <c r="E6" s="174" t="s">
        <v>90</v>
      </c>
      <c r="F6" s="174" t="s">
        <v>94</v>
      </c>
      <c r="G6" s="174" t="s">
        <v>95</v>
      </c>
      <c r="H6" s="1"/>
      <c r="I6" s="163"/>
      <c r="J6" s="6" t="s">
        <v>40</v>
      </c>
      <c r="K6" s="186" t="s">
        <v>92</v>
      </c>
      <c r="L6" s="187"/>
      <c r="M6" s="186" t="s">
        <v>93</v>
      </c>
      <c r="N6" s="187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2.8</v>
      </c>
      <c r="D8" s="59">
        <v>0.8</v>
      </c>
      <c r="E8" s="59">
        <v>0.9</v>
      </c>
      <c r="F8" s="59">
        <v>0.2</v>
      </c>
      <c r="G8" s="59">
        <v>0.2</v>
      </c>
      <c r="H8" s="1"/>
      <c r="I8" s="168">
        <v>245615</v>
      </c>
      <c r="J8" s="8" t="s">
        <v>54</v>
      </c>
      <c r="K8" s="63">
        <v>8.731</v>
      </c>
      <c r="L8" s="44">
        <v>1</v>
      </c>
      <c r="M8" s="63">
        <v>4.4</v>
      </c>
      <c r="N8" s="44">
        <v>14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3.6</v>
      </c>
      <c r="D9" s="60">
        <v>3.1</v>
      </c>
      <c r="E9" s="60">
        <v>3.7</v>
      </c>
      <c r="F9" s="60">
        <v>2.3</v>
      </c>
      <c r="G9" s="60">
        <v>3.4</v>
      </c>
      <c r="H9" s="1"/>
      <c r="I9" s="168">
        <v>245623</v>
      </c>
      <c r="J9" s="40" t="s">
        <v>16</v>
      </c>
      <c r="K9" s="123">
        <v>8.725</v>
      </c>
      <c r="L9" s="18">
        <v>1</v>
      </c>
      <c r="M9" s="123">
        <v>8.6</v>
      </c>
      <c r="N9" s="18">
        <v>3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5.6</v>
      </c>
      <c r="D10" s="60">
        <v>7</v>
      </c>
      <c r="E10" s="60">
        <v>6.7</v>
      </c>
      <c r="F10" s="60">
        <v>2.9</v>
      </c>
      <c r="G10" s="60">
        <v>1.5</v>
      </c>
      <c r="H10" s="1"/>
      <c r="I10" s="168">
        <v>242144</v>
      </c>
      <c r="J10" s="40" t="s">
        <v>9</v>
      </c>
      <c r="K10" s="64">
        <v>8.716</v>
      </c>
      <c r="L10" s="18">
        <v>1</v>
      </c>
      <c r="M10" s="64">
        <v>7.6</v>
      </c>
      <c r="N10" s="18">
        <v>4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2.8</v>
      </c>
      <c r="D11" s="60">
        <v>2.5</v>
      </c>
      <c r="E11" s="60">
        <v>3</v>
      </c>
      <c r="F11" s="60">
        <v>4</v>
      </c>
      <c r="G11" s="60">
        <v>4.1</v>
      </c>
      <c r="H11" s="1"/>
      <c r="I11" s="168">
        <v>243248</v>
      </c>
      <c r="J11" s="41" t="s">
        <v>19</v>
      </c>
      <c r="K11" s="60">
        <v>7.813</v>
      </c>
      <c r="L11" s="18">
        <v>4</v>
      </c>
      <c r="M11" s="60">
        <v>9.4</v>
      </c>
      <c r="N11" s="18">
        <v>1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3.7</v>
      </c>
      <c r="D12" s="60">
        <v>3.5</v>
      </c>
      <c r="E12" s="60">
        <v>5.2</v>
      </c>
      <c r="F12" s="60">
        <v>5.7</v>
      </c>
      <c r="G12" s="60">
        <v>5.3</v>
      </c>
      <c r="H12" s="1"/>
      <c r="I12" s="168">
        <v>244422</v>
      </c>
      <c r="J12" s="41" t="s">
        <v>58</v>
      </c>
      <c r="K12" s="60">
        <v>7.798</v>
      </c>
      <c r="L12" s="18">
        <v>4</v>
      </c>
      <c r="M12" s="60">
        <v>6.8</v>
      </c>
      <c r="N12" s="18">
        <v>6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5</v>
      </c>
      <c r="D13" s="60">
        <v>3.1</v>
      </c>
      <c r="E13" s="60">
        <v>2.3</v>
      </c>
      <c r="F13" s="60">
        <v>2.9</v>
      </c>
      <c r="G13" s="60">
        <v>2.5</v>
      </c>
      <c r="H13" s="1"/>
      <c r="I13" s="168">
        <v>242128</v>
      </c>
      <c r="J13" s="41" t="s">
        <v>56</v>
      </c>
      <c r="K13" s="60">
        <v>7.616</v>
      </c>
      <c r="L13" s="18">
        <v>6</v>
      </c>
      <c r="M13" s="60">
        <v>8.8</v>
      </c>
      <c r="N13" s="18">
        <v>2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2.2</v>
      </c>
      <c r="D14" s="60">
        <v>2.6</v>
      </c>
      <c r="E14" s="60">
        <v>2</v>
      </c>
      <c r="F14" s="60">
        <v>1.8</v>
      </c>
      <c r="G14" s="60">
        <v>1.9</v>
      </c>
      <c r="H14" s="1"/>
      <c r="I14" s="168">
        <v>243035</v>
      </c>
      <c r="J14" s="41" t="s">
        <v>22</v>
      </c>
      <c r="K14" s="60">
        <v>7.308</v>
      </c>
      <c r="L14" s="18">
        <v>7</v>
      </c>
      <c r="M14" s="60">
        <v>3.6</v>
      </c>
      <c r="N14" s="18">
        <v>20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7.2</v>
      </c>
      <c r="D15" s="60">
        <v>3.7</v>
      </c>
      <c r="E15" s="60">
        <v>4.2</v>
      </c>
      <c r="F15" s="60">
        <v>4.5</v>
      </c>
      <c r="G15" s="60">
        <v>4</v>
      </c>
      <c r="H15" s="1"/>
      <c r="I15" s="168">
        <v>243442</v>
      </c>
      <c r="J15" s="41" t="s">
        <v>13</v>
      </c>
      <c r="K15" s="60">
        <v>6.596</v>
      </c>
      <c r="L15" s="18">
        <v>8</v>
      </c>
      <c r="M15" s="60">
        <v>6.1</v>
      </c>
      <c r="N15" s="18">
        <v>8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7.5</v>
      </c>
      <c r="D16" s="60">
        <v>5.6</v>
      </c>
      <c r="E16" s="60">
        <v>7.5</v>
      </c>
      <c r="F16" s="60">
        <v>2.6</v>
      </c>
      <c r="G16" s="60">
        <v>5.2</v>
      </c>
      <c r="H16" s="1"/>
      <c r="I16" s="168">
        <v>242101</v>
      </c>
      <c r="J16" s="41" t="s">
        <v>15</v>
      </c>
      <c r="K16" s="60">
        <v>6.586</v>
      </c>
      <c r="L16" s="18">
        <v>8</v>
      </c>
      <c r="M16" s="60">
        <v>7.3</v>
      </c>
      <c r="N16" s="18">
        <v>5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7.7</v>
      </c>
      <c r="D17" s="60">
        <v>3.7</v>
      </c>
      <c r="E17" s="60">
        <v>4.8</v>
      </c>
      <c r="F17" s="60">
        <v>4.3</v>
      </c>
      <c r="G17" s="60">
        <v>3.3</v>
      </c>
      <c r="H17" s="1"/>
      <c r="I17" s="168">
        <v>244414</v>
      </c>
      <c r="J17" s="41" t="s">
        <v>55</v>
      </c>
      <c r="K17" s="60">
        <v>6.566</v>
      </c>
      <c r="L17" s="18">
        <v>8</v>
      </c>
      <c r="M17" s="60">
        <v>6.1</v>
      </c>
      <c r="N17" s="18">
        <v>8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7.3</v>
      </c>
      <c r="D18" s="60">
        <v>7.1</v>
      </c>
      <c r="E18" s="60">
        <v>7.8</v>
      </c>
      <c r="F18" s="60">
        <v>7.6</v>
      </c>
      <c r="G18" s="60">
        <v>8.7</v>
      </c>
      <c r="H18" s="1"/>
      <c r="I18" s="168">
        <v>242039</v>
      </c>
      <c r="J18" s="41" t="s">
        <v>14</v>
      </c>
      <c r="K18" s="60">
        <v>6.437</v>
      </c>
      <c r="L18" s="18">
        <v>11</v>
      </c>
      <c r="M18" s="60">
        <v>6.4</v>
      </c>
      <c r="N18" s="18">
        <v>7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11.3</v>
      </c>
      <c r="D19" s="60">
        <v>12.9</v>
      </c>
      <c r="E19" s="60">
        <v>1</v>
      </c>
      <c r="F19" s="60">
        <v>4.4</v>
      </c>
      <c r="G19" s="60">
        <v>8.7</v>
      </c>
      <c r="H19" s="1"/>
      <c r="I19" s="168">
        <v>243434</v>
      </c>
      <c r="J19" s="41" t="s">
        <v>12</v>
      </c>
      <c r="K19" s="60">
        <v>6.22</v>
      </c>
      <c r="L19" s="18">
        <v>12</v>
      </c>
      <c r="M19" s="60">
        <v>4.5</v>
      </c>
      <c r="N19" s="18">
        <v>12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4.5</v>
      </c>
      <c r="D20" s="60">
        <v>5.4</v>
      </c>
      <c r="E20" s="60">
        <v>6.6</v>
      </c>
      <c r="F20" s="60">
        <v>3.8</v>
      </c>
      <c r="G20" s="60">
        <v>3.6</v>
      </c>
      <c r="H20" s="1"/>
      <c r="I20" s="168">
        <v>245437</v>
      </c>
      <c r="J20" s="41" t="s">
        <v>18</v>
      </c>
      <c r="K20" s="60">
        <v>5.857</v>
      </c>
      <c r="L20" s="18">
        <v>13</v>
      </c>
      <c r="M20" s="60">
        <v>4.9</v>
      </c>
      <c r="N20" s="18">
        <v>11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3.5</v>
      </c>
      <c r="D21" s="61">
        <v>2.1</v>
      </c>
      <c r="E21" s="61">
        <v>3.3</v>
      </c>
      <c r="F21" s="61">
        <v>2.9</v>
      </c>
      <c r="G21" s="61">
        <v>3.1</v>
      </c>
      <c r="H21" s="1"/>
      <c r="I21" s="168">
        <v>242110</v>
      </c>
      <c r="J21" s="41" t="s">
        <v>5</v>
      </c>
      <c r="K21" s="60">
        <v>5.319</v>
      </c>
      <c r="L21" s="18">
        <v>14</v>
      </c>
      <c r="M21" s="60">
        <v>5.7</v>
      </c>
      <c r="N21" s="18">
        <v>10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10.4</v>
      </c>
      <c r="D22" s="60">
        <v>8.5</v>
      </c>
      <c r="E22" s="60">
        <v>7.6</v>
      </c>
      <c r="F22" s="60">
        <v>4.5</v>
      </c>
      <c r="G22" s="60">
        <v>6.2</v>
      </c>
      <c r="H22" s="1"/>
      <c r="I22" s="168">
        <v>244708</v>
      </c>
      <c r="J22" s="41" t="s">
        <v>20</v>
      </c>
      <c r="K22" s="60">
        <v>5.26</v>
      </c>
      <c r="L22" s="18">
        <v>14</v>
      </c>
      <c r="M22" s="60">
        <v>4.3</v>
      </c>
      <c r="N22" s="18">
        <v>15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13.9</v>
      </c>
      <c r="D23" s="60">
        <v>12.3</v>
      </c>
      <c r="E23" s="60">
        <v>8.2</v>
      </c>
      <c r="F23" s="60">
        <v>6.1</v>
      </c>
      <c r="G23" s="60">
        <v>6.6</v>
      </c>
      <c r="H23" s="1"/>
      <c r="I23" s="168">
        <v>244716</v>
      </c>
      <c r="J23" s="41" t="s">
        <v>10</v>
      </c>
      <c r="K23" s="60">
        <v>5.246</v>
      </c>
      <c r="L23" s="18">
        <v>16</v>
      </c>
      <c r="M23" s="60">
        <v>2.6</v>
      </c>
      <c r="N23" s="18">
        <v>26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6.8</v>
      </c>
      <c r="D24" s="60">
        <v>6.7</v>
      </c>
      <c r="E24" s="60">
        <v>7.4</v>
      </c>
      <c r="F24" s="60">
        <v>6.4</v>
      </c>
      <c r="G24" s="60">
        <v>6.4</v>
      </c>
      <c r="H24" s="1"/>
      <c r="I24" s="168">
        <v>243418</v>
      </c>
      <c r="J24" s="41" t="s">
        <v>4</v>
      </c>
      <c r="K24" s="55">
        <v>4.118</v>
      </c>
      <c r="L24" s="18">
        <v>17</v>
      </c>
      <c r="M24" s="55">
        <v>4</v>
      </c>
      <c r="N24" s="18">
        <v>17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9.1</v>
      </c>
      <c r="D25" s="60">
        <v>9.7</v>
      </c>
      <c r="E25" s="60">
        <v>9.1</v>
      </c>
      <c r="F25" s="60">
        <v>7.3</v>
      </c>
      <c r="G25" s="60">
        <v>6.6</v>
      </c>
      <c r="H25" s="1"/>
      <c r="I25" s="168">
        <v>244724</v>
      </c>
      <c r="J25" s="41" t="s">
        <v>8</v>
      </c>
      <c r="K25" s="60">
        <v>3.99</v>
      </c>
      <c r="L25" s="18">
        <v>18</v>
      </c>
      <c r="M25" s="60">
        <v>4.5</v>
      </c>
      <c r="N25" s="18">
        <v>12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7.1</v>
      </c>
      <c r="D26" s="60">
        <v>6.9</v>
      </c>
      <c r="E26" s="60">
        <v>9.6</v>
      </c>
      <c r="F26" s="60">
        <v>8.6</v>
      </c>
      <c r="G26" s="60">
        <v>8.7</v>
      </c>
      <c r="H26" s="1"/>
      <c r="I26" s="168">
        <v>242055</v>
      </c>
      <c r="J26" s="41" t="s">
        <v>59</v>
      </c>
      <c r="K26" s="60">
        <v>3.558</v>
      </c>
      <c r="L26" s="18">
        <v>19</v>
      </c>
      <c r="M26" s="60">
        <v>3.8</v>
      </c>
      <c r="N26" s="18">
        <v>18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4.4</v>
      </c>
      <c r="D27" s="60">
        <v>4.7</v>
      </c>
      <c r="E27" s="60">
        <v>5.2</v>
      </c>
      <c r="F27" s="60">
        <v>4.3</v>
      </c>
      <c r="G27" s="60">
        <v>5.3</v>
      </c>
      <c r="H27" s="1"/>
      <c r="I27" s="168">
        <v>244619</v>
      </c>
      <c r="J27" s="42" t="s">
        <v>2</v>
      </c>
      <c r="K27" s="60">
        <v>3.393</v>
      </c>
      <c r="L27" s="18">
        <v>20</v>
      </c>
      <c r="M27" s="60">
        <v>2.3</v>
      </c>
      <c r="N27" s="18">
        <v>27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11.7</v>
      </c>
      <c r="D28" s="60">
        <v>7.1</v>
      </c>
      <c r="E28" s="60">
        <v>10.2</v>
      </c>
      <c r="F28" s="60">
        <v>9.4</v>
      </c>
      <c r="G28" s="60">
        <v>7.8</v>
      </c>
      <c r="H28" s="1"/>
      <c r="I28" s="168">
        <v>242098</v>
      </c>
      <c r="J28" s="42" t="s">
        <v>11</v>
      </c>
      <c r="K28" s="64">
        <v>3.341</v>
      </c>
      <c r="L28" s="18">
        <v>21</v>
      </c>
      <c r="M28" s="64">
        <v>4.3</v>
      </c>
      <c r="N28" s="18">
        <v>15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3</v>
      </c>
      <c r="D29" s="60">
        <v>2.8</v>
      </c>
      <c r="E29" s="60">
        <v>5.7</v>
      </c>
      <c r="F29" s="60">
        <v>3.8</v>
      </c>
      <c r="G29" s="60">
        <v>2.8</v>
      </c>
      <c r="H29" s="1"/>
      <c r="I29" s="168">
        <v>242152</v>
      </c>
      <c r="J29" s="42" t="s">
        <v>17</v>
      </c>
      <c r="K29" s="64">
        <v>3.274</v>
      </c>
      <c r="L29" s="18">
        <v>21</v>
      </c>
      <c r="M29" s="64">
        <v>3.4</v>
      </c>
      <c r="N29" s="18">
        <v>22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5.2</v>
      </c>
      <c r="D30" s="60">
        <v>4.2</v>
      </c>
      <c r="E30" s="60">
        <v>6.2</v>
      </c>
      <c r="F30" s="60">
        <v>3.6</v>
      </c>
      <c r="G30" s="60">
        <v>7.3</v>
      </c>
      <c r="H30" s="1"/>
      <c r="I30" s="168">
        <v>242161</v>
      </c>
      <c r="J30" s="42" t="s">
        <v>60</v>
      </c>
      <c r="K30" s="64">
        <v>3.065</v>
      </c>
      <c r="L30" s="18">
        <v>23</v>
      </c>
      <c r="M30" s="64">
        <v>2.9</v>
      </c>
      <c r="N30" s="18">
        <v>23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7.8</v>
      </c>
      <c r="D31" s="60">
        <v>8.4</v>
      </c>
      <c r="E31" s="60">
        <v>4.6</v>
      </c>
      <c r="F31" s="60">
        <v>3.4</v>
      </c>
      <c r="G31" s="60">
        <v>3.3</v>
      </c>
      <c r="H31" s="1"/>
      <c r="I31" s="168">
        <v>244431</v>
      </c>
      <c r="J31" s="41" t="s">
        <v>21</v>
      </c>
      <c r="K31" s="64">
        <v>2.811</v>
      </c>
      <c r="L31" s="18">
        <v>24</v>
      </c>
      <c r="M31" s="64">
        <v>3.8</v>
      </c>
      <c r="N31" s="18">
        <v>18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5.5</v>
      </c>
      <c r="D32" s="60">
        <v>5.3</v>
      </c>
      <c r="E32" s="60">
        <v>7.1</v>
      </c>
      <c r="F32" s="60">
        <v>6.8</v>
      </c>
      <c r="G32" s="60">
        <v>7.8</v>
      </c>
      <c r="H32" s="1"/>
      <c r="I32" s="168">
        <v>242071</v>
      </c>
      <c r="J32" s="41" t="s">
        <v>6</v>
      </c>
      <c r="K32" s="60">
        <v>2.523</v>
      </c>
      <c r="L32" s="18">
        <v>25</v>
      </c>
      <c r="M32" s="60">
        <v>2.9</v>
      </c>
      <c r="N32" s="18">
        <v>23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6.1</v>
      </c>
      <c r="D33" s="60">
        <v>5.1</v>
      </c>
      <c r="E33" s="60">
        <v>5.4</v>
      </c>
      <c r="F33" s="60">
        <v>3.5</v>
      </c>
      <c r="G33" s="60">
        <v>2.2</v>
      </c>
      <c r="H33" s="1"/>
      <c r="I33" s="168">
        <v>242047</v>
      </c>
      <c r="J33" s="41" t="s">
        <v>57</v>
      </c>
      <c r="K33" s="60">
        <v>2.23</v>
      </c>
      <c r="L33" s="18">
        <v>26</v>
      </c>
      <c r="M33" s="60">
        <v>3.5</v>
      </c>
      <c r="N33" s="18">
        <v>21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7.2</v>
      </c>
      <c r="D34" s="60">
        <v>7.2</v>
      </c>
      <c r="E34" s="60">
        <v>9</v>
      </c>
      <c r="F34" s="60">
        <v>8.8</v>
      </c>
      <c r="G34" s="60">
        <v>7.6</v>
      </c>
      <c r="H34" s="1"/>
      <c r="I34" s="168">
        <v>242021</v>
      </c>
      <c r="J34" s="41" t="s">
        <v>7</v>
      </c>
      <c r="K34" s="60">
        <v>1.89</v>
      </c>
      <c r="L34" s="18">
        <v>27</v>
      </c>
      <c r="M34" s="60">
        <v>1.8</v>
      </c>
      <c r="N34" s="18">
        <v>28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8.8</v>
      </c>
      <c r="D35" s="60">
        <v>4.9</v>
      </c>
      <c r="E35" s="60">
        <v>8.5</v>
      </c>
      <c r="F35" s="60">
        <v>6.1</v>
      </c>
      <c r="G35" s="60">
        <v>6.6</v>
      </c>
      <c r="H35" s="1"/>
      <c r="I35" s="168">
        <v>242012</v>
      </c>
      <c r="J35" s="41" t="s">
        <v>3</v>
      </c>
      <c r="K35" s="60">
        <v>1.506</v>
      </c>
      <c r="L35" s="18">
        <v>28</v>
      </c>
      <c r="M35" s="60">
        <v>2.9</v>
      </c>
      <c r="N35" s="18">
        <v>23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7.2</v>
      </c>
      <c r="D36" s="60">
        <v>13.7</v>
      </c>
      <c r="E36" s="60">
        <v>15.3</v>
      </c>
      <c r="F36" s="60">
        <v>4.9</v>
      </c>
      <c r="G36" s="60">
        <v>5.9</v>
      </c>
      <c r="H36" s="1"/>
      <c r="I36" s="168">
        <v>242080</v>
      </c>
      <c r="J36" s="41" t="s">
        <v>1</v>
      </c>
      <c r="K36" s="60">
        <v>0.18</v>
      </c>
      <c r="L36" s="18">
        <v>29</v>
      </c>
      <c r="M36" s="60">
        <v>0.2</v>
      </c>
      <c r="N36" s="18">
        <v>29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5.335714285714286</v>
      </c>
      <c r="D37" s="62">
        <f>AVERAGE(D8:D21)</f>
        <v>4.507142857142857</v>
      </c>
      <c r="E37" s="62">
        <f>AVERAGE(E8:E21)</f>
        <v>4.2142857142857135</v>
      </c>
      <c r="F37" s="62">
        <f>AVERAGE(F8:F21)</f>
        <v>3.564285714285714</v>
      </c>
      <c r="G37" s="62">
        <f>AVERAGE(G8:G21)</f>
        <v>3.9642857142857144</v>
      </c>
      <c r="H37" s="1"/>
      <c r="I37" s="163"/>
      <c r="J37" s="20" t="s">
        <v>23</v>
      </c>
      <c r="K37" s="62">
        <f>G37</f>
        <v>3.9642857142857144</v>
      </c>
      <c r="L37" s="21"/>
      <c r="M37" s="62">
        <f>F37</f>
        <v>3.564285714285714</v>
      </c>
      <c r="N37" s="21"/>
    </row>
    <row r="38" spans="1:14" ht="21" customHeight="1">
      <c r="A38" s="58"/>
      <c r="B38" s="20" t="s">
        <v>41</v>
      </c>
      <c r="C38" s="62">
        <f>AVERAGE(C22:C36)</f>
        <v>7.613333333333333</v>
      </c>
      <c r="D38" s="62">
        <f>AVERAGE(D22:D36)</f>
        <v>7.166666666666668</v>
      </c>
      <c r="E38" s="62">
        <f>AVERAGE(E22:E36)</f>
        <v>7.9399999999999995</v>
      </c>
      <c r="F38" s="62">
        <f>AVERAGE(F22:F36)</f>
        <v>5.833333333333332</v>
      </c>
      <c r="G38" s="62">
        <f>AVERAGE(G22:G36)</f>
        <v>6.073333333333332</v>
      </c>
      <c r="H38" s="1"/>
      <c r="I38" s="163"/>
      <c r="J38" s="20" t="s">
        <v>53</v>
      </c>
      <c r="K38" s="62">
        <f>G38</f>
        <v>6.073333333333332</v>
      </c>
      <c r="L38" s="21"/>
      <c r="M38" s="62">
        <f>F38</f>
        <v>5.833333333333332</v>
      </c>
      <c r="N38" s="21"/>
    </row>
    <row r="39" spans="1:14" ht="21" customHeight="1">
      <c r="A39" s="58"/>
      <c r="B39" s="20" t="s">
        <v>24</v>
      </c>
      <c r="C39" s="62">
        <f>AVERAGE(C8:C36)</f>
        <v>6.5137931034482754</v>
      </c>
      <c r="D39" s="62">
        <f>AVERAGE(D8:D36)</f>
        <v>5.882758620689655</v>
      </c>
      <c r="E39" s="62">
        <f>AVERAGE(E8:E36)</f>
        <v>6.141379310344828</v>
      </c>
      <c r="F39" s="62">
        <f>AVERAGE(F8:F36)</f>
        <v>4.7379310344827585</v>
      </c>
      <c r="G39" s="62">
        <f>AVERAGE(G8:G36)</f>
        <v>5.055172413793104</v>
      </c>
      <c r="H39" s="1"/>
      <c r="I39" s="163"/>
      <c r="J39" s="20" t="s">
        <v>24</v>
      </c>
      <c r="K39" s="62">
        <f>G39</f>
        <v>5.055172413793104</v>
      </c>
      <c r="L39" s="21"/>
      <c r="M39" s="62">
        <f>F39</f>
        <v>4.7379310344827585</v>
      </c>
      <c r="N39" s="21"/>
    </row>
    <row r="40" spans="1:11" ht="17.25">
      <c r="A40" s="58"/>
      <c r="B40" s="23"/>
      <c r="C40" s="69" t="s">
        <v>52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D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X25" sqref="X25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48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0" t="s">
        <v>98</v>
      </c>
      <c r="Q5" s="191"/>
      <c r="R5" s="190" t="s">
        <v>99</v>
      </c>
      <c r="S5" s="191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86</v>
      </c>
      <c r="D6" s="76" t="s">
        <v>86</v>
      </c>
      <c r="E6" s="73" t="s">
        <v>87</v>
      </c>
      <c r="F6" s="76" t="s">
        <v>87</v>
      </c>
      <c r="G6" s="73" t="s">
        <v>91</v>
      </c>
      <c r="H6" s="76" t="s">
        <v>91</v>
      </c>
      <c r="I6" s="73" t="s">
        <v>96</v>
      </c>
      <c r="J6" s="76" t="s">
        <v>96</v>
      </c>
      <c r="K6" s="73" t="s">
        <v>106</v>
      </c>
      <c r="L6" s="76" t="s">
        <v>106</v>
      </c>
      <c r="M6" s="1"/>
      <c r="N6" s="163"/>
      <c r="O6" s="6" t="s">
        <v>43</v>
      </c>
      <c r="P6" s="192" t="s">
        <v>38</v>
      </c>
      <c r="Q6" s="193"/>
      <c r="R6" s="192" t="s">
        <v>38</v>
      </c>
      <c r="S6" s="193"/>
      <c r="T6" s="1"/>
      <c r="U6" s="163"/>
      <c r="V6" s="6" t="s">
        <v>43</v>
      </c>
      <c r="W6" s="188" t="s">
        <v>98</v>
      </c>
      <c r="X6" s="189"/>
      <c r="Y6" s="188" t="s">
        <v>99</v>
      </c>
      <c r="Z6" s="189"/>
    </row>
    <row r="7" spans="2:26" ht="17.25">
      <c r="B7" s="7"/>
      <c r="C7" s="74" t="s">
        <v>97</v>
      </c>
      <c r="D7" s="77"/>
      <c r="E7" s="74" t="s">
        <v>97</v>
      </c>
      <c r="F7" s="77"/>
      <c r="G7" s="74" t="s">
        <v>97</v>
      </c>
      <c r="H7" s="77"/>
      <c r="I7" s="74" t="s">
        <v>97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90.7</v>
      </c>
      <c r="D8" s="92">
        <v>98.6</v>
      </c>
      <c r="E8" s="91">
        <v>91.4</v>
      </c>
      <c r="F8" s="92">
        <v>99.2</v>
      </c>
      <c r="G8" s="91">
        <v>90.7</v>
      </c>
      <c r="H8" s="93">
        <v>97.2</v>
      </c>
      <c r="I8" s="91">
        <v>94</v>
      </c>
      <c r="J8" s="92">
        <v>99.9</v>
      </c>
      <c r="K8" s="91">
        <v>94.9</v>
      </c>
      <c r="L8" s="92">
        <v>100.9</v>
      </c>
      <c r="M8" s="94"/>
      <c r="N8" s="166">
        <v>242080</v>
      </c>
      <c r="O8" s="8" t="s">
        <v>7</v>
      </c>
      <c r="P8" s="79">
        <v>99.7254</v>
      </c>
      <c r="Q8" s="95">
        <v>1</v>
      </c>
      <c r="R8" s="79">
        <v>99.7</v>
      </c>
      <c r="S8" s="95">
        <v>1</v>
      </c>
      <c r="T8" s="52"/>
      <c r="U8" s="166">
        <v>242080</v>
      </c>
      <c r="V8" s="11" t="s">
        <v>7</v>
      </c>
      <c r="W8" s="84">
        <v>108.2925</v>
      </c>
      <c r="X8" s="44">
        <v>1</v>
      </c>
      <c r="Y8" s="84">
        <v>108.1</v>
      </c>
      <c r="Z8" s="44">
        <v>1</v>
      </c>
    </row>
    <row r="9" spans="1:26" ht="17.25">
      <c r="A9" s="70">
        <v>242021</v>
      </c>
      <c r="B9" s="9" t="s">
        <v>2</v>
      </c>
      <c r="C9" s="96">
        <v>86.3</v>
      </c>
      <c r="D9" s="97">
        <v>89.5</v>
      </c>
      <c r="E9" s="96">
        <v>88.9</v>
      </c>
      <c r="F9" s="97">
        <v>89.8</v>
      </c>
      <c r="G9" s="96">
        <v>85.6</v>
      </c>
      <c r="H9" s="97">
        <v>86.8</v>
      </c>
      <c r="I9" s="96">
        <v>88.4</v>
      </c>
      <c r="J9" s="97">
        <v>88.4</v>
      </c>
      <c r="K9" s="96">
        <v>83.7</v>
      </c>
      <c r="L9" s="97">
        <v>83.7</v>
      </c>
      <c r="M9" s="94"/>
      <c r="N9" s="166">
        <v>242055</v>
      </c>
      <c r="O9" s="11" t="s">
        <v>5</v>
      </c>
      <c r="P9" s="80">
        <v>98.1198</v>
      </c>
      <c r="Q9" s="98">
        <v>2</v>
      </c>
      <c r="R9" s="80">
        <v>99.2</v>
      </c>
      <c r="S9" s="98">
        <v>2</v>
      </c>
      <c r="T9" s="52"/>
      <c r="U9" s="166">
        <v>242055</v>
      </c>
      <c r="V9" s="9" t="s">
        <v>5</v>
      </c>
      <c r="W9" s="85">
        <v>105.094</v>
      </c>
      <c r="X9" s="45">
        <v>2</v>
      </c>
      <c r="Y9" s="85">
        <v>105.6</v>
      </c>
      <c r="Z9" s="45">
        <v>2</v>
      </c>
    </row>
    <row r="10" spans="1:26" ht="17.25">
      <c r="A10" s="70">
        <v>242039</v>
      </c>
      <c r="B10" s="9" t="s">
        <v>3</v>
      </c>
      <c r="C10" s="99">
        <v>85.3</v>
      </c>
      <c r="D10" s="100">
        <v>93.1</v>
      </c>
      <c r="E10" s="99">
        <v>87.4</v>
      </c>
      <c r="F10" s="100">
        <v>94.4</v>
      </c>
      <c r="G10" s="99">
        <v>87.5</v>
      </c>
      <c r="H10" s="100">
        <v>94.1</v>
      </c>
      <c r="I10" s="99">
        <v>91.8</v>
      </c>
      <c r="J10" s="100">
        <v>97.8</v>
      </c>
      <c r="K10" s="99">
        <v>93.1</v>
      </c>
      <c r="L10" s="100">
        <v>99.6</v>
      </c>
      <c r="M10" s="94"/>
      <c r="N10" s="166">
        <v>245623</v>
      </c>
      <c r="O10" s="11" t="s">
        <v>60</v>
      </c>
      <c r="P10" s="80">
        <v>97.694</v>
      </c>
      <c r="Q10" s="98">
        <v>3</v>
      </c>
      <c r="R10" s="80">
        <v>97.4</v>
      </c>
      <c r="S10" s="98">
        <v>3</v>
      </c>
      <c r="T10" s="52"/>
      <c r="U10" s="166">
        <v>242098</v>
      </c>
      <c r="V10" s="9" t="s">
        <v>60</v>
      </c>
      <c r="W10" s="90">
        <v>103.9709</v>
      </c>
      <c r="X10" s="45">
        <v>3</v>
      </c>
      <c r="Y10" s="90">
        <v>103.7</v>
      </c>
      <c r="Z10" s="45">
        <v>3</v>
      </c>
    </row>
    <row r="11" spans="1:26" ht="17.25">
      <c r="A11" s="70">
        <v>242047</v>
      </c>
      <c r="B11" s="9" t="s">
        <v>4</v>
      </c>
      <c r="C11" s="99">
        <v>90.7</v>
      </c>
      <c r="D11" s="100">
        <v>93.1</v>
      </c>
      <c r="E11" s="99">
        <v>91.8</v>
      </c>
      <c r="F11" s="100">
        <v>94.3</v>
      </c>
      <c r="G11" s="99">
        <v>89.6</v>
      </c>
      <c r="H11" s="100">
        <v>92.7</v>
      </c>
      <c r="I11" s="99">
        <v>89.8</v>
      </c>
      <c r="J11" s="100">
        <v>91.8</v>
      </c>
      <c r="K11" s="99">
        <v>89.1</v>
      </c>
      <c r="L11" s="100">
        <v>93.8</v>
      </c>
      <c r="M11" s="94"/>
      <c r="N11" s="166">
        <v>242098</v>
      </c>
      <c r="O11" s="9" t="s">
        <v>8</v>
      </c>
      <c r="P11" s="81">
        <v>96.9497</v>
      </c>
      <c r="Q11" s="101">
        <v>4</v>
      </c>
      <c r="R11" s="81">
        <v>96.4</v>
      </c>
      <c r="S11" s="101">
        <v>4</v>
      </c>
      <c r="T11" s="52"/>
      <c r="U11" s="166">
        <v>242161</v>
      </c>
      <c r="V11" s="9" t="s">
        <v>8</v>
      </c>
      <c r="W11" s="86">
        <v>102.1849</v>
      </c>
      <c r="X11" s="56">
        <v>4</v>
      </c>
      <c r="Y11" s="85">
        <v>101.4</v>
      </c>
      <c r="Z11" s="46">
        <v>4</v>
      </c>
    </row>
    <row r="12" spans="1:26" ht="17.25">
      <c r="A12" s="70">
        <v>242055</v>
      </c>
      <c r="B12" s="9" t="s">
        <v>5</v>
      </c>
      <c r="C12" s="99">
        <v>97.8</v>
      </c>
      <c r="D12" s="100">
        <v>108.9</v>
      </c>
      <c r="E12" s="99">
        <v>99.7</v>
      </c>
      <c r="F12" s="100">
        <v>110.6</v>
      </c>
      <c r="G12" s="99">
        <v>97.1</v>
      </c>
      <c r="H12" s="100">
        <v>105.3</v>
      </c>
      <c r="I12" s="99">
        <v>99.2</v>
      </c>
      <c r="J12" s="100">
        <v>105.6</v>
      </c>
      <c r="K12" s="99">
        <v>98.1</v>
      </c>
      <c r="L12" s="100">
        <v>105.1</v>
      </c>
      <c r="M12" s="94"/>
      <c r="N12" s="166">
        <v>242161</v>
      </c>
      <c r="O12" s="9" t="s">
        <v>59</v>
      </c>
      <c r="P12" s="81">
        <v>96.8362</v>
      </c>
      <c r="Q12" s="101">
        <v>5</v>
      </c>
      <c r="R12" s="81">
        <v>95.2</v>
      </c>
      <c r="S12" s="101">
        <v>5</v>
      </c>
      <c r="T12" s="52"/>
      <c r="U12" s="166">
        <v>242071</v>
      </c>
      <c r="V12" s="9" t="s">
        <v>59</v>
      </c>
      <c r="W12" s="86">
        <v>101.8047</v>
      </c>
      <c r="X12" s="56">
        <v>5</v>
      </c>
      <c r="Y12" s="85">
        <v>100.2</v>
      </c>
      <c r="Z12" s="46">
        <v>5</v>
      </c>
    </row>
    <row r="13" spans="1:26" ht="17.25">
      <c r="A13" s="70">
        <v>242071</v>
      </c>
      <c r="B13" s="9" t="s">
        <v>6</v>
      </c>
      <c r="C13" s="99">
        <v>89.3</v>
      </c>
      <c r="D13" s="100">
        <v>98.3</v>
      </c>
      <c r="E13" s="99">
        <v>92.5</v>
      </c>
      <c r="F13" s="100">
        <v>98</v>
      </c>
      <c r="G13" s="99">
        <v>91.9</v>
      </c>
      <c r="H13" s="100">
        <v>98</v>
      </c>
      <c r="I13" s="99">
        <v>92.5</v>
      </c>
      <c r="J13" s="100">
        <v>98.2</v>
      </c>
      <c r="K13" s="99">
        <v>93.9</v>
      </c>
      <c r="L13" s="100">
        <v>99.5</v>
      </c>
      <c r="M13" s="94"/>
      <c r="N13" s="166">
        <v>242012</v>
      </c>
      <c r="O13" s="9" t="s">
        <v>21</v>
      </c>
      <c r="P13" s="81">
        <v>95.8672</v>
      </c>
      <c r="Q13" s="101">
        <v>6</v>
      </c>
      <c r="R13" s="81">
        <v>91.3</v>
      </c>
      <c r="S13" s="101">
        <v>12</v>
      </c>
      <c r="T13" s="52"/>
      <c r="U13" s="166">
        <v>242101</v>
      </c>
      <c r="V13" s="9" t="s">
        <v>1</v>
      </c>
      <c r="W13" s="86">
        <v>100.9213</v>
      </c>
      <c r="X13" s="56">
        <v>6</v>
      </c>
      <c r="Y13" s="85">
        <v>99.9</v>
      </c>
      <c r="Z13" s="46">
        <v>6</v>
      </c>
    </row>
    <row r="14" spans="1:26" ht="17.25">
      <c r="A14" s="70">
        <v>242080</v>
      </c>
      <c r="B14" s="9" t="s">
        <v>7</v>
      </c>
      <c r="C14" s="99">
        <v>97.6</v>
      </c>
      <c r="D14" s="100">
        <v>108.5</v>
      </c>
      <c r="E14" s="99">
        <v>99.7</v>
      </c>
      <c r="F14" s="100">
        <v>110.3</v>
      </c>
      <c r="G14" s="99">
        <v>98.6</v>
      </c>
      <c r="H14" s="100">
        <v>108.3</v>
      </c>
      <c r="I14" s="99">
        <v>99.7</v>
      </c>
      <c r="J14" s="100">
        <v>108.1</v>
      </c>
      <c r="K14" s="99">
        <v>99.7</v>
      </c>
      <c r="L14" s="100">
        <v>108.3</v>
      </c>
      <c r="M14" s="94"/>
      <c r="N14" s="166">
        <v>244724</v>
      </c>
      <c r="O14" s="9" t="s">
        <v>54</v>
      </c>
      <c r="P14" s="81">
        <v>95.508</v>
      </c>
      <c r="Q14" s="101">
        <v>7</v>
      </c>
      <c r="R14" s="81">
        <v>87.8</v>
      </c>
      <c r="S14" s="101">
        <v>18</v>
      </c>
      <c r="T14" s="52"/>
      <c r="U14" s="166">
        <v>242012</v>
      </c>
      <c r="V14" s="9" t="s">
        <v>21</v>
      </c>
      <c r="W14" s="86">
        <v>100.0244</v>
      </c>
      <c r="X14" s="56">
        <v>7</v>
      </c>
      <c r="Y14" s="85">
        <v>95.1</v>
      </c>
      <c r="Z14" s="46">
        <v>13</v>
      </c>
    </row>
    <row r="15" spans="1:26" ht="17.25">
      <c r="A15" s="70">
        <v>242098</v>
      </c>
      <c r="B15" s="9" t="s">
        <v>8</v>
      </c>
      <c r="C15" s="99">
        <v>95.9</v>
      </c>
      <c r="D15" s="100">
        <v>102.7</v>
      </c>
      <c r="E15" s="99">
        <v>96.3</v>
      </c>
      <c r="F15" s="100">
        <v>102.8</v>
      </c>
      <c r="G15" s="99">
        <v>95.5</v>
      </c>
      <c r="H15" s="100">
        <v>101.7</v>
      </c>
      <c r="I15" s="99">
        <v>96.4</v>
      </c>
      <c r="J15" s="100">
        <v>101.4</v>
      </c>
      <c r="K15" s="99">
        <v>96.9</v>
      </c>
      <c r="L15" s="100">
        <v>102.2</v>
      </c>
      <c r="M15" s="94"/>
      <c r="N15" s="166">
        <v>242047</v>
      </c>
      <c r="O15" s="9" t="s">
        <v>55</v>
      </c>
      <c r="P15" s="81">
        <v>95.3718</v>
      </c>
      <c r="Q15" s="101">
        <v>8</v>
      </c>
      <c r="R15" s="81">
        <v>94.4</v>
      </c>
      <c r="S15" s="101">
        <v>6</v>
      </c>
      <c r="T15" s="52"/>
      <c r="U15" s="166">
        <v>244724</v>
      </c>
      <c r="V15" s="9" t="s">
        <v>54</v>
      </c>
      <c r="W15" s="86">
        <v>99.8593</v>
      </c>
      <c r="X15" s="56">
        <v>8</v>
      </c>
      <c r="Y15" s="85">
        <v>93</v>
      </c>
      <c r="Z15" s="46">
        <v>16</v>
      </c>
    </row>
    <row r="16" spans="1:26" ht="17.25">
      <c r="A16" s="70">
        <v>242101</v>
      </c>
      <c r="B16" s="9" t="s">
        <v>10</v>
      </c>
      <c r="C16" s="102">
        <v>88.5</v>
      </c>
      <c r="D16" s="103">
        <v>93.2</v>
      </c>
      <c r="E16" s="102">
        <v>87</v>
      </c>
      <c r="F16" s="103">
        <v>92.4</v>
      </c>
      <c r="G16" s="102">
        <v>86.9</v>
      </c>
      <c r="H16" s="103">
        <v>92.5</v>
      </c>
      <c r="I16" s="102">
        <v>89.1</v>
      </c>
      <c r="J16" s="103">
        <v>91.7</v>
      </c>
      <c r="K16" s="102">
        <v>86.7</v>
      </c>
      <c r="L16" s="103">
        <v>91.9</v>
      </c>
      <c r="M16" s="94"/>
      <c r="N16" s="166">
        <v>242101</v>
      </c>
      <c r="O16" s="50" t="s">
        <v>1</v>
      </c>
      <c r="P16" s="82">
        <v>94.9091</v>
      </c>
      <c r="Q16" s="56">
        <v>9</v>
      </c>
      <c r="R16" s="82">
        <v>94</v>
      </c>
      <c r="S16" s="56">
        <v>7</v>
      </c>
      <c r="T16" s="52"/>
      <c r="U16" s="166">
        <v>245623</v>
      </c>
      <c r="V16" s="9" t="s">
        <v>55</v>
      </c>
      <c r="W16" s="86">
        <v>99.7729</v>
      </c>
      <c r="X16" s="56">
        <v>9</v>
      </c>
      <c r="Y16" s="85">
        <v>98.6</v>
      </c>
      <c r="Z16" s="46">
        <v>7</v>
      </c>
    </row>
    <row r="17" spans="1:26" ht="17.25">
      <c r="A17" s="70">
        <v>242110</v>
      </c>
      <c r="B17" s="9" t="s">
        <v>11</v>
      </c>
      <c r="C17" s="99">
        <v>86.4</v>
      </c>
      <c r="D17" s="100">
        <v>93.3</v>
      </c>
      <c r="E17" s="99">
        <v>88.5</v>
      </c>
      <c r="F17" s="100">
        <v>95.1</v>
      </c>
      <c r="G17" s="99">
        <v>85.6</v>
      </c>
      <c r="H17" s="100">
        <v>91.5</v>
      </c>
      <c r="I17" s="99">
        <v>88.3</v>
      </c>
      <c r="J17" s="100">
        <v>93.4</v>
      </c>
      <c r="K17" s="99">
        <v>89.6</v>
      </c>
      <c r="L17" s="100">
        <v>94.8</v>
      </c>
      <c r="M17" s="94"/>
      <c r="N17" s="166">
        <v>242152</v>
      </c>
      <c r="O17" s="9" t="s">
        <v>6</v>
      </c>
      <c r="P17" s="81">
        <v>93.9492</v>
      </c>
      <c r="Q17" s="101">
        <v>10</v>
      </c>
      <c r="R17" s="81">
        <v>92.5</v>
      </c>
      <c r="S17" s="101">
        <v>8</v>
      </c>
      <c r="T17" s="52"/>
      <c r="U17" s="166">
        <v>242110</v>
      </c>
      <c r="V17" s="9" t="s">
        <v>3</v>
      </c>
      <c r="W17" s="86">
        <v>99.6135</v>
      </c>
      <c r="X17" s="56">
        <v>10</v>
      </c>
      <c r="Y17" s="85">
        <v>97.8</v>
      </c>
      <c r="Z17" s="46">
        <v>9</v>
      </c>
    </row>
    <row r="18" spans="1:26" ht="17.25">
      <c r="A18" s="70">
        <v>242128</v>
      </c>
      <c r="B18" s="9" t="s">
        <v>9</v>
      </c>
      <c r="C18" s="104">
        <v>86.4</v>
      </c>
      <c r="D18" s="105">
        <v>86.4</v>
      </c>
      <c r="E18" s="104">
        <v>87.2</v>
      </c>
      <c r="F18" s="105">
        <v>87.2</v>
      </c>
      <c r="G18" s="104">
        <v>85.2</v>
      </c>
      <c r="H18" s="105">
        <v>85.2</v>
      </c>
      <c r="I18" s="104">
        <v>84.6</v>
      </c>
      <c r="J18" s="105">
        <v>88.5</v>
      </c>
      <c r="K18" s="104">
        <v>90.7</v>
      </c>
      <c r="L18" s="105">
        <v>90.7</v>
      </c>
      <c r="M18" s="94"/>
      <c r="N18" s="166">
        <v>243418</v>
      </c>
      <c r="O18" s="9" t="s">
        <v>57</v>
      </c>
      <c r="P18" s="81">
        <v>93.1483</v>
      </c>
      <c r="Q18" s="101">
        <v>11</v>
      </c>
      <c r="R18" s="81">
        <v>91.9</v>
      </c>
      <c r="S18" s="101">
        <v>9</v>
      </c>
      <c r="T18" s="52"/>
      <c r="U18" s="166">
        <v>242152</v>
      </c>
      <c r="V18" s="9" t="s">
        <v>6</v>
      </c>
      <c r="W18" s="85">
        <v>99.5114</v>
      </c>
      <c r="X18" s="46">
        <v>11</v>
      </c>
      <c r="Y18" s="85">
        <v>98.2</v>
      </c>
      <c r="Z18" s="46">
        <v>8</v>
      </c>
    </row>
    <row r="19" spans="1:26" ht="17.25">
      <c r="A19" s="70">
        <v>242144</v>
      </c>
      <c r="B19" s="9" t="s">
        <v>28</v>
      </c>
      <c r="C19" s="99">
        <v>85.5</v>
      </c>
      <c r="D19" s="100">
        <v>93.8</v>
      </c>
      <c r="E19" s="99">
        <v>90.2</v>
      </c>
      <c r="F19" s="100">
        <v>98.4</v>
      </c>
      <c r="G19" s="99">
        <v>99.9</v>
      </c>
      <c r="H19" s="100">
        <v>105.1</v>
      </c>
      <c r="I19" s="99">
        <v>87.8</v>
      </c>
      <c r="J19" s="100">
        <v>93</v>
      </c>
      <c r="K19" s="99">
        <v>95.5</v>
      </c>
      <c r="L19" s="100">
        <v>99.9</v>
      </c>
      <c r="M19" s="94"/>
      <c r="N19" s="166">
        <v>244716</v>
      </c>
      <c r="O19" s="9" t="s">
        <v>3</v>
      </c>
      <c r="P19" s="81">
        <v>93.1116</v>
      </c>
      <c r="Q19" s="101">
        <v>11</v>
      </c>
      <c r="R19" s="81">
        <v>91.8</v>
      </c>
      <c r="S19" s="101">
        <v>10</v>
      </c>
      <c r="T19" s="52"/>
      <c r="U19" s="166">
        <v>242047</v>
      </c>
      <c r="V19" s="9" t="s">
        <v>18</v>
      </c>
      <c r="W19" s="85">
        <v>97.2434</v>
      </c>
      <c r="X19" s="46">
        <v>12</v>
      </c>
      <c r="Y19" s="85">
        <v>95.8</v>
      </c>
      <c r="Z19" s="46">
        <v>10</v>
      </c>
    </row>
    <row r="20" spans="1:26" ht="17.25">
      <c r="A20" s="70">
        <v>242152</v>
      </c>
      <c r="B20" s="9" t="s">
        <v>29</v>
      </c>
      <c r="C20" s="99">
        <v>89.2</v>
      </c>
      <c r="D20" s="100">
        <v>93.6</v>
      </c>
      <c r="E20" s="99">
        <v>93.8</v>
      </c>
      <c r="F20" s="100">
        <v>100.5</v>
      </c>
      <c r="G20" s="99">
        <v>92.4</v>
      </c>
      <c r="H20" s="100">
        <v>97.7</v>
      </c>
      <c r="I20" s="99">
        <v>95.2</v>
      </c>
      <c r="J20" s="100">
        <v>100.2</v>
      </c>
      <c r="K20" s="99">
        <v>96.8</v>
      </c>
      <c r="L20" s="100">
        <v>101.8</v>
      </c>
      <c r="M20" s="94"/>
      <c r="N20" s="166">
        <v>242071</v>
      </c>
      <c r="O20" s="9" t="s">
        <v>18</v>
      </c>
      <c r="P20" s="81">
        <v>92.8223</v>
      </c>
      <c r="Q20" s="101">
        <v>13</v>
      </c>
      <c r="R20" s="81">
        <v>91.5</v>
      </c>
      <c r="S20" s="101">
        <v>11</v>
      </c>
      <c r="T20" s="52"/>
      <c r="U20" s="166">
        <v>242039</v>
      </c>
      <c r="V20" s="9" t="s">
        <v>57</v>
      </c>
      <c r="W20" s="85">
        <v>97.046</v>
      </c>
      <c r="X20" s="46">
        <v>13</v>
      </c>
      <c r="Y20" s="85">
        <v>95.7</v>
      </c>
      <c r="Z20" s="46">
        <v>11</v>
      </c>
    </row>
    <row r="21" spans="1:26" ht="17.25">
      <c r="A21" s="70">
        <v>242161</v>
      </c>
      <c r="B21" s="10" t="s">
        <v>30</v>
      </c>
      <c r="C21" s="106">
        <v>91.7</v>
      </c>
      <c r="D21" s="107">
        <v>99.7</v>
      </c>
      <c r="E21" s="106">
        <v>94.2</v>
      </c>
      <c r="F21" s="107">
        <v>102.3</v>
      </c>
      <c r="G21" s="106">
        <v>92.4</v>
      </c>
      <c r="H21" s="108">
        <v>99.7</v>
      </c>
      <c r="I21" s="106">
        <v>97.4</v>
      </c>
      <c r="J21" s="107">
        <v>103.7</v>
      </c>
      <c r="K21" s="106">
        <v>97.7</v>
      </c>
      <c r="L21" s="107">
        <v>104</v>
      </c>
      <c r="M21" s="94"/>
      <c r="N21" s="166">
        <v>242110</v>
      </c>
      <c r="O21" s="9" t="s">
        <v>9</v>
      </c>
      <c r="P21" s="81">
        <v>90.7207</v>
      </c>
      <c r="Q21" s="101">
        <v>14</v>
      </c>
      <c r="R21" s="81">
        <v>84.6</v>
      </c>
      <c r="S21" s="101">
        <v>21</v>
      </c>
      <c r="T21" s="52"/>
      <c r="U21" s="166">
        <v>245615</v>
      </c>
      <c r="V21" s="9" t="s">
        <v>11</v>
      </c>
      <c r="W21" s="85">
        <v>94.8024</v>
      </c>
      <c r="X21" s="46">
        <v>14</v>
      </c>
      <c r="Y21" s="85">
        <v>93.4</v>
      </c>
      <c r="Z21" s="46">
        <v>14</v>
      </c>
    </row>
    <row r="22" spans="1:26" ht="17.25">
      <c r="A22" s="70">
        <v>243035</v>
      </c>
      <c r="B22" s="9" t="s">
        <v>12</v>
      </c>
      <c r="C22" s="99">
        <v>82.3</v>
      </c>
      <c r="D22" s="100">
        <v>89.2</v>
      </c>
      <c r="E22" s="99">
        <v>84</v>
      </c>
      <c r="F22" s="100">
        <v>90.7</v>
      </c>
      <c r="G22" s="99">
        <v>85.7</v>
      </c>
      <c r="H22" s="100">
        <v>91.8</v>
      </c>
      <c r="I22" s="99">
        <v>81.8</v>
      </c>
      <c r="J22" s="100">
        <v>86.4</v>
      </c>
      <c r="K22" s="99">
        <v>80.1</v>
      </c>
      <c r="L22" s="100">
        <v>84.9</v>
      </c>
      <c r="M22" s="94"/>
      <c r="N22" s="166">
        <v>242039</v>
      </c>
      <c r="O22" s="9" t="s">
        <v>11</v>
      </c>
      <c r="P22" s="81">
        <v>89.5586</v>
      </c>
      <c r="Q22" s="101">
        <v>15</v>
      </c>
      <c r="R22" s="81">
        <v>88.3</v>
      </c>
      <c r="S22" s="101">
        <v>17</v>
      </c>
      <c r="T22" s="52"/>
      <c r="U22" s="166">
        <v>243418</v>
      </c>
      <c r="V22" s="9" t="s">
        <v>13</v>
      </c>
      <c r="W22" s="85">
        <v>94.5897</v>
      </c>
      <c r="X22" s="46">
        <v>15</v>
      </c>
      <c r="Y22" s="85">
        <v>95.7</v>
      </c>
      <c r="Z22" s="46">
        <v>11</v>
      </c>
    </row>
    <row r="23" spans="1:26" ht="17.25">
      <c r="A23" s="70">
        <v>243248</v>
      </c>
      <c r="B23" s="9" t="s">
        <v>13</v>
      </c>
      <c r="C23" s="99">
        <v>79.2</v>
      </c>
      <c r="D23" s="100">
        <v>87</v>
      </c>
      <c r="E23" s="99">
        <v>80.9</v>
      </c>
      <c r="F23" s="100">
        <v>86.6</v>
      </c>
      <c r="G23" s="99">
        <v>85.1</v>
      </c>
      <c r="H23" s="100">
        <v>90.3</v>
      </c>
      <c r="I23" s="99">
        <v>89.9</v>
      </c>
      <c r="J23" s="100">
        <v>95.7</v>
      </c>
      <c r="K23" s="99">
        <v>87.1</v>
      </c>
      <c r="L23" s="100">
        <v>94.6</v>
      </c>
      <c r="M23" s="94"/>
      <c r="N23" s="166">
        <v>243035</v>
      </c>
      <c r="O23" s="9" t="s">
        <v>4</v>
      </c>
      <c r="P23" s="81">
        <v>89.0747</v>
      </c>
      <c r="Q23" s="101">
        <v>16</v>
      </c>
      <c r="R23" s="81">
        <v>89.8</v>
      </c>
      <c r="S23" s="101">
        <v>14</v>
      </c>
      <c r="T23" s="94"/>
      <c r="U23" s="166">
        <v>244716</v>
      </c>
      <c r="V23" s="9" t="s">
        <v>4</v>
      </c>
      <c r="W23" s="87">
        <v>93.8254</v>
      </c>
      <c r="X23" s="46">
        <v>16</v>
      </c>
      <c r="Y23" s="87">
        <v>91.8</v>
      </c>
      <c r="Z23" s="46">
        <v>17</v>
      </c>
    </row>
    <row r="24" spans="1:26" ht="17.25">
      <c r="A24" s="70">
        <v>243418</v>
      </c>
      <c r="B24" s="9" t="s">
        <v>14</v>
      </c>
      <c r="C24" s="99">
        <v>87.5</v>
      </c>
      <c r="D24" s="100">
        <v>92.7</v>
      </c>
      <c r="E24" s="99">
        <v>85.7</v>
      </c>
      <c r="F24" s="100">
        <v>92.6</v>
      </c>
      <c r="G24" s="99">
        <v>86.7</v>
      </c>
      <c r="H24" s="100">
        <v>90</v>
      </c>
      <c r="I24" s="99">
        <v>83.3</v>
      </c>
      <c r="J24" s="100">
        <v>90</v>
      </c>
      <c r="K24" s="99">
        <v>87.8</v>
      </c>
      <c r="L24" s="100">
        <v>93.8</v>
      </c>
      <c r="M24" s="94"/>
      <c r="N24" s="166">
        <v>242021</v>
      </c>
      <c r="O24" s="9" t="s">
        <v>14</v>
      </c>
      <c r="P24" s="81">
        <v>87.8264</v>
      </c>
      <c r="Q24" s="101">
        <v>17</v>
      </c>
      <c r="R24" s="81">
        <v>83.3</v>
      </c>
      <c r="S24" s="101">
        <v>24</v>
      </c>
      <c r="T24" s="94"/>
      <c r="U24" s="166">
        <v>243035</v>
      </c>
      <c r="V24" s="9" t="s">
        <v>14</v>
      </c>
      <c r="W24" s="85">
        <v>93.7916</v>
      </c>
      <c r="X24" s="46">
        <v>16</v>
      </c>
      <c r="Y24" s="85">
        <v>90</v>
      </c>
      <c r="Z24" s="46">
        <v>20</v>
      </c>
    </row>
    <row r="25" spans="1:26" ht="17.25">
      <c r="A25" s="70">
        <v>243434</v>
      </c>
      <c r="B25" s="9" t="s">
        <v>15</v>
      </c>
      <c r="C25" s="99">
        <v>87.6</v>
      </c>
      <c r="D25" s="100">
        <v>96.7</v>
      </c>
      <c r="E25" s="99">
        <v>84</v>
      </c>
      <c r="F25" s="100">
        <v>94</v>
      </c>
      <c r="G25" s="99">
        <v>81.1</v>
      </c>
      <c r="H25" s="100">
        <v>88.3</v>
      </c>
      <c r="I25" s="99">
        <v>83.9</v>
      </c>
      <c r="J25" s="100">
        <v>89.6</v>
      </c>
      <c r="K25" s="99">
        <v>76</v>
      </c>
      <c r="L25" s="100">
        <v>81.3</v>
      </c>
      <c r="M25" s="94"/>
      <c r="N25" s="166">
        <v>243248</v>
      </c>
      <c r="O25" s="9" t="s">
        <v>58</v>
      </c>
      <c r="P25" s="81">
        <v>87.5481</v>
      </c>
      <c r="Q25" s="101">
        <v>18</v>
      </c>
      <c r="R25" s="81">
        <v>87.8</v>
      </c>
      <c r="S25" s="101">
        <v>18</v>
      </c>
      <c r="T25" s="94"/>
      <c r="U25" s="166">
        <v>243248</v>
      </c>
      <c r="V25" s="9" t="s">
        <v>19</v>
      </c>
      <c r="W25" s="173">
        <v>93.2911</v>
      </c>
      <c r="X25" s="56">
        <v>18</v>
      </c>
      <c r="Y25" s="88">
        <v>93.1</v>
      </c>
      <c r="Z25" s="46">
        <v>15</v>
      </c>
    </row>
    <row r="26" spans="1:26" ht="17.25">
      <c r="A26" s="70">
        <v>243442</v>
      </c>
      <c r="B26" s="9" t="s">
        <v>16</v>
      </c>
      <c r="C26" s="99">
        <v>79.7</v>
      </c>
      <c r="D26" s="100">
        <v>79.7</v>
      </c>
      <c r="E26" s="99">
        <v>68</v>
      </c>
      <c r="F26" s="100">
        <v>68</v>
      </c>
      <c r="G26" s="99">
        <v>69</v>
      </c>
      <c r="H26" s="100">
        <v>69</v>
      </c>
      <c r="I26" s="99">
        <v>67.8</v>
      </c>
      <c r="J26" s="100">
        <v>67.8</v>
      </c>
      <c r="K26" s="99">
        <v>68</v>
      </c>
      <c r="L26" s="100">
        <v>68</v>
      </c>
      <c r="M26" s="94"/>
      <c r="N26" s="166">
        <v>245615</v>
      </c>
      <c r="O26" s="9" t="s">
        <v>19</v>
      </c>
      <c r="P26" s="81">
        <v>87.468</v>
      </c>
      <c r="Q26" s="101">
        <v>18</v>
      </c>
      <c r="R26" s="81">
        <v>87.4</v>
      </c>
      <c r="S26" s="101">
        <v>20</v>
      </c>
      <c r="T26" s="94"/>
      <c r="U26" s="166">
        <v>244431</v>
      </c>
      <c r="V26" s="9" t="s">
        <v>10</v>
      </c>
      <c r="W26" s="85">
        <v>91.8644</v>
      </c>
      <c r="X26" s="46">
        <v>19</v>
      </c>
      <c r="Y26" s="85">
        <v>91.7</v>
      </c>
      <c r="Z26" s="46">
        <v>18</v>
      </c>
    </row>
    <row r="27" spans="1:26" ht="17.25">
      <c r="A27" s="70">
        <v>244414</v>
      </c>
      <c r="B27" s="9" t="s">
        <v>20</v>
      </c>
      <c r="C27" s="99">
        <v>82.1</v>
      </c>
      <c r="D27" s="100">
        <v>90.3</v>
      </c>
      <c r="E27" s="99">
        <v>87.6</v>
      </c>
      <c r="F27" s="100">
        <v>91.3</v>
      </c>
      <c r="G27" s="99">
        <v>82.1</v>
      </c>
      <c r="H27" s="100">
        <v>87</v>
      </c>
      <c r="I27" s="99">
        <v>83.4</v>
      </c>
      <c r="J27" s="100">
        <v>88.4</v>
      </c>
      <c r="K27" s="99">
        <v>82.2</v>
      </c>
      <c r="L27" s="100">
        <v>87.8</v>
      </c>
      <c r="M27" s="94"/>
      <c r="N27" s="166">
        <v>244431</v>
      </c>
      <c r="O27" s="19" t="s">
        <v>13</v>
      </c>
      <c r="P27" s="81">
        <v>87.0566</v>
      </c>
      <c r="Q27" s="101">
        <v>20</v>
      </c>
      <c r="R27" s="81">
        <v>89.9</v>
      </c>
      <c r="S27" s="101">
        <v>13</v>
      </c>
      <c r="T27" s="94"/>
      <c r="U27" s="166">
        <v>244414</v>
      </c>
      <c r="V27" s="19" t="s">
        <v>58</v>
      </c>
      <c r="W27" s="85">
        <v>91.0558</v>
      </c>
      <c r="X27" s="46">
        <v>20</v>
      </c>
      <c r="Y27" s="85">
        <v>91.2</v>
      </c>
      <c r="Z27" s="46">
        <v>19</v>
      </c>
    </row>
    <row r="28" spans="1:26" ht="17.25">
      <c r="A28" s="70">
        <v>244422</v>
      </c>
      <c r="B28" s="9" t="s">
        <v>19</v>
      </c>
      <c r="C28" s="99">
        <v>82.1</v>
      </c>
      <c r="D28" s="100">
        <v>89.1</v>
      </c>
      <c r="E28" s="99">
        <v>84.9</v>
      </c>
      <c r="F28" s="100">
        <v>91.8</v>
      </c>
      <c r="G28" s="99">
        <v>86</v>
      </c>
      <c r="H28" s="100">
        <v>92.5</v>
      </c>
      <c r="I28" s="99">
        <v>87.4</v>
      </c>
      <c r="J28" s="100">
        <v>93.1</v>
      </c>
      <c r="K28" s="99">
        <v>87.5</v>
      </c>
      <c r="L28" s="100">
        <v>93.3</v>
      </c>
      <c r="M28" s="94"/>
      <c r="N28" s="166">
        <v>242128</v>
      </c>
      <c r="O28" s="19" t="s">
        <v>10</v>
      </c>
      <c r="P28" s="81">
        <v>86.7084</v>
      </c>
      <c r="Q28" s="101">
        <v>21</v>
      </c>
      <c r="R28" s="81">
        <v>89.1</v>
      </c>
      <c r="S28" s="101">
        <v>15</v>
      </c>
      <c r="T28" s="94"/>
      <c r="U28" s="166">
        <v>244422</v>
      </c>
      <c r="V28" s="9" t="s">
        <v>9</v>
      </c>
      <c r="W28" s="85">
        <v>90.7207</v>
      </c>
      <c r="X28" s="46">
        <v>21</v>
      </c>
      <c r="Y28" s="85">
        <v>88.5</v>
      </c>
      <c r="Z28" s="46">
        <v>22</v>
      </c>
    </row>
    <row r="29" spans="1:26" ht="17.25">
      <c r="A29" s="70">
        <v>244431</v>
      </c>
      <c r="B29" s="9" t="s">
        <v>21</v>
      </c>
      <c r="C29" s="99">
        <v>83.1</v>
      </c>
      <c r="D29" s="100">
        <v>88.1</v>
      </c>
      <c r="E29" s="99">
        <v>86.2</v>
      </c>
      <c r="F29" s="100">
        <v>91.2</v>
      </c>
      <c r="G29" s="99">
        <v>88.7</v>
      </c>
      <c r="H29" s="100">
        <v>93.4</v>
      </c>
      <c r="I29" s="99">
        <v>91.3</v>
      </c>
      <c r="J29" s="100">
        <v>95.1</v>
      </c>
      <c r="K29" s="99">
        <v>95.9</v>
      </c>
      <c r="L29" s="100">
        <v>100</v>
      </c>
      <c r="M29" s="94"/>
      <c r="N29" s="166">
        <v>242144</v>
      </c>
      <c r="O29" s="19" t="s">
        <v>56</v>
      </c>
      <c r="P29" s="81">
        <v>84.0292</v>
      </c>
      <c r="Q29" s="101">
        <v>22</v>
      </c>
      <c r="R29" s="81">
        <v>82.7</v>
      </c>
      <c r="S29" s="101">
        <v>25</v>
      </c>
      <c r="T29" s="94"/>
      <c r="U29" s="166">
        <v>242144</v>
      </c>
      <c r="V29" s="9" t="s">
        <v>56</v>
      </c>
      <c r="W29" s="85">
        <v>87.8679</v>
      </c>
      <c r="X29" s="46">
        <v>22</v>
      </c>
      <c r="Y29" s="85">
        <v>86.5</v>
      </c>
      <c r="Z29" s="46">
        <v>25</v>
      </c>
    </row>
    <row r="30" spans="1:26" ht="17.25">
      <c r="A30" s="70">
        <v>244619</v>
      </c>
      <c r="B30" s="9" t="s">
        <v>22</v>
      </c>
      <c r="C30" s="99">
        <v>76.8</v>
      </c>
      <c r="D30" s="100">
        <v>84.8</v>
      </c>
      <c r="E30" s="99">
        <v>78.7</v>
      </c>
      <c r="F30" s="100">
        <v>85.5</v>
      </c>
      <c r="G30" s="99">
        <v>76.1</v>
      </c>
      <c r="H30" s="100">
        <v>82</v>
      </c>
      <c r="I30" s="99">
        <v>80.2</v>
      </c>
      <c r="J30" s="100">
        <v>85.5</v>
      </c>
      <c r="K30" s="99">
        <v>74.6</v>
      </c>
      <c r="L30" s="100">
        <v>80.3</v>
      </c>
      <c r="M30" s="94"/>
      <c r="N30" s="166">
        <v>245437</v>
      </c>
      <c r="O30" s="19" t="s">
        <v>2</v>
      </c>
      <c r="P30" s="81">
        <v>83.734</v>
      </c>
      <c r="Q30" s="101">
        <v>23</v>
      </c>
      <c r="R30" s="81">
        <v>88.4</v>
      </c>
      <c r="S30" s="101">
        <v>16</v>
      </c>
      <c r="T30" s="94"/>
      <c r="U30" s="166">
        <v>242021</v>
      </c>
      <c r="V30" s="9" t="s">
        <v>20</v>
      </c>
      <c r="W30" s="85">
        <v>87.8091</v>
      </c>
      <c r="X30" s="46">
        <v>23</v>
      </c>
      <c r="Y30" s="85">
        <v>88.4</v>
      </c>
      <c r="Z30" s="46">
        <v>23</v>
      </c>
    </row>
    <row r="31" spans="1:26" ht="17.25">
      <c r="A31" s="70">
        <v>244708</v>
      </c>
      <c r="B31" s="9" t="s">
        <v>17</v>
      </c>
      <c r="C31" s="99">
        <v>76.3</v>
      </c>
      <c r="D31" s="100">
        <v>81.1</v>
      </c>
      <c r="E31" s="99">
        <v>82.1</v>
      </c>
      <c r="F31" s="100">
        <v>87.2</v>
      </c>
      <c r="G31" s="99">
        <v>77.2</v>
      </c>
      <c r="H31" s="100">
        <v>81.6</v>
      </c>
      <c r="I31" s="99">
        <v>77.8</v>
      </c>
      <c r="J31" s="100">
        <v>81.4</v>
      </c>
      <c r="K31" s="99">
        <v>78.5</v>
      </c>
      <c r="L31" s="100">
        <v>82.4</v>
      </c>
      <c r="M31" s="94"/>
      <c r="N31" s="166">
        <v>244414</v>
      </c>
      <c r="O31" s="9" t="s">
        <v>20</v>
      </c>
      <c r="P31" s="81">
        <v>82.2255</v>
      </c>
      <c r="Q31" s="101">
        <v>24</v>
      </c>
      <c r="R31" s="81">
        <v>83.4</v>
      </c>
      <c r="S31" s="101">
        <v>23</v>
      </c>
      <c r="T31" s="94"/>
      <c r="U31" s="166">
        <v>243434</v>
      </c>
      <c r="V31" s="11" t="s">
        <v>12</v>
      </c>
      <c r="W31" s="88">
        <v>84.9381</v>
      </c>
      <c r="X31" s="46">
        <v>24</v>
      </c>
      <c r="Y31" s="88">
        <v>86.4</v>
      </c>
      <c r="Z31" s="46">
        <v>26</v>
      </c>
    </row>
    <row r="32" spans="1:26" ht="17.25">
      <c r="A32" s="70">
        <v>244716</v>
      </c>
      <c r="B32" s="9" t="s">
        <v>31</v>
      </c>
      <c r="C32" s="99">
        <v>83.7</v>
      </c>
      <c r="D32" s="100">
        <v>88.3</v>
      </c>
      <c r="E32" s="99">
        <v>86.1</v>
      </c>
      <c r="F32" s="100">
        <v>90.7</v>
      </c>
      <c r="G32" s="99">
        <v>84.1</v>
      </c>
      <c r="H32" s="100">
        <v>88.3</v>
      </c>
      <c r="I32" s="99">
        <v>87.8</v>
      </c>
      <c r="J32" s="100">
        <v>91.2</v>
      </c>
      <c r="K32" s="99">
        <v>87.5</v>
      </c>
      <c r="L32" s="100">
        <v>91.1</v>
      </c>
      <c r="M32" s="94"/>
      <c r="N32" s="166">
        <v>244422</v>
      </c>
      <c r="O32" s="9" t="s">
        <v>12</v>
      </c>
      <c r="P32" s="81">
        <v>80.1071</v>
      </c>
      <c r="Q32" s="101">
        <v>25</v>
      </c>
      <c r="R32" s="81">
        <v>81.8</v>
      </c>
      <c r="S32" s="101">
        <v>26</v>
      </c>
      <c r="T32" s="94"/>
      <c r="U32" s="166">
        <v>242128</v>
      </c>
      <c r="V32" s="9" t="s">
        <v>2</v>
      </c>
      <c r="W32" s="85">
        <v>83.734</v>
      </c>
      <c r="X32" s="46">
        <v>25</v>
      </c>
      <c r="Y32" s="85">
        <v>88.4</v>
      </c>
      <c r="Z32" s="46">
        <v>23</v>
      </c>
    </row>
    <row r="33" spans="1:26" ht="17.25">
      <c r="A33" s="70">
        <v>244724</v>
      </c>
      <c r="B33" s="9" t="s">
        <v>32</v>
      </c>
      <c r="C33" s="99">
        <v>90.6</v>
      </c>
      <c r="D33" s="100">
        <v>95.9</v>
      </c>
      <c r="E33" s="99">
        <v>93.4</v>
      </c>
      <c r="F33" s="100">
        <v>98.6</v>
      </c>
      <c r="G33" s="99">
        <v>91.7</v>
      </c>
      <c r="H33" s="100">
        <v>96.5</v>
      </c>
      <c r="I33" s="99">
        <v>91.9</v>
      </c>
      <c r="J33" s="100">
        <v>95.7</v>
      </c>
      <c r="K33" s="99">
        <v>93.1</v>
      </c>
      <c r="L33" s="100">
        <v>97</v>
      </c>
      <c r="M33" s="94"/>
      <c r="N33" s="166">
        <v>244708</v>
      </c>
      <c r="O33" s="9" t="s">
        <v>17</v>
      </c>
      <c r="P33" s="81">
        <v>78.5313</v>
      </c>
      <c r="Q33" s="101">
        <v>26</v>
      </c>
      <c r="R33" s="81">
        <v>77.8</v>
      </c>
      <c r="S33" s="101">
        <v>28</v>
      </c>
      <c r="T33" s="94"/>
      <c r="U33" s="166">
        <v>244619</v>
      </c>
      <c r="V33" s="9" t="s">
        <v>17</v>
      </c>
      <c r="W33" s="85">
        <v>82.3651</v>
      </c>
      <c r="X33" s="46">
        <v>26</v>
      </c>
      <c r="Y33" s="85">
        <v>81.4</v>
      </c>
      <c r="Z33" s="46">
        <v>28</v>
      </c>
    </row>
    <row r="34" spans="1:26" ht="17.25">
      <c r="A34" s="70">
        <v>245437</v>
      </c>
      <c r="B34" s="9" t="s">
        <v>33</v>
      </c>
      <c r="C34" s="99">
        <v>78.1</v>
      </c>
      <c r="D34" s="100">
        <v>82.9</v>
      </c>
      <c r="E34" s="99">
        <v>80.3</v>
      </c>
      <c r="F34" s="100">
        <v>85.1</v>
      </c>
      <c r="G34" s="99">
        <v>80.3</v>
      </c>
      <c r="H34" s="100">
        <v>84.8</v>
      </c>
      <c r="I34" s="99">
        <v>82.7</v>
      </c>
      <c r="J34" s="100">
        <v>86.5</v>
      </c>
      <c r="K34" s="99">
        <v>84</v>
      </c>
      <c r="L34" s="100">
        <v>87.9</v>
      </c>
      <c r="M34" s="94"/>
      <c r="N34" s="166">
        <v>243434</v>
      </c>
      <c r="O34" s="9" t="s">
        <v>15</v>
      </c>
      <c r="P34" s="81">
        <v>75.9965</v>
      </c>
      <c r="Q34" s="101">
        <v>27</v>
      </c>
      <c r="R34" s="81">
        <v>83.9</v>
      </c>
      <c r="S34" s="101">
        <v>22</v>
      </c>
      <c r="T34" s="94"/>
      <c r="U34" s="166">
        <v>245437</v>
      </c>
      <c r="V34" s="9" t="s">
        <v>15</v>
      </c>
      <c r="W34" s="85">
        <v>81.2644</v>
      </c>
      <c r="X34" s="46">
        <v>27</v>
      </c>
      <c r="Y34" s="85">
        <v>89.6</v>
      </c>
      <c r="Z34" s="46">
        <v>21</v>
      </c>
    </row>
    <row r="35" spans="1:26" ht="17.25">
      <c r="A35" s="70">
        <v>245615</v>
      </c>
      <c r="B35" s="9" t="s">
        <v>35</v>
      </c>
      <c r="C35" s="99">
        <v>89.5</v>
      </c>
      <c r="D35" s="100">
        <v>94.8</v>
      </c>
      <c r="E35" s="99">
        <v>91.8</v>
      </c>
      <c r="F35" s="100">
        <v>97.3</v>
      </c>
      <c r="G35" s="99">
        <v>92.7</v>
      </c>
      <c r="H35" s="100">
        <v>98</v>
      </c>
      <c r="I35" s="99">
        <v>94.4</v>
      </c>
      <c r="J35" s="100">
        <v>98.6</v>
      </c>
      <c r="K35" s="99">
        <v>95.4</v>
      </c>
      <c r="L35" s="100">
        <v>99.8</v>
      </c>
      <c r="M35" s="94"/>
      <c r="N35" s="166">
        <v>243442</v>
      </c>
      <c r="O35" s="9" t="s">
        <v>22</v>
      </c>
      <c r="P35" s="81">
        <v>74.6472</v>
      </c>
      <c r="Q35" s="101">
        <v>28</v>
      </c>
      <c r="R35" s="81">
        <v>80.2</v>
      </c>
      <c r="S35" s="101">
        <v>27</v>
      </c>
      <c r="T35" s="94"/>
      <c r="U35" s="166">
        <v>244708</v>
      </c>
      <c r="V35" s="9" t="s">
        <v>22</v>
      </c>
      <c r="W35" s="85">
        <v>80.2635</v>
      </c>
      <c r="X35" s="46">
        <v>28</v>
      </c>
      <c r="Y35" s="85">
        <v>85.5</v>
      </c>
      <c r="Z35" s="46">
        <v>27</v>
      </c>
    </row>
    <row r="36" spans="1:26" ht="17.25">
      <c r="A36" s="70">
        <v>245623</v>
      </c>
      <c r="B36" s="9" t="s">
        <v>18</v>
      </c>
      <c r="C36" s="99">
        <v>88.4</v>
      </c>
      <c r="D36" s="100">
        <v>94</v>
      </c>
      <c r="E36" s="99">
        <v>90.2</v>
      </c>
      <c r="F36" s="100">
        <v>95.8</v>
      </c>
      <c r="G36" s="99">
        <v>87.4</v>
      </c>
      <c r="H36" s="100">
        <v>92.4</v>
      </c>
      <c r="I36" s="99">
        <v>91.5</v>
      </c>
      <c r="J36" s="100">
        <v>95.8</v>
      </c>
      <c r="K36" s="99">
        <v>92.8</v>
      </c>
      <c r="L36" s="100">
        <v>97.2</v>
      </c>
      <c r="M36" s="94"/>
      <c r="N36" s="166">
        <v>244619</v>
      </c>
      <c r="O36" s="9" t="s">
        <v>16</v>
      </c>
      <c r="P36" s="81">
        <v>67.9984</v>
      </c>
      <c r="Q36" s="101">
        <v>29</v>
      </c>
      <c r="R36" s="81">
        <v>67.8</v>
      </c>
      <c r="S36" s="101">
        <v>29</v>
      </c>
      <c r="T36" s="94"/>
      <c r="U36" s="166">
        <v>243442</v>
      </c>
      <c r="V36" s="9" t="s">
        <v>16</v>
      </c>
      <c r="W36" s="85">
        <v>67.9984</v>
      </c>
      <c r="X36" s="46">
        <v>29</v>
      </c>
      <c r="Y36" s="85">
        <v>67.8</v>
      </c>
      <c r="Z36" s="46">
        <v>29</v>
      </c>
    </row>
    <row r="37" spans="2:26" ht="17.25">
      <c r="B37" s="20" t="s">
        <v>23</v>
      </c>
      <c r="C37" s="109">
        <f>AVERAGE(C8:C21)</f>
        <v>90.09285714285716</v>
      </c>
      <c r="D37" s="110">
        <f aca="true" t="shared" si="0" ref="D37:J37">AVERAGE(D8:D21)</f>
        <v>96.62142857142855</v>
      </c>
      <c r="E37" s="109">
        <f>AVERAGE(E8:E21)</f>
        <v>92.04285714285716</v>
      </c>
      <c r="F37" s="110">
        <f t="shared" si="0"/>
        <v>98.23571428571428</v>
      </c>
      <c r="G37" s="109">
        <f>AVERAGE(G8:G21)</f>
        <v>91.35000000000002</v>
      </c>
      <c r="H37" s="110">
        <f>AVERAGE(H8:H21)</f>
        <v>96.84285714285714</v>
      </c>
      <c r="I37" s="109">
        <f>AVERAGE(I8:I21)</f>
        <v>92.44285714285716</v>
      </c>
      <c r="J37" s="110">
        <f t="shared" si="0"/>
        <v>97.26428571428573</v>
      </c>
      <c r="K37" s="109">
        <f>AVERAGE(K8:K21)</f>
        <v>93.31428571428572</v>
      </c>
      <c r="L37" s="110">
        <f>AVERAGE(L8:L21)</f>
        <v>98.3</v>
      </c>
      <c r="M37" s="94"/>
      <c r="N37" s="164"/>
      <c r="O37" s="20" t="s">
        <v>23</v>
      </c>
      <c r="P37" s="83">
        <f>K37</f>
        <v>93.31428571428572</v>
      </c>
      <c r="Q37" s="111"/>
      <c r="R37" s="83">
        <f>I37</f>
        <v>92.44285714285716</v>
      </c>
      <c r="S37" s="111"/>
      <c r="T37" s="94"/>
      <c r="U37" s="164"/>
      <c r="V37" s="20" t="s">
        <v>23</v>
      </c>
      <c r="W37" s="89">
        <f>L37</f>
        <v>98.3</v>
      </c>
      <c r="X37" s="112"/>
      <c r="Y37" s="89">
        <f>J37</f>
        <v>97.26428571428573</v>
      </c>
      <c r="Z37" s="112"/>
    </row>
    <row r="38" spans="2:26" ht="17.25">
      <c r="B38" s="20" t="s">
        <v>41</v>
      </c>
      <c r="C38" s="109">
        <f aca="true" t="shared" si="1" ref="C38:J38">AVERAGE(C22:C36)</f>
        <v>83.13333333333334</v>
      </c>
      <c r="D38" s="110">
        <f t="shared" si="1"/>
        <v>88.97333333333333</v>
      </c>
      <c r="E38" s="109">
        <f t="shared" si="1"/>
        <v>84.26</v>
      </c>
      <c r="F38" s="110">
        <f t="shared" si="1"/>
        <v>89.75999999999999</v>
      </c>
      <c r="G38" s="109">
        <f t="shared" si="1"/>
        <v>83.59333333333335</v>
      </c>
      <c r="H38" s="110">
        <f t="shared" si="1"/>
        <v>88.39333333333335</v>
      </c>
      <c r="I38" s="109">
        <f t="shared" si="1"/>
        <v>85.00666666666666</v>
      </c>
      <c r="J38" s="110">
        <f t="shared" si="1"/>
        <v>89.38666666666667</v>
      </c>
      <c r="K38" s="109">
        <f>AVERAGE(K22:K36)</f>
        <v>84.70000000000002</v>
      </c>
      <c r="L38" s="110">
        <f>AVERAGE(L22:L36)</f>
        <v>89.29333333333334</v>
      </c>
      <c r="M38" s="94"/>
      <c r="N38" s="165"/>
      <c r="O38" s="20" t="s">
        <v>41</v>
      </c>
      <c r="P38" s="83">
        <f>K38</f>
        <v>84.70000000000002</v>
      </c>
      <c r="Q38" s="111"/>
      <c r="R38" s="83">
        <f>I38</f>
        <v>85.00666666666666</v>
      </c>
      <c r="S38" s="111"/>
      <c r="T38" s="94"/>
      <c r="U38" s="165"/>
      <c r="V38" s="20" t="s">
        <v>41</v>
      </c>
      <c r="W38" s="89">
        <f>L38</f>
        <v>89.29333333333334</v>
      </c>
      <c r="X38" s="112"/>
      <c r="Y38" s="89">
        <f>J38</f>
        <v>89.38666666666667</v>
      </c>
      <c r="Z38" s="112"/>
    </row>
    <row r="39" spans="2:26" ht="17.25">
      <c r="B39" s="20" t="s">
        <v>24</v>
      </c>
      <c r="C39" s="109">
        <f aca="true" t="shared" si="2" ref="C39:J39">AVERAGE(C8:C36)</f>
        <v>86.49310344827585</v>
      </c>
      <c r="D39" s="110">
        <f t="shared" si="2"/>
        <v>92.66551724137933</v>
      </c>
      <c r="E39" s="109">
        <f t="shared" si="2"/>
        <v>88.01724137931036</v>
      </c>
      <c r="F39" s="110">
        <f t="shared" si="2"/>
        <v>93.85172413793101</v>
      </c>
      <c r="G39" s="109">
        <f t="shared" si="2"/>
        <v>87.33793103448275</v>
      </c>
      <c r="H39" s="110">
        <f t="shared" si="2"/>
        <v>92.47241379310346</v>
      </c>
      <c r="I39" s="109">
        <f t="shared" si="2"/>
        <v>88.59655172413795</v>
      </c>
      <c r="J39" s="113">
        <f t="shared" si="2"/>
        <v>93.1896551724138</v>
      </c>
      <c r="K39" s="109">
        <f>AVERAGE(K8:K36)</f>
        <v>88.85862068965517</v>
      </c>
      <c r="L39" s="110">
        <f>AVERAGE(L8:L36)</f>
        <v>93.64137931034483</v>
      </c>
      <c r="M39" s="94"/>
      <c r="N39" s="165"/>
      <c r="O39" s="20" t="s">
        <v>24</v>
      </c>
      <c r="P39" s="83">
        <f>K39</f>
        <v>88.85862068965517</v>
      </c>
      <c r="Q39" s="111"/>
      <c r="R39" s="83">
        <f>I39</f>
        <v>88.59655172413795</v>
      </c>
      <c r="S39" s="111"/>
      <c r="T39" s="94"/>
      <c r="U39" s="165"/>
      <c r="V39" s="20" t="s">
        <v>24</v>
      </c>
      <c r="W39" s="89">
        <f>L39</f>
        <v>93.64137931034483</v>
      </c>
      <c r="X39" s="112"/>
      <c r="Y39" s="89">
        <f>J39</f>
        <v>93.1896551724138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R27" sqref="R27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34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9" t="s">
        <v>37</v>
      </c>
      <c r="Q4" s="139"/>
      <c r="R4" s="139"/>
      <c r="S4" s="135"/>
      <c r="T4" s="137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44"/>
      <c r="Q5" s="145"/>
      <c r="R5" s="146"/>
      <c r="S5" s="145"/>
      <c r="T5" s="146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7" t="s">
        <v>45</v>
      </c>
      <c r="C6" s="148" t="s">
        <v>88</v>
      </c>
      <c r="D6" s="148" t="s">
        <v>89</v>
      </c>
      <c r="E6" s="148" t="s">
        <v>90</v>
      </c>
      <c r="F6" s="148" t="s">
        <v>94</v>
      </c>
      <c r="G6" s="148" t="s">
        <v>100</v>
      </c>
      <c r="H6" s="140"/>
      <c r="I6" s="167"/>
      <c r="J6" s="149" t="s">
        <v>40</v>
      </c>
      <c r="K6" s="194" t="s">
        <v>98</v>
      </c>
      <c r="L6" s="195"/>
      <c r="M6" s="194" t="s">
        <v>99</v>
      </c>
      <c r="N6" s="195"/>
      <c r="O6" s="150"/>
      <c r="P6" s="151" t="s">
        <v>40</v>
      </c>
      <c r="Q6" s="196" t="s">
        <v>98</v>
      </c>
      <c r="R6" s="197"/>
      <c r="S6" s="196" t="s">
        <v>99</v>
      </c>
      <c r="T6" s="197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8"/>
      <c r="Q7" s="159"/>
      <c r="R7" s="160" t="s">
        <v>34</v>
      </c>
      <c r="S7" s="159"/>
      <c r="T7" s="160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14.7</v>
      </c>
      <c r="D8" s="63">
        <v>13.9</v>
      </c>
      <c r="E8" s="63">
        <v>12.4</v>
      </c>
      <c r="F8" s="129">
        <v>12.9</v>
      </c>
      <c r="G8" s="129">
        <v>13.1</v>
      </c>
      <c r="H8" s="1"/>
      <c r="I8" s="168">
        <v>245437</v>
      </c>
      <c r="J8" s="179" t="s">
        <v>59</v>
      </c>
      <c r="K8" s="63">
        <v>22.4199</v>
      </c>
      <c r="L8" s="17">
        <v>1</v>
      </c>
      <c r="M8" s="63">
        <v>21.7364</v>
      </c>
      <c r="N8" s="17">
        <v>1</v>
      </c>
      <c r="O8" s="51"/>
      <c r="P8" s="179" t="s">
        <v>59</v>
      </c>
      <c r="Q8" s="63">
        <v>22.4199</v>
      </c>
      <c r="R8" s="44">
        <v>1</v>
      </c>
      <c r="S8" s="63">
        <v>21.7364</v>
      </c>
      <c r="T8" s="44">
        <v>1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30">
        <v>16.5</v>
      </c>
      <c r="D9" s="130">
        <v>15.5</v>
      </c>
      <c r="E9" s="130">
        <v>13.4</v>
      </c>
      <c r="F9" s="130">
        <v>12.3</v>
      </c>
      <c r="G9" s="130">
        <v>11.1</v>
      </c>
      <c r="H9" s="1"/>
      <c r="I9" s="168">
        <v>242161</v>
      </c>
      <c r="J9" s="179" t="s">
        <v>58</v>
      </c>
      <c r="K9" s="64">
        <v>21.3971</v>
      </c>
      <c r="L9" s="22">
        <v>2</v>
      </c>
      <c r="M9" s="64">
        <v>19.8939</v>
      </c>
      <c r="N9" s="22">
        <v>3</v>
      </c>
      <c r="O9" s="35"/>
      <c r="P9" s="179" t="s">
        <v>58</v>
      </c>
      <c r="Q9" s="64">
        <v>21.3971</v>
      </c>
      <c r="R9" s="45">
        <v>2</v>
      </c>
      <c r="S9" s="64">
        <v>19.8939</v>
      </c>
      <c r="T9" s="45">
        <v>3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30">
        <v>15.4</v>
      </c>
      <c r="D10" s="130">
        <v>15.3</v>
      </c>
      <c r="E10" s="130">
        <v>14.8</v>
      </c>
      <c r="F10" s="130">
        <v>15.4</v>
      </c>
      <c r="G10" s="130">
        <v>15.6</v>
      </c>
      <c r="H10" s="1"/>
      <c r="I10" s="168">
        <v>244716</v>
      </c>
      <c r="J10" s="179" t="s">
        <v>60</v>
      </c>
      <c r="K10" s="64">
        <v>20.4571</v>
      </c>
      <c r="L10" s="45">
        <v>3</v>
      </c>
      <c r="M10" s="64">
        <v>21.2037</v>
      </c>
      <c r="N10" s="45">
        <v>2</v>
      </c>
      <c r="O10" s="35"/>
      <c r="P10" s="179" t="s">
        <v>60</v>
      </c>
      <c r="Q10" s="64">
        <v>20.4563</v>
      </c>
      <c r="R10" s="45">
        <v>3</v>
      </c>
      <c r="S10" s="64">
        <v>21.2029</v>
      </c>
      <c r="T10" s="45">
        <v>2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30">
        <v>13.5</v>
      </c>
      <c r="D11" s="130">
        <v>12.3</v>
      </c>
      <c r="E11" s="130">
        <v>11.8</v>
      </c>
      <c r="F11" s="130">
        <v>11.6</v>
      </c>
      <c r="G11" s="130">
        <v>10.9</v>
      </c>
      <c r="H11" s="1"/>
      <c r="I11" s="168">
        <v>242128</v>
      </c>
      <c r="J11" s="179" t="s">
        <v>21</v>
      </c>
      <c r="K11" s="60">
        <v>18.8994</v>
      </c>
      <c r="L11" s="18">
        <v>4</v>
      </c>
      <c r="M11" s="60">
        <v>17.0299</v>
      </c>
      <c r="N11" s="18">
        <v>5</v>
      </c>
      <c r="O11" s="35"/>
      <c r="P11" s="179" t="s">
        <v>21</v>
      </c>
      <c r="Q11" s="60">
        <v>18.8994</v>
      </c>
      <c r="R11" s="46">
        <v>4</v>
      </c>
      <c r="S11" s="60">
        <v>17.0299</v>
      </c>
      <c r="T11" s="46">
        <v>5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30">
        <v>15.3</v>
      </c>
      <c r="D12" s="130">
        <v>15.6</v>
      </c>
      <c r="E12" s="130">
        <v>15.9</v>
      </c>
      <c r="F12" s="130">
        <v>16</v>
      </c>
      <c r="G12" s="130">
        <v>16.6</v>
      </c>
      <c r="H12" s="1"/>
      <c r="I12" s="168">
        <v>242152</v>
      </c>
      <c r="J12" s="179" t="s">
        <v>56</v>
      </c>
      <c r="K12" s="60">
        <v>17.351</v>
      </c>
      <c r="L12" s="18">
        <v>5</v>
      </c>
      <c r="M12" s="60">
        <v>17.5428</v>
      </c>
      <c r="N12" s="18">
        <v>4</v>
      </c>
      <c r="O12" s="35"/>
      <c r="P12" s="179" t="s">
        <v>56</v>
      </c>
      <c r="Q12" s="60">
        <v>17.351</v>
      </c>
      <c r="R12" s="46">
        <v>5</v>
      </c>
      <c r="S12" s="60">
        <v>17.5428</v>
      </c>
      <c r="T12" s="46">
        <v>4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30">
        <v>12.7</v>
      </c>
      <c r="D13" s="130">
        <v>11.3</v>
      </c>
      <c r="E13" s="130">
        <v>11.2</v>
      </c>
      <c r="F13" s="130">
        <v>10.8</v>
      </c>
      <c r="G13" s="130">
        <v>10.7</v>
      </c>
      <c r="H13" s="1"/>
      <c r="I13" s="168">
        <v>242021</v>
      </c>
      <c r="J13" s="179" t="s">
        <v>11</v>
      </c>
      <c r="K13" s="60">
        <v>17.0716</v>
      </c>
      <c r="L13" s="18">
        <v>6</v>
      </c>
      <c r="M13" s="60">
        <v>16.8622</v>
      </c>
      <c r="N13" s="18">
        <v>6</v>
      </c>
      <c r="O13" s="35"/>
      <c r="P13" s="179" t="s">
        <v>11</v>
      </c>
      <c r="Q13" s="60">
        <v>17.0716</v>
      </c>
      <c r="R13" s="46">
        <v>6</v>
      </c>
      <c r="S13" s="60">
        <v>16.8622</v>
      </c>
      <c r="T13" s="46">
        <v>6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30">
        <v>17.1</v>
      </c>
      <c r="D14" s="130">
        <v>16.3</v>
      </c>
      <c r="E14" s="130">
        <v>16.5</v>
      </c>
      <c r="F14" s="130">
        <v>16.9</v>
      </c>
      <c r="G14" s="130">
        <v>16.4</v>
      </c>
      <c r="H14" s="1"/>
      <c r="I14" s="168">
        <v>242110</v>
      </c>
      <c r="J14" s="179" t="s">
        <v>18</v>
      </c>
      <c r="K14" s="60">
        <v>16.7141</v>
      </c>
      <c r="L14" s="18">
        <v>7</v>
      </c>
      <c r="M14" s="60">
        <v>15.918</v>
      </c>
      <c r="N14" s="18">
        <v>9</v>
      </c>
      <c r="O14" s="35"/>
      <c r="P14" s="179" t="s">
        <v>18</v>
      </c>
      <c r="Q14" s="60">
        <v>16.7141</v>
      </c>
      <c r="R14" s="46">
        <v>7</v>
      </c>
      <c r="S14" s="60">
        <v>15.918</v>
      </c>
      <c r="T14" s="46">
        <v>9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30">
        <v>13.6</v>
      </c>
      <c r="D15" s="130">
        <v>15</v>
      </c>
      <c r="E15" s="130">
        <v>13.8</v>
      </c>
      <c r="F15" s="130">
        <v>13.6</v>
      </c>
      <c r="G15" s="130">
        <v>14.4</v>
      </c>
      <c r="H15" s="1"/>
      <c r="I15" s="168">
        <v>242101</v>
      </c>
      <c r="J15" s="179" t="s">
        <v>5</v>
      </c>
      <c r="K15" s="60">
        <v>16.5835</v>
      </c>
      <c r="L15" s="18">
        <v>8</v>
      </c>
      <c r="M15" s="60">
        <v>16.0435</v>
      </c>
      <c r="N15" s="18">
        <v>8</v>
      </c>
      <c r="O15" s="35"/>
      <c r="P15" s="179" t="s">
        <v>5</v>
      </c>
      <c r="Q15" s="60">
        <v>16.5818</v>
      </c>
      <c r="R15" s="46">
        <v>8</v>
      </c>
      <c r="S15" s="60">
        <v>16.0435</v>
      </c>
      <c r="T15" s="46">
        <v>8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30">
        <v>17.6</v>
      </c>
      <c r="D16" s="130">
        <v>15.4</v>
      </c>
      <c r="E16" s="130">
        <v>14.2</v>
      </c>
      <c r="F16" s="130">
        <v>14.6</v>
      </c>
      <c r="G16" s="130">
        <v>14.2</v>
      </c>
      <c r="H16" s="1"/>
      <c r="I16" s="168">
        <v>242080</v>
      </c>
      <c r="J16" s="179" t="s">
        <v>9</v>
      </c>
      <c r="K16" s="60">
        <v>16.3753</v>
      </c>
      <c r="L16" s="18">
        <v>9</v>
      </c>
      <c r="M16" s="60">
        <v>15.2221</v>
      </c>
      <c r="N16" s="18">
        <v>12</v>
      </c>
      <c r="O16" s="35"/>
      <c r="P16" s="179" t="s">
        <v>9</v>
      </c>
      <c r="Q16" s="60">
        <v>16.3753</v>
      </c>
      <c r="R16" s="46">
        <v>9</v>
      </c>
      <c r="S16" s="60">
        <v>15.2221</v>
      </c>
      <c r="T16" s="46">
        <v>12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30">
        <v>15.6</v>
      </c>
      <c r="D17" s="130">
        <v>16.5</v>
      </c>
      <c r="E17" s="130">
        <v>16.1</v>
      </c>
      <c r="F17" s="130">
        <v>16.9</v>
      </c>
      <c r="G17" s="130">
        <v>17.1</v>
      </c>
      <c r="H17" s="1"/>
      <c r="I17" s="168">
        <v>242098</v>
      </c>
      <c r="J17" s="179" t="s">
        <v>7</v>
      </c>
      <c r="K17" s="60">
        <v>16.3531</v>
      </c>
      <c r="L17" s="18">
        <v>9</v>
      </c>
      <c r="M17" s="60">
        <v>16.9376</v>
      </c>
      <c r="N17" s="18">
        <v>6</v>
      </c>
      <c r="O17" s="35"/>
      <c r="P17" s="179" t="s">
        <v>7</v>
      </c>
      <c r="Q17" s="60">
        <v>16.3531</v>
      </c>
      <c r="R17" s="46">
        <v>9</v>
      </c>
      <c r="S17" s="60">
        <v>16.9376</v>
      </c>
      <c r="T17" s="46">
        <v>6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30">
        <v>18.5</v>
      </c>
      <c r="D18" s="130">
        <v>20.3</v>
      </c>
      <c r="E18" s="130">
        <v>18.9</v>
      </c>
      <c r="F18" s="130">
        <v>15.2</v>
      </c>
      <c r="G18" s="130">
        <v>16.4</v>
      </c>
      <c r="H18" s="1"/>
      <c r="I18" s="168">
        <v>244724</v>
      </c>
      <c r="J18" s="179" t="s">
        <v>57</v>
      </c>
      <c r="K18" s="60">
        <v>16.2499</v>
      </c>
      <c r="L18" s="18">
        <v>11</v>
      </c>
      <c r="M18" s="60">
        <v>15.7741</v>
      </c>
      <c r="N18" s="18">
        <v>10</v>
      </c>
      <c r="O18" s="35"/>
      <c r="P18" s="179" t="s">
        <v>57</v>
      </c>
      <c r="Q18" s="60">
        <v>16.2499</v>
      </c>
      <c r="R18" s="46">
        <v>11</v>
      </c>
      <c r="S18" s="60">
        <v>15.7741</v>
      </c>
      <c r="T18" s="46">
        <v>10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14.4</v>
      </c>
      <c r="D19" s="60">
        <v>21.6</v>
      </c>
      <c r="E19" s="60">
        <v>19.1</v>
      </c>
      <c r="F19" s="60">
        <v>12.2</v>
      </c>
      <c r="G19" s="60">
        <v>13.2</v>
      </c>
      <c r="H19" s="1"/>
      <c r="I19" s="168">
        <v>242039</v>
      </c>
      <c r="J19" s="179" t="s">
        <v>3</v>
      </c>
      <c r="K19" s="60">
        <v>15.5592</v>
      </c>
      <c r="L19" s="18">
        <v>12</v>
      </c>
      <c r="M19" s="60">
        <v>15.395</v>
      </c>
      <c r="N19" s="18">
        <v>11</v>
      </c>
      <c r="O19" s="35"/>
      <c r="P19" s="179" t="s">
        <v>3</v>
      </c>
      <c r="Q19" s="60">
        <v>15.5592</v>
      </c>
      <c r="R19" s="46">
        <v>12</v>
      </c>
      <c r="S19" s="60">
        <v>15.395</v>
      </c>
      <c r="T19" s="46">
        <v>11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16.9</v>
      </c>
      <c r="D20" s="60">
        <v>19.2</v>
      </c>
      <c r="E20" s="60">
        <v>19.2</v>
      </c>
      <c r="F20" s="60">
        <v>21.7</v>
      </c>
      <c r="G20" s="60">
        <v>22.4</v>
      </c>
      <c r="H20" s="1"/>
      <c r="I20" s="168">
        <v>242012</v>
      </c>
      <c r="J20" s="179" t="s">
        <v>8</v>
      </c>
      <c r="K20" s="60">
        <v>14.4201</v>
      </c>
      <c r="L20" s="18">
        <v>13</v>
      </c>
      <c r="M20" s="60">
        <v>13.6055</v>
      </c>
      <c r="N20" s="18">
        <v>14</v>
      </c>
      <c r="O20" s="35"/>
      <c r="P20" s="179" t="s">
        <v>8</v>
      </c>
      <c r="Q20" s="60">
        <v>14.4201</v>
      </c>
      <c r="R20" s="46">
        <v>13</v>
      </c>
      <c r="S20" s="60">
        <v>13.6055</v>
      </c>
      <c r="T20" s="46">
        <v>14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20</v>
      </c>
      <c r="D21" s="61">
        <v>19.6</v>
      </c>
      <c r="E21" s="61">
        <v>19.8</v>
      </c>
      <c r="F21" s="61">
        <v>21.2</v>
      </c>
      <c r="G21" s="61">
        <v>20.5</v>
      </c>
      <c r="H21" s="1"/>
      <c r="I21" s="168">
        <v>242047</v>
      </c>
      <c r="J21" s="179" t="s">
        <v>10</v>
      </c>
      <c r="K21" s="60">
        <v>14.2277</v>
      </c>
      <c r="L21" s="18">
        <v>14</v>
      </c>
      <c r="M21" s="60">
        <v>14.5894</v>
      </c>
      <c r="N21" s="18">
        <v>13</v>
      </c>
      <c r="O21" s="35"/>
      <c r="P21" s="179" t="s">
        <v>10</v>
      </c>
      <c r="Q21" s="60">
        <v>13.9658</v>
      </c>
      <c r="R21" s="46">
        <v>14</v>
      </c>
      <c r="S21" s="60">
        <v>14.5894</v>
      </c>
      <c r="T21" s="46">
        <v>13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30">
        <v>7.7</v>
      </c>
      <c r="D22" s="130">
        <v>5.6</v>
      </c>
      <c r="E22" s="130">
        <v>3.8</v>
      </c>
      <c r="F22" s="130">
        <v>2.7</v>
      </c>
      <c r="G22" s="130">
        <v>3.3</v>
      </c>
      <c r="H22" s="1"/>
      <c r="I22" s="168">
        <v>242055</v>
      </c>
      <c r="J22" s="179" t="s">
        <v>54</v>
      </c>
      <c r="K22" s="60">
        <v>13.2117</v>
      </c>
      <c r="L22" s="18">
        <v>15</v>
      </c>
      <c r="M22" s="60">
        <v>12.2202</v>
      </c>
      <c r="N22" s="18">
        <v>17</v>
      </c>
      <c r="O22" s="35"/>
      <c r="P22" s="179" t="s">
        <v>54</v>
      </c>
      <c r="Q22" s="60">
        <v>13.2117</v>
      </c>
      <c r="R22" s="46">
        <v>15</v>
      </c>
      <c r="S22" s="60">
        <v>12.2202</v>
      </c>
      <c r="T22" s="46">
        <v>17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30">
        <v>8.9</v>
      </c>
      <c r="D23" s="130">
        <v>8.1</v>
      </c>
      <c r="E23" s="130">
        <v>7.2</v>
      </c>
      <c r="F23" s="130">
        <v>8.1</v>
      </c>
      <c r="G23" s="130">
        <v>8.4</v>
      </c>
      <c r="H23" s="1"/>
      <c r="I23" s="168">
        <v>244431</v>
      </c>
      <c r="J23" s="179" t="s">
        <v>1</v>
      </c>
      <c r="K23" s="60">
        <v>13.0959</v>
      </c>
      <c r="L23" s="18">
        <v>16</v>
      </c>
      <c r="M23" s="60">
        <v>12.9118</v>
      </c>
      <c r="N23" s="18">
        <v>15</v>
      </c>
      <c r="O23" s="35"/>
      <c r="P23" s="179" t="s">
        <v>1</v>
      </c>
      <c r="Q23" s="60">
        <v>13.0959</v>
      </c>
      <c r="R23" s="46">
        <v>16</v>
      </c>
      <c r="S23" s="60">
        <v>12.9118</v>
      </c>
      <c r="T23" s="46">
        <v>15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30">
        <v>8.5</v>
      </c>
      <c r="D24" s="130">
        <v>6.4</v>
      </c>
      <c r="E24" s="130">
        <v>5.5</v>
      </c>
      <c r="F24" s="130">
        <v>5.5</v>
      </c>
      <c r="G24" s="130">
        <v>6.3</v>
      </c>
      <c r="H24" s="1"/>
      <c r="I24" s="168">
        <v>242071</v>
      </c>
      <c r="J24" s="179" t="s">
        <v>19</v>
      </c>
      <c r="K24" s="60">
        <v>11.7775</v>
      </c>
      <c r="L24" s="18">
        <v>17</v>
      </c>
      <c r="M24" s="60">
        <v>10.6345</v>
      </c>
      <c r="N24" s="18">
        <v>22</v>
      </c>
      <c r="O24" s="35"/>
      <c r="P24" s="179" t="s">
        <v>19</v>
      </c>
      <c r="Q24" s="60">
        <v>11.7489</v>
      </c>
      <c r="R24" s="46">
        <v>17</v>
      </c>
      <c r="S24" s="60">
        <v>10.6345</v>
      </c>
      <c r="T24" s="46">
        <v>22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30">
        <v>8.2</v>
      </c>
      <c r="D25" s="130">
        <v>7.7</v>
      </c>
      <c r="E25" s="130">
        <v>7.6</v>
      </c>
      <c r="F25" s="130">
        <v>7.9</v>
      </c>
      <c r="G25" s="130">
        <v>7.9</v>
      </c>
      <c r="H25" s="1"/>
      <c r="I25" s="168">
        <v>245623</v>
      </c>
      <c r="J25" s="179" t="s">
        <v>20</v>
      </c>
      <c r="K25" s="60">
        <v>11.6766</v>
      </c>
      <c r="L25" s="18">
        <v>18</v>
      </c>
      <c r="M25" s="60">
        <v>12.0484</v>
      </c>
      <c r="N25" s="18">
        <v>18</v>
      </c>
      <c r="O25" s="35"/>
      <c r="P25" s="179" t="s">
        <v>20</v>
      </c>
      <c r="Q25" s="60">
        <v>11.6766</v>
      </c>
      <c r="R25" s="46">
        <v>17</v>
      </c>
      <c r="S25" s="60">
        <v>12.0484</v>
      </c>
      <c r="T25" s="46">
        <v>18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30">
        <v>1.8</v>
      </c>
      <c r="D26" s="130">
        <v>0.9</v>
      </c>
      <c r="E26" s="130">
        <v>0.8</v>
      </c>
      <c r="F26" s="130">
        <v>0.5</v>
      </c>
      <c r="G26" s="130">
        <v>0.5</v>
      </c>
      <c r="H26" s="1"/>
      <c r="I26" s="168">
        <v>242144</v>
      </c>
      <c r="J26" s="179" t="s">
        <v>55</v>
      </c>
      <c r="K26" s="60">
        <v>11.1849</v>
      </c>
      <c r="L26" s="18">
        <v>19</v>
      </c>
      <c r="M26" s="60">
        <v>11.5601</v>
      </c>
      <c r="N26" s="18">
        <v>19</v>
      </c>
      <c r="O26" s="35"/>
      <c r="P26" s="179" t="s">
        <v>55</v>
      </c>
      <c r="Q26" s="60">
        <v>11.1849</v>
      </c>
      <c r="R26" s="46">
        <v>19</v>
      </c>
      <c r="S26" s="60">
        <v>11.5601</v>
      </c>
      <c r="T26" s="46">
        <v>19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30">
        <v>11.9</v>
      </c>
      <c r="D27" s="130">
        <v>13</v>
      </c>
      <c r="E27" s="130">
        <v>11.2</v>
      </c>
      <c r="F27" s="130">
        <v>12</v>
      </c>
      <c r="G27" s="130">
        <v>11.7</v>
      </c>
      <c r="H27" s="1"/>
      <c r="I27" s="168">
        <v>245615</v>
      </c>
      <c r="J27" s="179" t="s">
        <v>2</v>
      </c>
      <c r="K27" s="60">
        <v>11.148</v>
      </c>
      <c r="L27" s="18">
        <v>20</v>
      </c>
      <c r="M27" s="60">
        <v>12.2904</v>
      </c>
      <c r="N27" s="18">
        <v>16</v>
      </c>
      <c r="O27" s="35"/>
      <c r="P27" s="179" t="s">
        <v>2</v>
      </c>
      <c r="Q27" s="60">
        <v>11.148</v>
      </c>
      <c r="R27" s="46">
        <v>20</v>
      </c>
      <c r="S27" s="60">
        <v>12.2904</v>
      </c>
      <c r="T27" s="46">
        <v>16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30">
        <v>10.3</v>
      </c>
      <c r="D28" s="130">
        <v>11.8</v>
      </c>
      <c r="E28" s="130">
        <v>11.6</v>
      </c>
      <c r="F28" s="130">
        <v>10.6</v>
      </c>
      <c r="G28" s="130">
        <v>11.8</v>
      </c>
      <c r="H28" s="1"/>
      <c r="I28" s="168">
        <v>244619</v>
      </c>
      <c r="J28" s="179" t="s">
        <v>4</v>
      </c>
      <c r="K28" s="64">
        <v>10.9259</v>
      </c>
      <c r="L28" s="18">
        <v>21</v>
      </c>
      <c r="M28" s="64">
        <v>11.6131</v>
      </c>
      <c r="N28" s="18">
        <v>19</v>
      </c>
      <c r="O28" s="35"/>
      <c r="P28" s="179" t="s">
        <v>4</v>
      </c>
      <c r="Q28" s="64">
        <v>10.9259</v>
      </c>
      <c r="R28" s="46">
        <v>21</v>
      </c>
      <c r="S28" s="64">
        <v>11.6131</v>
      </c>
      <c r="T28" s="46">
        <v>19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30">
        <v>13.4</v>
      </c>
      <c r="D29" s="130">
        <v>14.1</v>
      </c>
      <c r="E29" s="130">
        <v>14.9</v>
      </c>
      <c r="F29" s="130">
        <v>17</v>
      </c>
      <c r="G29" s="130">
        <v>18.9</v>
      </c>
      <c r="H29" s="1"/>
      <c r="I29" s="168">
        <v>244414</v>
      </c>
      <c r="J29" s="179" t="s">
        <v>6</v>
      </c>
      <c r="K29" s="64">
        <v>10.6744</v>
      </c>
      <c r="L29" s="18">
        <v>22</v>
      </c>
      <c r="M29" s="64">
        <v>10.8155</v>
      </c>
      <c r="N29" s="18">
        <v>21</v>
      </c>
      <c r="O29" s="35"/>
      <c r="P29" s="179" t="s">
        <v>6</v>
      </c>
      <c r="Q29" s="64">
        <v>10.57</v>
      </c>
      <c r="R29" s="46">
        <v>22</v>
      </c>
      <c r="S29" s="64">
        <v>10.7611</v>
      </c>
      <c r="T29" s="46">
        <v>21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30">
        <v>9.4</v>
      </c>
      <c r="D30" s="130">
        <v>9.7</v>
      </c>
      <c r="E30" s="130">
        <v>9.4</v>
      </c>
      <c r="F30" s="130">
        <v>9.5</v>
      </c>
      <c r="G30" s="130">
        <v>8.9</v>
      </c>
      <c r="H30" s="1"/>
      <c r="I30" s="168">
        <v>244422</v>
      </c>
      <c r="J30" s="179" t="s">
        <v>17</v>
      </c>
      <c r="K30" s="64">
        <v>10.2313</v>
      </c>
      <c r="L30" s="18">
        <v>23</v>
      </c>
      <c r="M30" s="64">
        <v>9.5486</v>
      </c>
      <c r="N30" s="18">
        <v>23</v>
      </c>
      <c r="O30" s="35"/>
      <c r="P30" s="179" t="s">
        <v>17</v>
      </c>
      <c r="Q30" s="64">
        <v>10.2313</v>
      </c>
      <c r="R30" s="46">
        <v>23</v>
      </c>
      <c r="S30" s="64">
        <v>9.5486</v>
      </c>
      <c r="T30" s="46">
        <v>23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30">
        <v>8.4</v>
      </c>
      <c r="D31" s="130">
        <v>8.4</v>
      </c>
      <c r="E31" s="130">
        <v>8.1</v>
      </c>
      <c r="F31" s="130">
        <v>9.5</v>
      </c>
      <c r="G31" s="130">
        <v>10.2</v>
      </c>
      <c r="H31" s="1"/>
      <c r="I31" s="168">
        <v>243248</v>
      </c>
      <c r="J31" s="179" t="s">
        <v>22</v>
      </c>
      <c r="K31" s="64">
        <v>8.8549</v>
      </c>
      <c r="L31" s="18">
        <v>24</v>
      </c>
      <c r="M31" s="64">
        <v>9.4508</v>
      </c>
      <c r="N31" s="18">
        <v>23</v>
      </c>
      <c r="O31" s="35"/>
      <c r="P31" s="179" t="s">
        <v>22</v>
      </c>
      <c r="Q31" s="64">
        <v>8.8549</v>
      </c>
      <c r="R31" s="46">
        <v>24</v>
      </c>
      <c r="S31" s="64">
        <v>9.4508</v>
      </c>
      <c r="T31" s="46">
        <v>23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30">
        <v>19.6</v>
      </c>
      <c r="D32" s="130">
        <v>19.6</v>
      </c>
      <c r="E32" s="130">
        <v>19.1</v>
      </c>
      <c r="F32" s="130">
        <v>19.9</v>
      </c>
      <c r="G32" s="130">
        <v>21.4</v>
      </c>
      <c r="H32" s="1"/>
      <c r="I32" s="168">
        <v>244708</v>
      </c>
      <c r="J32" s="179" t="s">
        <v>13</v>
      </c>
      <c r="K32" s="60">
        <v>8.3869</v>
      </c>
      <c r="L32" s="18">
        <v>25</v>
      </c>
      <c r="M32" s="60">
        <v>8.0937</v>
      </c>
      <c r="N32" s="18">
        <v>25</v>
      </c>
      <c r="O32" s="35"/>
      <c r="P32" s="179" t="s">
        <v>13</v>
      </c>
      <c r="Q32" s="60">
        <v>8.3869</v>
      </c>
      <c r="R32" s="46">
        <v>25</v>
      </c>
      <c r="S32" s="60">
        <v>8.0937</v>
      </c>
      <c r="T32" s="46">
        <v>25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30">
        <v>16</v>
      </c>
      <c r="D33" s="130">
        <v>16.2</v>
      </c>
      <c r="E33" s="130">
        <v>16.4</v>
      </c>
      <c r="F33" s="130">
        <v>15.8</v>
      </c>
      <c r="G33" s="130">
        <v>16.2</v>
      </c>
      <c r="H33" s="1"/>
      <c r="I33" s="168">
        <v>243418</v>
      </c>
      <c r="J33" s="179" t="s">
        <v>15</v>
      </c>
      <c r="K33" s="60">
        <v>7.8848</v>
      </c>
      <c r="L33" s="18">
        <v>26</v>
      </c>
      <c r="M33" s="60">
        <v>7.8801</v>
      </c>
      <c r="N33" s="18">
        <v>26</v>
      </c>
      <c r="O33" s="35"/>
      <c r="P33" s="179" t="s">
        <v>15</v>
      </c>
      <c r="Q33" s="60">
        <v>7.8848</v>
      </c>
      <c r="R33" s="46">
        <v>26</v>
      </c>
      <c r="S33" s="60">
        <v>7.8801</v>
      </c>
      <c r="T33" s="46">
        <v>26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30">
        <v>18.9</v>
      </c>
      <c r="D34" s="130">
        <v>18.8</v>
      </c>
      <c r="E34" s="130">
        <v>18.8</v>
      </c>
      <c r="F34" s="130">
        <v>17.5</v>
      </c>
      <c r="G34" s="130">
        <v>17.4</v>
      </c>
      <c r="H34" s="1"/>
      <c r="I34" s="168">
        <v>243035</v>
      </c>
      <c r="J34" s="179" t="s">
        <v>14</v>
      </c>
      <c r="K34" s="60">
        <v>6.2554</v>
      </c>
      <c r="L34" s="18">
        <v>27</v>
      </c>
      <c r="M34" s="60">
        <v>5.5367</v>
      </c>
      <c r="N34" s="18">
        <v>27</v>
      </c>
      <c r="O34" s="35"/>
      <c r="P34" s="179" t="s">
        <v>14</v>
      </c>
      <c r="Q34" s="60">
        <v>6.2554</v>
      </c>
      <c r="R34" s="46">
        <v>27</v>
      </c>
      <c r="S34" s="60">
        <v>5.5367</v>
      </c>
      <c r="T34" s="46">
        <v>27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30">
        <v>11.8</v>
      </c>
      <c r="D35" s="130">
        <v>12.6</v>
      </c>
      <c r="E35" s="130">
        <v>12.3</v>
      </c>
      <c r="F35" s="130">
        <v>11.6</v>
      </c>
      <c r="G35" s="130">
        <v>11.2</v>
      </c>
      <c r="H35" s="1"/>
      <c r="I35" s="168">
        <v>243434</v>
      </c>
      <c r="J35" s="179" t="s">
        <v>12</v>
      </c>
      <c r="K35" s="60">
        <v>3.2871</v>
      </c>
      <c r="L35" s="18">
        <v>28</v>
      </c>
      <c r="M35" s="60">
        <v>2.741</v>
      </c>
      <c r="N35" s="18">
        <v>28</v>
      </c>
      <c r="O35" s="35"/>
      <c r="P35" s="179" t="s">
        <v>12</v>
      </c>
      <c r="Q35" s="60">
        <v>3.2871</v>
      </c>
      <c r="R35" s="46">
        <v>28</v>
      </c>
      <c r="S35" s="60">
        <v>2.741</v>
      </c>
      <c r="T35" s="46">
        <v>28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131">
        <v>13.1</v>
      </c>
      <c r="D36" s="131">
        <v>14.2</v>
      </c>
      <c r="E36" s="61">
        <v>15.1</v>
      </c>
      <c r="F36" s="131">
        <v>15.9</v>
      </c>
      <c r="G36" s="131">
        <v>16.7</v>
      </c>
      <c r="H36" s="1"/>
      <c r="I36" s="168">
        <v>243442</v>
      </c>
      <c r="J36" s="179" t="s">
        <v>16</v>
      </c>
      <c r="K36" s="61">
        <v>0.4878</v>
      </c>
      <c r="L36" s="161">
        <v>29</v>
      </c>
      <c r="M36" s="61">
        <v>0.4904</v>
      </c>
      <c r="N36" s="161">
        <v>29</v>
      </c>
      <c r="O36" s="35"/>
      <c r="P36" s="185" t="s">
        <v>16</v>
      </c>
      <c r="Q36" s="61">
        <v>0.4878</v>
      </c>
      <c r="R36" s="54">
        <v>29</v>
      </c>
      <c r="S36" s="61">
        <v>0.4904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32">
        <f>AVERAGE(C8:C21)</f>
        <v>15.842857142857143</v>
      </c>
      <c r="D37" s="132">
        <f>AVERAGE(D8:D21)</f>
        <v>16.27142857142857</v>
      </c>
      <c r="E37" s="132">
        <f>AVERAGE(E8:E21)</f>
        <v>15.507142857142858</v>
      </c>
      <c r="F37" s="132">
        <f>AVERAGE(F8:F21)</f>
        <v>15.09285714285714</v>
      </c>
      <c r="G37" s="132">
        <f>AVERAGE(G8:G21)</f>
        <v>15.185714285714287</v>
      </c>
      <c r="H37" s="1"/>
      <c r="I37" s="163"/>
      <c r="J37" s="162" t="s">
        <v>23</v>
      </c>
      <c r="K37" s="62">
        <f>G37</f>
        <v>15.185714285714287</v>
      </c>
      <c r="L37" s="21"/>
      <c r="M37" s="62">
        <f>F37</f>
        <v>15.09285714285714</v>
      </c>
      <c r="N37" s="21"/>
      <c r="O37" s="34"/>
      <c r="P37" s="27" t="s">
        <v>23</v>
      </c>
      <c r="Q37" s="133">
        <f>SUMPRODUCT((RIGHT($P$8:$P$36)="市")*(Q$8:Q$36))/14</f>
        <v>15.153900000000002</v>
      </c>
      <c r="R37" s="53"/>
      <c r="S37" s="133">
        <f>SUMPRODUCT((RIGHT($P$8:$P$36)="市")*(S$8:S$36))/14</f>
        <v>15.09937142857143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49</v>
      </c>
      <c r="C38" s="132">
        <f>AVERAGE(C22:C36)</f>
        <v>11.193333333333335</v>
      </c>
      <c r="D38" s="132">
        <f>AVERAGE(D22:D36)</f>
        <v>11.139999999999999</v>
      </c>
      <c r="E38" s="132">
        <f>AVERAGE(E22:E36)</f>
        <v>10.786666666666667</v>
      </c>
      <c r="F38" s="132">
        <f>AVERAGE(F22:F36)</f>
        <v>10.933333333333334</v>
      </c>
      <c r="G38" s="132">
        <f>AVERAGE(G22:G36)</f>
        <v>11.386666666666663</v>
      </c>
      <c r="H38" s="1"/>
      <c r="I38" s="163"/>
      <c r="J38" s="27" t="s">
        <v>49</v>
      </c>
      <c r="K38" s="62">
        <f>G38</f>
        <v>11.386666666666663</v>
      </c>
      <c r="L38" s="21"/>
      <c r="M38" s="62">
        <f>F38</f>
        <v>10.933333333333334</v>
      </c>
      <c r="N38" s="21"/>
      <c r="O38" s="34"/>
      <c r="P38" s="27" t="s">
        <v>49</v>
      </c>
      <c r="Q38" s="133">
        <f>SUMPRODUCT((RIGHT($P$8:$P$36)="町")*(Q$8:Q$36))/15</f>
        <v>11.37400666666667</v>
      </c>
      <c r="R38" s="48"/>
      <c r="S38" s="133">
        <f>SUMPRODUCT((RIGHT($P$8:$P$36)="町")*(S$8:S$36))/15</f>
        <v>10.942866666666669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32">
        <f>AVERAGE(C8:C36)</f>
        <v>13.437931034482757</v>
      </c>
      <c r="D39" s="132">
        <f>AVERAGE(D8:D36)</f>
        <v>13.617241379310345</v>
      </c>
      <c r="E39" s="132">
        <f>AVERAGE(E8:E36)</f>
        <v>13.065517241379311</v>
      </c>
      <c r="F39" s="132">
        <f>AVERAGE(F8:F36)</f>
        <v>12.941379310344827</v>
      </c>
      <c r="G39" s="132">
        <f>AVERAGE(G8:G36)</f>
        <v>13.22068965517241</v>
      </c>
      <c r="H39" s="1"/>
      <c r="I39" s="163"/>
      <c r="J39" s="27" t="s">
        <v>24</v>
      </c>
      <c r="K39" s="62">
        <f>G39</f>
        <v>13.22068965517241</v>
      </c>
      <c r="L39" s="21"/>
      <c r="M39" s="62">
        <f>F39</f>
        <v>12.941379310344827</v>
      </c>
      <c r="N39" s="21"/>
      <c r="O39" s="34"/>
      <c r="P39" s="27" t="s">
        <v>24</v>
      </c>
      <c r="Q39" s="133">
        <f>AVERAGE(Q8:Q36)</f>
        <v>13.198782758620691</v>
      </c>
      <c r="R39" s="48"/>
      <c r="S39" s="133">
        <f>AVERAGE(S8:S36)</f>
        <v>12.949455172413796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28" sqref="P28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50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86</v>
      </c>
      <c r="D6" s="71" t="s">
        <v>87</v>
      </c>
      <c r="E6" s="71" t="s">
        <v>91</v>
      </c>
      <c r="F6" s="71" t="s">
        <v>96</v>
      </c>
      <c r="G6" s="71" t="s">
        <v>98</v>
      </c>
      <c r="H6" s="1"/>
      <c r="I6" s="163"/>
      <c r="J6" s="6" t="s">
        <v>43</v>
      </c>
      <c r="K6" s="198" t="s">
        <v>98</v>
      </c>
      <c r="L6" s="199"/>
      <c r="M6" s="198" t="s">
        <v>99</v>
      </c>
      <c r="N6" s="199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61</v>
      </c>
      <c r="C8" s="114">
        <v>0.751</v>
      </c>
      <c r="D8" s="114">
        <v>0.75</v>
      </c>
      <c r="E8" s="115">
        <v>0.746</v>
      </c>
      <c r="F8" s="115">
        <v>0.737</v>
      </c>
      <c r="G8" s="115">
        <v>0.73</v>
      </c>
      <c r="H8" s="1"/>
      <c r="I8" s="170">
        <v>243442</v>
      </c>
      <c r="J8" s="175" t="s">
        <v>62</v>
      </c>
      <c r="K8" s="176">
        <v>1.306</v>
      </c>
      <c r="L8" s="180">
        <v>1</v>
      </c>
      <c r="M8" s="176">
        <v>1.284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0.99</v>
      </c>
      <c r="D9" s="116">
        <v>0.99</v>
      </c>
      <c r="E9" s="116">
        <v>0.99</v>
      </c>
      <c r="F9" s="116">
        <v>1.001</v>
      </c>
      <c r="G9" s="116">
        <v>1.02</v>
      </c>
      <c r="H9" s="1"/>
      <c r="I9" s="170">
        <v>242101</v>
      </c>
      <c r="J9" s="175" t="s">
        <v>2</v>
      </c>
      <c r="K9" s="183">
        <v>1.02</v>
      </c>
      <c r="L9" s="184">
        <v>2</v>
      </c>
      <c r="M9" s="183">
        <v>1.001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0.629</v>
      </c>
      <c r="D10" s="114">
        <v>0.631</v>
      </c>
      <c r="E10" s="114">
        <v>0.633</v>
      </c>
      <c r="F10" s="114">
        <v>0.63</v>
      </c>
      <c r="G10" s="114">
        <v>0.623</v>
      </c>
      <c r="H10" s="1"/>
      <c r="I10" s="170">
        <v>242021</v>
      </c>
      <c r="J10" s="175" t="s">
        <v>63</v>
      </c>
      <c r="K10" s="183">
        <v>0.927</v>
      </c>
      <c r="L10" s="184">
        <v>3</v>
      </c>
      <c r="M10" s="183">
        <v>0.948</v>
      </c>
      <c r="N10" s="184">
        <v>3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0.628</v>
      </c>
      <c r="D11" s="114">
        <v>0.629</v>
      </c>
      <c r="E11" s="114">
        <v>0.63</v>
      </c>
      <c r="F11" s="114">
        <v>0.627</v>
      </c>
      <c r="G11" s="114">
        <v>0.622</v>
      </c>
      <c r="H11" s="1"/>
      <c r="I11" s="170">
        <v>242055</v>
      </c>
      <c r="J11" s="175" t="s">
        <v>65</v>
      </c>
      <c r="K11" s="183">
        <v>0.876</v>
      </c>
      <c r="L11" s="184">
        <v>4</v>
      </c>
      <c r="M11" s="183">
        <v>0.868</v>
      </c>
      <c r="N11" s="184">
        <v>4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0.858</v>
      </c>
      <c r="D12" s="114">
        <v>0.858</v>
      </c>
      <c r="E12" s="114">
        <v>0.856</v>
      </c>
      <c r="F12" s="114">
        <v>0.853</v>
      </c>
      <c r="G12" s="114">
        <v>0.852</v>
      </c>
      <c r="H12" s="1"/>
      <c r="I12" s="170">
        <v>242071</v>
      </c>
      <c r="J12" s="175" t="s">
        <v>64</v>
      </c>
      <c r="K12" s="183">
        <v>0.852</v>
      </c>
      <c r="L12" s="184">
        <v>5</v>
      </c>
      <c r="M12" s="183">
        <v>0.853</v>
      </c>
      <c r="N12" s="184">
        <v>5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0.847</v>
      </c>
      <c r="D13" s="114">
        <v>0.852</v>
      </c>
      <c r="E13" s="114">
        <v>0.859</v>
      </c>
      <c r="F13" s="114">
        <v>0.868</v>
      </c>
      <c r="G13" s="114">
        <v>0.876</v>
      </c>
      <c r="H13" s="1"/>
      <c r="I13" s="170">
        <v>242144</v>
      </c>
      <c r="J13" s="175" t="s">
        <v>54</v>
      </c>
      <c r="K13" s="183">
        <v>0.843</v>
      </c>
      <c r="L13" s="184">
        <v>6</v>
      </c>
      <c r="M13" s="183">
        <v>0.832</v>
      </c>
      <c r="N13" s="184">
        <v>6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0.75</v>
      </c>
      <c r="D14" s="114">
        <v>0.739</v>
      </c>
      <c r="E14" s="114">
        <v>0.735</v>
      </c>
      <c r="F14" s="114">
        <v>0.732</v>
      </c>
      <c r="G14" s="114">
        <v>0.723</v>
      </c>
      <c r="H14" s="1"/>
      <c r="I14" s="170">
        <v>243434</v>
      </c>
      <c r="J14" s="175" t="s">
        <v>67</v>
      </c>
      <c r="K14" s="183">
        <v>0.816</v>
      </c>
      <c r="L14" s="184">
        <v>7</v>
      </c>
      <c r="M14" s="183">
        <v>0.823</v>
      </c>
      <c r="N14" s="184">
        <v>7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0.386</v>
      </c>
      <c r="D15" s="114">
        <v>0.389</v>
      </c>
      <c r="E15" s="114">
        <v>0.391</v>
      </c>
      <c r="F15" s="114">
        <v>0.392</v>
      </c>
      <c r="G15" s="114">
        <v>0.39</v>
      </c>
      <c r="H15" s="1"/>
      <c r="I15" s="170">
        <v>243418</v>
      </c>
      <c r="J15" s="175" t="s">
        <v>107</v>
      </c>
      <c r="K15" s="183">
        <v>0.799</v>
      </c>
      <c r="L15" s="184">
        <v>8</v>
      </c>
      <c r="M15" s="183">
        <v>0.785</v>
      </c>
      <c r="N15" s="184">
        <v>8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0.975</v>
      </c>
      <c r="D16" s="114">
        <v>0.976</v>
      </c>
      <c r="E16" s="114">
        <v>0.964</v>
      </c>
      <c r="F16" s="114">
        <v>0.948</v>
      </c>
      <c r="G16" s="114">
        <v>0.927</v>
      </c>
      <c r="H16" s="1"/>
      <c r="I16" s="170">
        <v>242080</v>
      </c>
      <c r="J16" s="175" t="s">
        <v>66</v>
      </c>
      <c r="K16" s="183">
        <v>0.783</v>
      </c>
      <c r="L16" s="184">
        <v>9</v>
      </c>
      <c r="M16" s="183">
        <v>0.785</v>
      </c>
      <c r="N16" s="184">
        <v>8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0.46</v>
      </c>
      <c r="D17" s="114">
        <v>0.456</v>
      </c>
      <c r="E17" s="114">
        <v>0.454</v>
      </c>
      <c r="F17" s="114">
        <v>0.452</v>
      </c>
      <c r="G17" s="114">
        <v>0.448</v>
      </c>
      <c r="H17" s="1"/>
      <c r="I17" s="170">
        <v>242012</v>
      </c>
      <c r="J17" s="175" t="s">
        <v>68</v>
      </c>
      <c r="K17" s="183">
        <v>0.73</v>
      </c>
      <c r="L17" s="184">
        <v>10</v>
      </c>
      <c r="M17" s="183">
        <v>0.737</v>
      </c>
      <c r="N17" s="184">
        <v>10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0.278</v>
      </c>
      <c r="D18" s="114">
        <v>0.278</v>
      </c>
      <c r="E18" s="114">
        <v>0.277</v>
      </c>
      <c r="F18" s="114">
        <v>0.272</v>
      </c>
      <c r="G18" s="114">
        <v>0.264</v>
      </c>
      <c r="H18" s="1"/>
      <c r="I18" s="170">
        <v>243248</v>
      </c>
      <c r="J18" s="175" t="s">
        <v>69</v>
      </c>
      <c r="K18" s="183">
        <v>0.723</v>
      </c>
      <c r="L18" s="184">
        <v>11</v>
      </c>
      <c r="M18" s="183">
        <v>0.732</v>
      </c>
      <c r="N18" s="184">
        <v>11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0.829</v>
      </c>
      <c r="D19" s="114">
        <v>0.829</v>
      </c>
      <c r="E19" s="114">
        <v>0.849</v>
      </c>
      <c r="F19" s="114">
        <v>0.832</v>
      </c>
      <c r="G19" s="114">
        <v>0.843</v>
      </c>
      <c r="H19" s="1"/>
      <c r="I19" s="170">
        <v>242161</v>
      </c>
      <c r="J19" s="175" t="s">
        <v>70</v>
      </c>
      <c r="K19" s="183">
        <v>0.629</v>
      </c>
      <c r="L19" s="184">
        <v>12</v>
      </c>
      <c r="M19" s="183">
        <v>0.639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0.442</v>
      </c>
      <c r="D20" s="114">
        <v>0.432</v>
      </c>
      <c r="E20" s="114">
        <v>0.423</v>
      </c>
      <c r="F20" s="114">
        <v>0.408</v>
      </c>
      <c r="G20" s="114">
        <v>0.395</v>
      </c>
      <c r="H20" s="1"/>
      <c r="I20" s="170">
        <v>242047</v>
      </c>
      <c r="J20" s="175" t="s">
        <v>71</v>
      </c>
      <c r="K20" s="183">
        <v>0.623</v>
      </c>
      <c r="L20" s="184">
        <v>13</v>
      </c>
      <c r="M20" s="183">
        <v>0.63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0.666</v>
      </c>
      <c r="D21" s="117">
        <v>0.664</v>
      </c>
      <c r="E21" s="117">
        <v>0.65</v>
      </c>
      <c r="F21" s="117">
        <v>0.639</v>
      </c>
      <c r="G21" s="117">
        <v>0.629</v>
      </c>
      <c r="H21" s="1"/>
      <c r="I21" s="170">
        <v>242039</v>
      </c>
      <c r="J21" s="175" t="s">
        <v>72</v>
      </c>
      <c r="K21" s="183">
        <v>0.622</v>
      </c>
      <c r="L21" s="184">
        <v>14</v>
      </c>
      <c r="M21" s="183">
        <v>0.627</v>
      </c>
      <c r="N21" s="184">
        <v>14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0.493</v>
      </c>
      <c r="D22" s="114">
        <v>0.496</v>
      </c>
      <c r="E22" s="114">
        <v>0.503</v>
      </c>
      <c r="F22" s="114">
        <v>0.513</v>
      </c>
      <c r="G22" s="114">
        <v>0.522</v>
      </c>
      <c r="H22" s="1"/>
      <c r="I22" s="170">
        <v>244414</v>
      </c>
      <c r="J22" s="175" t="s">
        <v>73</v>
      </c>
      <c r="K22" s="183">
        <v>0.602</v>
      </c>
      <c r="L22" s="184">
        <v>15</v>
      </c>
      <c r="M22" s="183">
        <v>0.6</v>
      </c>
      <c r="N22" s="184">
        <v>15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0.728</v>
      </c>
      <c r="D23" s="114">
        <v>0.756</v>
      </c>
      <c r="E23" s="114">
        <v>0.795</v>
      </c>
      <c r="F23" s="114">
        <v>0.823</v>
      </c>
      <c r="G23" s="114">
        <v>0.816</v>
      </c>
      <c r="H23" s="1"/>
      <c r="I23" s="170">
        <v>244619</v>
      </c>
      <c r="J23" s="175" t="s">
        <v>75</v>
      </c>
      <c r="K23" s="183">
        <v>0.573</v>
      </c>
      <c r="L23" s="184">
        <v>16</v>
      </c>
      <c r="M23" s="183">
        <v>0.57</v>
      </c>
      <c r="N23" s="184">
        <v>17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0.762</v>
      </c>
      <c r="D24" s="114">
        <v>0.774</v>
      </c>
      <c r="E24" s="114">
        <v>0.787</v>
      </c>
      <c r="F24" s="114">
        <v>0.785</v>
      </c>
      <c r="G24" s="114">
        <v>0.783</v>
      </c>
      <c r="H24" s="1"/>
      <c r="I24" s="170">
        <v>244422</v>
      </c>
      <c r="J24" s="175" t="s">
        <v>74</v>
      </c>
      <c r="K24" s="183">
        <v>0.557</v>
      </c>
      <c r="L24" s="184">
        <v>17</v>
      </c>
      <c r="M24" s="183">
        <v>0.574</v>
      </c>
      <c r="N24" s="184">
        <v>16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0.807</v>
      </c>
      <c r="D25" s="114">
        <v>0.808</v>
      </c>
      <c r="E25" s="114">
        <v>0.797</v>
      </c>
      <c r="F25" s="114">
        <v>0.785</v>
      </c>
      <c r="G25" s="114">
        <v>0.799</v>
      </c>
      <c r="H25" s="1"/>
      <c r="I25" s="170">
        <v>243035</v>
      </c>
      <c r="J25" s="175" t="s">
        <v>12</v>
      </c>
      <c r="K25" s="183">
        <v>0.522</v>
      </c>
      <c r="L25" s="184">
        <v>18</v>
      </c>
      <c r="M25" s="183">
        <v>0.513</v>
      </c>
      <c r="N25" s="184">
        <v>18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1.173</v>
      </c>
      <c r="D26" s="114">
        <v>1.181</v>
      </c>
      <c r="E26" s="114">
        <v>1.216</v>
      </c>
      <c r="F26" s="114">
        <v>1.284</v>
      </c>
      <c r="G26" s="114">
        <v>1.306</v>
      </c>
      <c r="H26" s="1"/>
      <c r="I26" s="170">
        <v>242110</v>
      </c>
      <c r="J26" s="175" t="s">
        <v>76</v>
      </c>
      <c r="K26" s="183">
        <v>0.448</v>
      </c>
      <c r="L26" s="184">
        <v>19</v>
      </c>
      <c r="M26" s="183">
        <v>0.452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0.592</v>
      </c>
      <c r="D27" s="114">
        <v>0.592</v>
      </c>
      <c r="E27" s="114">
        <v>0.586</v>
      </c>
      <c r="F27" s="114">
        <v>0.574</v>
      </c>
      <c r="G27" s="114">
        <v>0.557</v>
      </c>
      <c r="H27" s="1"/>
      <c r="I27" s="170">
        <v>242152</v>
      </c>
      <c r="J27" s="175" t="s">
        <v>77</v>
      </c>
      <c r="K27" s="183">
        <v>0.395</v>
      </c>
      <c r="L27" s="184">
        <v>20</v>
      </c>
      <c r="M27" s="183">
        <v>0.408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0.544</v>
      </c>
      <c r="D28" s="114">
        <v>0.55</v>
      </c>
      <c r="E28" s="114">
        <v>0.56</v>
      </c>
      <c r="F28" s="114">
        <v>0.57</v>
      </c>
      <c r="G28" s="114">
        <v>0.573</v>
      </c>
      <c r="H28" s="1"/>
      <c r="I28" s="170">
        <v>242098</v>
      </c>
      <c r="J28" s="175" t="s">
        <v>78</v>
      </c>
      <c r="K28" s="183">
        <v>0.39</v>
      </c>
      <c r="L28" s="184">
        <v>21</v>
      </c>
      <c r="M28" s="183">
        <v>0.392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0.257</v>
      </c>
      <c r="D29" s="114">
        <v>0.255</v>
      </c>
      <c r="E29" s="114">
        <v>0.253</v>
      </c>
      <c r="F29" s="114">
        <v>0.256</v>
      </c>
      <c r="G29" s="114">
        <v>0.256</v>
      </c>
      <c r="H29" s="1"/>
      <c r="I29" s="170">
        <v>245623</v>
      </c>
      <c r="J29" s="175" t="s">
        <v>80</v>
      </c>
      <c r="K29" s="183">
        <v>0.324</v>
      </c>
      <c r="L29" s="184">
        <v>22</v>
      </c>
      <c r="M29" s="183">
        <v>0.324</v>
      </c>
      <c r="N29" s="184">
        <v>22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0.593</v>
      </c>
      <c r="D30" s="114">
        <v>0.605</v>
      </c>
      <c r="E30" s="114">
        <v>0.594</v>
      </c>
      <c r="F30" s="114">
        <v>0.6</v>
      </c>
      <c r="G30" s="114">
        <v>0.602</v>
      </c>
      <c r="H30" s="1"/>
      <c r="I30" s="170">
        <v>244708</v>
      </c>
      <c r="J30" s="175" t="s">
        <v>79</v>
      </c>
      <c r="K30" s="183">
        <v>0.307</v>
      </c>
      <c r="L30" s="184">
        <v>23</v>
      </c>
      <c r="M30" s="183">
        <v>0.316</v>
      </c>
      <c r="N30" s="184">
        <v>23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0.305</v>
      </c>
      <c r="D31" s="114">
        <v>0.311</v>
      </c>
      <c r="E31" s="114">
        <v>0.318</v>
      </c>
      <c r="F31" s="114">
        <v>0.324</v>
      </c>
      <c r="G31" s="114">
        <v>0.324</v>
      </c>
      <c r="H31" s="1"/>
      <c r="I31" s="170">
        <v>245437</v>
      </c>
      <c r="J31" s="175" t="s">
        <v>81</v>
      </c>
      <c r="K31" s="183">
        <v>0.285</v>
      </c>
      <c r="L31" s="184">
        <v>24</v>
      </c>
      <c r="M31" s="183">
        <v>0.29</v>
      </c>
      <c r="N31" s="184">
        <v>24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0.192</v>
      </c>
      <c r="D32" s="114">
        <v>0.195</v>
      </c>
      <c r="E32" s="114">
        <v>0.196</v>
      </c>
      <c r="F32" s="114">
        <v>0.196</v>
      </c>
      <c r="G32" s="114">
        <v>0.193</v>
      </c>
      <c r="H32" s="1"/>
      <c r="I32" s="170">
        <v>242128</v>
      </c>
      <c r="J32" s="175" t="s">
        <v>83</v>
      </c>
      <c r="K32" s="183">
        <v>0.282</v>
      </c>
      <c r="L32" s="184">
        <v>25</v>
      </c>
      <c r="M32" s="183">
        <v>0.283</v>
      </c>
      <c r="N32" s="184">
        <v>25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0.213</v>
      </c>
      <c r="D33" s="114">
        <v>0.209</v>
      </c>
      <c r="E33" s="114">
        <v>0.208</v>
      </c>
      <c r="F33" s="114">
        <v>0.208</v>
      </c>
      <c r="G33" s="114">
        <v>0.207</v>
      </c>
      <c r="H33" s="1"/>
      <c r="I33" s="170">
        <v>244431</v>
      </c>
      <c r="J33" s="175" t="s">
        <v>82</v>
      </c>
      <c r="K33" s="183">
        <v>0.264</v>
      </c>
      <c r="L33" s="184">
        <v>26</v>
      </c>
      <c r="M33" s="183">
        <v>0.272</v>
      </c>
      <c r="N33" s="184">
        <v>26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0.294</v>
      </c>
      <c r="D34" s="114">
        <v>0.293</v>
      </c>
      <c r="E34" s="114">
        <v>0.293</v>
      </c>
      <c r="F34" s="114">
        <v>0.29</v>
      </c>
      <c r="G34" s="114">
        <v>0.285</v>
      </c>
      <c r="H34" s="1"/>
      <c r="I34" s="170">
        <v>245615</v>
      </c>
      <c r="J34" s="175" t="s">
        <v>84</v>
      </c>
      <c r="K34" s="183">
        <v>0.256</v>
      </c>
      <c r="L34" s="184">
        <v>27</v>
      </c>
      <c r="M34" s="183">
        <v>0.256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0.262</v>
      </c>
      <c r="D35" s="114">
        <v>0.273</v>
      </c>
      <c r="E35" s="114">
        <v>0.276</v>
      </c>
      <c r="F35" s="114">
        <v>0.283</v>
      </c>
      <c r="G35" s="114">
        <v>0.282</v>
      </c>
      <c r="H35" s="1"/>
      <c r="I35" s="170">
        <v>244724</v>
      </c>
      <c r="J35" s="175" t="s">
        <v>57</v>
      </c>
      <c r="K35" s="183">
        <v>0.207</v>
      </c>
      <c r="L35" s="184">
        <v>28</v>
      </c>
      <c r="M35" s="183">
        <v>0.208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0.341</v>
      </c>
      <c r="D36" s="114">
        <v>0.338</v>
      </c>
      <c r="E36" s="114">
        <v>0.329</v>
      </c>
      <c r="F36" s="114">
        <v>0.316</v>
      </c>
      <c r="G36" s="114">
        <v>0.307</v>
      </c>
      <c r="H36" s="1"/>
      <c r="I36" s="170">
        <v>244716</v>
      </c>
      <c r="J36" s="175" t="s">
        <v>85</v>
      </c>
      <c r="K36" s="181">
        <v>0.193</v>
      </c>
      <c r="L36" s="182">
        <v>29</v>
      </c>
      <c r="M36" s="181">
        <v>0.196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0.6777857142857143</v>
      </c>
      <c r="D37" s="118">
        <f>AVERAGE(D8:D21)</f>
        <v>0.6766428571428572</v>
      </c>
      <c r="E37" s="118">
        <f>AVERAGE(E8:E21)</f>
        <v>0.6755000000000001</v>
      </c>
      <c r="F37" s="118">
        <f>AVERAGE(F8:F21)</f>
        <v>0.6707857142857143</v>
      </c>
      <c r="G37" s="118">
        <f>AVERAGE(G8:G21)</f>
        <v>0.6672857142857144</v>
      </c>
      <c r="H37" s="1"/>
      <c r="I37" s="163"/>
      <c r="J37" s="177" t="s">
        <v>23</v>
      </c>
      <c r="K37" s="178">
        <f>G37</f>
        <v>0.6672857142857144</v>
      </c>
      <c r="L37" s="48"/>
      <c r="M37" s="178">
        <f>F37</f>
        <v>0.6707857142857143</v>
      </c>
      <c r="N37" s="48"/>
    </row>
    <row r="38" spans="2:14" ht="17.25">
      <c r="B38" s="20" t="s">
        <v>41</v>
      </c>
      <c r="C38" s="118">
        <f>AVERAGE(C22:C36)</f>
        <v>0.5037333333333334</v>
      </c>
      <c r="D38" s="118">
        <f>AVERAGE(D22:D36)</f>
        <v>0.5090666666666667</v>
      </c>
      <c r="E38" s="118">
        <f>AVERAGE(E22:E36)</f>
        <v>0.5140666666666667</v>
      </c>
      <c r="F38" s="118">
        <f>AVERAGE(F22:F36)</f>
        <v>0.5204666666666667</v>
      </c>
      <c r="G38" s="118">
        <f>AVERAGE(G22:G36)</f>
        <v>0.5208</v>
      </c>
      <c r="H38" s="1"/>
      <c r="I38" s="163"/>
      <c r="J38" s="20" t="s">
        <v>41</v>
      </c>
      <c r="K38" s="118">
        <f>G38</f>
        <v>0.5208</v>
      </c>
      <c r="L38" s="21"/>
      <c r="M38" s="118">
        <f>F38</f>
        <v>0.5204666666666667</v>
      </c>
      <c r="N38" s="21"/>
    </row>
    <row r="39" spans="2:14" ht="17.25">
      <c r="B39" s="20" t="s">
        <v>24</v>
      </c>
      <c r="C39" s="118">
        <f>AVERAGE(C8:C36)</f>
        <v>0.5877586206896553</v>
      </c>
      <c r="D39" s="118">
        <f>AVERAGE(D8:D36)</f>
        <v>0.5899655172413795</v>
      </c>
      <c r="E39" s="118">
        <f>AVERAGE(E8:E36)</f>
        <v>0.592</v>
      </c>
      <c r="F39" s="118">
        <f>AVERAGE(F8:F36)</f>
        <v>0.5930344827586207</v>
      </c>
      <c r="G39" s="118">
        <f>AVERAGE(G8:G36)</f>
        <v>0.5915172413793105</v>
      </c>
      <c r="H39" s="1"/>
      <c r="I39" s="163"/>
      <c r="J39" s="20" t="s">
        <v>24</v>
      </c>
      <c r="K39" s="118">
        <f>G39</f>
        <v>0.5915172413793105</v>
      </c>
      <c r="L39" s="21"/>
      <c r="M39" s="118">
        <f>F39</f>
        <v>0.5930344827586207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T23" sqref="T23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51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48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200"/>
      <c r="P5" s="201"/>
      <c r="Q5" s="200"/>
      <c r="R5" s="201"/>
      <c r="S5" s="1"/>
    </row>
    <row r="6" spans="2:19" ht="17.25">
      <c r="B6" s="122" t="s">
        <v>45</v>
      </c>
      <c r="C6" s="71" t="s">
        <v>88</v>
      </c>
      <c r="D6" s="71" t="s">
        <v>89</v>
      </c>
      <c r="E6" s="71" t="s">
        <v>90</v>
      </c>
      <c r="F6" s="71" t="s">
        <v>94</v>
      </c>
      <c r="G6" s="71" t="s">
        <v>101</v>
      </c>
      <c r="H6" s="1"/>
      <c r="I6" s="120" t="s">
        <v>102</v>
      </c>
      <c r="J6" s="120" t="s">
        <v>103</v>
      </c>
      <c r="K6" s="120" t="s">
        <v>104</v>
      </c>
      <c r="L6" s="30"/>
      <c r="M6" s="171"/>
      <c r="N6" s="6" t="s">
        <v>40</v>
      </c>
      <c r="O6" s="202" t="s">
        <v>100</v>
      </c>
      <c r="P6" s="199"/>
      <c r="Q6" s="202" t="s">
        <v>105</v>
      </c>
      <c r="R6" s="199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44</v>
      </c>
      <c r="J7" s="121" t="s">
        <v>44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41.7</v>
      </c>
      <c r="D8" s="123">
        <v>40.2</v>
      </c>
      <c r="E8" s="123">
        <v>38.8</v>
      </c>
      <c r="F8" s="123">
        <v>35.4</v>
      </c>
      <c r="G8" s="123">
        <v>30.2</v>
      </c>
      <c r="H8" s="43"/>
      <c r="I8" s="64">
        <f>AVERAGE(C8:E8)</f>
        <v>40.233333333333334</v>
      </c>
      <c r="J8" s="64">
        <f>AVERAGE(C8:F8)</f>
        <v>39.025</v>
      </c>
      <c r="K8" s="64">
        <f>AVERAGE(C8:G8)</f>
        <v>37.26</v>
      </c>
      <c r="L8" s="30"/>
      <c r="M8" s="169">
        <v>243442</v>
      </c>
      <c r="N8" s="8" t="s">
        <v>16</v>
      </c>
      <c r="O8" s="63">
        <v>481.8</v>
      </c>
      <c r="P8" s="44">
        <v>1</v>
      </c>
      <c r="Q8" s="63">
        <v>472.7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35.5</v>
      </c>
      <c r="D9" s="124">
        <v>38.3</v>
      </c>
      <c r="E9" s="124">
        <v>39.8</v>
      </c>
      <c r="F9" s="124">
        <v>40.4</v>
      </c>
      <c r="G9" s="124">
        <v>41.4</v>
      </c>
      <c r="H9" s="1"/>
      <c r="I9" s="64">
        <f aca="true" t="shared" si="0" ref="I9:I36">AVERAGE(C9:E9)</f>
        <v>37.86666666666667</v>
      </c>
      <c r="J9" s="64">
        <f aca="true" t="shared" si="1" ref="J9:J36">AVERAGE(C9:F9)</f>
        <v>38.5</v>
      </c>
      <c r="K9" s="64">
        <f aca="true" t="shared" si="2" ref="K9:K36">AVERAGE(C9:G9)</f>
        <v>39.08</v>
      </c>
      <c r="L9" s="3"/>
      <c r="M9" s="169">
        <v>243035</v>
      </c>
      <c r="N9" s="11" t="s">
        <v>12</v>
      </c>
      <c r="O9" s="64">
        <v>152</v>
      </c>
      <c r="P9" s="22">
        <v>2</v>
      </c>
      <c r="Q9" s="64">
        <v>198.5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62</v>
      </c>
      <c r="D10" s="125">
        <v>64.7</v>
      </c>
      <c r="E10" s="125">
        <v>67.9</v>
      </c>
      <c r="F10" s="125">
        <v>72.8</v>
      </c>
      <c r="G10" s="125">
        <v>77.4</v>
      </c>
      <c r="H10" s="1"/>
      <c r="I10" s="64">
        <f t="shared" si="0"/>
        <v>64.86666666666667</v>
      </c>
      <c r="J10" s="64">
        <f t="shared" si="1"/>
        <v>66.85000000000001</v>
      </c>
      <c r="K10" s="64">
        <f t="shared" si="2"/>
        <v>68.96000000000001</v>
      </c>
      <c r="L10" s="3"/>
      <c r="M10" s="169">
        <v>244708</v>
      </c>
      <c r="N10" s="11" t="s">
        <v>58</v>
      </c>
      <c r="O10" s="64">
        <v>113.5</v>
      </c>
      <c r="P10" s="22">
        <v>3</v>
      </c>
      <c r="Q10" s="64">
        <v>108.6</v>
      </c>
      <c r="R10" s="22">
        <v>5</v>
      </c>
      <c r="S10" s="1"/>
    </row>
    <row r="11" spans="1:19" ht="17.25">
      <c r="A11" s="70">
        <v>242047</v>
      </c>
      <c r="B11" s="9" t="s">
        <v>4</v>
      </c>
      <c r="C11" s="125">
        <v>37</v>
      </c>
      <c r="D11" s="125">
        <v>33.2</v>
      </c>
      <c r="E11" s="125">
        <v>35.5</v>
      </c>
      <c r="F11" s="125">
        <v>35.2</v>
      </c>
      <c r="G11" s="125">
        <v>36.4</v>
      </c>
      <c r="H11" s="1"/>
      <c r="I11" s="64">
        <f>AVERAGE(C11:E11)</f>
        <v>35.233333333333334</v>
      </c>
      <c r="J11" s="64">
        <f t="shared" si="1"/>
        <v>35.225</v>
      </c>
      <c r="K11" s="64">
        <f t="shared" si="2"/>
        <v>35.46</v>
      </c>
      <c r="L11" s="3"/>
      <c r="M11" s="169">
        <v>242144</v>
      </c>
      <c r="N11" s="9" t="s">
        <v>17</v>
      </c>
      <c r="O11" s="60">
        <v>112.1</v>
      </c>
      <c r="P11" s="18">
        <v>4</v>
      </c>
      <c r="Q11" s="60">
        <v>115.6</v>
      </c>
      <c r="R11" s="18">
        <v>4</v>
      </c>
      <c r="S11" s="1"/>
    </row>
    <row r="12" spans="1:19" ht="17.25">
      <c r="A12" s="70">
        <v>242055</v>
      </c>
      <c r="B12" s="9" t="s">
        <v>5</v>
      </c>
      <c r="C12" s="125">
        <v>23.8</v>
      </c>
      <c r="D12" s="125">
        <v>23</v>
      </c>
      <c r="E12" s="125">
        <v>26.5</v>
      </c>
      <c r="F12" s="125">
        <v>27</v>
      </c>
      <c r="G12" s="125">
        <v>29.8</v>
      </c>
      <c r="H12" s="1"/>
      <c r="I12" s="64">
        <f t="shared" si="0"/>
        <v>24.433333333333334</v>
      </c>
      <c r="J12" s="64">
        <f t="shared" si="1"/>
        <v>25.075</v>
      </c>
      <c r="K12" s="64">
        <f t="shared" si="2"/>
        <v>26.02</v>
      </c>
      <c r="L12" s="3"/>
      <c r="M12" s="169">
        <v>244724</v>
      </c>
      <c r="N12" s="9" t="s">
        <v>57</v>
      </c>
      <c r="O12" s="60">
        <v>106</v>
      </c>
      <c r="P12" s="18">
        <v>5</v>
      </c>
      <c r="Q12" s="60">
        <v>104.2</v>
      </c>
      <c r="R12" s="18">
        <v>6</v>
      </c>
      <c r="S12" s="1"/>
    </row>
    <row r="13" spans="1:19" ht="17.25">
      <c r="A13" s="70">
        <v>242071</v>
      </c>
      <c r="B13" s="9" t="s">
        <v>6</v>
      </c>
      <c r="C13" s="125">
        <v>38.3</v>
      </c>
      <c r="D13" s="125">
        <v>33.3</v>
      </c>
      <c r="E13" s="125">
        <v>29.6</v>
      </c>
      <c r="F13" s="125">
        <v>31</v>
      </c>
      <c r="G13" s="125">
        <v>31.7</v>
      </c>
      <c r="H13" s="1"/>
      <c r="I13" s="64">
        <f t="shared" si="0"/>
        <v>33.73333333333333</v>
      </c>
      <c r="J13" s="64">
        <f t="shared" si="1"/>
        <v>33.05</v>
      </c>
      <c r="K13" s="64">
        <f t="shared" si="2"/>
        <v>32.779999999999994</v>
      </c>
      <c r="L13" s="3"/>
      <c r="M13" s="169">
        <v>244431</v>
      </c>
      <c r="N13" s="9" t="s">
        <v>54</v>
      </c>
      <c r="O13" s="60">
        <v>103.2</v>
      </c>
      <c r="P13" s="18">
        <v>6</v>
      </c>
      <c r="Q13" s="60">
        <v>118.3</v>
      </c>
      <c r="R13" s="18">
        <v>3</v>
      </c>
      <c r="S13" s="1"/>
    </row>
    <row r="14" spans="1:19" ht="17.25">
      <c r="A14" s="70">
        <v>242080</v>
      </c>
      <c r="B14" s="9" t="s">
        <v>7</v>
      </c>
      <c r="C14" s="125">
        <v>16.8</v>
      </c>
      <c r="D14" s="125">
        <v>13.9</v>
      </c>
      <c r="E14" s="125">
        <v>12.4</v>
      </c>
      <c r="F14" s="125">
        <v>14.2</v>
      </c>
      <c r="G14" s="125">
        <v>14.3</v>
      </c>
      <c r="H14" s="1"/>
      <c r="I14" s="64">
        <f t="shared" si="0"/>
        <v>14.366666666666667</v>
      </c>
      <c r="J14" s="64">
        <f t="shared" si="1"/>
        <v>14.325</v>
      </c>
      <c r="K14" s="64">
        <f t="shared" si="2"/>
        <v>14.319999999999999</v>
      </c>
      <c r="L14" s="3"/>
      <c r="M14" s="169">
        <v>245437</v>
      </c>
      <c r="N14" s="9" t="s">
        <v>56</v>
      </c>
      <c r="O14" s="60">
        <v>100.1</v>
      </c>
      <c r="P14" s="18">
        <v>7</v>
      </c>
      <c r="Q14" s="60">
        <v>100.5</v>
      </c>
      <c r="R14" s="18">
        <v>7</v>
      </c>
      <c r="S14" s="1"/>
    </row>
    <row r="15" spans="1:19" ht="17.25">
      <c r="A15" s="70">
        <v>242098</v>
      </c>
      <c r="B15" s="9" t="s">
        <v>8</v>
      </c>
      <c r="C15" s="125">
        <v>42.3</v>
      </c>
      <c r="D15" s="125">
        <v>39.6</v>
      </c>
      <c r="E15" s="125">
        <v>39.7</v>
      </c>
      <c r="F15" s="125">
        <v>39.4</v>
      </c>
      <c r="G15" s="125">
        <v>37.5</v>
      </c>
      <c r="H15" s="1"/>
      <c r="I15" s="64">
        <f t="shared" si="0"/>
        <v>40.53333333333334</v>
      </c>
      <c r="J15" s="64">
        <f t="shared" si="1"/>
        <v>40.25</v>
      </c>
      <c r="K15" s="64">
        <f t="shared" si="2"/>
        <v>39.7</v>
      </c>
      <c r="L15" s="3"/>
      <c r="M15" s="169">
        <v>244716</v>
      </c>
      <c r="N15" s="9" t="s">
        <v>9</v>
      </c>
      <c r="O15" s="60">
        <v>92.2</v>
      </c>
      <c r="P15" s="18">
        <v>8</v>
      </c>
      <c r="Q15" s="60">
        <v>89.2</v>
      </c>
      <c r="R15" s="18">
        <v>10</v>
      </c>
      <c r="S15" s="1"/>
    </row>
    <row r="16" spans="1:19" ht="17.25">
      <c r="A16" s="70">
        <v>242101</v>
      </c>
      <c r="B16" s="9" t="s">
        <v>10</v>
      </c>
      <c r="C16" s="125">
        <v>69</v>
      </c>
      <c r="D16" s="125">
        <v>70.1</v>
      </c>
      <c r="E16" s="125">
        <v>67.5</v>
      </c>
      <c r="F16" s="125">
        <v>65.3</v>
      </c>
      <c r="G16" s="125">
        <v>61.9</v>
      </c>
      <c r="H16" s="1"/>
      <c r="I16" s="64">
        <f t="shared" si="0"/>
        <v>68.86666666666666</v>
      </c>
      <c r="J16" s="64">
        <f t="shared" si="1"/>
        <v>67.975</v>
      </c>
      <c r="K16" s="64">
        <f t="shared" si="2"/>
        <v>66.75999999999999</v>
      </c>
      <c r="L16" s="3"/>
      <c r="M16" s="169">
        <v>245623</v>
      </c>
      <c r="N16" s="9" t="s">
        <v>21</v>
      </c>
      <c r="O16" s="60">
        <v>91.5</v>
      </c>
      <c r="P16" s="18">
        <v>9</v>
      </c>
      <c r="Q16" s="60">
        <v>96.8</v>
      </c>
      <c r="R16" s="18">
        <v>8</v>
      </c>
      <c r="S16" s="1"/>
    </row>
    <row r="17" spans="1:19" ht="17.25">
      <c r="A17" s="70">
        <v>242110</v>
      </c>
      <c r="B17" s="9" t="s">
        <v>11</v>
      </c>
      <c r="C17" s="125">
        <v>22.5</v>
      </c>
      <c r="D17" s="125">
        <v>20.9</v>
      </c>
      <c r="E17" s="125">
        <v>24.4</v>
      </c>
      <c r="F17" s="125">
        <v>29.4</v>
      </c>
      <c r="G17" s="125">
        <v>28.6</v>
      </c>
      <c r="H17" s="1"/>
      <c r="I17" s="64">
        <f t="shared" si="0"/>
        <v>22.599999999999998</v>
      </c>
      <c r="J17" s="64">
        <f t="shared" si="1"/>
        <v>24.299999999999997</v>
      </c>
      <c r="K17" s="64">
        <f t="shared" si="2"/>
        <v>25.159999999999997</v>
      </c>
      <c r="L17" s="3"/>
      <c r="M17" s="169">
        <v>244414</v>
      </c>
      <c r="N17" s="9" t="s">
        <v>18</v>
      </c>
      <c r="O17" s="60">
        <v>88.6</v>
      </c>
      <c r="P17" s="18">
        <v>10</v>
      </c>
      <c r="Q17" s="60">
        <v>90</v>
      </c>
      <c r="R17" s="18">
        <v>9</v>
      </c>
      <c r="S17" s="1"/>
    </row>
    <row r="18" spans="1:19" ht="17.25">
      <c r="A18" s="70">
        <v>242128</v>
      </c>
      <c r="B18" s="9" t="s">
        <v>9</v>
      </c>
      <c r="C18" s="125">
        <v>74.3</v>
      </c>
      <c r="D18" s="125">
        <v>76</v>
      </c>
      <c r="E18" s="125">
        <v>78.8</v>
      </c>
      <c r="F18" s="125">
        <v>89.2</v>
      </c>
      <c r="G18" s="125">
        <v>92.2</v>
      </c>
      <c r="H18" s="1"/>
      <c r="I18" s="64">
        <f t="shared" si="0"/>
        <v>76.36666666666667</v>
      </c>
      <c r="J18" s="64">
        <f t="shared" si="1"/>
        <v>79.575</v>
      </c>
      <c r="K18" s="64">
        <f t="shared" si="2"/>
        <v>82.1</v>
      </c>
      <c r="L18" s="3"/>
      <c r="M18" s="169">
        <v>242128</v>
      </c>
      <c r="N18" s="9" t="s">
        <v>3</v>
      </c>
      <c r="O18" s="60">
        <v>77.4</v>
      </c>
      <c r="P18" s="18">
        <v>11</v>
      </c>
      <c r="Q18" s="60">
        <v>72.8</v>
      </c>
      <c r="R18" s="18">
        <v>11</v>
      </c>
      <c r="S18" s="1"/>
    </row>
    <row r="19" spans="1:19" ht="17.25">
      <c r="A19" s="70">
        <v>242144</v>
      </c>
      <c r="B19" s="9" t="s">
        <v>28</v>
      </c>
      <c r="C19" s="125">
        <v>113.4</v>
      </c>
      <c r="D19" s="125">
        <v>105.9</v>
      </c>
      <c r="E19" s="125">
        <v>106.8</v>
      </c>
      <c r="F19" s="125">
        <v>118.3</v>
      </c>
      <c r="G19" s="125">
        <v>103.2</v>
      </c>
      <c r="H19" s="1"/>
      <c r="I19" s="64">
        <f t="shared" si="0"/>
        <v>108.7</v>
      </c>
      <c r="J19" s="64">
        <f t="shared" si="1"/>
        <v>111.10000000000001</v>
      </c>
      <c r="K19" s="64">
        <f t="shared" si="2"/>
        <v>109.52000000000001</v>
      </c>
      <c r="L19" s="3"/>
      <c r="M19" s="169">
        <v>242101</v>
      </c>
      <c r="N19" s="9" t="s">
        <v>55</v>
      </c>
      <c r="O19" s="60">
        <v>72.9</v>
      </c>
      <c r="P19" s="18">
        <v>12</v>
      </c>
      <c r="Q19" s="60">
        <v>68.5</v>
      </c>
      <c r="R19" s="18">
        <v>14</v>
      </c>
      <c r="S19" s="1"/>
    </row>
    <row r="20" spans="1:19" ht="17.25">
      <c r="A20" s="70">
        <v>242152</v>
      </c>
      <c r="B20" s="9" t="s">
        <v>29</v>
      </c>
      <c r="C20" s="125">
        <v>51.9</v>
      </c>
      <c r="D20" s="125">
        <v>53.8</v>
      </c>
      <c r="E20" s="125">
        <v>56.2</v>
      </c>
      <c r="F20" s="125">
        <v>61.1</v>
      </c>
      <c r="G20" s="125">
        <v>59</v>
      </c>
      <c r="H20" s="1"/>
      <c r="I20" s="64">
        <f t="shared" si="0"/>
        <v>53.96666666666666</v>
      </c>
      <c r="J20" s="64">
        <f t="shared" si="1"/>
        <v>55.74999999999999</v>
      </c>
      <c r="K20" s="64">
        <f t="shared" si="2"/>
        <v>56.4</v>
      </c>
      <c r="L20" s="3"/>
      <c r="M20" s="169">
        <v>243434</v>
      </c>
      <c r="N20" s="9" t="s">
        <v>15</v>
      </c>
      <c r="O20" s="60">
        <v>69</v>
      </c>
      <c r="P20" s="18">
        <v>13</v>
      </c>
      <c r="Q20" s="60">
        <v>68.9</v>
      </c>
      <c r="R20" s="18">
        <v>13</v>
      </c>
      <c r="S20" s="1"/>
    </row>
    <row r="21" spans="1:19" ht="17.25">
      <c r="A21" s="70">
        <v>242161</v>
      </c>
      <c r="B21" s="10" t="s">
        <v>30</v>
      </c>
      <c r="C21" s="126">
        <v>45.7</v>
      </c>
      <c r="D21" s="126">
        <v>45.5</v>
      </c>
      <c r="E21" s="126">
        <v>50.2</v>
      </c>
      <c r="F21" s="126">
        <v>53.4</v>
      </c>
      <c r="G21" s="126">
        <v>55.7</v>
      </c>
      <c r="H21" s="1"/>
      <c r="I21" s="61">
        <f t="shared" si="0"/>
        <v>47.13333333333333</v>
      </c>
      <c r="J21" s="61">
        <f t="shared" si="1"/>
        <v>48.7</v>
      </c>
      <c r="K21" s="61">
        <f t="shared" si="2"/>
        <v>50.1</v>
      </c>
      <c r="L21" s="3"/>
      <c r="M21" s="169">
        <v>243248</v>
      </c>
      <c r="N21" s="9" t="s">
        <v>13</v>
      </c>
      <c r="O21" s="60">
        <v>68</v>
      </c>
      <c r="P21" s="18">
        <v>14</v>
      </c>
      <c r="Q21" s="60">
        <v>65.4</v>
      </c>
      <c r="R21" s="18">
        <v>15</v>
      </c>
      <c r="S21" s="1"/>
    </row>
    <row r="22" spans="1:19" ht="17.25">
      <c r="A22" s="70">
        <v>243035</v>
      </c>
      <c r="B22" s="9" t="s">
        <v>12</v>
      </c>
      <c r="C22" s="125">
        <v>179.2</v>
      </c>
      <c r="D22" s="125">
        <v>185.3</v>
      </c>
      <c r="E22" s="125">
        <v>202</v>
      </c>
      <c r="F22" s="125">
        <v>198.5</v>
      </c>
      <c r="G22" s="125">
        <v>152</v>
      </c>
      <c r="H22" s="1"/>
      <c r="I22" s="64">
        <f t="shared" si="0"/>
        <v>188.83333333333334</v>
      </c>
      <c r="J22" s="64">
        <f t="shared" si="1"/>
        <v>191.25</v>
      </c>
      <c r="K22" s="64">
        <f t="shared" si="2"/>
        <v>183.4</v>
      </c>
      <c r="L22" s="3"/>
      <c r="M22" s="169">
        <v>244619</v>
      </c>
      <c r="N22" s="9" t="s">
        <v>20</v>
      </c>
      <c r="O22" s="60">
        <v>65.6</v>
      </c>
      <c r="P22" s="18">
        <v>15</v>
      </c>
      <c r="Q22" s="60">
        <v>70.7</v>
      </c>
      <c r="R22" s="18">
        <v>12</v>
      </c>
      <c r="S22" s="1"/>
    </row>
    <row r="23" spans="1:19" ht="17.25">
      <c r="A23" s="70">
        <v>243248</v>
      </c>
      <c r="B23" s="9" t="s">
        <v>13</v>
      </c>
      <c r="C23" s="125">
        <v>66.7</v>
      </c>
      <c r="D23" s="125">
        <v>67.7</v>
      </c>
      <c r="E23" s="125">
        <v>69.4</v>
      </c>
      <c r="F23" s="125">
        <v>65.4</v>
      </c>
      <c r="G23" s="125">
        <v>68</v>
      </c>
      <c r="H23" s="1"/>
      <c r="I23" s="64">
        <f t="shared" si="0"/>
        <v>67.93333333333334</v>
      </c>
      <c r="J23" s="64">
        <f t="shared" si="1"/>
        <v>67.30000000000001</v>
      </c>
      <c r="K23" s="64">
        <f t="shared" si="2"/>
        <v>67.44000000000001</v>
      </c>
      <c r="L23" s="3"/>
      <c r="M23" s="169">
        <v>243418</v>
      </c>
      <c r="N23" s="9" t="s">
        <v>14</v>
      </c>
      <c r="O23" s="60">
        <v>62.1</v>
      </c>
      <c r="P23" s="18">
        <v>16</v>
      </c>
      <c r="Q23" s="60">
        <v>61.8</v>
      </c>
      <c r="R23" s="18">
        <v>17</v>
      </c>
      <c r="S23" s="1"/>
    </row>
    <row r="24" spans="1:19" ht="17.25">
      <c r="A24" s="70">
        <v>243418</v>
      </c>
      <c r="B24" s="9" t="s">
        <v>14</v>
      </c>
      <c r="C24" s="125">
        <v>64.4</v>
      </c>
      <c r="D24" s="125">
        <v>67.4</v>
      </c>
      <c r="E24" s="125">
        <v>67.2</v>
      </c>
      <c r="F24" s="125">
        <v>61.8</v>
      </c>
      <c r="G24" s="125">
        <v>62.1</v>
      </c>
      <c r="H24" s="1"/>
      <c r="I24" s="64">
        <f t="shared" si="0"/>
        <v>66.33333333333333</v>
      </c>
      <c r="J24" s="64">
        <f t="shared" si="1"/>
        <v>65.2</v>
      </c>
      <c r="K24" s="64">
        <f t="shared" si="2"/>
        <v>64.58000000000001</v>
      </c>
      <c r="L24" s="3"/>
      <c r="M24" s="169">
        <v>242039</v>
      </c>
      <c r="N24" s="9" t="s">
        <v>10</v>
      </c>
      <c r="O24" s="60">
        <v>61.9</v>
      </c>
      <c r="P24" s="18">
        <v>17</v>
      </c>
      <c r="Q24" s="60">
        <v>65.3</v>
      </c>
      <c r="R24" s="18">
        <v>16</v>
      </c>
      <c r="S24" s="1"/>
    </row>
    <row r="25" spans="1:19" ht="17.25">
      <c r="A25" s="70">
        <v>243434</v>
      </c>
      <c r="B25" s="9" t="s">
        <v>15</v>
      </c>
      <c r="C25" s="125">
        <v>60.2</v>
      </c>
      <c r="D25" s="125">
        <v>60.9</v>
      </c>
      <c r="E25" s="125">
        <v>64.9</v>
      </c>
      <c r="F25" s="125">
        <v>68.9</v>
      </c>
      <c r="G25" s="125">
        <v>69</v>
      </c>
      <c r="H25" s="1"/>
      <c r="I25" s="64">
        <f t="shared" si="0"/>
        <v>62</v>
      </c>
      <c r="J25" s="64">
        <f t="shared" si="1"/>
        <v>63.725</v>
      </c>
      <c r="K25" s="64">
        <f t="shared" si="2"/>
        <v>64.78</v>
      </c>
      <c r="L25" s="3"/>
      <c r="M25" s="169">
        <v>244422</v>
      </c>
      <c r="N25" s="9" t="s">
        <v>59</v>
      </c>
      <c r="O25" s="60">
        <v>59</v>
      </c>
      <c r="P25" s="18">
        <v>18</v>
      </c>
      <c r="Q25" s="60">
        <v>61.1</v>
      </c>
      <c r="R25" s="18">
        <v>18</v>
      </c>
      <c r="S25" s="1"/>
    </row>
    <row r="26" spans="1:19" ht="17.25">
      <c r="A26" s="70">
        <v>243442</v>
      </c>
      <c r="B26" s="9" t="s">
        <v>16</v>
      </c>
      <c r="C26" s="125">
        <v>497.2</v>
      </c>
      <c r="D26" s="125">
        <v>446</v>
      </c>
      <c r="E26" s="125">
        <v>467.4</v>
      </c>
      <c r="F26" s="125">
        <v>472.7</v>
      </c>
      <c r="G26" s="125">
        <v>481.8</v>
      </c>
      <c r="H26" s="1"/>
      <c r="I26" s="64">
        <f t="shared" si="0"/>
        <v>470.2</v>
      </c>
      <c r="J26" s="64">
        <f t="shared" si="1"/>
        <v>470.825</v>
      </c>
      <c r="K26" s="64">
        <f t="shared" si="2"/>
        <v>473.02</v>
      </c>
      <c r="L26" s="3"/>
      <c r="M26" s="169">
        <v>242152</v>
      </c>
      <c r="N26" s="9" t="s">
        <v>60</v>
      </c>
      <c r="O26" s="60">
        <v>55.7</v>
      </c>
      <c r="P26" s="18">
        <v>19</v>
      </c>
      <c r="Q26" s="60">
        <v>53.4</v>
      </c>
      <c r="R26" s="18">
        <v>20</v>
      </c>
      <c r="S26" s="1"/>
    </row>
    <row r="27" spans="1:19" ht="17.25">
      <c r="A27" s="70">
        <v>244414</v>
      </c>
      <c r="B27" s="9" t="s">
        <v>20</v>
      </c>
      <c r="C27" s="125">
        <v>75.5</v>
      </c>
      <c r="D27" s="125">
        <v>75.8</v>
      </c>
      <c r="E27" s="125">
        <v>72.4</v>
      </c>
      <c r="F27" s="125">
        <v>70.7</v>
      </c>
      <c r="G27" s="125">
        <v>65.6</v>
      </c>
      <c r="H27" s="1"/>
      <c r="I27" s="64">
        <f t="shared" si="0"/>
        <v>74.56666666666668</v>
      </c>
      <c r="J27" s="64">
        <f t="shared" si="1"/>
        <v>73.60000000000001</v>
      </c>
      <c r="K27" s="64">
        <f t="shared" si="2"/>
        <v>72</v>
      </c>
      <c r="L27" s="3"/>
      <c r="M27" s="170">
        <v>242161</v>
      </c>
      <c r="N27" s="19" t="s">
        <v>22</v>
      </c>
      <c r="O27" s="128">
        <v>53.5</v>
      </c>
      <c r="P27" s="18">
        <v>20</v>
      </c>
      <c r="Q27" s="128">
        <v>57.9</v>
      </c>
      <c r="R27" s="18">
        <v>19</v>
      </c>
      <c r="S27" s="1"/>
    </row>
    <row r="28" spans="1:19" ht="17.25">
      <c r="A28" s="70">
        <v>244422</v>
      </c>
      <c r="B28" s="9" t="s">
        <v>19</v>
      </c>
      <c r="C28" s="125">
        <v>46.1</v>
      </c>
      <c r="D28" s="125">
        <v>45.3</v>
      </c>
      <c r="E28" s="125">
        <v>42.1</v>
      </c>
      <c r="F28" s="125">
        <v>36.7</v>
      </c>
      <c r="G28" s="125">
        <v>33.5</v>
      </c>
      <c r="H28" s="1"/>
      <c r="I28" s="64">
        <f t="shared" si="0"/>
        <v>44.5</v>
      </c>
      <c r="J28" s="64">
        <f t="shared" si="1"/>
        <v>42.55</v>
      </c>
      <c r="K28" s="64">
        <f t="shared" si="2"/>
        <v>40.739999999999995</v>
      </c>
      <c r="L28" s="3"/>
      <c r="M28" s="169">
        <v>245615</v>
      </c>
      <c r="N28" s="9" t="s">
        <v>2</v>
      </c>
      <c r="O28" s="60">
        <v>41.4</v>
      </c>
      <c r="P28" s="18">
        <v>21</v>
      </c>
      <c r="Q28" s="60">
        <v>40.4</v>
      </c>
      <c r="R28" s="18">
        <v>21</v>
      </c>
      <c r="S28" s="1"/>
    </row>
    <row r="29" spans="1:19" ht="17.25">
      <c r="A29" s="70">
        <v>244431</v>
      </c>
      <c r="B29" s="9" t="s">
        <v>21</v>
      </c>
      <c r="C29" s="125">
        <v>95.2</v>
      </c>
      <c r="D29" s="125">
        <v>86.9</v>
      </c>
      <c r="E29" s="125">
        <v>88.8</v>
      </c>
      <c r="F29" s="125">
        <v>96.8</v>
      </c>
      <c r="G29" s="125">
        <v>91.5</v>
      </c>
      <c r="H29" s="1"/>
      <c r="I29" s="64">
        <f t="shared" si="0"/>
        <v>90.30000000000001</v>
      </c>
      <c r="J29" s="64">
        <f t="shared" si="1"/>
        <v>91.92500000000001</v>
      </c>
      <c r="K29" s="64">
        <f t="shared" si="2"/>
        <v>91.84</v>
      </c>
      <c r="L29" s="3"/>
      <c r="M29" s="169">
        <v>242012</v>
      </c>
      <c r="N29" s="11" t="s">
        <v>8</v>
      </c>
      <c r="O29" s="64">
        <v>37.5</v>
      </c>
      <c r="P29" s="18">
        <v>22</v>
      </c>
      <c r="Q29" s="64">
        <v>39.4</v>
      </c>
      <c r="R29" s="18">
        <v>22</v>
      </c>
      <c r="S29" s="1"/>
    </row>
    <row r="30" spans="1:19" ht="17.25">
      <c r="A30" s="70">
        <v>244619</v>
      </c>
      <c r="B30" s="9" t="s">
        <v>22</v>
      </c>
      <c r="C30" s="125">
        <v>54.9</v>
      </c>
      <c r="D30" s="125">
        <v>56.7</v>
      </c>
      <c r="E30" s="125">
        <v>57.1</v>
      </c>
      <c r="F30" s="125">
        <v>57.9</v>
      </c>
      <c r="G30" s="125">
        <v>53.5</v>
      </c>
      <c r="H30" s="1"/>
      <c r="I30" s="64">
        <f t="shared" si="0"/>
        <v>56.23333333333333</v>
      </c>
      <c r="J30" s="64">
        <f t="shared" si="1"/>
        <v>56.65</v>
      </c>
      <c r="K30" s="64">
        <f t="shared" si="2"/>
        <v>56.02</v>
      </c>
      <c r="L30" s="3"/>
      <c r="M30" s="169">
        <v>242098</v>
      </c>
      <c r="N30" s="11" t="s">
        <v>4</v>
      </c>
      <c r="O30" s="64">
        <v>36.4</v>
      </c>
      <c r="P30" s="18">
        <v>23</v>
      </c>
      <c r="Q30" s="64">
        <v>35.2</v>
      </c>
      <c r="R30" s="18">
        <v>25</v>
      </c>
      <c r="S30" s="1"/>
    </row>
    <row r="31" spans="1:19" ht="17.25">
      <c r="A31" s="70">
        <v>244708</v>
      </c>
      <c r="B31" s="9" t="s">
        <v>17</v>
      </c>
      <c r="C31" s="125">
        <v>131.6</v>
      </c>
      <c r="D31" s="125">
        <v>124.3</v>
      </c>
      <c r="E31" s="125">
        <v>110.7</v>
      </c>
      <c r="F31" s="125">
        <v>115.6</v>
      </c>
      <c r="G31" s="125">
        <v>112.1</v>
      </c>
      <c r="H31" s="1"/>
      <c r="I31" s="64">
        <f t="shared" si="0"/>
        <v>122.19999999999999</v>
      </c>
      <c r="J31" s="64">
        <f t="shared" si="1"/>
        <v>120.54999999999998</v>
      </c>
      <c r="K31" s="64">
        <f t="shared" si="2"/>
        <v>118.85999999999999</v>
      </c>
      <c r="L31" s="3"/>
      <c r="M31" s="169">
        <v>242071</v>
      </c>
      <c r="N31" s="11" t="s">
        <v>19</v>
      </c>
      <c r="O31" s="64">
        <v>33.5</v>
      </c>
      <c r="P31" s="18">
        <v>24</v>
      </c>
      <c r="Q31" s="64">
        <v>36.7</v>
      </c>
      <c r="R31" s="18">
        <v>23</v>
      </c>
      <c r="S31" s="1"/>
    </row>
    <row r="32" spans="1:19" ht="17.25">
      <c r="A32" s="70">
        <v>244716</v>
      </c>
      <c r="B32" s="9" t="s">
        <v>31</v>
      </c>
      <c r="C32" s="125">
        <v>83.9</v>
      </c>
      <c r="D32" s="125">
        <v>94.2</v>
      </c>
      <c r="E32" s="125">
        <v>102.7</v>
      </c>
      <c r="F32" s="125">
        <v>108.6</v>
      </c>
      <c r="G32" s="125">
        <v>113.5</v>
      </c>
      <c r="H32" s="1"/>
      <c r="I32" s="64">
        <f t="shared" si="0"/>
        <v>93.60000000000001</v>
      </c>
      <c r="J32" s="64">
        <f t="shared" si="1"/>
        <v>97.35</v>
      </c>
      <c r="K32" s="64">
        <f t="shared" si="2"/>
        <v>100.58</v>
      </c>
      <c r="L32" s="3"/>
      <c r="M32" s="169">
        <v>242047</v>
      </c>
      <c r="N32" s="9" t="s">
        <v>6</v>
      </c>
      <c r="O32" s="60">
        <v>31.7</v>
      </c>
      <c r="P32" s="18">
        <v>25</v>
      </c>
      <c r="Q32" s="60">
        <v>31</v>
      </c>
      <c r="R32" s="18">
        <v>26</v>
      </c>
      <c r="S32" s="1"/>
    </row>
    <row r="33" spans="1:19" ht="17.25">
      <c r="A33" s="70">
        <v>244724</v>
      </c>
      <c r="B33" s="9" t="s">
        <v>32</v>
      </c>
      <c r="C33" s="125">
        <v>94.8</v>
      </c>
      <c r="D33" s="125">
        <v>94.6</v>
      </c>
      <c r="E33" s="125">
        <v>96</v>
      </c>
      <c r="F33" s="125">
        <v>104.2</v>
      </c>
      <c r="G33" s="125">
        <v>106</v>
      </c>
      <c r="H33" s="1"/>
      <c r="I33" s="64">
        <f t="shared" si="0"/>
        <v>95.13333333333333</v>
      </c>
      <c r="J33" s="64">
        <f t="shared" si="1"/>
        <v>97.39999999999999</v>
      </c>
      <c r="K33" s="64">
        <f t="shared" si="2"/>
        <v>99.11999999999999</v>
      </c>
      <c r="L33" s="3"/>
      <c r="M33" s="169">
        <v>242021</v>
      </c>
      <c r="N33" s="9" t="s">
        <v>1</v>
      </c>
      <c r="O33" s="60">
        <v>30.2</v>
      </c>
      <c r="P33" s="18">
        <v>26</v>
      </c>
      <c r="Q33" s="60">
        <v>35.4</v>
      </c>
      <c r="R33" s="18">
        <v>24</v>
      </c>
      <c r="S33" s="1"/>
    </row>
    <row r="34" spans="1:19" ht="17.25">
      <c r="A34" s="70">
        <v>245437</v>
      </c>
      <c r="B34" s="9" t="s">
        <v>33</v>
      </c>
      <c r="C34" s="125">
        <v>88</v>
      </c>
      <c r="D34" s="125">
        <v>95.2</v>
      </c>
      <c r="E34" s="125">
        <v>97.8</v>
      </c>
      <c r="F34" s="125">
        <v>100.5</v>
      </c>
      <c r="G34" s="125">
        <v>100.1</v>
      </c>
      <c r="H34" s="1"/>
      <c r="I34" s="64">
        <f t="shared" si="0"/>
        <v>93.66666666666667</v>
      </c>
      <c r="J34" s="64">
        <f t="shared" si="1"/>
        <v>95.375</v>
      </c>
      <c r="K34" s="64">
        <f t="shared" si="2"/>
        <v>96.32000000000001</v>
      </c>
      <c r="L34" s="3"/>
      <c r="M34" s="169">
        <v>242055</v>
      </c>
      <c r="N34" s="9" t="s">
        <v>5</v>
      </c>
      <c r="O34" s="60">
        <v>29.8</v>
      </c>
      <c r="P34" s="18">
        <v>27</v>
      </c>
      <c r="Q34" s="60">
        <v>27</v>
      </c>
      <c r="R34" s="18">
        <v>28</v>
      </c>
      <c r="S34" s="1"/>
    </row>
    <row r="35" spans="1:19" ht="17.25">
      <c r="A35" s="70">
        <v>245615</v>
      </c>
      <c r="B35" s="9" t="s">
        <v>35</v>
      </c>
      <c r="C35" s="125">
        <v>59.1</v>
      </c>
      <c r="D35" s="125">
        <v>62.9</v>
      </c>
      <c r="E35" s="125">
        <v>63.9</v>
      </c>
      <c r="F35" s="125">
        <v>68.5</v>
      </c>
      <c r="G35" s="125">
        <v>72.9</v>
      </c>
      <c r="H35" s="1"/>
      <c r="I35" s="64">
        <f t="shared" si="0"/>
        <v>61.96666666666667</v>
      </c>
      <c r="J35" s="64">
        <f t="shared" si="1"/>
        <v>63.6</v>
      </c>
      <c r="K35" s="64">
        <f t="shared" si="2"/>
        <v>65.46000000000001</v>
      </c>
      <c r="L35" s="3"/>
      <c r="M35" s="169">
        <v>242110</v>
      </c>
      <c r="N35" s="9" t="s">
        <v>11</v>
      </c>
      <c r="O35" s="60">
        <v>28.6</v>
      </c>
      <c r="P35" s="18">
        <v>28</v>
      </c>
      <c r="Q35" s="60">
        <v>29.4</v>
      </c>
      <c r="R35" s="18">
        <v>27</v>
      </c>
      <c r="S35" s="1"/>
    </row>
    <row r="36" spans="1:19" ht="17.25">
      <c r="A36" s="70">
        <v>245623</v>
      </c>
      <c r="B36" s="9" t="s">
        <v>18</v>
      </c>
      <c r="C36" s="125">
        <v>78.7</v>
      </c>
      <c r="D36" s="125">
        <v>74.9</v>
      </c>
      <c r="E36" s="125">
        <v>82.9</v>
      </c>
      <c r="F36" s="125">
        <v>90</v>
      </c>
      <c r="G36" s="125">
        <v>88.6</v>
      </c>
      <c r="H36" s="1"/>
      <c r="I36" s="127">
        <f t="shared" si="0"/>
        <v>78.83333333333334</v>
      </c>
      <c r="J36" s="127">
        <f t="shared" si="1"/>
        <v>81.625</v>
      </c>
      <c r="K36" s="127">
        <f t="shared" si="2"/>
        <v>83.02000000000001</v>
      </c>
      <c r="L36" s="3"/>
      <c r="M36" s="169">
        <v>242080</v>
      </c>
      <c r="N36" s="9" t="s">
        <v>7</v>
      </c>
      <c r="O36" s="60">
        <v>14.3</v>
      </c>
      <c r="P36" s="18">
        <v>29</v>
      </c>
      <c r="Q36" s="60">
        <v>14.2</v>
      </c>
      <c r="R36" s="18">
        <v>29</v>
      </c>
      <c r="S36" s="1"/>
    </row>
    <row r="37" spans="2:19" ht="17.25">
      <c r="B37" s="20" t="s">
        <v>23</v>
      </c>
      <c r="C37" s="62">
        <f>AVERAGE(C8:C21)</f>
        <v>48.15714285714286</v>
      </c>
      <c r="D37" s="62">
        <f>AVERAGE(D8:D21)</f>
        <v>47.02857142857142</v>
      </c>
      <c r="E37" s="62">
        <f>AVERAGE(E8:E21)</f>
        <v>48.15</v>
      </c>
      <c r="F37" s="62">
        <f>AVERAGE(F8:F21)</f>
        <v>50.86428571428571</v>
      </c>
      <c r="G37" s="62">
        <f>AVERAGE(G8:G21)</f>
        <v>49.95</v>
      </c>
      <c r="H37" s="1"/>
      <c r="I37" s="62">
        <f>AVERAGE(C37:D37)</f>
        <v>47.59285714285714</v>
      </c>
      <c r="J37" s="62">
        <f>AVERAGE(C37:E37)</f>
        <v>47.77857142857143</v>
      </c>
      <c r="K37" s="62">
        <f>AVERAGE(C37:F37)</f>
        <v>48.55</v>
      </c>
      <c r="L37" s="3"/>
      <c r="M37" s="172"/>
      <c r="N37" s="20" t="s">
        <v>23</v>
      </c>
      <c r="O37" s="62">
        <f>G37</f>
        <v>49.95</v>
      </c>
      <c r="P37" s="21"/>
      <c r="Q37" s="62">
        <f>F37</f>
        <v>50.86428571428571</v>
      </c>
      <c r="R37" s="21"/>
      <c r="S37" s="1"/>
    </row>
    <row r="38" spans="2:19" ht="17.25">
      <c r="B38" s="20" t="s">
        <v>41</v>
      </c>
      <c r="C38" s="62">
        <f>AVERAGE(C22:C36)</f>
        <v>111.7</v>
      </c>
      <c r="D38" s="62">
        <f>AVERAGE(D22:D36)</f>
        <v>109.20666666666668</v>
      </c>
      <c r="E38" s="62">
        <f>AVERAGE(E22:E36)</f>
        <v>112.35333333333334</v>
      </c>
      <c r="F38" s="62">
        <f>AVERAGE(F22:F36)</f>
        <v>114.45333333333333</v>
      </c>
      <c r="G38" s="62">
        <f>AVERAGE(G22:G36)</f>
        <v>111.34666666666665</v>
      </c>
      <c r="H38" s="1"/>
      <c r="I38" s="62">
        <f>AVERAGE(C38:D38)</f>
        <v>110.45333333333335</v>
      </c>
      <c r="J38" s="62">
        <f>AVERAGE(C38:E38)</f>
        <v>111.08666666666669</v>
      </c>
      <c r="K38" s="62">
        <f>AVERAGE(C38:F38)</f>
        <v>111.92833333333334</v>
      </c>
      <c r="L38" s="3"/>
      <c r="M38" s="172"/>
      <c r="N38" s="20" t="s">
        <v>46</v>
      </c>
      <c r="O38" s="62">
        <f>G38</f>
        <v>111.34666666666665</v>
      </c>
      <c r="P38" s="21"/>
      <c r="Q38" s="62">
        <f>F38</f>
        <v>114.45333333333333</v>
      </c>
      <c r="R38" s="21"/>
      <c r="S38" s="1"/>
    </row>
    <row r="39" spans="2:19" ht="17.25">
      <c r="B39" s="20" t="s">
        <v>24</v>
      </c>
      <c r="C39" s="62">
        <f>AVERAGE(C8:C36)</f>
        <v>81.02413793103447</v>
      </c>
      <c r="D39" s="62">
        <f>AVERAGE(D8:D36)</f>
        <v>79.1896551724138</v>
      </c>
      <c r="E39" s="62">
        <f>AVERAGE(E8:E36)</f>
        <v>81.3586206896552</v>
      </c>
      <c r="F39" s="62">
        <f>AVERAGE(F8:F36)</f>
        <v>83.7551724137931</v>
      </c>
      <c r="G39" s="62">
        <f>AVERAGE(G8:G36)</f>
        <v>81.70689655172413</v>
      </c>
      <c r="H39" s="1"/>
      <c r="I39" s="62">
        <f>AVERAGE(C39:D39)</f>
        <v>80.10689655172413</v>
      </c>
      <c r="J39" s="62">
        <f>AVERAGE(C39:E39)</f>
        <v>80.52413793103449</v>
      </c>
      <c r="K39" s="62">
        <f>AVERAGE(C39:F39)</f>
        <v>81.33189655172414</v>
      </c>
      <c r="L39" s="3"/>
      <c r="M39" s="172"/>
      <c r="N39" s="20" t="s">
        <v>24</v>
      </c>
      <c r="O39" s="62">
        <f>G39</f>
        <v>81.70689655172413</v>
      </c>
      <c r="P39" s="21"/>
      <c r="Q39" s="62">
        <f>F39</f>
        <v>83.7551724137931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2018-08-14T05:46:51Z</cp:lastPrinted>
  <dcterms:created xsi:type="dcterms:W3CDTF">2000-10-02T09:50:09Z</dcterms:created>
  <dcterms:modified xsi:type="dcterms:W3CDTF">2018-08-14T07:41:26Z</dcterms:modified>
  <cp:category/>
  <cp:version/>
  <cp:contentType/>
  <cp:contentStatus/>
</cp:coreProperties>
</file>