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35" yWindow="65521" windowWidth="10245" windowHeight="8280" activeTab="0"/>
  </bookViews>
  <sheets>
    <sheet name="H30" sheetId="1" r:id="rId1"/>
    <sheet name="H29" sheetId="2" r:id="rId2"/>
    <sheet name="変化（H30-H29）" sheetId="3" r:id="rId3"/>
  </sheets>
  <definedNames>
    <definedName name="\C" localSheetId="0">#REF!</definedName>
    <definedName name="\C">#REF!</definedName>
    <definedName name="_xlnm.Print_Area" localSheetId="1">'H29'!$A$1:$AG$37</definedName>
    <definedName name="_xlnm.Print_Area" localSheetId="2">'変化（H30-H29）'!$A$1:$AG$37</definedName>
    <definedName name="_xlnm.Print_Titles" localSheetId="1">'H29'!$A:$A</definedName>
    <definedName name="_xlnm.Print_Titles" localSheetId="0">'H30'!$A:$A</definedName>
    <definedName name="_xlnm.Print_Titles" localSheetId="2">'変化（H30-H29）'!$A:$A</definedName>
    <definedName name="町村１">#REF!</definedName>
    <definedName name="町村２" localSheetId="0">#REF!</definedName>
    <definedName name="町村２">#REF!</definedName>
    <definedName name="都市１">#REF!</definedName>
    <definedName name="都市２" localSheetId="0">#REF!</definedName>
    <definedName name="都市２">#REF!</definedName>
    <definedName name="特例市１">#REF!</definedName>
    <definedName name="特例市２" localSheetId="0">#REF!</definedName>
    <definedName name="特例市２">#REF!</definedName>
  </definedNames>
  <calcPr fullCalcOnLoad="1"/>
</workbook>
</file>

<file path=xl/sharedStrings.xml><?xml version="1.0" encoding="utf-8"?>
<sst xmlns="http://schemas.openxmlformats.org/spreadsheetml/2006/main" count="456" uniqueCount="190">
  <si>
    <t>現在排水人口</t>
  </si>
  <si>
    <t>津市</t>
  </si>
  <si>
    <t>伊勢市</t>
  </si>
  <si>
    <t>松阪市</t>
  </si>
  <si>
    <t>名張市</t>
  </si>
  <si>
    <t>尾鷲市</t>
  </si>
  <si>
    <t>鳥羽市</t>
  </si>
  <si>
    <t>熊野市</t>
  </si>
  <si>
    <t>多気町</t>
  </si>
  <si>
    <t>大台町</t>
  </si>
  <si>
    <t>玉城町</t>
  </si>
  <si>
    <t>度会町</t>
  </si>
  <si>
    <t>紀宝町</t>
  </si>
  <si>
    <t>四日市市</t>
  </si>
  <si>
    <t>桑名市</t>
  </si>
  <si>
    <t>鈴鹿市</t>
  </si>
  <si>
    <t>亀山市</t>
  </si>
  <si>
    <t>木曽岬町</t>
  </si>
  <si>
    <t>東員町</t>
  </si>
  <si>
    <t>菰野町</t>
  </si>
  <si>
    <t>朝日町</t>
  </si>
  <si>
    <t>川越町</t>
  </si>
  <si>
    <t>明和町</t>
  </si>
  <si>
    <t>御浜町</t>
  </si>
  <si>
    <t>いなべ市</t>
  </si>
  <si>
    <t>国勢調査</t>
  </si>
  <si>
    <t>し尿処理施設</t>
  </si>
  <si>
    <t>ごみ処理施設</t>
  </si>
  <si>
    <t>簡易水道</t>
  </si>
  <si>
    <t>飲料水供給施設</t>
  </si>
  <si>
    <t>年間総収集量</t>
  </si>
  <si>
    <t>(㎡)</t>
  </si>
  <si>
    <t>公共下水道</t>
  </si>
  <si>
    <t>保健センター</t>
  </si>
  <si>
    <t>＜県 計＞</t>
  </si>
  <si>
    <t>＜廃棄物処理施設＞</t>
  </si>
  <si>
    <t>（市町村営）</t>
  </si>
  <si>
    <t>内人口(人)A</t>
  </si>
  <si>
    <t>内人口(人)B</t>
  </si>
  <si>
    <t>内人口(人)C</t>
  </si>
  <si>
    <t>内人口(人)D</t>
  </si>
  <si>
    <t>人口（人）E</t>
  </si>
  <si>
    <t>人口（人）F</t>
  </si>
  <si>
    <t>組合立）</t>
  </si>
  <si>
    <t>＜道路＞</t>
  </si>
  <si>
    <t>＜公園＞</t>
  </si>
  <si>
    <t>＜保育所＞</t>
  </si>
  <si>
    <t>＜その他施設＞</t>
  </si>
  <si>
    <t>農道延長</t>
  </si>
  <si>
    <t>農業集落排水</t>
  </si>
  <si>
    <t>漁業集落排水</t>
  </si>
  <si>
    <t>簡易排水施設</t>
  </si>
  <si>
    <t>コミュニティ･</t>
  </si>
  <si>
    <t>合併処理</t>
  </si>
  <si>
    <t>A～F</t>
  </si>
  <si>
    <t>保育所箇所数</t>
  </si>
  <si>
    <t>実延長</t>
  </si>
  <si>
    <t>(市町村有）</t>
  </si>
  <si>
    <t>公園面積計</t>
  </si>
  <si>
    <t>現在処理区域</t>
  </si>
  <si>
    <t>プラント処理</t>
  </si>
  <si>
    <t>浄化槽処理</t>
  </si>
  <si>
    <t>人口計</t>
  </si>
  <si>
    <t>（市町村立・</t>
  </si>
  <si>
    <t>箇所数</t>
  </si>
  <si>
    <t>(人)</t>
  </si>
  <si>
    <t>(ｍ)</t>
  </si>
  <si>
    <t>市町村立以外</t>
  </si>
  <si>
    <t>市町村立</t>
  </si>
  <si>
    <t>(kl)</t>
  </si>
  <si>
    <t>(ｔ)</t>
  </si>
  <si>
    <t>（人）</t>
  </si>
  <si>
    <t>延面積（㎡）</t>
  </si>
  <si>
    <t>＜市 計＞</t>
  </si>
  <si>
    <t>＜人口＞</t>
  </si>
  <si>
    <t>＜農業施設＞</t>
  </si>
  <si>
    <t>＜集会施設＞</t>
  </si>
  <si>
    <t>市町村道</t>
  </si>
  <si>
    <t>市町村立</t>
  </si>
  <si>
    <t>うち都市計画区域内公園</t>
  </si>
  <si>
    <t>うち都市計画区域外公園</t>
  </si>
  <si>
    <t>集会施設</t>
  </si>
  <si>
    <t>(市町村立）</t>
  </si>
  <si>
    <t>給水人口（人）</t>
  </si>
  <si>
    <t>＜下水道等＞</t>
  </si>
  <si>
    <t>＜上水道等＞</t>
  </si>
  <si>
    <t>志摩市</t>
  </si>
  <si>
    <t>伊賀市</t>
  </si>
  <si>
    <t>大紀町</t>
  </si>
  <si>
    <t>市町名</t>
  </si>
  <si>
    <t>南伊勢町</t>
  </si>
  <si>
    <t>紀北町</t>
  </si>
  <si>
    <t>＜町 計＞</t>
  </si>
  <si>
    <t>＜人口＞</t>
  </si>
  <si>
    <t>＜道路＞</t>
  </si>
  <si>
    <t>＜農業施設＞</t>
  </si>
  <si>
    <t>＜公園＞</t>
  </si>
  <si>
    <t>＜廃棄物処理施設＞</t>
  </si>
  <si>
    <t>＜上水道等＞</t>
  </si>
  <si>
    <t>＜下水道等＞</t>
  </si>
  <si>
    <t>＜保育所＞</t>
  </si>
  <si>
    <t>＜集会施設＞</t>
  </si>
  <si>
    <t>＜その他施設＞</t>
  </si>
  <si>
    <t>市町村道</t>
  </si>
  <si>
    <t>農道延長</t>
  </si>
  <si>
    <t>農業集落排水</t>
  </si>
  <si>
    <t>漁業集落排水</t>
  </si>
  <si>
    <t>簡易排水施設</t>
  </si>
  <si>
    <t>コミュニティ･</t>
  </si>
  <si>
    <t>合併処理</t>
  </si>
  <si>
    <t>A～F</t>
  </si>
  <si>
    <t>保育所箇所数</t>
  </si>
  <si>
    <t>市町村立</t>
  </si>
  <si>
    <t>実延長</t>
  </si>
  <si>
    <t>(市町村有）</t>
  </si>
  <si>
    <t>公園面積計</t>
  </si>
  <si>
    <t>うち都市計画区域内公園</t>
  </si>
  <si>
    <t>うち都市計画区域外公園</t>
  </si>
  <si>
    <t>給水人口（人）</t>
  </si>
  <si>
    <t>現在処理区域</t>
  </si>
  <si>
    <t>プラント処理</t>
  </si>
  <si>
    <t>浄化槽処理</t>
  </si>
  <si>
    <t>人口計</t>
  </si>
  <si>
    <t>（市町村立・</t>
  </si>
  <si>
    <t>集会施設</t>
  </si>
  <si>
    <t>箇所数</t>
  </si>
  <si>
    <t>(人)</t>
  </si>
  <si>
    <t>(ｍ)</t>
  </si>
  <si>
    <t>市町村立以外</t>
  </si>
  <si>
    <t>(kl)</t>
  </si>
  <si>
    <t>(ｔ)</t>
  </si>
  <si>
    <t>（市町村営）</t>
  </si>
  <si>
    <t>(人)</t>
  </si>
  <si>
    <t>内人口(人)A</t>
  </si>
  <si>
    <t>内人口(人)B</t>
  </si>
  <si>
    <t>内人口(人)C</t>
  </si>
  <si>
    <t>内人口(人)D</t>
  </si>
  <si>
    <t>人口（人）E</t>
  </si>
  <si>
    <t>人口（人）F</t>
  </si>
  <si>
    <t>（人）</t>
  </si>
  <si>
    <t>組合立）</t>
  </si>
  <si>
    <t>延面積（㎡）</t>
  </si>
  <si>
    <t>(市町村立）</t>
  </si>
  <si>
    <t>＜市 計＞</t>
  </si>
  <si>
    <t>＜県 計＞</t>
  </si>
  <si>
    <t>(1-1-2)</t>
  </si>
  <si>
    <t>(2-1-1)</t>
  </si>
  <si>
    <t>(7-1-1)</t>
  </si>
  <si>
    <t>(3-1-43)</t>
  </si>
  <si>
    <t>(3-1-45)</t>
  </si>
  <si>
    <t>(3-1-54)</t>
  </si>
  <si>
    <t>(3-1-56)</t>
  </si>
  <si>
    <t>(7-1-15)</t>
  </si>
  <si>
    <t>(7-1-38)</t>
  </si>
  <si>
    <t>(8-7-2)</t>
  </si>
  <si>
    <t>(8-7-4)</t>
  </si>
  <si>
    <t>(9-1-1)</t>
  </si>
  <si>
    <t>(9-1-8)</t>
  </si>
  <si>
    <t>(9-1-14)</t>
  </si>
  <si>
    <t>(9-1-21)</t>
  </si>
  <si>
    <t>(9-1-36)</t>
  </si>
  <si>
    <t>(9-1-48)</t>
  </si>
  <si>
    <t>(9-1-49)</t>
  </si>
  <si>
    <t>(10-1-1)</t>
  </si>
  <si>
    <t>(19-1-46)</t>
  </si>
  <si>
    <t>(18-1-80)</t>
  </si>
  <si>
    <t>人口</t>
  </si>
  <si>
    <t>人口（H27)</t>
  </si>
  <si>
    <t>(18-1-9)</t>
  </si>
  <si>
    <t>(18-1-16)</t>
  </si>
  <si>
    <t>(18-1-20)</t>
  </si>
  <si>
    <t>(18-1-24)</t>
  </si>
  <si>
    <t>(18-1-48)</t>
  </si>
  <si>
    <t>(18-1-57)</t>
  </si>
  <si>
    <t>(18-1-60)</t>
  </si>
  <si>
    <t>(18-1-63)</t>
  </si>
  <si>
    <t>(18-1-66)</t>
  </si>
  <si>
    <t>児童館</t>
  </si>
  <si>
    <t>公会堂市民会館</t>
  </si>
  <si>
    <t>公民館</t>
  </si>
  <si>
    <t>図書館</t>
  </si>
  <si>
    <t>博物館</t>
  </si>
  <si>
    <t>体育館</t>
  </si>
  <si>
    <t>陸上競技場</t>
  </si>
  <si>
    <t>野球場</t>
  </si>
  <si>
    <t>プール</t>
  </si>
  <si>
    <t>箇所数</t>
  </si>
  <si>
    <t>箇所数</t>
  </si>
  <si>
    <t>箇所数</t>
  </si>
  <si>
    <t>名張市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</si>
</sst>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0.0_ "/>
    <numFmt numFmtId="178" formatCode="#,##0.0_ "/>
    <numFmt numFmtId="179" formatCode="0_);[Red]\(0\)"/>
    <numFmt numFmtId="180" formatCode="#,##0.0;&quot;△ &quot;#,##0.0"/>
    <numFmt numFmtId="181" formatCode="#,##0.0;\-#,##0.0"/>
    <numFmt numFmtId="182" formatCode="0.0_);[Red]\(0.0\)"/>
    <numFmt numFmtId="183" formatCode="#,##0.0;[Red]\-#,##0.0"/>
    <numFmt numFmtId="184" formatCode="0.0%"/>
    <numFmt numFmtId="185" formatCode="#,##0_ "/>
    <numFmt numFmtId="186" formatCode="#,##0_ ;[Red]\-#,##0\ "/>
    <numFmt numFmtId="187" formatCode="#,##0_);[Red]\(#,##0\)"/>
    <numFmt numFmtId="188" formatCode="#,##0;&quot;△ &quot;#,##0"/>
    <numFmt numFmtId="189" formatCode="#,##0\ ;&quot;△ &quot;#,##0\ "/>
  </numFmts>
  <fonts count="38">
    <font>
      <sz val="12"/>
      <name val="ＭＳ 明朝"/>
      <family val="1"/>
    </font>
    <font>
      <sz val="8"/>
      <name val="ＭＳ 明朝"/>
      <family val="1"/>
    </font>
    <font>
      <sz val="11"/>
      <name val="ＭＳ 明朝"/>
      <family val="1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double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double"/>
      <top style="double"/>
      <bottom style="double"/>
    </border>
    <border>
      <left style="thin"/>
      <right style="double"/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thin"/>
    </border>
    <border>
      <left style="double"/>
      <right style="double"/>
      <top style="double"/>
      <bottom style="thin"/>
    </border>
    <border>
      <left style="double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13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0" xfId="0" applyFont="1" applyBorder="1" applyAlignment="1">
      <alignment vertical="center" shrinkToFit="1"/>
    </xf>
    <xf numFmtId="0" fontId="2" fillId="0" borderId="18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0" fontId="2" fillId="0" borderId="19" xfId="0" applyFont="1" applyBorder="1" applyAlignment="1">
      <alignment vertical="center" shrinkToFit="1"/>
    </xf>
    <xf numFmtId="0" fontId="2" fillId="0" borderId="23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shrinkToFit="1"/>
    </xf>
    <xf numFmtId="0" fontId="2" fillId="0" borderId="25" xfId="0" applyFont="1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 shrinkToFit="1"/>
    </xf>
    <xf numFmtId="0" fontId="2" fillId="0" borderId="27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right" vertical="center" shrinkToFit="1"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0" xfId="0" applyFont="1" applyAlignment="1">
      <alignment shrinkToFit="1"/>
    </xf>
    <xf numFmtId="0" fontId="2" fillId="0" borderId="31" xfId="0" applyFont="1" applyBorder="1" applyAlignment="1">
      <alignment horizontal="center" vertical="center" shrinkToFit="1"/>
    </xf>
    <xf numFmtId="0" fontId="2" fillId="0" borderId="32" xfId="0" applyFont="1" applyBorder="1" applyAlignment="1">
      <alignment horizontal="center" vertical="center" shrinkToFit="1"/>
    </xf>
    <xf numFmtId="0" fontId="2" fillId="0" borderId="31" xfId="0" applyFont="1" applyFill="1" applyBorder="1" applyAlignment="1">
      <alignment horizontal="center" vertical="center" shrinkToFit="1"/>
    </xf>
    <xf numFmtId="0" fontId="2" fillId="0" borderId="33" xfId="0" applyFont="1" applyBorder="1" applyAlignment="1">
      <alignment horizontal="center" vertical="center" shrinkToFit="1"/>
    </xf>
    <xf numFmtId="0" fontId="2" fillId="0" borderId="34" xfId="0" applyFont="1" applyBorder="1" applyAlignment="1">
      <alignment horizontal="center" vertical="center" shrinkToFit="1"/>
    </xf>
    <xf numFmtId="0" fontId="2" fillId="0" borderId="35" xfId="0" applyFont="1" applyBorder="1" applyAlignment="1">
      <alignment horizontal="center" vertical="center" shrinkToFit="1"/>
    </xf>
    <xf numFmtId="0" fontId="2" fillId="0" borderId="36" xfId="0" applyFont="1" applyBorder="1" applyAlignment="1">
      <alignment vertical="center"/>
    </xf>
    <xf numFmtId="0" fontId="2" fillId="0" borderId="37" xfId="0" applyFont="1" applyFill="1" applyBorder="1" applyAlignment="1">
      <alignment vertical="center"/>
    </xf>
    <xf numFmtId="0" fontId="2" fillId="0" borderId="38" xfId="0" applyFont="1" applyBorder="1" applyAlignment="1">
      <alignment horizontal="center" vertical="center"/>
    </xf>
    <xf numFmtId="0" fontId="2" fillId="0" borderId="16" xfId="0" applyFont="1" applyBorder="1" applyAlignment="1">
      <alignment vertical="center" shrinkToFit="1"/>
    </xf>
    <xf numFmtId="0" fontId="2" fillId="0" borderId="39" xfId="0" applyFont="1" applyFill="1" applyBorder="1" applyAlignment="1">
      <alignment horizontal="center" vertical="center" shrinkToFit="1"/>
    </xf>
    <xf numFmtId="0" fontId="2" fillId="0" borderId="39" xfId="0" applyFont="1" applyBorder="1" applyAlignment="1">
      <alignment horizontal="center" vertical="center" shrinkToFit="1"/>
    </xf>
    <xf numFmtId="0" fontId="2" fillId="0" borderId="28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21" xfId="0" applyFont="1" applyBorder="1" applyAlignment="1">
      <alignment horizontal="center" vertical="center" wrapText="1" shrinkToFit="1"/>
    </xf>
    <xf numFmtId="0" fontId="2" fillId="0" borderId="27" xfId="0" applyFont="1" applyBorder="1" applyAlignment="1">
      <alignment horizontal="center" vertical="center" wrapText="1" shrinkToFit="1"/>
    </xf>
    <xf numFmtId="0" fontId="2" fillId="0" borderId="40" xfId="0" applyFont="1" applyBorder="1" applyAlignment="1">
      <alignment horizontal="center" vertical="center" shrinkToFit="1"/>
    </xf>
    <xf numFmtId="0" fontId="2" fillId="0" borderId="41" xfId="0" applyFont="1" applyBorder="1" applyAlignment="1">
      <alignment horizontal="center" vertical="center" shrinkToFit="1"/>
    </xf>
    <xf numFmtId="0" fontId="2" fillId="0" borderId="27" xfId="0" applyFont="1" applyBorder="1" applyAlignment="1">
      <alignment vertical="center" shrinkToFit="1"/>
    </xf>
    <xf numFmtId="188" fontId="0" fillId="0" borderId="42" xfId="0" applyNumberFormat="1" applyBorder="1" applyAlignment="1">
      <alignment shrinkToFit="1"/>
    </xf>
    <xf numFmtId="188" fontId="0" fillId="0" borderId="43" xfId="0" applyNumberFormat="1" applyBorder="1" applyAlignment="1">
      <alignment shrinkToFit="1"/>
    </xf>
    <xf numFmtId="188" fontId="0" fillId="0" borderId="44" xfId="0" applyNumberFormat="1" applyBorder="1" applyAlignment="1">
      <alignment shrinkToFit="1"/>
    </xf>
    <xf numFmtId="188" fontId="0" fillId="0" borderId="45" xfId="0" applyNumberFormat="1" applyBorder="1" applyAlignment="1">
      <alignment shrinkToFit="1"/>
    </xf>
    <xf numFmtId="188" fontId="0" fillId="0" borderId="46" xfId="0" applyNumberFormat="1" applyBorder="1" applyAlignment="1">
      <alignment shrinkToFit="1"/>
    </xf>
    <xf numFmtId="188" fontId="0" fillId="0" borderId="47" xfId="0" applyNumberFormat="1" applyBorder="1" applyAlignment="1">
      <alignment shrinkToFit="1"/>
    </xf>
    <xf numFmtId="188" fontId="0" fillId="0" borderId="29" xfId="0" applyNumberFormat="1" applyBorder="1" applyAlignment="1">
      <alignment shrinkToFit="1"/>
    </xf>
    <xf numFmtId="188" fontId="0" fillId="0" borderId="48" xfId="0" applyNumberFormat="1" applyBorder="1" applyAlignment="1">
      <alignment shrinkToFit="1"/>
    </xf>
    <xf numFmtId="188" fontId="0" fillId="0" borderId="49" xfId="0" applyNumberFormat="1" applyBorder="1" applyAlignment="1">
      <alignment shrinkToFit="1"/>
    </xf>
    <xf numFmtId="188" fontId="0" fillId="0" borderId="24" xfId="0" applyNumberFormat="1" applyBorder="1" applyAlignment="1">
      <alignment shrinkToFit="1"/>
    </xf>
    <xf numFmtId="188" fontId="0" fillId="0" borderId="25" xfId="0" applyNumberFormat="1" applyBorder="1" applyAlignment="1">
      <alignment shrinkToFit="1"/>
    </xf>
    <xf numFmtId="188" fontId="0" fillId="0" borderId="12" xfId="0" applyNumberFormat="1" applyBorder="1" applyAlignment="1">
      <alignment shrinkToFit="1"/>
    </xf>
    <xf numFmtId="188" fontId="0" fillId="0" borderId="27" xfId="0" applyNumberFormat="1" applyBorder="1" applyAlignment="1">
      <alignment shrinkToFit="1"/>
    </xf>
    <xf numFmtId="188" fontId="0" fillId="0" borderId="26" xfId="0" applyNumberFormat="1" applyBorder="1" applyAlignment="1">
      <alignment shrinkToFit="1"/>
    </xf>
    <xf numFmtId="188" fontId="0" fillId="0" borderId="23" xfId="0" applyNumberFormat="1" applyBorder="1" applyAlignment="1">
      <alignment shrinkToFit="1"/>
    </xf>
    <xf numFmtId="188" fontId="2" fillId="0" borderId="45" xfId="48" applyNumberFormat="1" applyFont="1" applyBorder="1" applyAlignment="1">
      <alignment shrinkToFit="1"/>
    </xf>
    <xf numFmtId="188" fontId="2" fillId="0" borderId="44" xfId="48" applyNumberFormat="1" applyFont="1" applyBorder="1" applyAlignment="1">
      <alignment shrinkToFit="1"/>
    </xf>
    <xf numFmtId="188" fontId="2" fillId="0" borderId="46" xfId="48" applyNumberFormat="1" applyFont="1" applyBorder="1" applyAlignment="1">
      <alignment shrinkToFit="1"/>
    </xf>
    <xf numFmtId="188" fontId="2" fillId="0" borderId="48" xfId="48" applyNumberFormat="1" applyFont="1" applyFill="1" applyBorder="1" applyAlignment="1">
      <alignment shrinkToFit="1"/>
    </xf>
    <xf numFmtId="188" fontId="2" fillId="0" borderId="47" xfId="48" applyNumberFormat="1" applyFont="1" applyBorder="1" applyAlignment="1">
      <alignment shrinkToFit="1"/>
    </xf>
    <xf numFmtId="188" fontId="2" fillId="0" borderId="47" xfId="48" applyNumberFormat="1" applyFont="1" applyFill="1" applyBorder="1" applyAlignment="1">
      <alignment shrinkToFit="1"/>
    </xf>
    <xf numFmtId="188" fontId="2" fillId="0" borderId="29" xfId="48" applyNumberFormat="1" applyFont="1" applyBorder="1" applyAlignment="1">
      <alignment shrinkToFit="1"/>
    </xf>
    <xf numFmtId="188" fontId="2" fillId="0" borderId="48" xfId="48" applyNumberFormat="1" applyFont="1" applyBorder="1" applyAlignment="1">
      <alignment shrinkToFit="1"/>
    </xf>
    <xf numFmtId="188" fontId="2" fillId="0" borderId="49" xfId="48" applyNumberFormat="1" applyFont="1" applyBorder="1" applyAlignment="1">
      <alignment shrinkToFit="1"/>
    </xf>
    <xf numFmtId="188" fontId="2" fillId="0" borderId="50" xfId="48" applyNumberFormat="1" applyFont="1" applyBorder="1" applyAlignment="1">
      <alignment shrinkToFit="1"/>
    </xf>
    <xf numFmtId="188" fontId="2" fillId="0" borderId="51" xfId="48" applyNumberFormat="1" applyFont="1" applyBorder="1" applyAlignment="1">
      <alignment shrinkToFit="1"/>
    </xf>
    <xf numFmtId="188" fontId="2" fillId="0" borderId="52" xfId="48" applyNumberFormat="1" applyFont="1" applyBorder="1" applyAlignment="1">
      <alignment shrinkToFit="1"/>
    </xf>
    <xf numFmtId="188" fontId="2" fillId="0" borderId="53" xfId="48" applyNumberFormat="1" applyFont="1" applyFill="1" applyBorder="1" applyAlignment="1">
      <alignment shrinkToFit="1"/>
    </xf>
    <xf numFmtId="188" fontId="2" fillId="0" borderId="54" xfId="48" applyNumberFormat="1" applyFont="1" applyBorder="1" applyAlignment="1">
      <alignment shrinkToFit="1"/>
    </xf>
    <xf numFmtId="188" fontId="2" fillId="0" borderId="54" xfId="48" applyNumberFormat="1" applyFont="1" applyFill="1" applyBorder="1" applyAlignment="1">
      <alignment shrinkToFit="1"/>
    </xf>
    <xf numFmtId="188" fontId="2" fillId="0" borderId="30" xfId="48" applyNumberFormat="1" applyFont="1" applyBorder="1" applyAlignment="1">
      <alignment shrinkToFit="1"/>
    </xf>
    <xf numFmtId="188" fontId="2" fillId="0" borderId="53" xfId="48" applyNumberFormat="1" applyFont="1" applyBorder="1" applyAlignment="1">
      <alignment shrinkToFit="1"/>
    </xf>
    <xf numFmtId="188" fontId="2" fillId="0" borderId="55" xfId="48" applyNumberFormat="1" applyFont="1" applyBorder="1" applyAlignment="1">
      <alignment shrinkToFit="1"/>
    </xf>
    <xf numFmtId="189" fontId="0" fillId="0" borderId="42" xfId="0" applyNumberFormat="1" applyBorder="1" applyAlignment="1">
      <alignment shrinkToFit="1"/>
    </xf>
    <xf numFmtId="189" fontId="0" fillId="0" borderId="24" xfId="0" applyNumberFormat="1" applyBorder="1" applyAlignment="1">
      <alignment shrinkToFit="1"/>
    </xf>
    <xf numFmtId="189" fontId="2" fillId="0" borderId="25" xfId="48" applyNumberFormat="1" applyFont="1" applyBorder="1" applyAlignment="1">
      <alignment shrinkToFit="1"/>
    </xf>
    <xf numFmtId="189" fontId="0" fillId="0" borderId="26" xfId="0" applyNumberFormat="1" applyBorder="1" applyAlignment="1">
      <alignment shrinkToFit="1"/>
    </xf>
    <xf numFmtId="189" fontId="0" fillId="0" borderId="12" xfId="0" applyNumberFormat="1" applyBorder="1" applyAlignment="1">
      <alignment shrinkToFit="1"/>
    </xf>
    <xf numFmtId="189" fontId="0" fillId="0" borderId="27" xfId="0" applyNumberFormat="1" applyBorder="1" applyAlignment="1">
      <alignment shrinkToFit="1"/>
    </xf>
    <xf numFmtId="189" fontId="0" fillId="0" borderId="23" xfId="0" applyNumberFormat="1" applyBorder="1" applyAlignment="1">
      <alignment shrinkToFit="1"/>
    </xf>
    <xf numFmtId="189" fontId="2" fillId="0" borderId="27" xfId="48" applyNumberFormat="1" applyFont="1" applyBorder="1" applyAlignment="1">
      <alignment shrinkToFit="1"/>
    </xf>
    <xf numFmtId="189" fontId="2" fillId="0" borderId="12" xfId="48" applyNumberFormat="1" applyFont="1" applyBorder="1" applyAlignment="1">
      <alignment shrinkToFit="1"/>
    </xf>
    <xf numFmtId="189" fontId="0" fillId="0" borderId="56" xfId="0" applyNumberFormat="1" applyBorder="1" applyAlignment="1">
      <alignment shrinkToFit="1"/>
    </xf>
    <xf numFmtId="189" fontId="0" fillId="0" borderId="57" xfId="0" applyNumberFormat="1" applyBorder="1" applyAlignment="1">
      <alignment shrinkToFit="1"/>
    </xf>
    <xf numFmtId="189" fontId="0" fillId="0" borderId="36" xfId="0" applyNumberFormat="1" applyBorder="1" applyAlignment="1">
      <alignment shrinkToFit="1"/>
    </xf>
    <xf numFmtId="189" fontId="0" fillId="0" borderId="39" xfId="0" applyNumberFormat="1" applyBorder="1" applyAlignment="1">
      <alignment shrinkToFit="1"/>
    </xf>
    <xf numFmtId="189" fontId="0" fillId="0" borderId="28" xfId="0" applyNumberFormat="1" applyBorder="1" applyAlignment="1">
      <alignment shrinkToFit="1"/>
    </xf>
    <xf numFmtId="189" fontId="0" fillId="0" borderId="37" xfId="0" applyNumberFormat="1" applyBorder="1" applyAlignment="1">
      <alignment shrinkToFit="1"/>
    </xf>
    <xf numFmtId="189" fontId="2" fillId="0" borderId="58" xfId="48" applyNumberFormat="1" applyFont="1" applyBorder="1" applyAlignment="1">
      <alignment shrinkToFit="1"/>
    </xf>
    <xf numFmtId="189" fontId="2" fillId="0" borderId="28" xfId="48" applyNumberFormat="1" applyFont="1" applyBorder="1" applyAlignment="1">
      <alignment shrinkToFit="1"/>
    </xf>
    <xf numFmtId="189" fontId="2" fillId="0" borderId="39" xfId="48" applyNumberFormat="1" applyFont="1" applyBorder="1" applyAlignment="1">
      <alignment shrinkToFit="1"/>
    </xf>
    <xf numFmtId="189" fontId="0" fillId="0" borderId="31" xfId="0" applyNumberFormat="1" applyBorder="1" applyAlignment="1">
      <alignment shrinkToFit="1"/>
    </xf>
    <xf numFmtId="189" fontId="0" fillId="0" borderId="13" xfId="0" applyNumberFormat="1" applyBorder="1" applyAlignment="1">
      <alignment shrinkToFit="1"/>
    </xf>
    <xf numFmtId="189" fontId="0" fillId="0" borderId="17" xfId="0" applyNumberFormat="1" applyBorder="1" applyAlignment="1">
      <alignment shrinkToFit="1"/>
    </xf>
    <xf numFmtId="189" fontId="0" fillId="0" borderId="10" xfId="0" applyNumberFormat="1" applyBorder="1" applyAlignment="1">
      <alignment shrinkToFit="1"/>
    </xf>
    <xf numFmtId="189" fontId="0" fillId="0" borderId="16" xfId="0" applyNumberFormat="1" applyBorder="1" applyAlignment="1">
      <alignment shrinkToFit="1"/>
    </xf>
    <xf numFmtId="189" fontId="0" fillId="0" borderId="14" xfId="0" applyNumberFormat="1" applyBorder="1" applyAlignment="1">
      <alignment shrinkToFit="1"/>
    </xf>
    <xf numFmtId="189" fontId="2" fillId="0" borderId="15" xfId="48" applyNumberFormat="1" applyFont="1" applyBorder="1" applyAlignment="1">
      <alignment shrinkToFit="1"/>
    </xf>
    <xf numFmtId="189" fontId="2" fillId="0" borderId="16" xfId="48" applyNumberFormat="1" applyFont="1" applyBorder="1" applyAlignment="1">
      <alignment shrinkToFit="1"/>
    </xf>
    <xf numFmtId="189" fontId="2" fillId="0" borderId="10" xfId="48" applyNumberFormat="1" applyFont="1" applyBorder="1" applyAlignment="1">
      <alignment shrinkToFit="1"/>
    </xf>
    <xf numFmtId="189" fontId="0" fillId="0" borderId="58" xfId="0" applyNumberFormat="1" applyBorder="1" applyAlignment="1">
      <alignment shrinkToFit="1"/>
    </xf>
    <xf numFmtId="189" fontId="0" fillId="0" borderId="0" xfId="0" applyNumberFormat="1" applyBorder="1" applyAlignment="1">
      <alignment shrinkToFit="1"/>
    </xf>
    <xf numFmtId="189" fontId="0" fillId="0" borderId="15" xfId="0" applyNumberFormat="1" applyBorder="1" applyAlignment="1">
      <alignment shrinkToFit="1"/>
    </xf>
    <xf numFmtId="189" fontId="0" fillId="0" borderId="25" xfId="0" applyNumberFormat="1" applyBorder="1" applyAlignment="1">
      <alignment shrinkToFit="1"/>
    </xf>
    <xf numFmtId="0" fontId="2" fillId="33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horizontal="center" vertical="center" shrinkToFit="1"/>
    </xf>
    <xf numFmtId="38" fontId="2" fillId="0" borderId="12" xfId="48" applyFont="1" applyFill="1" applyBorder="1" applyAlignment="1">
      <alignment shrinkToFit="1"/>
    </xf>
    <xf numFmtId="38" fontId="2" fillId="0" borderId="39" xfId="48" applyFont="1" applyFill="1" applyBorder="1" applyAlignment="1">
      <alignment shrinkToFit="1"/>
    </xf>
    <xf numFmtId="38" fontId="2" fillId="0" borderId="10" xfId="48" applyFont="1" applyFill="1" applyBorder="1" applyAlignment="1">
      <alignment shrinkToFit="1"/>
    </xf>
    <xf numFmtId="38" fontId="2" fillId="0" borderId="47" xfId="48" applyFont="1" applyFill="1" applyBorder="1" applyAlignment="1">
      <alignment/>
    </xf>
    <xf numFmtId="38" fontId="2" fillId="0" borderId="54" xfId="48" applyFont="1" applyFill="1" applyBorder="1" applyAlignment="1">
      <alignment/>
    </xf>
    <xf numFmtId="0" fontId="2" fillId="0" borderId="0" xfId="0" applyFont="1" applyFill="1" applyAlignment="1">
      <alignment shrinkToFit="1"/>
    </xf>
    <xf numFmtId="189" fontId="0" fillId="0" borderId="36" xfId="0" applyNumberFormat="1" applyFill="1" applyBorder="1" applyAlignment="1">
      <alignment shrinkToFit="1"/>
    </xf>
    <xf numFmtId="189" fontId="0" fillId="0" borderId="17" xfId="0" applyNumberFormat="1" applyFill="1" applyBorder="1" applyAlignment="1">
      <alignment shrinkToFit="1"/>
    </xf>
    <xf numFmtId="189" fontId="0" fillId="0" borderId="26" xfId="0" applyNumberFormat="1" applyFill="1" applyBorder="1" applyAlignment="1">
      <alignment shrinkToFit="1"/>
    </xf>
    <xf numFmtId="189" fontId="0" fillId="0" borderId="47" xfId="0" applyNumberFormat="1" applyFill="1" applyBorder="1" applyAlignment="1">
      <alignment shrinkToFit="1"/>
    </xf>
    <xf numFmtId="189" fontId="0" fillId="0" borderId="48" xfId="0" applyNumberFormat="1" applyFill="1" applyBorder="1" applyAlignment="1">
      <alignment shrinkToFit="1"/>
    </xf>
    <xf numFmtId="189" fontId="0" fillId="0" borderId="57" xfId="0" applyNumberFormat="1" applyFill="1" applyBorder="1" applyAlignment="1">
      <alignment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42"/>
  <sheetViews>
    <sheetView showGridLines="0" tabSelected="1" zoomScale="75" zoomScaleNormal="75" zoomScaleSheetLayoutView="70" workbookViewId="0" topLeftCell="A1">
      <selection activeCell="A1" sqref="A1"/>
    </sheetView>
  </sheetViews>
  <sheetFormatPr defaultColWidth="12.5" defaultRowHeight="15"/>
  <cols>
    <col min="1" max="1" width="13" style="7" customWidth="1"/>
    <col min="2" max="2" width="17.8984375" style="7" customWidth="1"/>
    <col min="3" max="4" width="12.5" style="7" customWidth="1"/>
    <col min="5" max="5" width="11.8984375" style="7" bestFit="1" customWidth="1"/>
    <col min="6" max="6" width="12.5" style="8" customWidth="1"/>
    <col min="7" max="7" width="12.5" style="7" customWidth="1"/>
    <col min="8" max="8" width="12.5" style="8" customWidth="1"/>
    <col min="9" max="23" width="12.5" style="7" customWidth="1"/>
    <col min="24" max="24" width="16.19921875" style="7" customWidth="1"/>
    <col min="25" max="33" width="12.59765625" style="8" customWidth="1"/>
    <col min="34" max="16384" width="12.5" style="7" customWidth="1"/>
  </cols>
  <sheetData>
    <row r="1" spans="2:33" ht="13.5">
      <c r="B1" s="116" t="s">
        <v>145</v>
      </c>
      <c r="C1" s="116" t="s">
        <v>146</v>
      </c>
      <c r="D1" s="116" t="s">
        <v>147</v>
      </c>
      <c r="E1" s="116"/>
      <c r="F1" s="116" t="s">
        <v>148</v>
      </c>
      <c r="G1" s="116" t="s">
        <v>149</v>
      </c>
      <c r="H1" s="116" t="s">
        <v>150</v>
      </c>
      <c r="I1" s="116" t="s">
        <v>151</v>
      </c>
      <c r="J1" s="116" t="s">
        <v>152</v>
      </c>
      <c r="K1" s="116" t="s">
        <v>153</v>
      </c>
      <c r="L1" s="116" t="s">
        <v>154</v>
      </c>
      <c r="M1" s="116" t="s">
        <v>155</v>
      </c>
      <c r="N1" s="116" t="s">
        <v>156</v>
      </c>
      <c r="O1" s="116" t="s">
        <v>157</v>
      </c>
      <c r="P1" s="116" t="s">
        <v>158</v>
      </c>
      <c r="Q1" s="116" t="s">
        <v>159</v>
      </c>
      <c r="R1" s="116" t="s">
        <v>160</v>
      </c>
      <c r="S1" s="116" t="s">
        <v>161</v>
      </c>
      <c r="T1" s="116" t="s">
        <v>162</v>
      </c>
      <c r="U1" s="116"/>
      <c r="V1" s="116" t="s">
        <v>163</v>
      </c>
      <c r="W1" s="116" t="s">
        <v>164</v>
      </c>
      <c r="X1" s="116" t="s">
        <v>165</v>
      </c>
      <c r="Y1" s="117" t="s">
        <v>168</v>
      </c>
      <c r="Z1" s="117" t="s">
        <v>169</v>
      </c>
      <c r="AA1" s="117" t="s">
        <v>170</v>
      </c>
      <c r="AB1" s="117" t="s">
        <v>171</v>
      </c>
      <c r="AC1" s="117" t="s">
        <v>172</v>
      </c>
      <c r="AD1" s="117" t="s">
        <v>173</v>
      </c>
      <c r="AE1" s="117" t="s">
        <v>174</v>
      </c>
      <c r="AF1" s="117" t="s">
        <v>175</v>
      </c>
      <c r="AG1" s="117" t="s">
        <v>176</v>
      </c>
    </row>
    <row r="2" spans="2:24" ht="13.5">
      <c r="B2" s="7" t="s">
        <v>74</v>
      </c>
      <c r="C2" s="7" t="s">
        <v>44</v>
      </c>
      <c r="D2" s="7" t="s">
        <v>75</v>
      </c>
      <c r="E2" s="8" t="s">
        <v>45</v>
      </c>
      <c r="J2" s="7" t="s">
        <v>35</v>
      </c>
      <c r="L2" s="7" t="s">
        <v>85</v>
      </c>
      <c r="N2" s="7" t="s">
        <v>84</v>
      </c>
      <c r="V2" s="7" t="s">
        <v>46</v>
      </c>
      <c r="W2" s="7" t="s">
        <v>76</v>
      </c>
      <c r="X2" s="7" t="s">
        <v>47</v>
      </c>
    </row>
    <row r="3" spans="1:33" s="14" customFormat="1" ht="13.5">
      <c r="A3" s="42"/>
      <c r="B3" s="36" t="s">
        <v>25</v>
      </c>
      <c r="C3" s="9" t="s">
        <v>77</v>
      </c>
      <c r="D3" s="9" t="s">
        <v>48</v>
      </c>
      <c r="E3" s="34"/>
      <c r="F3" s="35"/>
      <c r="G3" s="33"/>
      <c r="H3" s="35"/>
      <c r="I3" s="36"/>
      <c r="J3" s="13" t="s">
        <v>26</v>
      </c>
      <c r="K3" s="10" t="s">
        <v>27</v>
      </c>
      <c r="L3" s="11" t="s">
        <v>28</v>
      </c>
      <c r="M3" s="12" t="s">
        <v>29</v>
      </c>
      <c r="N3" s="11" t="s">
        <v>32</v>
      </c>
      <c r="O3" s="1" t="s">
        <v>32</v>
      </c>
      <c r="P3" s="1" t="s">
        <v>49</v>
      </c>
      <c r="Q3" s="1" t="s">
        <v>50</v>
      </c>
      <c r="R3" s="1" t="s">
        <v>51</v>
      </c>
      <c r="S3" s="1" t="s">
        <v>52</v>
      </c>
      <c r="T3" s="4" t="s">
        <v>53</v>
      </c>
      <c r="U3" s="46" t="s">
        <v>54</v>
      </c>
      <c r="V3" s="9" t="s">
        <v>55</v>
      </c>
      <c r="W3" s="9" t="s">
        <v>78</v>
      </c>
      <c r="X3" s="13" t="s">
        <v>33</v>
      </c>
      <c r="Y3" s="118" t="s">
        <v>177</v>
      </c>
      <c r="Z3" s="118" t="s">
        <v>178</v>
      </c>
      <c r="AA3" s="118" t="s">
        <v>179</v>
      </c>
      <c r="AB3" s="118" t="s">
        <v>180</v>
      </c>
      <c r="AC3" s="118" t="s">
        <v>181</v>
      </c>
      <c r="AD3" s="118" t="s">
        <v>182</v>
      </c>
      <c r="AE3" s="118" t="s">
        <v>183</v>
      </c>
      <c r="AF3" s="118" t="s">
        <v>184</v>
      </c>
      <c r="AG3" s="118" t="s">
        <v>185</v>
      </c>
    </row>
    <row r="4" spans="1:33" s="14" customFormat="1" ht="13.5">
      <c r="A4" s="18" t="s">
        <v>89</v>
      </c>
      <c r="B4" s="49" t="s">
        <v>167</v>
      </c>
      <c r="C4" s="16" t="s">
        <v>56</v>
      </c>
      <c r="D4" s="16" t="s">
        <v>57</v>
      </c>
      <c r="E4" s="37" t="s">
        <v>58</v>
      </c>
      <c r="F4" s="40" t="s">
        <v>79</v>
      </c>
      <c r="G4" s="39"/>
      <c r="H4" s="40" t="s">
        <v>80</v>
      </c>
      <c r="I4" s="41"/>
      <c r="J4" s="19" t="s">
        <v>30</v>
      </c>
      <c r="K4" s="15" t="s">
        <v>30</v>
      </c>
      <c r="L4" s="17" t="s">
        <v>83</v>
      </c>
      <c r="M4" s="18" t="s">
        <v>83</v>
      </c>
      <c r="N4" s="17" t="s">
        <v>0</v>
      </c>
      <c r="O4" s="2" t="s">
        <v>59</v>
      </c>
      <c r="P4" s="2" t="s">
        <v>59</v>
      </c>
      <c r="Q4" s="2" t="s">
        <v>59</v>
      </c>
      <c r="R4" s="2" t="s">
        <v>59</v>
      </c>
      <c r="S4" s="2" t="s">
        <v>60</v>
      </c>
      <c r="T4" s="5" t="s">
        <v>61</v>
      </c>
      <c r="U4" s="47" t="s">
        <v>62</v>
      </c>
      <c r="V4" s="20" t="s">
        <v>63</v>
      </c>
      <c r="W4" s="16" t="s">
        <v>81</v>
      </c>
      <c r="X4" s="19" t="s">
        <v>64</v>
      </c>
      <c r="Y4" s="119" t="s">
        <v>186</v>
      </c>
      <c r="Z4" s="119" t="s">
        <v>187</v>
      </c>
      <c r="AA4" s="119" t="s">
        <v>187</v>
      </c>
      <c r="AB4" s="119" t="s">
        <v>187</v>
      </c>
      <c r="AC4" s="119" t="s">
        <v>187</v>
      </c>
      <c r="AD4" s="119" t="s">
        <v>187</v>
      </c>
      <c r="AE4" s="119" t="s">
        <v>187</v>
      </c>
      <c r="AF4" s="119" t="s">
        <v>187</v>
      </c>
      <c r="AG4" s="119" t="s">
        <v>187</v>
      </c>
    </row>
    <row r="5" spans="1:33" s="14" customFormat="1" ht="13.5">
      <c r="A5" s="51"/>
      <c r="B5" s="50" t="s">
        <v>65</v>
      </c>
      <c r="C5" s="22" t="s">
        <v>66</v>
      </c>
      <c r="D5" s="22" t="s">
        <v>66</v>
      </c>
      <c r="E5" s="38" t="s">
        <v>31</v>
      </c>
      <c r="F5" s="43" t="s">
        <v>78</v>
      </c>
      <c r="G5" s="44" t="s">
        <v>67</v>
      </c>
      <c r="H5" s="43" t="s">
        <v>68</v>
      </c>
      <c r="I5" s="45" t="s">
        <v>67</v>
      </c>
      <c r="J5" s="24" t="s">
        <v>69</v>
      </c>
      <c r="K5" s="21" t="s">
        <v>70</v>
      </c>
      <c r="L5" s="23" t="s">
        <v>36</v>
      </c>
      <c r="M5" s="25" t="s">
        <v>36</v>
      </c>
      <c r="N5" s="23" t="s">
        <v>65</v>
      </c>
      <c r="O5" s="3" t="s">
        <v>37</v>
      </c>
      <c r="P5" s="3" t="s">
        <v>38</v>
      </c>
      <c r="Q5" s="3" t="s">
        <v>39</v>
      </c>
      <c r="R5" s="3" t="s">
        <v>40</v>
      </c>
      <c r="S5" s="3" t="s">
        <v>41</v>
      </c>
      <c r="T5" s="6" t="s">
        <v>42</v>
      </c>
      <c r="U5" s="48" t="s">
        <v>71</v>
      </c>
      <c r="V5" s="26" t="s">
        <v>43</v>
      </c>
      <c r="W5" s="22" t="s">
        <v>72</v>
      </c>
      <c r="X5" s="24" t="s">
        <v>82</v>
      </c>
      <c r="Y5" s="120" t="s">
        <v>142</v>
      </c>
      <c r="Z5" s="120" t="s">
        <v>142</v>
      </c>
      <c r="AA5" s="120" t="s">
        <v>142</v>
      </c>
      <c r="AB5" s="120" t="s">
        <v>142</v>
      </c>
      <c r="AC5" s="120" t="s">
        <v>142</v>
      </c>
      <c r="AD5" s="120" t="s">
        <v>142</v>
      </c>
      <c r="AE5" s="120" t="s">
        <v>142</v>
      </c>
      <c r="AF5" s="120" t="s">
        <v>142</v>
      </c>
      <c r="AG5" s="120" t="s">
        <v>142</v>
      </c>
    </row>
    <row r="6" spans="1:33" ht="14.25">
      <c r="A6" s="27" t="s">
        <v>1</v>
      </c>
      <c r="B6" s="85">
        <v>279886</v>
      </c>
      <c r="C6" s="86">
        <v>3483266</v>
      </c>
      <c r="D6" s="86">
        <v>299125</v>
      </c>
      <c r="E6" s="87">
        <f>SUM(F6:I6)</f>
        <v>2152050</v>
      </c>
      <c r="F6" s="88">
        <v>1969787</v>
      </c>
      <c r="G6" s="89">
        <v>6300</v>
      </c>
      <c r="H6" s="89">
        <v>175963</v>
      </c>
      <c r="I6" s="90">
        <v>0</v>
      </c>
      <c r="J6" s="88">
        <v>13394</v>
      </c>
      <c r="K6" s="91">
        <v>100152</v>
      </c>
      <c r="L6" s="87">
        <v>0</v>
      </c>
      <c r="M6" s="92">
        <v>0</v>
      </c>
      <c r="N6" s="115">
        <v>139438</v>
      </c>
      <c r="O6" s="89">
        <v>139438</v>
      </c>
      <c r="P6" s="93">
        <v>10900</v>
      </c>
      <c r="Q6" s="93">
        <v>0</v>
      </c>
      <c r="R6" s="93">
        <v>56</v>
      </c>
      <c r="S6" s="89">
        <v>0</v>
      </c>
      <c r="T6" s="89">
        <v>89898</v>
      </c>
      <c r="U6" s="92">
        <f>SUM(O6:T6)</f>
        <v>240292</v>
      </c>
      <c r="V6" s="86">
        <v>23</v>
      </c>
      <c r="W6" s="86">
        <v>18910</v>
      </c>
      <c r="X6" s="88">
        <v>10</v>
      </c>
      <c r="Y6" s="121">
        <v>5</v>
      </c>
      <c r="Z6" s="121">
        <v>10</v>
      </c>
      <c r="AA6" s="121">
        <v>53</v>
      </c>
      <c r="AB6" s="121">
        <v>9</v>
      </c>
      <c r="AC6" s="121">
        <v>0</v>
      </c>
      <c r="AD6" s="121">
        <v>9</v>
      </c>
      <c r="AE6" s="121">
        <v>1</v>
      </c>
      <c r="AF6" s="121">
        <v>2</v>
      </c>
      <c r="AG6" s="121">
        <v>7</v>
      </c>
    </row>
    <row r="7" spans="1:33" ht="14.25">
      <c r="A7" s="28" t="s">
        <v>13</v>
      </c>
      <c r="B7" s="94">
        <v>311031</v>
      </c>
      <c r="C7" s="95">
        <v>2190732</v>
      </c>
      <c r="D7" s="95">
        <v>6932</v>
      </c>
      <c r="E7" s="87">
        <f aca="true" t="shared" si="0" ref="E7:E35">SUM(F7:I7)</f>
        <v>3166888</v>
      </c>
      <c r="F7" s="96">
        <v>2848394</v>
      </c>
      <c r="G7" s="97">
        <v>318494</v>
      </c>
      <c r="H7" s="97">
        <v>0</v>
      </c>
      <c r="I7" s="98">
        <v>0</v>
      </c>
      <c r="J7" s="96">
        <v>12597</v>
      </c>
      <c r="K7" s="99">
        <v>121269</v>
      </c>
      <c r="L7" s="100">
        <v>0</v>
      </c>
      <c r="M7" s="101">
        <v>0</v>
      </c>
      <c r="N7" s="112">
        <v>247986</v>
      </c>
      <c r="O7" s="97">
        <v>244210</v>
      </c>
      <c r="P7" s="102">
        <v>6504</v>
      </c>
      <c r="Q7" s="102">
        <v>0</v>
      </c>
      <c r="R7" s="102">
        <v>0</v>
      </c>
      <c r="S7" s="97">
        <v>2956</v>
      </c>
      <c r="T7" s="97">
        <v>41759</v>
      </c>
      <c r="U7" s="92">
        <f aca="true" t="shared" si="1" ref="U7:U35">SUM(O7:T7)</f>
        <v>295429</v>
      </c>
      <c r="V7" s="95">
        <v>23</v>
      </c>
      <c r="W7" s="95">
        <v>4789</v>
      </c>
      <c r="X7" s="96">
        <v>0</v>
      </c>
      <c r="Y7" s="122">
        <v>4</v>
      </c>
      <c r="Z7" s="122">
        <v>6</v>
      </c>
      <c r="AA7" s="122">
        <v>24</v>
      </c>
      <c r="AB7" s="122">
        <v>1</v>
      </c>
      <c r="AC7" s="121">
        <v>1</v>
      </c>
      <c r="AD7" s="122">
        <v>7</v>
      </c>
      <c r="AE7" s="122">
        <v>1</v>
      </c>
      <c r="AF7" s="122">
        <v>7</v>
      </c>
      <c r="AG7" s="122">
        <v>7</v>
      </c>
    </row>
    <row r="8" spans="1:33" ht="14.25">
      <c r="A8" s="28" t="s">
        <v>2</v>
      </c>
      <c r="B8" s="94">
        <v>127817</v>
      </c>
      <c r="C8" s="95">
        <v>883102</v>
      </c>
      <c r="D8" s="95">
        <v>64783</v>
      </c>
      <c r="E8" s="87">
        <f t="shared" si="0"/>
        <v>1188278</v>
      </c>
      <c r="F8" s="96">
        <v>1129995</v>
      </c>
      <c r="G8" s="97">
        <v>52700</v>
      </c>
      <c r="H8" s="97">
        <v>5583</v>
      </c>
      <c r="I8" s="98">
        <v>0</v>
      </c>
      <c r="J8" s="96">
        <v>6308</v>
      </c>
      <c r="K8" s="99">
        <v>50579</v>
      </c>
      <c r="L8" s="100">
        <v>81</v>
      </c>
      <c r="M8" s="101">
        <v>0</v>
      </c>
      <c r="N8" s="112">
        <v>67721</v>
      </c>
      <c r="O8" s="97">
        <v>67721</v>
      </c>
      <c r="P8" s="102">
        <v>0</v>
      </c>
      <c r="Q8" s="102">
        <v>0</v>
      </c>
      <c r="R8" s="102">
        <v>0</v>
      </c>
      <c r="S8" s="97">
        <v>0</v>
      </c>
      <c r="T8" s="97">
        <v>33824</v>
      </c>
      <c r="U8" s="92">
        <f t="shared" si="1"/>
        <v>101545</v>
      </c>
      <c r="V8" s="95">
        <v>12</v>
      </c>
      <c r="W8" s="95">
        <v>17923</v>
      </c>
      <c r="X8" s="96">
        <v>3</v>
      </c>
      <c r="Y8" s="122">
        <v>6</v>
      </c>
      <c r="Z8" s="122">
        <v>3</v>
      </c>
      <c r="AA8" s="122">
        <v>16</v>
      </c>
      <c r="AB8" s="122">
        <v>2</v>
      </c>
      <c r="AC8" s="121">
        <v>0</v>
      </c>
      <c r="AD8" s="122">
        <v>6</v>
      </c>
      <c r="AE8" s="122">
        <v>0</v>
      </c>
      <c r="AF8" s="122">
        <v>5</v>
      </c>
      <c r="AG8" s="122">
        <v>3</v>
      </c>
    </row>
    <row r="9" spans="1:33" ht="14.25">
      <c r="A9" s="28" t="s">
        <v>3</v>
      </c>
      <c r="B9" s="94">
        <v>163863</v>
      </c>
      <c r="C9" s="95">
        <v>1898529</v>
      </c>
      <c r="D9" s="95">
        <v>204226</v>
      </c>
      <c r="E9" s="87">
        <f t="shared" si="0"/>
        <v>1911750</v>
      </c>
      <c r="F9" s="96">
        <v>1821638</v>
      </c>
      <c r="G9" s="97">
        <v>0</v>
      </c>
      <c r="H9" s="97">
        <v>90112</v>
      </c>
      <c r="I9" s="98">
        <v>0</v>
      </c>
      <c r="J9" s="96">
        <v>6871</v>
      </c>
      <c r="K9" s="99">
        <v>55472</v>
      </c>
      <c r="L9" s="100">
        <v>1104</v>
      </c>
      <c r="M9" s="101">
        <v>0</v>
      </c>
      <c r="N9" s="112">
        <v>93912</v>
      </c>
      <c r="O9" s="97">
        <v>93912</v>
      </c>
      <c r="P9" s="102">
        <v>997</v>
      </c>
      <c r="Q9" s="102">
        <v>0</v>
      </c>
      <c r="R9" s="102">
        <v>0</v>
      </c>
      <c r="S9" s="97">
        <v>0</v>
      </c>
      <c r="T9" s="97">
        <v>56542</v>
      </c>
      <c r="U9" s="92">
        <f t="shared" si="1"/>
        <v>151451</v>
      </c>
      <c r="V9" s="95">
        <v>21</v>
      </c>
      <c r="W9" s="95">
        <v>22635</v>
      </c>
      <c r="X9" s="96">
        <v>3</v>
      </c>
      <c r="Y9" s="122">
        <v>1</v>
      </c>
      <c r="Z9" s="122">
        <v>3</v>
      </c>
      <c r="AA9" s="122">
        <v>44</v>
      </c>
      <c r="AB9" s="122">
        <v>2</v>
      </c>
      <c r="AC9" s="121">
        <v>2</v>
      </c>
      <c r="AD9" s="122">
        <v>5</v>
      </c>
      <c r="AE9" s="122">
        <v>0</v>
      </c>
      <c r="AF9" s="122">
        <v>0</v>
      </c>
      <c r="AG9" s="122">
        <v>3</v>
      </c>
    </row>
    <row r="10" spans="1:33" ht="14.25">
      <c r="A10" s="28" t="s">
        <v>14</v>
      </c>
      <c r="B10" s="94">
        <v>140303</v>
      </c>
      <c r="C10" s="95">
        <v>1070178</v>
      </c>
      <c r="D10" s="95">
        <v>231240</v>
      </c>
      <c r="E10" s="87">
        <f t="shared" si="0"/>
        <v>1311682</v>
      </c>
      <c r="F10" s="96">
        <v>1226735</v>
      </c>
      <c r="G10" s="97">
        <v>84947</v>
      </c>
      <c r="H10" s="97">
        <v>0</v>
      </c>
      <c r="I10" s="98">
        <v>0</v>
      </c>
      <c r="J10" s="96">
        <v>3310</v>
      </c>
      <c r="K10" s="99">
        <v>48245</v>
      </c>
      <c r="L10" s="100">
        <v>0</v>
      </c>
      <c r="M10" s="101">
        <v>0</v>
      </c>
      <c r="N10" s="112">
        <v>108542</v>
      </c>
      <c r="O10" s="97">
        <v>108542</v>
      </c>
      <c r="P10" s="102">
        <v>2128</v>
      </c>
      <c r="Q10" s="102">
        <v>0</v>
      </c>
      <c r="R10" s="102">
        <v>0</v>
      </c>
      <c r="S10" s="97">
        <v>0</v>
      </c>
      <c r="T10" s="97">
        <v>17486</v>
      </c>
      <c r="U10" s="92">
        <f t="shared" si="1"/>
        <v>128156</v>
      </c>
      <c r="V10" s="95">
        <v>9</v>
      </c>
      <c r="W10" s="95">
        <v>14685</v>
      </c>
      <c r="X10" s="96">
        <v>3</v>
      </c>
      <c r="Y10" s="122">
        <v>2</v>
      </c>
      <c r="Z10" s="122">
        <v>2</v>
      </c>
      <c r="AA10" s="122">
        <v>1</v>
      </c>
      <c r="AB10" s="122">
        <v>3</v>
      </c>
      <c r="AC10" s="121">
        <v>1</v>
      </c>
      <c r="AD10" s="122">
        <v>3</v>
      </c>
      <c r="AE10" s="122">
        <v>0</v>
      </c>
      <c r="AF10" s="122">
        <v>7</v>
      </c>
      <c r="AG10" s="122">
        <v>5</v>
      </c>
    </row>
    <row r="11" spans="1:33" ht="14.25">
      <c r="A11" s="28" t="s">
        <v>15</v>
      </c>
      <c r="B11" s="94">
        <v>196403</v>
      </c>
      <c r="C11" s="95">
        <v>1812380</v>
      </c>
      <c r="D11" s="95">
        <v>92183</v>
      </c>
      <c r="E11" s="87">
        <f t="shared" si="0"/>
        <v>1978712</v>
      </c>
      <c r="F11" s="96">
        <v>1445912</v>
      </c>
      <c r="G11" s="97">
        <v>532800</v>
      </c>
      <c r="H11" s="97">
        <v>0</v>
      </c>
      <c r="I11" s="98">
        <v>0</v>
      </c>
      <c r="J11" s="96">
        <v>6608</v>
      </c>
      <c r="K11" s="99">
        <v>66762</v>
      </c>
      <c r="L11" s="100">
        <v>0</v>
      </c>
      <c r="M11" s="101">
        <v>0</v>
      </c>
      <c r="N11" s="112">
        <v>114370</v>
      </c>
      <c r="O11" s="97">
        <v>114370</v>
      </c>
      <c r="P11" s="102">
        <v>17932</v>
      </c>
      <c r="Q11" s="102">
        <v>0</v>
      </c>
      <c r="R11" s="102">
        <v>0</v>
      </c>
      <c r="S11" s="97">
        <v>0</v>
      </c>
      <c r="T11" s="97">
        <v>53195</v>
      </c>
      <c r="U11" s="92">
        <f t="shared" si="1"/>
        <v>185497</v>
      </c>
      <c r="V11" s="95">
        <v>10</v>
      </c>
      <c r="W11" s="95">
        <v>15232</v>
      </c>
      <c r="X11" s="96">
        <v>1</v>
      </c>
      <c r="Y11" s="122">
        <v>2</v>
      </c>
      <c r="Z11" s="122">
        <v>2</v>
      </c>
      <c r="AA11" s="122">
        <v>30</v>
      </c>
      <c r="AB11" s="122">
        <v>2</v>
      </c>
      <c r="AC11" s="121">
        <v>1</v>
      </c>
      <c r="AD11" s="122">
        <v>2</v>
      </c>
      <c r="AE11" s="122">
        <v>1</v>
      </c>
      <c r="AF11" s="122">
        <v>4</v>
      </c>
      <c r="AG11" s="122">
        <v>2</v>
      </c>
    </row>
    <row r="12" spans="1:33" ht="14.25">
      <c r="A12" s="28" t="s">
        <v>189</v>
      </c>
      <c r="B12" s="94">
        <v>78795</v>
      </c>
      <c r="C12" s="95">
        <v>858722</v>
      </c>
      <c r="D12" s="95">
        <v>40594</v>
      </c>
      <c r="E12" s="87">
        <f t="shared" si="0"/>
        <v>1056800</v>
      </c>
      <c r="F12" s="96">
        <v>1056800</v>
      </c>
      <c r="G12" s="97">
        <v>0</v>
      </c>
      <c r="H12" s="97">
        <v>0</v>
      </c>
      <c r="I12" s="98">
        <v>0</v>
      </c>
      <c r="J12" s="96">
        <v>2659</v>
      </c>
      <c r="K12" s="99">
        <v>20908</v>
      </c>
      <c r="L12" s="100">
        <v>0</v>
      </c>
      <c r="M12" s="101">
        <v>0</v>
      </c>
      <c r="N12" s="112">
        <v>26058</v>
      </c>
      <c r="O12" s="97">
        <v>26058</v>
      </c>
      <c r="P12" s="102">
        <v>9531</v>
      </c>
      <c r="Q12" s="102">
        <v>0</v>
      </c>
      <c r="R12" s="102">
        <v>0</v>
      </c>
      <c r="S12" s="97">
        <v>20</v>
      </c>
      <c r="T12" s="97">
        <v>42077</v>
      </c>
      <c r="U12" s="92">
        <f t="shared" si="1"/>
        <v>77686</v>
      </c>
      <c r="V12" s="95">
        <v>4</v>
      </c>
      <c r="W12" s="132">
        <v>9161</v>
      </c>
      <c r="X12" s="96">
        <v>1</v>
      </c>
      <c r="Y12" s="122">
        <v>3</v>
      </c>
      <c r="Z12" s="122">
        <v>0</v>
      </c>
      <c r="AA12" s="122">
        <v>17</v>
      </c>
      <c r="AB12" s="122">
        <v>1</v>
      </c>
      <c r="AC12" s="121">
        <v>0</v>
      </c>
      <c r="AD12" s="122">
        <v>2</v>
      </c>
      <c r="AE12" s="122">
        <v>1</v>
      </c>
      <c r="AF12" s="122">
        <v>1</v>
      </c>
      <c r="AG12" s="122">
        <v>3</v>
      </c>
    </row>
    <row r="13" spans="1:33" ht="14.25">
      <c r="A13" s="28" t="s">
        <v>5</v>
      </c>
      <c r="B13" s="94">
        <v>18009</v>
      </c>
      <c r="C13" s="95">
        <v>203380</v>
      </c>
      <c r="D13" s="95">
        <v>10494</v>
      </c>
      <c r="E13" s="87">
        <f t="shared" si="0"/>
        <v>109702</v>
      </c>
      <c r="F13" s="96">
        <v>94081</v>
      </c>
      <c r="G13" s="97">
        <v>0</v>
      </c>
      <c r="H13" s="97">
        <v>15621</v>
      </c>
      <c r="I13" s="98">
        <v>0</v>
      </c>
      <c r="J13" s="96">
        <v>3785</v>
      </c>
      <c r="K13" s="99">
        <v>6855</v>
      </c>
      <c r="L13" s="100">
        <v>3081</v>
      </c>
      <c r="M13" s="101">
        <v>0</v>
      </c>
      <c r="N13" s="112">
        <v>1340</v>
      </c>
      <c r="O13" s="97">
        <v>0</v>
      </c>
      <c r="P13" s="102">
        <v>0</v>
      </c>
      <c r="Q13" s="102">
        <v>0</v>
      </c>
      <c r="R13" s="102">
        <v>0</v>
      </c>
      <c r="S13" s="97">
        <v>0</v>
      </c>
      <c r="T13" s="97">
        <v>6433</v>
      </c>
      <c r="U13" s="92">
        <f t="shared" si="1"/>
        <v>6433</v>
      </c>
      <c r="V13" s="95">
        <v>0</v>
      </c>
      <c r="W13" s="95">
        <v>4063</v>
      </c>
      <c r="X13" s="96">
        <v>1</v>
      </c>
      <c r="Y13" s="122">
        <v>0</v>
      </c>
      <c r="Z13" s="122">
        <v>1</v>
      </c>
      <c r="AA13" s="122">
        <v>1</v>
      </c>
      <c r="AB13" s="122">
        <v>1</v>
      </c>
      <c r="AC13" s="121">
        <v>0</v>
      </c>
      <c r="AD13" s="122">
        <v>2</v>
      </c>
      <c r="AE13" s="122">
        <v>1</v>
      </c>
      <c r="AF13" s="122">
        <v>1</v>
      </c>
      <c r="AG13" s="122">
        <v>0</v>
      </c>
    </row>
    <row r="14" spans="1:33" ht="14.25">
      <c r="A14" s="28" t="s">
        <v>16</v>
      </c>
      <c r="B14" s="94">
        <v>50254</v>
      </c>
      <c r="C14" s="95">
        <v>547000</v>
      </c>
      <c r="D14" s="95">
        <v>63638</v>
      </c>
      <c r="E14" s="87">
        <f t="shared" si="0"/>
        <v>648401</v>
      </c>
      <c r="F14" s="96">
        <v>506201</v>
      </c>
      <c r="G14" s="97">
        <v>142000</v>
      </c>
      <c r="H14" s="97">
        <v>200</v>
      </c>
      <c r="I14" s="98">
        <v>0</v>
      </c>
      <c r="J14" s="96">
        <v>1877</v>
      </c>
      <c r="K14" s="99">
        <v>17647</v>
      </c>
      <c r="L14" s="100">
        <v>0</v>
      </c>
      <c r="M14" s="101">
        <v>0</v>
      </c>
      <c r="N14" s="112">
        <v>26245</v>
      </c>
      <c r="O14" s="97">
        <v>26245</v>
      </c>
      <c r="P14" s="102">
        <v>8371</v>
      </c>
      <c r="Q14" s="102">
        <v>0</v>
      </c>
      <c r="R14" s="102">
        <v>0</v>
      </c>
      <c r="S14" s="97">
        <v>0</v>
      </c>
      <c r="T14" s="97">
        <v>9104</v>
      </c>
      <c r="U14" s="92">
        <f t="shared" si="1"/>
        <v>43720</v>
      </c>
      <c r="V14" s="95">
        <v>8</v>
      </c>
      <c r="W14" s="95">
        <v>3846</v>
      </c>
      <c r="X14" s="96">
        <v>1</v>
      </c>
      <c r="Y14" s="122">
        <v>1</v>
      </c>
      <c r="Z14" s="122">
        <v>2</v>
      </c>
      <c r="AA14" s="122">
        <v>1</v>
      </c>
      <c r="AB14" s="122">
        <v>1</v>
      </c>
      <c r="AC14" s="121">
        <v>1</v>
      </c>
      <c r="AD14" s="122">
        <v>3</v>
      </c>
      <c r="AE14" s="122">
        <v>1</v>
      </c>
      <c r="AF14" s="122">
        <v>2</v>
      </c>
      <c r="AG14" s="122">
        <v>3</v>
      </c>
    </row>
    <row r="15" spans="1:33" ht="14.25">
      <c r="A15" s="28" t="s">
        <v>6</v>
      </c>
      <c r="B15" s="94">
        <v>19448</v>
      </c>
      <c r="C15" s="95">
        <v>250460</v>
      </c>
      <c r="D15" s="95">
        <v>49036</v>
      </c>
      <c r="E15" s="87">
        <f t="shared" si="0"/>
        <v>196834</v>
      </c>
      <c r="F15" s="96">
        <v>192839</v>
      </c>
      <c r="G15" s="97">
        <v>0</v>
      </c>
      <c r="H15" s="97">
        <v>3995</v>
      </c>
      <c r="I15" s="98">
        <v>0</v>
      </c>
      <c r="J15" s="96">
        <v>2124</v>
      </c>
      <c r="K15" s="99">
        <v>8858</v>
      </c>
      <c r="L15" s="100">
        <v>0</v>
      </c>
      <c r="M15" s="101">
        <v>0</v>
      </c>
      <c r="N15" s="112">
        <v>1470</v>
      </c>
      <c r="O15" s="97">
        <v>1470</v>
      </c>
      <c r="P15" s="102">
        <v>0</v>
      </c>
      <c r="Q15" s="102">
        <v>0</v>
      </c>
      <c r="R15" s="102">
        <v>0</v>
      </c>
      <c r="S15" s="97">
        <v>0</v>
      </c>
      <c r="T15" s="97">
        <v>6199</v>
      </c>
      <c r="U15" s="92">
        <f t="shared" si="1"/>
        <v>7669</v>
      </c>
      <c r="V15" s="95">
        <v>9</v>
      </c>
      <c r="W15" s="95">
        <v>4188</v>
      </c>
      <c r="X15" s="96">
        <v>1</v>
      </c>
      <c r="Y15" s="122">
        <v>0</v>
      </c>
      <c r="Z15" s="122">
        <v>1</v>
      </c>
      <c r="AA15" s="122">
        <v>21</v>
      </c>
      <c r="AB15" s="122">
        <v>1</v>
      </c>
      <c r="AC15" s="121">
        <v>1</v>
      </c>
      <c r="AD15" s="122">
        <v>1</v>
      </c>
      <c r="AE15" s="122">
        <v>1</v>
      </c>
      <c r="AF15" s="122">
        <v>1</v>
      </c>
      <c r="AG15" s="122">
        <v>1</v>
      </c>
    </row>
    <row r="16" spans="1:33" ht="14.25">
      <c r="A16" s="28" t="s">
        <v>7</v>
      </c>
      <c r="B16" s="94">
        <v>17322</v>
      </c>
      <c r="C16" s="95">
        <v>403172</v>
      </c>
      <c r="D16" s="95">
        <v>64006</v>
      </c>
      <c r="E16" s="87">
        <f t="shared" si="0"/>
        <v>201221</v>
      </c>
      <c r="F16" s="96">
        <v>201221</v>
      </c>
      <c r="G16" s="97">
        <v>0</v>
      </c>
      <c r="H16" s="97">
        <v>0</v>
      </c>
      <c r="I16" s="98">
        <v>0</v>
      </c>
      <c r="J16" s="96">
        <v>4004</v>
      </c>
      <c r="K16" s="99">
        <v>6430</v>
      </c>
      <c r="L16" s="100">
        <v>4718</v>
      </c>
      <c r="M16" s="101">
        <v>238</v>
      </c>
      <c r="N16" s="112">
        <v>0</v>
      </c>
      <c r="O16" s="97">
        <v>0</v>
      </c>
      <c r="P16" s="102">
        <v>0</v>
      </c>
      <c r="Q16" s="102">
        <v>0</v>
      </c>
      <c r="R16" s="102">
        <v>0</v>
      </c>
      <c r="S16" s="97">
        <v>0</v>
      </c>
      <c r="T16" s="97">
        <v>6384</v>
      </c>
      <c r="U16" s="92">
        <f t="shared" si="1"/>
        <v>6384</v>
      </c>
      <c r="V16" s="95">
        <v>12</v>
      </c>
      <c r="W16" s="95">
        <v>5871</v>
      </c>
      <c r="X16" s="96">
        <v>2</v>
      </c>
      <c r="Y16" s="122">
        <v>2</v>
      </c>
      <c r="Z16" s="122">
        <v>1</v>
      </c>
      <c r="AA16" s="122">
        <v>6</v>
      </c>
      <c r="AB16" s="122">
        <v>1</v>
      </c>
      <c r="AC16" s="121">
        <v>0</v>
      </c>
      <c r="AD16" s="122">
        <v>2</v>
      </c>
      <c r="AE16" s="122">
        <v>1</v>
      </c>
      <c r="AF16" s="122">
        <v>3</v>
      </c>
      <c r="AG16" s="122">
        <v>1</v>
      </c>
    </row>
    <row r="17" spans="1:33" ht="14.25">
      <c r="A17" s="28" t="s">
        <v>24</v>
      </c>
      <c r="B17" s="94">
        <v>45815</v>
      </c>
      <c r="C17" s="95">
        <v>896075</v>
      </c>
      <c r="D17" s="95">
        <v>121738</v>
      </c>
      <c r="E17" s="87">
        <f t="shared" si="0"/>
        <v>370285</v>
      </c>
      <c r="F17" s="96">
        <v>356885</v>
      </c>
      <c r="G17" s="97">
        <v>0</v>
      </c>
      <c r="H17" s="97">
        <v>13400</v>
      </c>
      <c r="I17" s="98">
        <v>0</v>
      </c>
      <c r="J17" s="96">
        <v>816</v>
      </c>
      <c r="K17" s="99">
        <v>12516</v>
      </c>
      <c r="L17" s="100">
        <v>0</v>
      </c>
      <c r="M17" s="101">
        <v>0</v>
      </c>
      <c r="N17" s="112">
        <v>39756</v>
      </c>
      <c r="O17" s="97">
        <v>39756</v>
      </c>
      <c r="P17" s="102">
        <v>4880</v>
      </c>
      <c r="Q17" s="102">
        <v>0</v>
      </c>
      <c r="R17" s="102">
        <v>0</v>
      </c>
      <c r="S17" s="97">
        <v>0</v>
      </c>
      <c r="T17" s="97">
        <v>1375</v>
      </c>
      <c r="U17" s="92">
        <f t="shared" si="1"/>
        <v>46011</v>
      </c>
      <c r="V17" s="95">
        <v>5</v>
      </c>
      <c r="W17" s="95">
        <v>3553</v>
      </c>
      <c r="X17" s="96">
        <v>0</v>
      </c>
      <c r="Y17" s="122">
        <v>2</v>
      </c>
      <c r="Z17" s="122">
        <v>3</v>
      </c>
      <c r="AA17" s="122">
        <v>2</v>
      </c>
      <c r="AB17" s="122">
        <v>4</v>
      </c>
      <c r="AC17" s="121">
        <v>0</v>
      </c>
      <c r="AD17" s="122">
        <v>3</v>
      </c>
      <c r="AE17" s="122">
        <v>1</v>
      </c>
      <c r="AF17" s="122">
        <v>6</v>
      </c>
      <c r="AG17" s="122">
        <v>2</v>
      </c>
    </row>
    <row r="18" spans="1:33" ht="14.25">
      <c r="A18" s="28" t="s">
        <v>86</v>
      </c>
      <c r="B18" s="94">
        <v>50341</v>
      </c>
      <c r="C18" s="95">
        <v>657583</v>
      </c>
      <c r="D18" s="95">
        <v>127131</v>
      </c>
      <c r="E18" s="87">
        <f t="shared" si="0"/>
        <v>315906</v>
      </c>
      <c r="F18" s="96">
        <v>315906</v>
      </c>
      <c r="G18" s="97">
        <v>0</v>
      </c>
      <c r="H18" s="97">
        <v>0</v>
      </c>
      <c r="I18" s="98">
        <v>0</v>
      </c>
      <c r="J18" s="96">
        <v>11378</v>
      </c>
      <c r="K18" s="99">
        <v>17085</v>
      </c>
      <c r="L18" s="100">
        <v>0</v>
      </c>
      <c r="M18" s="101">
        <v>0</v>
      </c>
      <c r="N18" s="112">
        <v>5736</v>
      </c>
      <c r="O18" s="97">
        <v>5736</v>
      </c>
      <c r="P18" s="102">
        <v>1131</v>
      </c>
      <c r="Q18" s="102">
        <v>1463</v>
      </c>
      <c r="R18" s="102">
        <v>0</v>
      </c>
      <c r="S18" s="97">
        <v>0</v>
      </c>
      <c r="T18" s="97">
        <v>19929</v>
      </c>
      <c r="U18" s="92">
        <f t="shared" si="1"/>
        <v>28259</v>
      </c>
      <c r="V18" s="95">
        <v>10</v>
      </c>
      <c r="W18" s="95">
        <v>13091</v>
      </c>
      <c r="X18" s="96">
        <v>1</v>
      </c>
      <c r="Y18" s="122">
        <v>1</v>
      </c>
      <c r="Z18" s="122">
        <v>3</v>
      </c>
      <c r="AA18" s="122">
        <v>3</v>
      </c>
      <c r="AB18" s="122">
        <v>1</v>
      </c>
      <c r="AC18" s="121">
        <v>0</v>
      </c>
      <c r="AD18" s="122">
        <v>9</v>
      </c>
      <c r="AE18" s="122">
        <v>1</v>
      </c>
      <c r="AF18" s="122">
        <v>2</v>
      </c>
      <c r="AG18" s="122">
        <v>4</v>
      </c>
    </row>
    <row r="19" spans="1:33" ht="15" thickBot="1">
      <c r="A19" s="30" t="s">
        <v>87</v>
      </c>
      <c r="B19" s="103">
        <v>90581</v>
      </c>
      <c r="C19" s="104">
        <v>2323090</v>
      </c>
      <c r="D19" s="104">
        <v>211175</v>
      </c>
      <c r="E19" s="87">
        <f t="shared" si="0"/>
        <v>1103817</v>
      </c>
      <c r="F19" s="105">
        <v>1101412</v>
      </c>
      <c r="G19" s="106">
        <v>0</v>
      </c>
      <c r="H19" s="106">
        <v>2405</v>
      </c>
      <c r="I19" s="107">
        <v>0</v>
      </c>
      <c r="J19" s="105">
        <v>9034</v>
      </c>
      <c r="K19" s="108">
        <v>26230</v>
      </c>
      <c r="L19" s="109">
        <v>0</v>
      </c>
      <c r="M19" s="110">
        <v>0</v>
      </c>
      <c r="N19" s="114">
        <v>17592</v>
      </c>
      <c r="O19" s="106">
        <v>17592</v>
      </c>
      <c r="P19" s="111">
        <v>17074</v>
      </c>
      <c r="Q19" s="111">
        <v>0</v>
      </c>
      <c r="R19" s="111">
        <v>0</v>
      </c>
      <c r="S19" s="106">
        <v>248</v>
      </c>
      <c r="T19" s="106">
        <v>37894</v>
      </c>
      <c r="U19" s="92">
        <f t="shared" si="1"/>
        <v>72808</v>
      </c>
      <c r="V19" s="104">
        <v>16</v>
      </c>
      <c r="W19" s="104">
        <v>16395</v>
      </c>
      <c r="X19" s="105">
        <v>5</v>
      </c>
      <c r="Y19" s="123">
        <v>3</v>
      </c>
      <c r="Z19" s="123">
        <v>4</v>
      </c>
      <c r="AA19" s="123">
        <v>28</v>
      </c>
      <c r="AB19" s="123">
        <v>1</v>
      </c>
      <c r="AC19" s="121">
        <v>0</v>
      </c>
      <c r="AD19" s="123">
        <v>7</v>
      </c>
      <c r="AE19" s="123">
        <v>1</v>
      </c>
      <c r="AF19" s="123">
        <v>1</v>
      </c>
      <c r="AG19" s="123">
        <v>3</v>
      </c>
    </row>
    <row r="20" spans="1:33" ht="15.75" customHeight="1" thickBot="1" thickTop="1">
      <c r="A20" s="29" t="s">
        <v>73</v>
      </c>
      <c r="B20" s="67">
        <f>SUM(B6:B19)</f>
        <v>1589868</v>
      </c>
      <c r="C20" s="68">
        <f aca="true" t="shared" si="2" ref="C20:AG20">SUM(C6:C19)</f>
        <v>17477669</v>
      </c>
      <c r="D20" s="68">
        <f t="shared" si="2"/>
        <v>1586301</v>
      </c>
      <c r="E20" s="69">
        <f t="shared" si="2"/>
        <v>15712326</v>
      </c>
      <c r="F20" s="70">
        <f t="shared" si="2"/>
        <v>14267806</v>
      </c>
      <c r="G20" s="71">
        <f>SUM(G6:G19)</f>
        <v>1137241</v>
      </c>
      <c r="H20" s="72">
        <f t="shared" si="2"/>
        <v>307279</v>
      </c>
      <c r="I20" s="73">
        <f t="shared" si="2"/>
        <v>0</v>
      </c>
      <c r="J20" s="74">
        <f>SUM(J6:J19)</f>
        <v>84765</v>
      </c>
      <c r="K20" s="75">
        <f t="shared" si="2"/>
        <v>559008</v>
      </c>
      <c r="L20" s="69">
        <f t="shared" si="2"/>
        <v>8984</v>
      </c>
      <c r="M20" s="73">
        <f t="shared" si="2"/>
        <v>238</v>
      </c>
      <c r="N20" s="69">
        <f t="shared" si="2"/>
        <v>890166</v>
      </c>
      <c r="O20" s="71">
        <f t="shared" si="2"/>
        <v>885050</v>
      </c>
      <c r="P20" s="71">
        <f t="shared" si="2"/>
        <v>79448</v>
      </c>
      <c r="Q20" s="71">
        <f t="shared" si="2"/>
        <v>1463</v>
      </c>
      <c r="R20" s="71">
        <f t="shared" si="2"/>
        <v>56</v>
      </c>
      <c r="S20" s="71">
        <f t="shared" si="2"/>
        <v>3224</v>
      </c>
      <c r="T20" s="71">
        <f t="shared" si="2"/>
        <v>422099</v>
      </c>
      <c r="U20" s="73">
        <f>SUM(U6:U19)</f>
        <v>1391340</v>
      </c>
      <c r="V20" s="68">
        <f>SUM(V6:V19)</f>
        <v>162</v>
      </c>
      <c r="W20" s="68">
        <f t="shared" si="2"/>
        <v>154342</v>
      </c>
      <c r="X20" s="74">
        <f t="shared" si="2"/>
        <v>32</v>
      </c>
      <c r="Y20" s="124">
        <f t="shared" si="2"/>
        <v>32</v>
      </c>
      <c r="Z20" s="124">
        <f t="shared" si="2"/>
        <v>41</v>
      </c>
      <c r="AA20" s="124">
        <f t="shared" si="2"/>
        <v>247</v>
      </c>
      <c r="AB20" s="124">
        <f t="shared" si="2"/>
        <v>30</v>
      </c>
      <c r="AC20" s="124">
        <f t="shared" si="2"/>
        <v>7</v>
      </c>
      <c r="AD20" s="124">
        <f t="shared" si="2"/>
        <v>61</v>
      </c>
      <c r="AE20" s="124">
        <f t="shared" si="2"/>
        <v>11</v>
      </c>
      <c r="AF20" s="124">
        <f t="shared" si="2"/>
        <v>42</v>
      </c>
      <c r="AG20" s="124">
        <f t="shared" si="2"/>
        <v>44</v>
      </c>
    </row>
    <row r="21" spans="1:33" ht="15" thickTop="1">
      <c r="A21" s="27" t="s">
        <v>17</v>
      </c>
      <c r="B21" s="85">
        <v>6357</v>
      </c>
      <c r="C21" s="86">
        <v>122599</v>
      </c>
      <c r="D21" s="86">
        <v>1506</v>
      </c>
      <c r="E21" s="87">
        <f t="shared" si="0"/>
        <v>70457</v>
      </c>
      <c r="F21" s="88">
        <v>70457</v>
      </c>
      <c r="G21" s="89">
        <v>0</v>
      </c>
      <c r="H21" s="89">
        <v>0</v>
      </c>
      <c r="I21" s="90">
        <v>0</v>
      </c>
      <c r="J21" s="88">
        <v>66</v>
      </c>
      <c r="K21" s="91">
        <v>1465</v>
      </c>
      <c r="L21" s="87">
        <v>0</v>
      </c>
      <c r="M21" s="92">
        <v>0</v>
      </c>
      <c r="N21" s="115">
        <v>4048</v>
      </c>
      <c r="O21" s="89">
        <v>4048</v>
      </c>
      <c r="P21" s="89">
        <v>2220</v>
      </c>
      <c r="Q21" s="93">
        <v>0</v>
      </c>
      <c r="R21" s="93">
        <v>0</v>
      </c>
      <c r="S21" s="93">
        <v>0</v>
      </c>
      <c r="T21" s="89">
        <v>0</v>
      </c>
      <c r="U21" s="92">
        <f t="shared" si="1"/>
        <v>6268</v>
      </c>
      <c r="V21" s="86">
        <v>1</v>
      </c>
      <c r="W21" s="86">
        <v>1022</v>
      </c>
      <c r="X21" s="88">
        <v>1</v>
      </c>
      <c r="Y21" s="121">
        <v>0</v>
      </c>
      <c r="Z21" s="121">
        <v>0</v>
      </c>
      <c r="AA21" s="121">
        <v>1</v>
      </c>
      <c r="AB21" s="121">
        <v>1</v>
      </c>
      <c r="AC21" s="121">
        <v>0</v>
      </c>
      <c r="AD21" s="121">
        <v>1</v>
      </c>
      <c r="AE21" s="121">
        <v>0</v>
      </c>
      <c r="AF21" s="121">
        <v>2</v>
      </c>
      <c r="AG21" s="121">
        <v>0</v>
      </c>
    </row>
    <row r="22" spans="1:33" ht="14.25">
      <c r="A22" s="28" t="s">
        <v>18</v>
      </c>
      <c r="B22" s="94">
        <v>25344</v>
      </c>
      <c r="C22" s="95">
        <v>231349</v>
      </c>
      <c r="D22" s="95">
        <v>46575</v>
      </c>
      <c r="E22" s="87">
        <f t="shared" si="0"/>
        <v>401787</v>
      </c>
      <c r="F22" s="96">
        <v>401787</v>
      </c>
      <c r="G22" s="97">
        <v>0</v>
      </c>
      <c r="H22" s="97">
        <v>0</v>
      </c>
      <c r="I22" s="98">
        <v>0</v>
      </c>
      <c r="J22" s="96">
        <v>274</v>
      </c>
      <c r="K22" s="99">
        <v>5677</v>
      </c>
      <c r="L22" s="100">
        <v>0</v>
      </c>
      <c r="M22" s="101">
        <v>0</v>
      </c>
      <c r="N22" s="112">
        <v>25603</v>
      </c>
      <c r="O22" s="97">
        <v>25603</v>
      </c>
      <c r="P22" s="97">
        <v>0</v>
      </c>
      <c r="Q22" s="102">
        <v>0</v>
      </c>
      <c r="R22" s="102">
        <v>0</v>
      </c>
      <c r="S22" s="102">
        <v>0</v>
      </c>
      <c r="T22" s="97">
        <v>105</v>
      </c>
      <c r="U22" s="92">
        <f t="shared" si="1"/>
        <v>25708</v>
      </c>
      <c r="V22" s="95">
        <v>6</v>
      </c>
      <c r="W22" s="95">
        <v>900</v>
      </c>
      <c r="X22" s="96">
        <v>1</v>
      </c>
      <c r="Y22" s="122">
        <v>0</v>
      </c>
      <c r="Z22" s="122">
        <v>1</v>
      </c>
      <c r="AA22" s="122">
        <v>2</v>
      </c>
      <c r="AB22" s="122">
        <v>1</v>
      </c>
      <c r="AC22" s="121">
        <v>0</v>
      </c>
      <c r="AD22" s="122">
        <v>2</v>
      </c>
      <c r="AE22" s="122">
        <v>1</v>
      </c>
      <c r="AF22" s="122">
        <v>2</v>
      </c>
      <c r="AG22" s="122">
        <v>1</v>
      </c>
    </row>
    <row r="23" spans="1:33" ht="14.25">
      <c r="A23" s="28" t="s">
        <v>19</v>
      </c>
      <c r="B23" s="94">
        <v>40210</v>
      </c>
      <c r="C23" s="95">
        <v>606262</v>
      </c>
      <c r="D23" s="95">
        <v>1575</v>
      </c>
      <c r="E23" s="87">
        <f t="shared" si="0"/>
        <v>177920</v>
      </c>
      <c r="F23" s="96">
        <v>153420</v>
      </c>
      <c r="G23" s="97">
        <v>0</v>
      </c>
      <c r="H23" s="97">
        <v>24500</v>
      </c>
      <c r="I23" s="98">
        <v>0</v>
      </c>
      <c r="J23" s="96">
        <v>3293</v>
      </c>
      <c r="K23" s="99">
        <v>12122</v>
      </c>
      <c r="L23" s="100">
        <v>0</v>
      </c>
      <c r="M23" s="101">
        <v>0</v>
      </c>
      <c r="N23" s="112">
        <v>27471</v>
      </c>
      <c r="O23" s="97">
        <v>27471</v>
      </c>
      <c r="P23" s="97">
        <v>3210</v>
      </c>
      <c r="Q23" s="102">
        <v>0</v>
      </c>
      <c r="R23" s="102">
        <v>0</v>
      </c>
      <c r="S23" s="102">
        <v>0</v>
      </c>
      <c r="T23" s="97">
        <v>6943</v>
      </c>
      <c r="U23" s="92">
        <f t="shared" si="1"/>
        <v>37624</v>
      </c>
      <c r="V23" s="95">
        <v>6</v>
      </c>
      <c r="W23" s="95">
        <v>2240</v>
      </c>
      <c r="X23" s="96">
        <v>1</v>
      </c>
      <c r="Y23" s="122">
        <v>0</v>
      </c>
      <c r="Z23" s="122">
        <v>0</v>
      </c>
      <c r="AA23" s="122">
        <v>7</v>
      </c>
      <c r="AB23" s="122">
        <v>1</v>
      </c>
      <c r="AC23" s="121">
        <v>0</v>
      </c>
      <c r="AD23" s="122">
        <v>2</v>
      </c>
      <c r="AE23" s="122">
        <v>0</v>
      </c>
      <c r="AF23" s="122">
        <v>2</v>
      </c>
      <c r="AG23" s="122">
        <v>1</v>
      </c>
    </row>
    <row r="24" spans="1:33" ht="14.25">
      <c r="A24" s="28" t="s">
        <v>20</v>
      </c>
      <c r="B24" s="94">
        <v>10560</v>
      </c>
      <c r="C24" s="95">
        <v>66814</v>
      </c>
      <c r="D24" s="95">
        <v>20055</v>
      </c>
      <c r="E24" s="87">
        <f t="shared" si="0"/>
        <v>22816</v>
      </c>
      <c r="F24" s="96">
        <v>22816</v>
      </c>
      <c r="G24" s="97">
        <v>0</v>
      </c>
      <c r="H24" s="97">
        <v>0</v>
      </c>
      <c r="I24" s="98">
        <v>0</v>
      </c>
      <c r="J24" s="96">
        <v>42</v>
      </c>
      <c r="K24" s="99">
        <v>2102</v>
      </c>
      <c r="L24" s="100">
        <v>0</v>
      </c>
      <c r="M24" s="101">
        <v>0</v>
      </c>
      <c r="N24" s="112">
        <v>10776</v>
      </c>
      <c r="O24" s="97">
        <v>10776</v>
      </c>
      <c r="P24" s="97">
        <v>0</v>
      </c>
      <c r="Q24" s="102">
        <v>0</v>
      </c>
      <c r="R24" s="102">
        <v>0</v>
      </c>
      <c r="S24" s="102">
        <v>0</v>
      </c>
      <c r="T24" s="97">
        <v>0</v>
      </c>
      <c r="U24" s="92">
        <f t="shared" si="1"/>
        <v>10776</v>
      </c>
      <c r="V24" s="95">
        <v>1</v>
      </c>
      <c r="W24" s="95">
        <v>523</v>
      </c>
      <c r="X24" s="96">
        <v>0</v>
      </c>
      <c r="Y24" s="122">
        <v>1</v>
      </c>
      <c r="Z24" s="122">
        <v>0</v>
      </c>
      <c r="AA24" s="122">
        <v>9</v>
      </c>
      <c r="AB24" s="122">
        <v>1</v>
      </c>
      <c r="AC24" s="121">
        <v>1</v>
      </c>
      <c r="AD24" s="122">
        <v>1</v>
      </c>
      <c r="AE24" s="122">
        <v>0</v>
      </c>
      <c r="AF24" s="122">
        <v>1</v>
      </c>
      <c r="AG24" s="122">
        <v>1</v>
      </c>
    </row>
    <row r="25" spans="1:33" ht="14.25">
      <c r="A25" s="28" t="s">
        <v>21</v>
      </c>
      <c r="B25" s="94">
        <v>14752</v>
      </c>
      <c r="C25" s="95">
        <v>97569</v>
      </c>
      <c r="D25" s="95">
        <v>0</v>
      </c>
      <c r="E25" s="87">
        <f t="shared" si="0"/>
        <v>4755</v>
      </c>
      <c r="F25" s="96">
        <v>4755</v>
      </c>
      <c r="G25" s="97">
        <v>0</v>
      </c>
      <c r="H25" s="97">
        <v>0</v>
      </c>
      <c r="I25" s="98">
        <v>0</v>
      </c>
      <c r="J25" s="96">
        <v>348</v>
      </c>
      <c r="K25" s="99">
        <v>3177</v>
      </c>
      <c r="L25" s="100">
        <v>0</v>
      </c>
      <c r="M25" s="101">
        <v>0</v>
      </c>
      <c r="N25" s="112">
        <v>14963</v>
      </c>
      <c r="O25" s="97">
        <v>14963</v>
      </c>
      <c r="P25" s="97">
        <v>0</v>
      </c>
      <c r="Q25" s="102">
        <v>0</v>
      </c>
      <c r="R25" s="102">
        <v>0</v>
      </c>
      <c r="S25" s="102">
        <v>0</v>
      </c>
      <c r="T25" s="97">
        <v>0</v>
      </c>
      <c r="U25" s="92">
        <f t="shared" si="1"/>
        <v>14963</v>
      </c>
      <c r="V25" s="95">
        <v>3</v>
      </c>
      <c r="W25" s="95">
        <v>1582</v>
      </c>
      <c r="X25" s="96">
        <v>1</v>
      </c>
      <c r="Y25" s="122">
        <v>2</v>
      </c>
      <c r="Z25" s="122">
        <v>1</v>
      </c>
      <c r="AA25" s="122">
        <v>1</v>
      </c>
      <c r="AB25" s="122">
        <v>0</v>
      </c>
      <c r="AC25" s="121">
        <v>0</v>
      </c>
      <c r="AD25" s="122">
        <v>1</v>
      </c>
      <c r="AE25" s="122">
        <v>0</v>
      </c>
      <c r="AF25" s="122">
        <v>1</v>
      </c>
      <c r="AG25" s="122">
        <v>1</v>
      </c>
    </row>
    <row r="26" spans="1:33" ht="14.25">
      <c r="A26" s="28" t="s">
        <v>8</v>
      </c>
      <c r="B26" s="94">
        <v>14878</v>
      </c>
      <c r="C26" s="95">
        <v>568135</v>
      </c>
      <c r="D26" s="95">
        <v>1855</v>
      </c>
      <c r="E26" s="87">
        <f t="shared" si="0"/>
        <v>344424</v>
      </c>
      <c r="F26" s="96">
        <v>157365</v>
      </c>
      <c r="G26" s="97">
        <v>0</v>
      </c>
      <c r="H26" s="97">
        <v>187059</v>
      </c>
      <c r="I26" s="98">
        <v>0</v>
      </c>
      <c r="J26" s="96">
        <v>656</v>
      </c>
      <c r="K26" s="99">
        <v>5938</v>
      </c>
      <c r="L26" s="100">
        <v>0</v>
      </c>
      <c r="M26" s="101">
        <v>0</v>
      </c>
      <c r="N26" s="112">
        <v>6568</v>
      </c>
      <c r="O26" s="97">
        <v>6568</v>
      </c>
      <c r="P26" s="97">
        <v>2650</v>
      </c>
      <c r="Q26" s="102">
        <v>0</v>
      </c>
      <c r="R26" s="102">
        <v>0</v>
      </c>
      <c r="S26" s="102">
        <v>0</v>
      </c>
      <c r="T26" s="97">
        <v>3881</v>
      </c>
      <c r="U26" s="92">
        <f t="shared" si="1"/>
        <v>13099</v>
      </c>
      <c r="V26" s="95">
        <v>4</v>
      </c>
      <c r="W26" s="95">
        <v>4200</v>
      </c>
      <c r="X26" s="96">
        <v>1</v>
      </c>
      <c r="Y26" s="122">
        <v>1</v>
      </c>
      <c r="Z26" s="122">
        <v>1</v>
      </c>
      <c r="AA26" s="122">
        <v>6</v>
      </c>
      <c r="AB26" s="122">
        <v>2</v>
      </c>
      <c r="AC26" s="121">
        <v>0</v>
      </c>
      <c r="AD26" s="122">
        <v>3</v>
      </c>
      <c r="AE26" s="122">
        <v>0</v>
      </c>
      <c r="AF26" s="122">
        <v>2</v>
      </c>
      <c r="AG26" s="122">
        <v>0</v>
      </c>
    </row>
    <row r="27" spans="1:33" ht="14.25">
      <c r="A27" s="28" t="s">
        <v>22</v>
      </c>
      <c r="B27" s="94">
        <v>22586</v>
      </c>
      <c r="C27" s="95">
        <v>430755</v>
      </c>
      <c r="D27" s="95">
        <v>101931</v>
      </c>
      <c r="E27" s="87">
        <f t="shared" si="0"/>
        <v>301892</v>
      </c>
      <c r="F27" s="96">
        <v>260892</v>
      </c>
      <c r="G27" s="97">
        <v>41000</v>
      </c>
      <c r="H27" s="97">
        <v>0</v>
      </c>
      <c r="I27" s="98">
        <v>0</v>
      </c>
      <c r="J27" s="96">
        <v>1594</v>
      </c>
      <c r="K27" s="99">
        <v>6478</v>
      </c>
      <c r="L27" s="100">
        <v>0</v>
      </c>
      <c r="M27" s="101">
        <v>0</v>
      </c>
      <c r="N27" s="112">
        <v>3972</v>
      </c>
      <c r="O27" s="97">
        <v>3972</v>
      </c>
      <c r="P27" s="97">
        <v>4027</v>
      </c>
      <c r="Q27" s="102">
        <v>0</v>
      </c>
      <c r="R27" s="102">
        <v>0</v>
      </c>
      <c r="S27" s="102">
        <v>0</v>
      </c>
      <c r="T27" s="97">
        <v>9115</v>
      </c>
      <c r="U27" s="92">
        <f t="shared" si="1"/>
        <v>17114</v>
      </c>
      <c r="V27" s="95">
        <v>3</v>
      </c>
      <c r="W27" s="95">
        <v>2690</v>
      </c>
      <c r="X27" s="96">
        <v>0</v>
      </c>
      <c r="Y27" s="122">
        <v>1</v>
      </c>
      <c r="Z27" s="122">
        <v>0</v>
      </c>
      <c r="AA27" s="122">
        <v>6</v>
      </c>
      <c r="AB27" s="122">
        <v>1</v>
      </c>
      <c r="AC27" s="121">
        <v>0</v>
      </c>
      <c r="AD27" s="122">
        <v>1</v>
      </c>
      <c r="AE27" s="122">
        <v>0</v>
      </c>
      <c r="AF27" s="122">
        <v>1</v>
      </c>
      <c r="AG27" s="122">
        <v>0</v>
      </c>
    </row>
    <row r="28" spans="1:33" ht="14.25">
      <c r="A28" s="28" t="s">
        <v>9</v>
      </c>
      <c r="B28" s="94">
        <v>9557</v>
      </c>
      <c r="C28" s="95">
        <v>247333</v>
      </c>
      <c r="D28" s="95">
        <v>15408</v>
      </c>
      <c r="E28" s="87">
        <f t="shared" si="0"/>
        <v>0</v>
      </c>
      <c r="F28" s="96">
        <v>0</v>
      </c>
      <c r="G28" s="97">
        <v>0</v>
      </c>
      <c r="H28" s="97">
        <v>0</v>
      </c>
      <c r="I28" s="98">
        <v>0</v>
      </c>
      <c r="J28" s="96">
        <v>6799</v>
      </c>
      <c r="K28" s="99">
        <v>2867</v>
      </c>
      <c r="L28" s="100">
        <v>0</v>
      </c>
      <c r="M28" s="101">
        <v>69</v>
      </c>
      <c r="N28" s="112">
        <v>1791</v>
      </c>
      <c r="O28" s="97">
        <v>1791</v>
      </c>
      <c r="P28" s="97">
        <v>0</v>
      </c>
      <c r="Q28" s="102">
        <v>0</v>
      </c>
      <c r="R28" s="102">
        <v>0</v>
      </c>
      <c r="S28" s="102">
        <v>0</v>
      </c>
      <c r="T28" s="97">
        <v>4449</v>
      </c>
      <c r="U28" s="92">
        <f t="shared" si="1"/>
        <v>6240</v>
      </c>
      <c r="V28" s="95">
        <v>3</v>
      </c>
      <c r="W28" s="95">
        <v>4046</v>
      </c>
      <c r="X28" s="96">
        <v>0</v>
      </c>
      <c r="Y28" s="122">
        <v>0</v>
      </c>
      <c r="Z28" s="122">
        <v>1</v>
      </c>
      <c r="AA28" s="122">
        <v>3</v>
      </c>
      <c r="AB28" s="122">
        <v>1</v>
      </c>
      <c r="AC28" s="121">
        <v>0</v>
      </c>
      <c r="AD28" s="122">
        <v>5</v>
      </c>
      <c r="AE28" s="122">
        <v>0</v>
      </c>
      <c r="AF28" s="122">
        <v>1</v>
      </c>
      <c r="AG28" s="122">
        <v>0</v>
      </c>
    </row>
    <row r="29" spans="1:33" ht="14.25">
      <c r="A29" s="28" t="s">
        <v>10</v>
      </c>
      <c r="B29" s="94">
        <v>15431</v>
      </c>
      <c r="C29" s="95">
        <v>238585</v>
      </c>
      <c r="D29" s="95">
        <v>71876</v>
      </c>
      <c r="E29" s="87">
        <f t="shared" si="0"/>
        <v>400977</v>
      </c>
      <c r="F29" s="96">
        <v>122177</v>
      </c>
      <c r="G29" s="97">
        <v>278800</v>
      </c>
      <c r="H29" s="97">
        <v>0</v>
      </c>
      <c r="I29" s="98">
        <v>0</v>
      </c>
      <c r="J29" s="96">
        <v>672</v>
      </c>
      <c r="K29" s="99">
        <v>4769</v>
      </c>
      <c r="L29" s="100">
        <v>0</v>
      </c>
      <c r="M29" s="101">
        <v>0</v>
      </c>
      <c r="N29" s="112">
        <v>13443</v>
      </c>
      <c r="O29" s="97">
        <v>13443</v>
      </c>
      <c r="P29" s="97">
        <v>1374</v>
      </c>
      <c r="Q29" s="102">
        <v>0</v>
      </c>
      <c r="R29" s="102">
        <v>0</v>
      </c>
      <c r="S29" s="102">
        <v>0</v>
      </c>
      <c r="T29" s="97">
        <v>672</v>
      </c>
      <c r="U29" s="92">
        <f t="shared" si="1"/>
        <v>15489</v>
      </c>
      <c r="V29" s="95">
        <v>4</v>
      </c>
      <c r="W29" s="95">
        <v>1958</v>
      </c>
      <c r="X29" s="96">
        <v>1</v>
      </c>
      <c r="Y29" s="122">
        <v>2</v>
      </c>
      <c r="Z29" s="122">
        <v>0</v>
      </c>
      <c r="AA29" s="122">
        <v>0</v>
      </c>
      <c r="AB29" s="122">
        <v>0</v>
      </c>
      <c r="AC29" s="121">
        <v>0</v>
      </c>
      <c r="AD29" s="122">
        <v>2</v>
      </c>
      <c r="AE29" s="122">
        <v>0</v>
      </c>
      <c r="AF29" s="122">
        <v>1</v>
      </c>
      <c r="AG29" s="122">
        <v>1</v>
      </c>
    </row>
    <row r="30" spans="1:33" ht="14.25">
      <c r="A30" s="28" t="s">
        <v>11</v>
      </c>
      <c r="B30" s="94">
        <v>8309</v>
      </c>
      <c r="C30" s="95">
        <v>120852</v>
      </c>
      <c r="D30" s="95">
        <v>79173</v>
      </c>
      <c r="E30" s="87">
        <f t="shared" si="0"/>
        <v>80492</v>
      </c>
      <c r="F30" s="96">
        <v>0</v>
      </c>
      <c r="G30" s="97">
        <v>0</v>
      </c>
      <c r="H30" s="97">
        <v>80492</v>
      </c>
      <c r="I30" s="98">
        <v>0</v>
      </c>
      <c r="J30" s="96">
        <v>1207</v>
      </c>
      <c r="K30" s="99">
        <v>2865</v>
      </c>
      <c r="L30" s="100">
        <v>0</v>
      </c>
      <c r="M30" s="101">
        <v>0</v>
      </c>
      <c r="N30" s="112">
        <v>0</v>
      </c>
      <c r="O30" s="97">
        <v>0</v>
      </c>
      <c r="P30" s="97">
        <v>0</v>
      </c>
      <c r="Q30" s="102">
        <v>0</v>
      </c>
      <c r="R30" s="102">
        <v>0</v>
      </c>
      <c r="S30" s="102">
        <v>0</v>
      </c>
      <c r="T30" s="97">
        <v>5220</v>
      </c>
      <c r="U30" s="92">
        <f t="shared" si="1"/>
        <v>5220</v>
      </c>
      <c r="V30" s="95">
        <v>3</v>
      </c>
      <c r="W30" s="95">
        <v>1497</v>
      </c>
      <c r="X30" s="96">
        <v>1</v>
      </c>
      <c r="Y30" s="122">
        <v>0</v>
      </c>
      <c r="Z30" s="122">
        <v>0</v>
      </c>
      <c r="AA30" s="122">
        <v>2</v>
      </c>
      <c r="AB30" s="122">
        <v>0</v>
      </c>
      <c r="AC30" s="121">
        <v>0</v>
      </c>
      <c r="AD30" s="122">
        <v>4</v>
      </c>
      <c r="AE30" s="122">
        <v>0</v>
      </c>
      <c r="AF30" s="122">
        <v>1</v>
      </c>
      <c r="AG30" s="122">
        <v>3</v>
      </c>
    </row>
    <row r="31" spans="1:33" ht="14.25">
      <c r="A31" s="28" t="s">
        <v>88</v>
      </c>
      <c r="B31" s="94">
        <v>8939</v>
      </c>
      <c r="C31" s="95">
        <v>159449</v>
      </c>
      <c r="D31" s="95">
        <v>56316</v>
      </c>
      <c r="E31" s="87">
        <f t="shared" si="0"/>
        <v>101942</v>
      </c>
      <c r="F31" s="96">
        <v>0</v>
      </c>
      <c r="G31" s="97">
        <v>0</v>
      </c>
      <c r="H31" s="97">
        <v>101942</v>
      </c>
      <c r="I31" s="98">
        <v>0</v>
      </c>
      <c r="J31" s="96">
        <v>6143</v>
      </c>
      <c r="K31" s="99">
        <v>2662</v>
      </c>
      <c r="L31" s="100">
        <v>0</v>
      </c>
      <c r="M31" s="101">
        <v>0</v>
      </c>
      <c r="N31" s="112">
        <v>0</v>
      </c>
      <c r="O31" s="97">
        <v>0</v>
      </c>
      <c r="P31" s="97">
        <v>0</v>
      </c>
      <c r="Q31" s="102">
        <v>0</v>
      </c>
      <c r="R31" s="102">
        <v>0</v>
      </c>
      <c r="S31" s="102">
        <v>0</v>
      </c>
      <c r="T31" s="97">
        <v>3999</v>
      </c>
      <c r="U31" s="92">
        <f t="shared" si="1"/>
        <v>3999</v>
      </c>
      <c r="V31" s="95">
        <v>5</v>
      </c>
      <c r="W31" s="95">
        <v>6017</v>
      </c>
      <c r="X31" s="96">
        <v>1</v>
      </c>
      <c r="Y31" s="122">
        <v>2</v>
      </c>
      <c r="Z31" s="122">
        <v>0</v>
      </c>
      <c r="AA31" s="122">
        <v>6</v>
      </c>
      <c r="AB31" s="122">
        <v>0</v>
      </c>
      <c r="AC31" s="121">
        <v>0</v>
      </c>
      <c r="AD31" s="122">
        <v>2</v>
      </c>
      <c r="AE31" s="122">
        <v>0</v>
      </c>
      <c r="AF31" s="122">
        <v>0</v>
      </c>
      <c r="AG31" s="122">
        <v>1</v>
      </c>
    </row>
    <row r="32" spans="1:33" ht="14.25">
      <c r="A32" s="28" t="s">
        <v>90</v>
      </c>
      <c r="B32" s="94">
        <v>12788</v>
      </c>
      <c r="C32" s="95">
        <v>370341</v>
      </c>
      <c r="D32" s="95">
        <v>35261</v>
      </c>
      <c r="E32" s="87">
        <f t="shared" si="0"/>
        <v>2831</v>
      </c>
      <c r="F32" s="96">
        <v>2831</v>
      </c>
      <c r="G32" s="97">
        <v>0</v>
      </c>
      <c r="H32" s="97">
        <v>0</v>
      </c>
      <c r="I32" s="98">
        <v>0</v>
      </c>
      <c r="J32" s="96">
        <v>2809</v>
      </c>
      <c r="K32" s="99">
        <v>4540</v>
      </c>
      <c r="L32" s="100">
        <v>0</v>
      </c>
      <c r="M32" s="101">
        <v>0</v>
      </c>
      <c r="N32" s="112">
        <v>2619</v>
      </c>
      <c r="O32" s="97">
        <v>2619</v>
      </c>
      <c r="P32" s="97">
        <v>815</v>
      </c>
      <c r="Q32" s="102">
        <v>4365</v>
      </c>
      <c r="R32" s="102">
        <v>0</v>
      </c>
      <c r="S32" s="102">
        <v>0</v>
      </c>
      <c r="T32" s="97">
        <v>1356</v>
      </c>
      <c r="U32" s="92">
        <f t="shared" si="1"/>
        <v>9155</v>
      </c>
      <c r="V32" s="95">
        <v>6</v>
      </c>
      <c r="W32" s="95">
        <v>8285</v>
      </c>
      <c r="X32" s="96">
        <v>1</v>
      </c>
      <c r="Y32" s="122">
        <v>0</v>
      </c>
      <c r="Z32" s="122">
        <v>2</v>
      </c>
      <c r="AA32" s="122">
        <v>6</v>
      </c>
      <c r="AB32" s="122">
        <v>0</v>
      </c>
      <c r="AC32" s="121">
        <v>0</v>
      </c>
      <c r="AD32" s="122">
        <v>10</v>
      </c>
      <c r="AE32" s="122">
        <v>0</v>
      </c>
      <c r="AF32" s="122">
        <v>2</v>
      </c>
      <c r="AG32" s="122">
        <v>1</v>
      </c>
    </row>
    <row r="33" spans="1:33" ht="14.25">
      <c r="A33" s="28" t="s">
        <v>91</v>
      </c>
      <c r="B33" s="94">
        <v>16338</v>
      </c>
      <c r="C33" s="95">
        <v>246642</v>
      </c>
      <c r="D33" s="95">
        <v>34437</v>
      </c>
      <c r="E33" s="87">
        <f t="shared" si="0"/>
        <v>767849</v>
      </c>
      <c r="F33" s="96">
        <v>35966</v>
      </c>
      <c r="G33" s="97">
        <v>630500</v>
      </c>
      <c r="H33" s="97">
        <v>95082</v>
      </c>
      <c r="I33" s="98">
        <v>6301</v>
      </c>
      <c r="J33" s="96">
        <v>2782</v>
      </c>
      <c r="K33" s="99">
        <v>7337</v>
      </c>
      <c r="L33" s="100">
        <v>0</v>
      </c>
      <c r="M33" s="101">
        <v>0</v>
      </c>
      <c r="N33" s="112">
        <v>0</v>
      </c>
      <c r="O33" s="97">
        <v>0</v>
      </c>
      <c r="P33" s="97">
        <v>0</v>
      </c>
      <c r="Q33" s="102">
        <v>0</v>
      </c>
      <c r="R33" s="102">
        <v>0</v>
      </c>
      <c r="S33" s="102">
        <v>0</v>
      </c>
      <c r="T33" s="97">
        <v>5347</v>
      </c>
      <c r="U33" s="92">
        <f t="shared" si="1"/>
        <v>5347</v>
      </c>
      <c r="V33" s="95">
        <v>2</v>
      </c>
      <c r="W33" s="95">
        <v>9587</v>
      </c>
      <c r="X33" s="96">
        <v>1</v>
      </c>
      <c r="Y33" s="122">
        <v>0</v>
      </c>
      <c r="Z33" s="122">
        <v>3</v>
      </c>
      <c r="AA33" s="122">
        <v>10</v>
      </c>
      <c r="AB33" s="122">
        <v>0</v>
      </c>
      <c r="AC33" s="121">
        <v>0</v>
      </c>
      <c r="AD33" s="122">
        <v>3</v>
      </c>
      <c r="AE33" s="122">
        <v>1</v>
      </c>
      <c r="AF33" s="122">
        <v>0</v>
      </c>
      <c r="AG33" s="122">
        <v>1</v>
      </c>
    </row>
    <row r="34" spans="1:33" ht="14.25">
      <c r="A34" s="28" t="s">
        <v>23</v>
      </c>
      <c r="B34" s="94">
        <v>8741</v>
      </c>
      <c r="C34" s="95">
        <v>263833</v>
      </c>
      <c r="D34" s="95">
        <v>14924</v>
      </c>
      <c r="E34" s="87">
        <f t="shared" si="0"/>
        <v>178261</v>
      </c>
      <c r="F34" s="96">
        <v>178261</v>
      </c>
      <c r="G34" s="97">
        <v>0</v>
      </c>
      <c r="H34" s="97">
        <v>0</v>
      </c>
      <c r="I34" s="98">
        <v>0</v>
      </c>
      <c r="J34" s="96">
        <v>605</v>
      </c>
      <c r="K34" s="99">
        <v>2204</v>
      </c>
      <c r="L34" s="100">
        <v>0</v>
      </c>
      <c r="M34" s="101">
        <v>0</v>
      </c>
      <c r="N34" s="112">
        <v>2289</v>
      </c>
      <c r="O34" s="97">
        <v>2289</v>
      </c>
      <c r="P34" s="97">
        <v>0</v>
      </c>
      <c r="Q34" s="102">
        <v>0</v>
      </c>
      <c r="R34" s="102">
        <v>0</v>
      </c>
      <c r="S34" s="102">
        <v>0</v>
      </c>
      <c r="T34" s="97">
        <v>2841</v>
      </c>
      <c r="U34" s="92">
        <f t="shared" si="1"/>
        <v>5130</v>
      </c>
      <c r="V34" s="95">
        <v>3</v>
      </c>
      <c r="W34" s="95">
        <v>582</v>
      </c>
      <c r="X34" s="96">
        <v>1</v>
      </c>
      <c r="Y34" s="122">
        <v>0</v>
      </c>
      <c r="Z34" s="122">
        <v>0</v>
      </c>
      <c r="AA34" s="122">
        <v>7</v>
      </c>
      <c r="AB34" s="122">
        <v>0</v>
      </c>
      <c r="AC34" s="121">
        <v>0</v>
      </c>
      <c r="AD34" s="122">
        <v>1</v>
      </c>
      <c r="AE34" s="122">
        <v>0</v>
      </c>
      <c r="AF34" s="122">
        <v>0</v>
      </c>
      <c r="AG34" s="122">
        <v>0</v>
      </c>
    </row>
    <row r="35" spans="1:33" ht="15" thickBot="1">
      <c r="A35" s="28" t="s">
        <v>12</v>
      </c>
      <c r="B35" s="94">
        <v>11207</v>
      </c>
      <c r="C35" s="95">
        <v>284103</v>
      </c>
      <c r="D35" s="95">
        <v>7381</v>
      </c>
      <c r="E35" s="87">
        <f t="shared" si="0"/>
        <v>83940</v>
      </c>
      <c r="F35" s="96">
        <v>0</v>
      </c>
      <c r="G35" s="97">
        <v>0</v>
      </c>
      <c r="H35" s="97">
        <v>83763</v>
      </c>
      <c r="I35" s="98">
        <v>177</v>
      </c>
      <c r="J35" s="96">
        <v>692</v>
      </c>
      <c r="K35" s="99">
        <v>3266</v>
      </c>
      <c r="L35" s="100">
        <v>0</v>
      </c>
      <c r="M35" s="101">
        <v>0</v>
      </c>
      <c r="N35" s="112">
        <v>0</v>
      </c>
      <c r="O35" s="97">
        <v>0</v>
      </c>
      <c r="P35" s="97">
        <v>0</v>
      </c>
      <c r="Q35" s="102">
        <v>0</v>
      </c>
      <c r="R35" s="102">
        <v>0</v>
      </c>
      <c r="S35" s="102">
        <v>0</v>
      </c>
      <c r="T35" s="97">
        <v>6035</v>
      </c>
      <c r="U35" s="92">
        <f t="shared" si="1"/>
        <v>6035</v>
      </c>
      <c r="V35" s="95">
        <v>5</v>
      </c>
      <c r="W35" s="95">
        <v>4582</v>
      </c>
      <c r="X35" s="96">
        <v>1</v>
      </c>
      <c r="Y35" s="122">
        <v>0</v>
      </c>
      <c r="Z35" s="122">
        <v>0</v>
      </c>
      <c r="AA35" s="122">
        <v>1</v>
      </c>
      <c r="AB35" s="122">
        <v>1</v>
      </c>
      <c r="AC35" s="121">
        <v>0</v>
      </c>
      <c r="AD35" s="122">
        <v>2</v>
      </c>
      <c r="AE35" s="122">
        <v>2</v>
      </c>
      <c r="AF35" s="122">
        <v>0</v>
      </c>
      <c r="AG35" s="122">
        <v>0</v>
      </c>
    </row>
    <row r="36" spans="1:33" ht="15.75" customHeight="1" thickBot="1" thickTop="1">
      <c r="A36" s="29" t="s">
        <v>92</v>
      </c>
      <c r="B36" s="67">
        <f>SUM(B21:B35)</f>
        <v>225997</v>
      </c>
      <c r="C36" s="68">
        <f aca="true" t="shared" si="3" ref="C36:AG36">SUM(C21:C35)</f>
        <v>4054621</v>
      </c>
      <c r="D36" s="68">
        <f t="shared" si="3"/>
        <v>488273</v>
      </c>
      <c r="E36" s="69">
        <f t="shared" si="3"/>
        <v>2940343</v>
      </c>
      <c r="F36" s="70">
        <f t="shared" si="3"/>
        <v>1410727</v>
      </c>
      <c r="G36" s="71">
        <f t="shared" si="3"/>
        <v>950300</v>
      </c>
      <c r="H36" s="72">
        <f t="shared" si="3"/>
        <v>572838</v>
      </c>
      <c r="I36" s="73">
        <f t="shared" si="3"/>
        <v>6478</v>
      </c>
      <c r="J36" s="74">
        <f t="shared" si="3"/>
        <v>27982</v>
      </c>
      <c r="K36" s="75">
        <f t="shared" si="3"/>
        <v>67469</v>
      </c>
      <c r="L36" s="69">
        <f t="shared" si="3"/>
        <v>0</v>
      </c>
      <c r="M36" s="73">
        <f t="shared" si="3"/>
        <v>69</v>
      </c>
      <c r="N36" s="69">
        <f t="shared" si="3"/>
        <v>113543</v>
      </c>
      <c r="O36" s="71">
        <f t="shared" si="3"/>
        <v>113543</v>
      </c>
      <c r="P36" s="71">
        <f t="shared" si="3"/>
        <v>14296</v>
      </c>
      <c r="Q36" s="71">
        <f t="shared" si="3"/>
        <v>4365</v>
      </c>
      <c r="R36" s="71">
        <f t="shared" si="3"/>
        <v>0</v>
      </c>
      <c r="S36" s="71">
        <f t="shared" si="3"/>
        <v>0</v>
      </c>
      <c r="T36" s="71">
        <f t="shared" si="3"/>
        <v>49963</v>
      </c>
      <c r="U36" s="73">
        <f t="shared" si="3"/>
        <v>182167</v>
      </c>
      <c r="V36" s="68">
        <f t="shared" si="3"/>
        <v>55</v>
      </c>
      <c r="W36" s="68">
        <f t="shared" si="3"/>
        <v>49711</v>
      </c>
      <c r="X36" s="74">
        <f t="shared" si="3"/>
        <v>12</v>
      </c>
      <c r="Y36" s="124">
        <f t="shared" si="3"/>
        <v>9</v>
      </c>
      <c r="Z36" s="124">
        <f t="shared" si="3"/>
        <v>9</v>
      </c>
      <c r="AA36" s="124">
        <f t="shared" si="3"/>
        <v>67</v>
      </c>
      <c r="AB36" s="124">
        <f t="shared" si="3"/>
        <v>9</v>
      </c>
      <c r="AC36" s="124">
        <f t="shared" si="3"/>
        <v>1</v>
      </c>
      <c r="AD36" s="124">
        <f t="shared" si="3"/>
        <v>40</v>
      </c>
      <c r="AE36" s="124">
        <f t="shared" si="3"/>
        <v>4</v>
      </c>
      <c r="AF36" s="124">
        <f t="shared" si="3"/>
        <v>16</v>
      </c>
      <c r="AG36" s="124">
        <f t="shared" si="3"/>
        <v>11</v>
      </c>
    </row>
    <row r="37" spans="1:33" ht="15.75" customHeight="1" thickTop="1">
      <c r="A37" s="31" t="s">
        <v>34</v>
      </c>
      <c r="B37" s="76">
        <f>SUM(B20,B36)</f>
        <v>1815865</v>
      </c>
      <c r="C37" s="77">
        <f aca="true" t="shared" si="4" ref="C37:AG37">SUM(C20,C36)</f>
        <v>21532290</v>
      </c>
      <c r="D37" s="77">
        <f t="shared" si="4"/>
        <v>2074574</v>
      </c>
      <c r="E37" s="78">
        <f t="shared" si="4"/>
        <v>18652669</v>
      </c>
      <c r="F37" s="79">
        <f t="shared" si="4"/>
        <v>15678533</v>
      </c>
      <c r="G37" s="80">
        <f t="shared" si="4"/>
        <v>2087541</v>
      </c>
      <c r="H37" s="81">
        <f t="shared" si="4"/>
        <v>880117</v>
      </c>
      <c r="I37" s="82">
        <f t="shared" si="4"/>
        <v>6478</v>
      </c>
      <c r="J37" s="83">
        <f t="shared" si="4"/>
        <v>112747</v>
      </c>
      <c r="K37" s="84">
        <f t="shared" si="4"/>
        <v>626477</v>
      </c>
      <c r="L37" s="78">
        <f t="shared" si="4"/>
        <v>8984</v>
      </c>
      <c r="M37" s="82">
        <f t="shared" si="4"/>
        <v>307</v>
      </c>
      <c r="N37" s="78">
        <f t="shared" si="4"/>
        <v>1003709</v>
      </c>
      <c r="O37" s="80">
        <f t="shared" si="4"/>
        <v>998593</v>
      </c>
      <c r="P37" s="80">
        <f t="shared" si="4"/>
        <v>93744</v>
      </c>
      <c r="Q37" s="80">
        <f t="shared" si="4"/>
        <v>5828</v>
      </c>
      <c r="R37" s="80">
        <f t="shared" si="4"/>
        <v>56</v>
      </c>
      <c r="S37" s="80">
        <f t="shared" si="4"/>
        <v>3224</v>
      </c>
      <c r="T37" s="80">
        <f t="shared" si="4"/>
        <v>472062</v>
      </c>
      <c r="U37" s="82">
        <f t="shared" si="4"/>
        <v>1573507</v>
      </c>
      <c r="V37" s="77">
        <f t="shared" si="4"/>
        <v>217</v>
      </c>
      <c r="W37" s="77">
        <f t="shared" si="4"/>
        <v>204053</v>
      </c>
      <c r="X37" s="83">
        <f t="shared" si="4"/>
        <v>44</v>
      </c>
      <c r="Y37" s="125">
        <f t="shared" si="4"/>
        <v>41</v>
      </c>
      <c r="Z37" s="125">
        <f t="shared" si="4"/>
        <v>50</v>
      </c>
      <c r="AA37" s="125">
        <f t="shared" si="4"/>
        <v>314</v>
      </c>
      <c r="AB37" s="125">
        <f t="shared" si="4"/>
        <v>39</v>
      </c>
      <c r="AC37" s="125">
        <f t="shared" si="4"/>
        <v>8</v>
      </c>
      <c r="AD37" s="125">
        <f t="shared" si="4"/>
        <v>101</v>
      </c>
      <c r="AE37" s="125">
        <f t="shared" si="4"/>
        <v>15</v>
      </c>
      <c r="AF37" s="125">
        <f t="shared" si="4"/>
        <v>58</v>
      </c>
      <c r="AG37" s="125">
        <f t="shared" si="4"/>
        <v>55</v>
      </c>
    </row>
    <row r="39" spans="14:26" ht="13.5"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Z39" s="126"/>
    </row>
    <row r="40" spans="14:24" ht="13.5"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</row>
    <row r="41" spans="14:24" ht="13.5"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</row>
    <row r="42" spans="14:24" ht="13.5"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</row>
  </sheetData>
  <sheetProtection/>
  <printOptions/>
  <pageMargins left="0.7874015748031497" right="0.7874015748031497" top="1.1811023622047245" bottom="0.7874015748031497" header="0.7874015748031497" footer="0.5118110236220472"/>
  <pageSetup fitToHeight="1" fitToWidth="1" horizontalDpi="600" verticalDpi="600" orientation="landscape" paperSize="8" scale="40" r:id="rId1"/>
  <headerFooter alignWithMargins="0">
    <oddHeader>&amp;C平成30年度公共施設状況調査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42"/>
  <sheetViews>
    <sheetView showGridLines="0" zoomScale="75" zoomScaleNormal="75" zoomScaleSheetLayoutView="55" workbookViewId="0" topLeftCell="A1">
      <selection activeCell="A1" sqref="A1"/>
    </sheetView>
  </sheetViews>
  <sheetFormatPr defaultColWidth="12.5" defaultRowHeight="15"/>
  <cols>
    <col min="1" max="1" width="13" style="7" customWidth="1"/>
    <col min="2" max="2" width="17.8984375" style="7" customWidth="1"/>
    <col min="3" max="4" width="12.5" style="7" customWidth="1"/>
    <col min="5" max="5" width="11.8984375" style="7" bestFit="1" customWidth="1"/>
    <col min="6" max="6" width="12.5" style="8" customWidth="1"/>
    <col min="7" max="7" width="12.5" style="7" customWidth="1"/>
    <col min="8" max="8" width="12.5" style="8" customWidth="1"/>
    <col min="9" max="23" width="12.5" style="7" customWidth="1"/>
    <col min="24" max="24" width="16.19921875" style="7" customWidth="1"/>
    <col min="25" max="33" width="12.59765625" style="8" customWidth="1"/>
    <col min="34" max="16384" width="12.5" style="7" customWidth="1"/>
  </cols>
  <sheetData>
    <row r="1" spans="2:33" ht="13.5">
      <c r="B1" s="116" t="s">
        <v>145</v>
      </c>
      <c r="C1" s="116" t="s">
        <v>146</v>
      </c>
      <c r="D1" s="116" t="s">
        <v>147</v>
      </c>
      <c r="E1" s="116"/>
      <c r="F1" s="116" t="s">
        <v>148</v>
      </c>
      <c r="G1" s="116" t="s">
        <v>149</v>
      </c>
      <c r="H1" s="116" t="s">
        <v>150</v>
      </c>
      <c r="I1" s="116" t="s">
        <v>151</v>
      </c>
      <c r="J1" s="116" t="s">
        <v>152</v>
      </c>
      <c r="K1" s="116" t="s">
        <v>153</v>
      </c>
      <c r="L1" s="116" t="s">
        <v>154</v>
      </c>
      <c r="M1" s="116" t="s">
        <v>155</v>
      </c>
      <c r="N1" s="116" t="s">
        <v>156</v>
      </c>
      <c r="O1" s="116" t="s">
        <v>157</v>
      </c>
      <c r="P1" s="116" t="s">
        <v>158</v>
      </c>
      <c r="Q1" s="116" t="s">
        <v>159</v>
      </c>
      <c r="R1" s="116" t="s">
        <v>160</v>
      </c>
      <c r="S1" s="116" t="s">
        <v>161</v>
      </c>
      <c r="T1" s="116" t="s">
        <v>162</v>
      </c>
      <c r="U1" s="116"/>
      <c r="V1" s="116" t="s">
        <v>163</v>
      </c>
      <c r="W1" s="116" t="s">
        <v>164</v>
      </c>
      <c r="X1" s="116" t="s">
        <v>165</v>
      </c>
      <c r="Y1" s="117" t="s">
        <v>168</v>
      </c>
      <c r="Z1" s="117" t="s">
        <v>169</v>
      </c>
      <c r="AA1" s="117" t="s">
        <v>170</v>
      </c>
      <c r="AB1" s="117" t="s">
        <v>171</v>
      </c>
      <c r="AC1" s="117" t="s">
        <v>172</v>
      </c>
      <c r="AD1" s="117" t="s">
        <v>173</v>
      </c>
      <c r="AE1" s="117" t="s">
        <v>174</v>
      </c>
      <c r="AF1" s="117" t="s">
        <v>175</v>
      </c>
      <c r="AG1" s="117" t="s">
        <v>176</v>
      </c>
    </row>
    <row r="2" spans="2:24" ht="13.5">
      <c r="B2" s="7" t="s">
        <v>74</v>
      </c>
      <c r="C2" s="7" t="s">
        <v>44</v>
      </c>
      <c r="D2" s="7" t="s">
        <v>75</v>
      </c>
      <c r="E2" s="8" t="s">
        <v>45</v>
      </c>
      <c r="J2" s="7" t="s">
        <v>35</v>
      </c>
      <c r="L2" s="7" t="s">
        <v>85</v>
      </c>
      <c r="N2" s="7" t="s">
        <v>84</v>
      </c>
      <c r="V2" s="7" t="s">
        <v>46</v>
      </c>
      <c r="W2" s="7" t="s">
        <v>76</v>
      </c>
      <c r="X2" s="7" t="s">
        <v>47</v>
      </c>
    </row>
    <row r="3" spans="1:33" s="14" customFormat="1" ht="13.5">
      <c r="A3" s="42"/>
      <c r="B3" s="36" t="s">
        <v>25</v>
      </c>
      <c r="C3" s="9" t="s">
        <v>77</v>
      </c>
      <c r="D3" s="9" t="s">
        <v>48</v>
      </c>
      <c r="E3" s="34"/>
      <c r="F3" s="35"/>
      <c r="G3" s="33"/>
      <c r="H3" s="35"/>
      <c r="I3" s="36"/>
      <c r="J3" s="13" t="s">
        <v>26</v>
      </c>
      <c r="K3" s="10" t="s">
        <v>27</v>
      </c>
      <c r="L3" s="11" t="s">
        <v>28</v>
      </c>
      <c r="M3" s="12" t="s">
        <v>29</v>
      </c>
      <c r="N3" s="11" t="s">
        <v>32</v>
      </c>
      <c r="O3" s="1" t="s">
        <v>32</v>
      </c>
      <c r="P3" s="1" t="s">
        <v>49</v>
      </c>
      <c r="Q3" s="1" t="s">
        <v>50</v>
      </c>
      <c r="R3" s="1" t="s">
        <v>51</v>
      </c>
      <c r="S3" s="1" t="s">
        <v>52</v>
      </c>
      <c r="T3" s="4" t="s">
        <v>53</v>
      </c>
      <c r="U3" s="46" t="s">
        <v>54</v>
      </c>
      <c r="V3" s="9" t="s">
        <v>55</v>
      </c>
      <c r="W3" s="9" t="s">
        <v>78</v>
      </c>
      <c r="X3" s="13" t="s">
        <v>33</v>
      </c>
      <c r="Y3" s="118" t="s">
        <v>177</v>
      </c>
      <c r="Z3" s="118" t="s">
        <v>178</v>
      </c>
      <c r="AA3" s="118" t="s">
        <v>179</v>
      </c>
      <c r="AB3" s="118" t="s">
        <v>180</v>
      </c>
      <c r="AC3" s="118" t="s">
        <v>181</v>
      </c>
      <c r="AD3" s="118" t="s">
        <v>182</v>
      </c>
      <c r="AE3" s="118" t="s">
        <v>183</v>
      </c>
      <c r="AF3" s="118" t="s">
        <v>184</v>
      </c>
      <c r="AG3" s="118" t="s">
        <v>185</v>
      </c>
    </row>
    <row r="4" spans="1:33" s="14" customFormat="1" ht="13.5">
      <c r="A4" s="18" t="s">
        <v>89</v>
      </c>
      <c r="B4" s="49" t="s">
        <v>167</v>
      </c>
      <c r="C4" s="16" t="s">
        <v>56</v>
      </c>
      <c r="D4" s="16" t="s">
        <v>57</v>
      </c>
      <c r="E4" s="37" t="s">
        <v>58</v>
      </c>
      <c r="F4" s="40" t="s">
        <v>79</v>
      </c>
      <c r="G4" s="39"/>
      <c r="H4" s="40" t="s">
        <v>80</v>
      </c>
      <c r="I4" s="41"/>
      <c r="J4" s="19" t="s">
        <v>30</v>
      </c>
      <c r="K4" s="15" t="s">
        <v>30</v>
      </c>
      <c r="L4" s="17" t="s">
        <v>83</v>
      </c>
      <c r="M4" s="18" t="s">
        <v>83</v>
      </c>
      <c r="N4" s="17" t="s">
        <v>0</v>
      </c>
      <c r="O4" s="2" t="s">
        <v>59</v>
      </c>
      <c r="P4" s="2" t="s">
        <v>59</v>
      </c>
      <c r="Q4" s="2" t="s">
        <v>59</v>
      </c>
      <c r="R4" s="2" t="s">
        <v>59</v>
      </c>
      <c r="S4" s="2" t="s">
        <v>60</v>
      </c>
      <c r="T4" s="5" t="s">
        <v>61</v>
      </c>
      <c r="U4" s="47" t="s">
        <v>62</v>
      </c>
      <c r="V4" s="20" t="s">
        <v>63</v>
      </c>
      <c r="W4" s="16" t="s">
        <v>81</v>
      </c>
      <c r="X4" s="19" t="s">
        <v>64</v>
      </c>
      <c r="Y4" s="119" t="s">
        <v>64</v>
      </c>
      <c r="Z4" s="119" t="s">
        <v>64</v>
      </c>
      <c r="AA4" s="119" t="s">
        <v>64</v>
      </c>
      <c r="AB4" s="119" t="s">
        <v>64</v>
      </c>
      <c r="AC4" s="119" t="s">
        <v>64</v>
      </c>
      <c r="AD4" s="119" t="s">
        <v>64</v>
      </c>
      <c r="AE4" s="119" t="s">
        <v>64</v>
      </c>
      <c r="AF4" s="119" t="s">
        <v>64</v>
      </c>
      <c r="AG4" s="119" t="s">
        <v>64</v>
      </c>
    </row>
    <row r="5" spans="1:33" s="14" customFormat="1" ht="13.5">
      <c r="A5" s="51"/>
      <c r="B5" s="50" t="s">
        <v>65</v>
      </c>
      <c r="C5" s="22" t="s">
        <v>66</v>
      </c>
      <c r="D5" s="22" t="s">
        <v>66</v>
      </c>
      <c r="E5" s="38" t="s">
        <v>31</v>
      </c>
      <c r="F5" s="43" t="s">
        <v>78</v>
      </c>
      <c r="G5" s="44" t="s">
        <v>67</v>
      </c>
      <c r="H5" s="43" t="s">
        <v>68</v>
      </c>
      <c r="I5" s="45" t="s">
        <v>67</v>
      </c>
      <c r="J5" s="24" t="s">
        <v>69</v>
      </c>
      <c r="K5" s="21" t="s">
        <v>70</v>
      </c>
      <c r="L5" s="23" t="s">
        <v>36</v>
      </c>
      <c r="M5" s="25" t="s">
        <v>36</v>
      </c>
      <c r="N5" s="23" t="s">
        <v>65</v>
      </c>
      <c r="O5" s="3" t="s">
        <v>37</v>
      </c>
      <c r="P5" s="3" t="s">
        <v>38</v>
      </c>
      <c r="Q5" s="3" t="s">
        <v>39</v>
      </c>
      <c r="R5" s="3" t="s">
        <v>40</v>
      </c>
      <c r="S5" s="3" t="s">
        <v>41</v>
      </c>
      <c r="T5" s="6" t="s">
        <v>42</v>
      </c>
      <c r="U5" s="48" t="s">
        <v>71</v>
      </c>
      <c r="V5" s="26" t="s">
        <v>43</v>
      </c>
      <c r="W5" s="22" t="s">
        <v>72</v>
      </c>
      <c r="X5" s="24" t="s">
        <v>82</v>
      </c>
      <c r="Y5" s="120" t="s">
        <v>142</v>
      </c>
      <c r="Z5" s="120" t="s">
        <v>142</v>
      </c>
      <c r="AA5" s="120" t="s">
        <v>142</v>
      </c>
      <c r="AB5" s="120" t="s">
        <v>142</v>
      </c>
      <c r="AC5" s="120" t="s">
        <v>142</v>
      </c>
      <c r="AD5" s="120" t="s">
        <v>142</v>
      </c>
      <c r="AE5" s="120" t="s">
        <v>142</v>
      </c>
      <c r="AF5" s="120" t="s">
        <v>142</v>
      </c>
      <c r="AG5" s="120" t="s">
        <v>142</v>
      </c>
    </row>
    <row r="6" spans="1:33" ht="14.25">
      <c r="A6" s="27" t="s">
        <v>1</v>
      </c>
      <c r="B6" s="85">
        <v>279886</v>
      </c>
      <c r="C6" s="86">
        <v>3473744</v>
      </c>
      <c r="D6" s="86">
        <v>300801</v>
      </c>
      <c r="E6" s="87">
        <f>SUM(F6:I6)</f>
        <v>2148891</v>
      </c>
      <c r="F6" s="88">
        <v>1966628</v>
      </c>
      <c r="G6" s="89">
        <v>6300</v>
      </c>
      <c r="H6" s="89">
        <v>175963</v>
      </c>
      <c r="I6" s="90">
        <v>0</v>
      </c>
      <c r="J6" s="88">
        <v>14252</v>
      </c>
      <c r="K6" s="91">
        <v>98151</v>
      </c>
      <c r="L6" s="87">
        <v>0</v>
      </c>
      <c r="M6" s="92">
        <v>0</v>
      </c>
      <c r="N6" s="115">
        <v>130931</v>
      </c>
      <c r="O6" s="89">
        <v>130931</v>
      </c>
      <c r="P6" s="93">
        <v>10955</v>
      </c>
      <c r="Q6" s="93">
        <v>0</v>
      </c>
      <c r="R6" s="93">
        <v>56</v>
      </c>
      <c r="S6" s="89">
        <v>0</v>
      </c>
      <c r="T6" s="89">
        <v>93814</v>
      </c>
      <c r="U6" s="92">
        <f>SUM(O6:T6)</f>
        <v>235756</v>
      </c>
      <c r="V6" s="86">
        <v>27</v>
      </c>
      <c r="W6" s="86">
        <v>18910</v>
      </c>
      <c r="X6" s="88">
        <v>10</v>
      </c>
      <c r="Y6" s="121">
        <v>5</v>
      </c>
      <c r="Z6" s="121">
        <v>10</v>
      </c>
      <c r="AA6" s="121">
        <v>53</v>
      </c>
      <c r="AB6" s="121">
        <v>9</v>
      </c>
      <c r="AC6" s="121">
        <v>0</v>
      </c>
      <c r="AD6" s="121">
        <v>9</v>
      </c>
      <c r="AE6" s="121">
        <v>1</v>
      </c>
      <c r="AF6" s="121">
        <v>2</v>
      </c>
      <c r="AG6" s="121">
        <v>7</v>
      </c>
    </row>
    <row r="7" spans="1:33" ht="14.25">
      <c r="A7" s="28" t="s">
        <v>13</v>
      </c>
      <c r="B7" s="94">
        <v>311031</v>
      </c>
      <c r="C7" s="95">
        <v>2188075</v>
      </c>
      <c r="D7" s="95">
        <v>6932</v>
      </c>
      <c r="E7" s="87">
        <f aca="true" t="shared" si="0" ref="E7:E35">SUM(F7:I7)</f>
        <v>3153355</v>
      </c>
      <c r="F7" s="96">
        <v>2834861</v>
      </c>
      <c r="G7" s="97">
        <v>318494</v>
      </c>
      <c r="H7" s="97">
        <v>0</v>
      </c>
      <c r="I7" s="98">
        <v>0</v>
      </c>
      <c r="J7" s="96">
        <v>13284</v>
      </c>
      <c r="K7" s="99">
        <v>121623</v>
      </c>
      <c r="L7" s="100">
        <v>0</v>
      </c>
      <c r="M7" s="101">
        <v>0</v>
      </c>
      <c r="N7" s="112">
        <v>245813</v>
      </c>
      <c r="O7" s="97">
        <v>241704</v>
      </c>
      <c r="P7" s="102">
        <v>6899</v>
      </c>
      <c r="Q7" s="102">
        <v>0</v>
      </c>
      <c r="R7" s="102">
        <v>0</v>
      </c>
      <c r="S7" s="97">
        <v>3026</v>
      </c>
      <c r="T7" s="97">
        <v>43324</v>
      </c>
      <c r="U7" s="92">
        <f aca="true" t="shared" si="1" ref="U7:U35">SUM(O7:T7)</f>
        <v>294953</v>
      </c>
      <c r="V7" s="95">
        <v>23</v>
      </c>
      <c r="W7" s="95">
        <v>4829</v>
      </c>
      <c r="X7" s="96">
        <v>0</v>
      </c>
      <c r="Y7" s="122">
        <v>4</v>
      </c>
      <c r="Z7" s="122">
        <v>6</v>
      </c>
      <c r="AA7" s="122">
        <v>24</v>
      </c>
      <c r="AB7" s="122">
        <v>1</v>
      </c>
      <c r="AC7" s="121">
        <v>1</v>
      </c>
      <c r="AD7" s="122">
        <v>7</v>
      </c>
      <c r="AE7" s="122">
        <v>1</v>
      </c>
      <c r="AF7" s="122">
        <v>7</v>
      </c>
      <c r="AG7" s="122">
        <v>7</v>
      </c>
    </row>
    <row r="8" spans="1:33" ht="14.25">
      <c r="A8" s="28" t="s">
        <v>2</v>
      </c>
      <c r="B8" s="94">
        <v>127817</v>
      </c>
      <c r="C8" s="95">
        <v>880164</v>
      </c>
      <c r="D8" s="95">
        <v>64824</v>
      </c>
      <c r="E8" s="87">
        <f t="shared" si="0"/>
        <v>1186872</v>
      </c>
      <c r="F8" s="96">
        <v>1128589</v>
      </c>
      <c r="G8" s="97">
        <v>52700</v>
      </c>
      <c r="H8" s="97">
        <v>5583</v>
      </c>
      <c r="I8" s="98">
        <v>0</v>
      </c>
      <c r="J8" s="96">
        <v>7072</v>
      </c>
      <c r="K8" s="99">
        <v>51214</v>
      </c>
      <c r="L8" s="100">
        <v>86</v>
      </c>
      <c r="M8" s="101">
        <v>0</v>
      </c>
      <c r="N8" s="112">
        <v>66429</v>
      </c>
      <c r="O8" s="97">
        <v>66429</v>
      </c>
      <c r="P8" s="102">
        <v>0</v>
      </c>
      <c r="Q8" s="102">
        <v>0</v>
      </c>
      <c r="R8" s="102">
        <v>0</v>
      </c>
      <c r="S8" s="97">
        <v>0</v>
      </c>
      <c r="T8" s="97">
        <v>33694</v>
      </c>
      <c r="U8" s="92">
        <f t="shared" si="1"/>
        <v>100123</v>
      </c>
      <c r="V8" s="95">
        <v>12</v>
      </c>
      <c r="W8" s="95">
        <v>17923</v>
      </c>
      <c r="X8" s="96">
        <v>3</v>
      </c>
      <c r="Y8" s="122">
        <v>6</v>
      </c>
      <c r="Z8" s="122">
        <v>3</v>
      </c>
      <c r="AA8" s="122">
        <v>16</v>
      </c>
      <c r="AB8" s="122">
        <v>2</v>
      </c>
      <c r="AC8" s="121">
        <v>0</v>
      </c>
      <c r="AD8" s="122">
        <v>6</v>
      </c>
      <c r="AE8" s="122">
        <v>0</v>
      </c>
      <c r="AF8" s="122">
        <v>5</v>
      </c>
      <c r="AG8" s="122">
        <v>3</v>
      </c>
    </row>
    <row r="9" spans="1:33" ht="14.25">
      <c r="A9" s="28" t="s">
        <v>3</v>
      </c>
      <c r="B9" s="94">
        <v>163863</v>
      </c>
      <c r="C9" s="95">
        <v>1893185</v>
      </c>
      <c r="D9" s="95">
        <v>204226</v>
      </c>
      <c r="E9" s="87">
        <f t="shared" si="0"/>
        <v>1905880</v>
      </c>
      <c r="F9" s="96">
        <v>1815768</v>
      </c>
      <c r="G9" s="97">
        <v>0</v>
      </c>
      <c r="H9" s="97">
        <v>90112</v>
      </c>
      <c r="I9" s="98">
        <v>0</v>
      </c>
      <c r="J9" s="96">
        <v>8021</v>
      </c>
      <c r="K9" s="99">
        <v>55069</v>
      </c>
      <c r="L9" s="100">
        <v>1112</v>
      </c>
      <c r="M9" s="101">
        <v>0</v>
      </c>
      <c r="N9" s="112">
        <v>90471</v>
      </c>
      <c r="O9" s="97">
        <v>90471</v>
      </c>
      <c r="P9" s="102">
        <v>1026</v>
      </c>
      <c r="Q9" s="102">
        <v>0</v>
      </c>
      <c r="R9" s="102">
        <v>0</v>
      </c>
      <c r="S9" s="97">
        <v>0</v>
      </c>
      <c r="T9" s="97">
        <v>59174</v>
      </c>
      <c r="U9" s="92">
        <f t="shared" si="1"/>
        <v>150671</v>
      </c>
      <c r="V9" s="95">
        <v>21</v>
      </c>
      <c r="W9" s="95">
        <v>24904</v>
      </c>
      <c r="X9" s="96">
        <v>3</v>
      </c>
      <c r="Y9" s="122">
        <v>1</v>
      </c>
      <c r="Z9" s="122">
        <v>3</v>
      </c>
      <c r="AA9" s="122">
        <v>44</v>
      </c>
      <c r="AB9" s="122">
        <v>2</v>
      </c>
      <c r="AC9" s="121">
        <v>2</v>
      </c>
      <c r="AD9" s="122">
        <v>5</v>
      </c>
      <c r="AE9" s="122">
        <v>0</v>
      </c>
      <c r="AF9" s="122">
        <v>0</v>
      </c>
      <c r="AG9" s="122">
        <v>3</v>
      </c>
    </row>
    <row r="10" spans="1:33" ht="14.25">
      <c r="A10" s="28" t="s">
        <v>14</v>
      </c>
      <c r="B10" s="94">
        <v>140303</v>
      </c>
      <c r="C10" s="95">
        <v>1070369</v>
      </c>
      <c r="D10" s="95">
        <v>231240</v>
      </c>
      <c r="E10" s="87">
        <f t="shared" si="0"/>
        <v>1333854</v>
      </c>
      <c r="F10" s="96">
        <v>1248907</v>
      </c>
      <c r="G10" s="97">
        <v>84947</v>
      </c>
      <c r="H10" s="97">
        <v>0</v>
      </c>
      <c r="I10" s="98">
        <v>0</v>
      </c>
      <c r="J10" s="96">
        <v>3481</v>
      </c>
      <c r="K10" s="99">
        <v>48241</v>
      </c>
      <c r="L10" s="100">
        <v>0</v>
      </c>
      <c r="M10" s="101">
        <v>0</v>
      </c>
      <c r="N10" s="112">
        <v>107955</v>
      </c>
      <c r="O10" s="97">
        <v>107955</v>
      </c>
      <c r="P10" s="102">
        <v>2168</v>
      </c>
      <c r="Q10" s="102">
        <v>0</v>
      </c>
      <c r="R10" s="102">
        <v>0</v>
      </c>
      <c r="S10" s="97">
        <v>0</v>
      </c>
      <c r="T10" s="97">
        <v>17552</v>
      </c>
      <c r="U10" s="92">
        <f t="shared" si="1"/>
        <v>127675</v>
      </c>
      <c r="V10" s="95">
        <v>9</v>
      </c>
      <c r="W10" s="95">
        <v>14685</v>
      </c>
      <c r="X10" s="96">
        <v>3</v>
      </c>
      <c r="Y10" s="122">
        <v>2</v>
      </c>
      <c r="Z10" s="122">
        <v>2</v>
      </c>
      <c r="AA10" s="122">
        <v>20</v>
      </c>
      <c r="AB10" s="122">
        <v>3</v>
      </c>
      <c r="AC10" s="121">
        <v>1</v>
      </c>
      <c r="AD10" s="122">
        <v>3</v>
      </c>
      <c r="AE10" s="122">
        <v>0</v>
      </c>
      <c r="AF10" s="122">
        <v>7</v>
      </c>
      <c r="AG10" s="122">
        <v>5</v>
      </c>
    </row>
    <row r="11" spans="1:33" ht="14.25">
      <c r="A11" s="28" t="s">
        <v>15</v>
      </c>
      <c r="B11" s="94">
        <v>196403</v>
      </c>
      <c r="C11" s="95">
        <v>1812223</v>
      </c>
      <c r="D11" s="95">
        <v>93035</v>
      </c>
      <c r="E11" s="87">
        <f t="shared" si="0"/>
        <v>1978582</v>
      </c>
      <c r="F11" s="96">
        <v>1445782</v>
      </c>
      <c r="G11" s="97">
        <v>532800</v>
      </c>
      <c r="H11" s="97">
        <v>0</v>
      </c>
      <c r="I11" s="98">
        <v>0</v>
      </c>
      <c r="J11" s="96">
        <v>7093</v>
      </c>
      <c r="K11" s="99">
        <v>66524</v>
      </c>
      <c r="L11" s="100">
        <v>0</v>
      </c>
      <c r="M11" s="101">
        <v>0</v>
      </c>
      <c r="N11" s="112">
        <v>113130</v>
      </c>
      <c r="O11" s="97">
        <v>113130</v>
      </c>
      <c r="P11" s="102">
        <v>18116</v>
      </c>
      <c r="Q11" s="102">
        <v>0</v>
      </c>
      <c r="R11" s="102">
        <v>0</v>
      </c>
      <c r="S11" s="97">
        <v>0</v>
      </c>
      <c r="T11" s="97">
        <v>54408</v>
      </c>
      <c r="U11" s="92">
        <f t="shared" si="1"/>
        <v>185654</v>
      </c>
      <c r="V11" s="95">
        <v>10</v>
      </c>
      <c r="W11" s="95">
        <v>15248</v>
      </c>
      <c r="X11" s="96">
        <v>1</v>
      </c>
      <c r="Y11" s="122">
        <v>2</v>
      </c>
      <c r="Z11" s="122">
        <v>2</v>
      </c>
      <c r="AA11" s="122">
        <v>30</v>
      </c>
      <c r="AB11" s="122">
        <v>2</v>
      </c>
      <c r="AC11" s="121">
        <v>1</v>
      </c>
      <c r="AD11" s="122">
        <v>2</v>
      </c>
      <c r="AE11" s="122">
        <v>1</v>
      </c>
      <c r="AF11" s="122">
        <v>4</v>
      </c>
      <c r="AG11" s="122">
        <v>2</v>
      </c>
    </row>
    <row r="12" spans="1:33" ht="14.25">
      <c r="A12" s="28" t="s">
        <v>189</v>
      </c>
      <c r="B12" s="94">
        <v>78795</v>
      </c>
      <c r="C12" s="95">
        <v>857583</v>
      </c>
      <c r="D12" s="95">
        <v>40594</v>
      </c>
      <c r="E12" s="87">
        <f t="shared" si="0"/>
        <v>1056800</v>
      </c>
      <c r="F12" s="96">
        <v>1056800</v>
      </c>
      <c r="G12" s="97">
        <v>0</v>
      </c>
      <c r="H12" s="97">
        <v>0</v>
      </c>
      <c r="I12" s="98">
        <v>0</v>
      </c>
      <c r="J12" s="96">
        <v>2754</v>
      </c>
      <c r="K12" s="99">
        <v>21249</v>
      </c>
      <c r="L12" s="100">
        <v>0</v>
      </c>
      <c r="M12" s="101">
        <v>0</v>
      </c>
      <c r="N12" s="112">
        <v>24960</v>
      </c>
      <c r="O12" s="97">
        <v>24960</v>
      </c>
      <c r="P12" s="102">
        <v>8701</v>
      </c>
      <c r="Q12" s="102">
        <v>0</v>
      </c>
      <c r="R12" s="102">
        <v>0</v>
      </c>
      <c r="S12" s="97">
        <v>22</v>
      </c>
      <c r="T12" s="97">
        <v>44320</v>
      </c>
      <c r="U12" s="92">
        <f t="shared" si="1"/>
        <v>78003</v>
      </c>
      <c r="V12" s="95">
        <v>4</v>
      </c>
      <c r="W12" s="132">
        <v>9161</v>
      </c>
      <c r="X12" s="96">
        <v>1</v>
      </c>
      <c r="Y12" s="122">
        <v>3</v>
      </c>
      <c r="Z12" s="122">
        <v>0</v>
      </c>
      <c r="AA12" s="122">
        <v>17</v>
      </c>
      <c r="AB12" s="122">
        <v>1</v>
      </c>
      <c r="AC12" s="121">
        <v>0</v>
      </c>
      <c r="AD12" s="122">
        <v>2</v>
      </c>
      <c r="AE12" s="122">
        <v>1</v>
      </c>
      <c r="AF12" s="122">
        <v>1</v>
      </c>
      <c r="AG12" s="122">
        <v>3</v>
      </c>
    </row>
    <row r="13" spans="1:33" ht="14.25">
      <c r="A13" s="28" t="s">
        <v>5</v>
      </c>
      <c r="B13" s="94">
        <v>18009</v>
      </c>
      <c r="C13" s="95">
        <v>215884</v>
      </c>
      <c r="D13" s="95">
        <v>10494</v>
      </c>
      <c r="E13" s="87">
        <f t="shared" si="0"/>
        <v>109702</v>
      </c>
      <c r="F13" s="96">
        <v>94081</v>
      </c>
      <c r="G13" s="97">
        <v>0</v>
      </c>
      <c r="H13" s="97">
        <v>15621</v>
      </c>
      <c r="I13" s="98">
        <v>0</v>
      </c>
      <c r="J13" s="96">
        <v>3897</v>
      </c>
      <c r="K13" s="99">
        <v>6859</v>
      </c>
      <c r="L13" s="100">
        <v>3181</v>
      </c>
      <c r="M13" s="101">
        <v>0</v>
      </c>
      <c r="N13" s="112">
        <v>1395</v>
      </c>
      <c r="O13" s="97">
        <v>0</v>
      </c>
      <c r="P13" s="102">
        <v>0</v>
      </c>
      <c r="Q13" s="102">
        <v>0</v>
      </c>
      <c r="R13" s="102">
        <v>0</v>
      </c>
      <c r="S13" s="97">
        <v>0</v>
      </c>
      <c r="T13" s="97">
        <v>5974</v>
      </c>
      <c r="U13" s="92">
        <f t="shared" si="1"/>
        <v>5974</v>
      </c>
      <c r="V13" s="95">
        <v>0</v>
      </c>
      <c r="W13" s="95">
        <v>4063</v>
      </c>
      <c r="X13" s="96">
        <v>1</v>
      </c>
      <c r="Y13" s="122">
        <v>0</v>
      </c>
      <c r="Z13" s="122">
        <v>1</v>
      </c>
      <c r="AA13" s="122">
        <v>1</v>
      </c>
      <c r="AB13" s="122">
        <v>1</v>
      </c>
      <c r="AC13" s="121">
        <v>0</v>
      </c>
      <c r="AD13" s="122">
        <v>2</v>
      </c>
      <c r="AE13" s="122">
        <v>1</v>
      </c>
      <c r="AF13" s="122">
        <v>1</v>
      </c>
      <c r="AG13" s="122">
        <v>0</v>
      </c>
    </row>
    <row r="14" spans="1:33" ht="14.25">
      <c r="A14" s="28" t="s">
        <v>16</v>
      </c>
      <c r="B14" s="94">
        <v>50254</v>
      </c>
      <c r="C14" s="95">
        <v>546631</v>
      </c>
      <c r="D14" s="95">
        <v>63638</v>
      </c>
      <c r="E14" s="87">
        <f t="shared" si="0"/>
        <v>647624</v>
      </c>
      <c r="F14" s="96">
        <v>505424</v>
      </c>
      <c r="G14" s="97">
        <v>142000</v>
      </c>
      <c r="H14" s="97">
        <v>200</v>
      </c>
      <c r="I14" s="98">
        <v>0</v>
      </c>
      <c r="J14" s="96">
        <v>1863</v>
      </c>
      <c r="K14" s="99">
        <v>17944</v>
      </c>
      <c r="L14" s="100">
        <v>0</v>
      </c>
      <c r="M14" s="101">
        <v>0</v>
      </c>
      <c r="N14" s="112">
        <v>25993</v>
      </c>
      <c r="O14" s="97">
        <v>25993</v>
      </c>
      <c r="P14" s="102">
        <v>8512</v>
      </c>
      <c r="Q14" s="102">
        <v>0</v>
      </c>
      <c r="R14" s="102">
        <v>0</v>
      </c>
      <c r="S14" s="97">
        <v>0</v>
      </c>
      <c r="T14" s="97">
        <v>9142</v>
      </c>
      <c r="U14" s="92">
        <f t="shared" si="1"/>
        <v>43647</v>
      </c>
      <c r="V14" s="95">
        <v>8</v>
      </c>
      <c r="W14" s="95">
        <v>3846</v>
      </c>
      <c r="X14" s="96">
        <v>1</v>
      </c>
      <c r="Y14" s="122">
        <v>1</v>
      </c>
      <c r="Z14" s="122">
        <v>2</v>
      </c>
      <c r="AA14" s="122">
        <v>1</v>
      </c>
      <c r="AB14" s="122">
        <v>1</v>
      </c>
      <c r="AC14" s="121">
        <v>1</v>
      </c>
      <c r="AD14" s="122">
        <v>3</v>
      </c>
      <c r="AE14" s="122">
        <v>1</v>
      </c>
      <c r="AF14" s="122">
        <v>2</v>
      </c>
      <c r="AG14" s="122">
        <v>3</v>
      </c>
    </row>
    <row r="15" spans="1:33" ht="14.25">
      <c r="A15" s="28" t="s">
        <v>6</v>
      </c>
      <c r="B15" s="94">
        <v>19448</v>
      </c>
      <c r="C15" s="95">
        <v>249494</v>
      </c>
      <c r="D15" s="95">
        <v>49036</v>
      </c>
      <c r="E15" s="87">
        <f t="shared" si="0"/>
        <v>196834</v>
      </c>
      <c r="F15" s="96">
        <v>192839</v>
      </c>
      <c r="G15" s="97">
        <v>0</v>
      </c>
      <c r="H15" s="97">
        <v>3995</v>
      </c>
      <c r="I15" s="98">
        <v>0</v>
      </c>
      <c r="J15" s="96">
        <v>2014</v>
      </c>
      <c r="K15" s="99">
        <v>9192</v>
      </c>
      <c r="L15" s="100">
        <v>0</v>
      </c>
      <c r="M15" s="101">
        <v>0</v>
      </c>
      <c r="N15" s="112">
        <v>1501</v>
      </c>
      <c r="O15" s="97">
        <v>1501</v>
      </c>
      <c r="P15" s="102">
        <v>0</v>
      </c>
      <c r="Q15" s="102">
        <v>0</v>
      </c>
      <c r="R15" s="102">
        <v>0</v>
      </c>
      <c r="S15" s="97">
        <v>0</v>
      </c>
      <c r="T15" s="97">
        <v>6116</v>
      </c>
      <c r="U15" s="92">
        <f t="shared" si="1"/>
        <v>7617</v>
      </c>
      <c r="V15" s="95">
        <v>9</v>
      </c>
      <c r="W15" s="95">
        <v>4188</v>
      </c>
      <c r="X15" s="96">
        <v>1</v>
      </c>
      <c r="Y15" s="122">
        <v>0</v>
      </c>
      <c r="Z15" s="122">
        <v>1</v>
      </c>
      <c r="AA15" s="122">
        <v>21</v>
      </c>
      <c r="AB15" s="122">
        <v>1</v>
      </c>
      <c r="AC15" s="121">
        <v>1</v>
      </c>
      <c r="AD15" s="122">
        <v>1</v>
      </c>
      <c r="AE15" s="122">
        <v>1</v>
      </c>
      <c r="AF15" s="122">
        <v>1</v>
      </c>
      <c r="AG15" s="122">
        <v>1</v>
      </c>
    </row>
    <row r="16" spans="1:33" ht="14.25">
      <c r="A16" s="28" t="s">
        <v>7</v>
      </c>
      <c r="B16" s="94">
        <v>17322</v>
      </c>
      <c r="C16" s="95">
        <v>398183</v>
      </c>
      <c r="D16" s="95">
        <v>64006</v>
      </c>
      <c r="E16" s="87">
        <f t="shared" si="0"/>
        <v>171281</v>
      </c>
      <c r="F16" s="96">
        <v>171281</v>
      </c>
      <c r="G16" s="97">
        <v>0</v>
      </c>
      <c r="H16" s="97">
        <v>0</v>
      </c>
      <c r="I16" s="98">
        <v>0</v>
      </c>
      <c r="J16" s="96">
        <v>4188</v>
      </c>
      <c r="K16" s="99">
        <v>6601</v>
      </c>
      <c r="L16" s="100">
        <v>5007</v>
      </c>
      <c r="M16" s="101">
        <v>234</v>
      </c>
      <c r="N16" s="112">
        <v>0</v>
      </c>
      <c r="O16" s="97">
        <v>0</v>
      </c>
      <c r="P16" s="102">
        <v>0</v>
      </c>
      <c r="Q16" s="102">
        <v>0</v>
      </c>
      <c r="R16" s="102">
        <v>0</v>
      </c>
      <c r="S16" s="97">
        <v>0</v>
      </c>
      <c r="T16" s="97">
        <v>6281</v>
      </c>
      <c r="U16" s="92">
        <f t="shared" si="1"/>
        <v>6281</v>
      </c>
      <c r="V16" s="95">
        <v>12</v>
      </c>
      <c r="W16" s="95">
        <v>5871</v>
      </c>
      <c r="X16" s="96">
        <v>2</v>
      </c>
      <c r="Y16" s="122">
        <v>2</v>
      </c>
      <c r="Z16" s="122">
        <v>1</v>
      </c>
      <c r="AA16" s="122">
        <v>7</v>
      </c>
      <c r="AB16" s="122">
        <v>1</v>
      </c>
      <c r="AC16" s="121">
        <v>0</v>
      </c>
      <c r="AD16" s="122">
        <v>2</v>
      </c>
      <c r="AE16" s="122">
        <v>1</v>
      </c>
      <c r="AF16" s="122">
        <v>2</v>
      </c>
      <c r="AG16" s="122">
        <v>1</v>
      </c>
    </row>
    <row r="17" spans="1:33" ht="14.25">
      <c r="A17" s="28" t="s">
        <v>24</v>
      </c>
      <c r="B17" s="94">
        <v>45815</v>
      </c>
      <c r="C17" s="95">
        <v>891453</v>
      </c>
      <c r="D17" s="95">
        <v>121738</v>
      </c>
      <c r="E17" s="87">
        <f t="shared" si="0"/>
        <v>370285</v>
      </c>
      <c r="F17" s="96">
        <v>356885</v>
      </c>
      <c r="G17" s="97">
        <v>0</v>
      </c>
      <c r="H17" s="97">
        <v>13400</v>
      </c>
      <c r="I17" s="98">
        <v>0</v>
      </c>
      <c r="J17" s="96">
        <v>710</v>
      </c>
      <c r="K17" s="99">
        <v>12501</v>
      </c>
      <c r="L17" s="100">
        <v>0</v>
      </c>
      <c r="M17" s="101">
        <v>0</v>
      </c>
      <c r="N17" s="112">
        <v>39529</v>
      </c>
      <c r="O17" s="97">
        <v>39529</v>
      </c>
      <c r="P17" s="102">
        <v>5004</v>
      </c>
      <c r="Q17" s="102">
        <v>0</v>
      </c>
      <c r="R17" s="102">
        <v>0</v>
      </c>
      <c r="S17" s="97">
        <v>0</v>
      </c>
      <c r="T17" s="97">
        <v>1441</v>
      </c>
      <c r="U17" s="92">
        <f t="shared" si="1"/>
        <v>45974</v>
      </c>
      <c r="V17" s="95">
        <v>5</v>
      </c>
      <c r="W17" s="95">
        <v>3553</v>
      </c>
      <c r="X17" s="96">
        <v>0</v>
      </c>
      <c r="Y17" s="122">
        <v>2</v>
      </c>
      <c r="Z17" s="122">
        <v>3</v>
      </c>
      <c r="AA17" s="122">
        <v>2</v>
      </c>
      <c r="AB17" s="122">
        <v>4</v>
      </c>
      <c r="AC17" s="121">
        <v>0</v>
      </c>
      <c r="AD17" s="122">
        <v>3</v>
      </c>
      <c r="AE17" s="122">
        <v>1</v>
      </c>
      <c r="AF17" s="122">
        <v>6</v>
      </c>
      <c r="AG17" s="122">
        <v>2</v>
      </c>
    </row>
    <row r="18" spans="1:33" ht="14.25">
      <c r="A18" s="28" t="s">
        <v>86</v>
      </c>
      <c r="B18" s="94">
        <v>50341</v>
      </c>
      <c r="C18" s="95">
        <v>657583</v>
      </c>
      <c r="D18" s="95">
        <v>127131</v>
      </c>
      <c r="E18" s="87">
        <f t="shared" si="0"/>
        <v>315906</v>
      </c>
      <c r="F18" s="96">
        <v>315906</v>
      </c>
      <c r="G18" s="97">
        <v>0</v>
      </c>
      <c r="H18" s="97">
        <v>0</v>
      </c>
      <c r="I18" s="98">
        <v>0</v>
      </c>
      <c r="J18" s="96">
        <v>11909</v>
      </c>
      <c r="K18" s="99">
        <v>18018</v>
      </c>
      <c r="L18" s="100">
        <v>0</v>
      </c>
      <c r="M18" s="101">
        <v>0</v>
      </c>
      <c r="N18" s="112">
        <v>5885</v>
      </c>
      <c r="O18" s="97">
        <v>5885</v>
      </c>
      <c r="P18" s="102">
        <v>1166</v>
      </c>
      <c r="Q18" s="102">
        <v>1511</v>
      </c>
      <c r="R18" s="102">
        <v>0</v>
      </c>
      <c r="S18" s="97">
        <v>0</v>
      </c>
      <c r="T18" s="97">
        <v>20005</v>
      </c>
      <c r="U18" s="92">
        <f t="shared" si="1"/>
        <v>28567</v>
      </c>
      <c r="V18" s="95">
        <v>10</v>
      </c>
      <c r="W18" s="95">
        <v>13091</v>
      </c>
      <c r="X18" s="96">
        <v>1</v>
      </c>
      <c r="Y18" s="122">
        <v>3</v>
      </c>
      <c r="Z18" s="122">
        <v>3</v>
      </c>
      <c r="AA18" s="122">
        <v>3</v>
      </c>
      <c r="AB18" s="122">
        <v>1</v>
      </c>
      <c r="AC18" s="121">
        <v>0</v>
      </c>
      <c r="AD18" s="122">
        <v>7</v>
      </c>
      <c r="AE18" s="122">
        <v>1</v>
      </c>
      <c r="AF18" s="122">
        <v>2</v>
      </c>
      <c r="AG18" s="122">
        <v>4</v>
      </c>
    </row>
    <row r="19" spans="1:33" ht="15" thickBot="1">
      <c r="A19" s="30" t="s">
        <v>87</v>
      </c>
      <c r="B19" s="103">
        <v>90581</v>
      </c>
      <c r="C19" s="104">
        <v>2254280</v>
      </c>
      <c r="D19" s="104">
        <v>204777</v>
      </c>
      <c r="E19" s="87">
        <f t="shared" si="0"/>
        <v>1103817</v>
      </c>
      <c r="F19" s="105">
        <v>1101412</v>
      </c>
      <c r="G19" s="106">
        <v>0</v>
      </c>
      <c r="H19" s="106">
        <v>2405</v>
      </c>
      <c r="I19" s="107">
        <v>0</v>
      </c>
      <c r="J19" s="105">
        <v>9336</v>
      </c>
      <c r="K19" s="108">
        <v>26289</v>
      </c>
      <c r="L19" s="109">
        <v>0</v>
      </c>
      <c r="M19" s="110">
        <v>0</v>
      </c>
      <c r="N19" s="114">
        <v>17558</v>
      </c>
      <c r="O19" s="106">
        <v>17558</v>
      </c>
      <c r="P19" s="111">
        <v>17318</v>
      </c>
      <c r="Q19" s="111">
        <v>0</v>
      </c>
      <c r="R19" s="111">
        <v>0</v>
      </c>
      <c r="S19" s="106">
        <v>250</v>
      </c>
      <c r="T19" s="106">
        <v>37658</v>
      </c>
      <c r="U19" s="92">
        <f t="shared" si="1"/>
        <v>72784</v>
      </c>
      <c r="V19" s="104">
        <v>17</v>
      </c>
      <c r="W19" s="104">
        <v>16578</v>
      </c>
      <c r="X19" s="105">
        <v>5</v>
      </c>
      <c r="Y19" s="123">
        <v>3</v>
      </c>
      <c r="Z19" s="123">
        <v>4</v>
      </c>
      <c r="AA19" s="123">
        <v>28</v>
      </c>
      <c r="AB19" s="123">
        <v>1</v>
      </c>
      <c r="AC19" s="121">
        <v>0</v>
      </c>
      <c r="AD19" s="123">
        <v>7</v>
      </c>
      <c r="AE19" s="123">
        <v>1</v>
      </c>
      <c r="AF19" s="123">
        <v>1</v>
      </c>
      <c r="AG19" s="123">
        <v>3</v>
      </c>
    </row>
    <row r="20" spans="1:33" ht="15.75" customHeight="1" thickBot="1" thickTop="1">
      <c r="A20" s="29" t="s">
        <v>73</v>
      </c>
      <c r="B20" s="67">
        <f>SUM(B6:B19)</f>
        <v>1589868</v>
      </c>
      <c r="C20" s="68">
        <f aca="true" t="shared" si="2" ref="C20:AG20">SUM(C6:C19)</f>
        <v>17388851</v>
      </c>
      <c r="D20" s="68">
        <f t="shared" si="2"/>
        <v>1582472</v>
      </c>
      <c r="E20" s="69">
        <f t="shared" si="2"/>
        <v>15679683</v>
      </c>
      <c r="F20" s="70">
        <f t="shared" si="2"/>
        <v>14235163</v>
      </c>
      <c r="G20" s="71">
        <f>SUM(G6:G19)</f>
        <v>1137241</v>
      </c>
      <c r="H20" s="72">
        <f t="shared" si="2"/>
        <v>307279</v>
      </c>
      <c r="I20" s="73">
        <f t="shared" si="2"/>
        <v>0</v>
      </c>
      <c r="J20" s="74">
        <f>SUM(J6:J19)</f>
        <v>89874</v>
      </c>
      <c r="K20" s="75">
        <f t="shared" si="2"/>
        <v>559475</v>
      </c>
      <c r="L20" s="69">
        <f t="shared" si="2"/>
        <v>9386</v>
      </c>
      <c r="M20" s="73">
        <f t="shared" si="2"/>
        <v>234</v>
      </c>
      <c r="N20" s="69">
        <f t="shared" si="2"/>
        <v>871550</v>
      </c>
      <c r="O20" s="71">
        <f t="shared" si="2"/>
        <v>866046</v>
      </c>
      <c r="P20" s="71">
        <f t="shared" si="2"/>
        <v>79865</v>
      </c>
      <c r="Q20" s="71">
        <f t="shared" si="2"/>
        <v>1511</v>
      </c>
      <c r="R20" s="71">
        <f t="shared" si="2"/>
        <v>56</v>
      </c>
      <c r="S20" s="71">
        <f t="shared" si="2"/>
        <v>3298</v>
      </c>
      <c r="T20" s="71">
        <f t="shared" si="2"/>
        <v>432903</v>
      </c>
      <c r="U20" s="73">
        <f>SUM(U6:U19)</f>
        <v>1383679</v>
      </c>
      <c r="V20" s="68">
        <f>SUM(V6:V19)</f>
        <v>167</v>
      </c>
      <c r="W20" s="68">
        <f t="shared" si="2"/>
        <v>156850</v>
      </c>
      <c r="X20" s="74">
        <f t="shared" si="2"/>
        <v>32</v>
      </c>
      <c r="Y20" s="124">
        <f t="shared" si="2"/>
        <v>34</v>
      </c>
      <c r="Z20" s="124">
        <f t="shared" si="2"/>
        <v>41</v>
      </c>
      <c r="AA20" s="124">
        <f t="shared" si="2"/>
        <v>267</v>
      </c>
      <c r="AB20" s="124">
        <f t="shared" si="2"/>
        <v>30</v>
      </c>
      <c r="AC20" s="124">
        <f t="shared" si="2"/>
        <v>7</v>
      </c>
      <c r="AD20" s="124">
        <f t="shared" si="2"/>
        <v>59</v>
      </c>
      <c r="AE20" s="124">
        <f t="shared" si="2"/>
        <v>11</v>
      </c>
      <c r="AF20" s="124">
        <f t="shared" si="2"/>
        <v>41</v>
      </c>
      <c r="AG20" s="124">
        <f t="shared" si="2"/>
        <v>44</v>
      </c>
    </row>
    <row r="21" spans="1:33" ht="15" thickTop="1">
      <c r="A21" s="27" t="s">
        <v>17</v>
      </c>
      <c r="B21" s="85">
        <v>6357</v>
      </c>
      <c r="C21" s="86">
        <v>122599</v>
      </c>
      <c r="D21" s="86">
        <v>1506</v>
      </c>
      <c r="E21" s="87">
        <f t="shared" si="0"/>
        <v>70457</v>
      </c>
      <c r="F21" s="88">
        <v>70457</v>
      </c>
      <c r="G21" s="89">
        <v>0</v>
      </c>
      <c r="H21" s="89">
        <v>0</v>
      </c>
      <c r="I21" s="90">
        <v>0</v>
      </c>
      <c r="J21" s="88">
        <v>61</v>
      </c>
      <c r="K21" s="91">
        <v>1467</v>
      </c>
      <c r="L21" s="87">
        <v>0</v>
      </c>
      <c r="M21" s="92">
        <v>0</v>
      </c>
      <c r="N21" s="115">
        <v>4116</v>
      </c>
      <c r="O21" s="89">
        <v>4116</v>
      </c>
      <c r="P21" s="89">
        <v>2245</v>
      </c>
      <c r="Q21" s="93">
        <v>0</v>
      </c>
      <c r="R21" s="93">
        <v>0</v>
      </c>
      <c r="S21" s="93">
        <v>0</v>
      </c>
      <c r="T21" s="89">
        <v>0</v>
      </c>
      <c r="U21" s="92">
        <f t="shared" si="1"/>
        <v>6361</v>
      </c>
      <c r="V21" s="86">
        <v>2</v>
      </c>
      <c r="W21" s="86">
        <v>0</v>
      </c>
      <c r="X21" s="88">
        <v>1</v>
      </c>
      <c r="Y21" s="121">
        <v>0</v>
      </c>
      <c r="Z21" s="121">
        <v>0</v>
      </c>
      <c r="AA21" s="121">
        <v>1</v>
      </c>
      <c r="AB21" s="121">
        <v>1</v>
      </c>
      <c r="AC21" s="121">
        <v>0</v>
      </c>
      <c r="AD21" s="121">
        <v>1</v>
      </c>
      <c r="AE21" s="121">
        <v>0</v>
      </c>
      <c r="AF21" s="121">
        <v>2</v>
      </c>
      <c r="AG21" s="121">
        <v>0</v>
      </c>
    </row>
    <row r="22" spans="1:33" ht="14.25">
      <c r="A22" s="28" t="s">
        <v>18</v>
      </c>
      <c r="B22" s="94">
        <v>25344</v>
      </c>
      <c r="C22" s="95">
        <v>231362</v>
      </c>
      <c r="D22" s="95">
        <v>46575</v>
      </c>
      <c r="E22" s="87">
        <f t="shared" si="0"/>
        <v>401787</v>
      </c>
      <c r="F22" s="96">
        <v>401787</v>
      </c>
      <c r="G22" s="97">
        <v>0</v>
      </c>
      <c r="H22" s="97">
        <v>0</v>
      </c>
      <c r="I22" s="98">
        <v>0</v>
      </c>
      <c r="J22" s="96">
        <v>268</v>
      </c>
      <c r="K22" s="99">
        <v>5758</v>
      </c>
      <c r="L22" s="100">
        <v>0</v>
      </c>
      <c r="M22" s="101">
        <v>0</v>
      </c>
      <c r="N22" s="112">
        <v>25397</v>
      </c>
      <c r="O22" s="97">
        <v>25397</v>
      </c>
      <c r="P22" s="97">
        <v>0</v>
      </c>
      <c r="Q22" s="102">
        <v>0</v>
      </c>
      <c r="R22" s="102">
        <v>0</v>
      </c>
      <c r="S22" s="102">
        <v>0</v>
      </c>
      <c r="T22" s="97">
        <v>105</v>
      </c>
      <c r="U22" s="92">
        <f t="shared" si="1"/>
        <v>25502</v>
      </c>
      <c r="V22" s="95">
        <v>6</v>
      </c>
      <c r="W22" s="95">
        <v>954</v>
      </c>
      <c r="X22" s="96">
        <v>1</v>
      </c>
      <c r="Y22" s="122">
        <v>0</v>
      </c>
      <c r="Z22" s="122">
        <v>1</v>
      </c>
      <c r="AA22" s="122">
        <v>2</v>
      </c>
      <c r="AB22" s="122">
        <v>1</v>
      </c>
      <c r="AC22" s="121">
        <v>0</v>
      </c>
      <c r="AD22" s="122">
        <v>2</v>
      </c>
      <c r="AE22" s="122">
        <v>1</v>
      </c>
      <c r="AF22" s="122">
        <v>2</v>
      </c>
      <c r="AG22" s="122">
        <v>1</v>
      </c>
    </row>
    <row r="23" spans="1:33" ht="14.25">
      <c r="A23" s="28" t="s">
        <v>19</v>
      </c>
      <c r="B23" s="94">
        <v>40210</v>
      </c>
      <c r="C23" s="95">
        <v>604918</v>
      </c>
      <c r="D23" s="95">
        <v>1575</v>
      </c>
      <c r="E23" s="87">
        <f t="shared" si="0"/>
        <v>177920</v>
      </c>
      <c r="F23" s="96">
        <v>153420</v>
      </c>
      <c r="G23" s="97">
        <v>0</v>
      </c>
      <c r="H23" s="97">
        <v>24500</v>
      </c>
      <c r="I23" s="98">
        <v>0</v>
      </c>
      <c r="J23" s="96">
        <v>3548</v>
      </c>
      <c r="K23" s="99">
        <v>12103</v>
      </c>
      <c r="L23" s="100">
        <v>0</v>
      </c>
      <c r="M23" s="101">
        <v>0</v>
      </c>
      <c r="N23" s="112">
        <v>27087</v>
      </c>
      <c r="O23" s="97">
        <v>27087</v>
      </c>
      <c r="P23" s="97">
        <v>3210</v>
      </c>
      <c r="Q23" s="102">
        <v>0</v>
      </c>
      <c r="R23" s="102">
        <v>0</v>
      </c>
      <c r="S23" s="102">
        <v>0</v>
      </c>
      <c r="T23" s="97">
        <v>7158</v>
      </c>
      <c r="U23" s="92">
        <f t="shared" si="1"/>
        <v>37455</v>
      </c>
      <c r="V23" s="95">
        <v>6</v>
      </c>
      <c r="W23" s="95">
        <v>0</v>
      </c>
      <c r="X23" s="96">
        <v>1</v>
      </c>
      <c r="Y23" s="122">
        <v>0</v>
      </c>
      <c r="Z23" s="122">
        <v>0</v>
      </c>
      <c r="AA23" s="122">
        <v>6</v>
      </c>
      <c r="AB23" s="122">
        <v>1</v>
      </c>
      <c r="AC23" s="121">
        <v>0</v>
      </c>
      <c r="AD23" s="122">
        <v>2</v>
      </c>
      <c r="AE23" s="122">
        <v>0</v>
      </c>
      <c r="AF23" s="122">
        <v>2</v>
      </c>
      <c r="AG23" s="122">
        <v>1</v>
      </c>
    </row>
    <row r="24" spans="1:33" ht="14.25">
      <c r="A24" s="28" t="s">
        <v>20</v>
      </c>
      <c r="B24" s="94">
        <v>10560</v>
      </c>
      <c r="C24" s="95">
        <v>66814</v>
      </c>
      <c r="D24" s="95">
        <v>20055</v>
      </c>
      <c r="E24" s="87">
        <f t="shared" si="0"/>
        <v>22603</v>
      </c>
      <c r="F24" s="96">
        <v>22603</v>
      </c>
      <c r="G24" s="97">
        <v>0</v>
      </c>
      <c r="H24" s="97">
        <v>0</v>
      </c>
      <c r="I24" s="98">
        <v>0</v>
      </c>
      <c r="J24" s="96">
        <v>47</v>
      </c>
      <c r="K24" s="99">
        <v>2147</v>
      </c>
      <c r="L24" s="100">
        <v>0</v>
      </c>
      <c r="M24" s="101">
        <v>0</v>
      </c>
      <c r="N24" s="112">
        <v>10698</v>
      </c>
      <c r="O24" s="97">
        <v>10698</v>
      </c>
      <c r="P24" s="97">
        <v>0</v>
      </c>
      <c r="Q24" s="102">
        <v>0</v>
      </c>
      <c r="R24" s="102">
        <v>0</v>
      </c>
      <c r="S24" s="102">
        <v>0</v>
      </c>
      <c r="T24" s="97">
        <v>0</v>
      </c>
      <c r="U24" s="92">
        <f t="shared" si="1"/>
        <v>10698</v>
      </c>
      <c r="V24" s="95">
        <v>1</v>
      </c>
      <c r="W24" s="95">
        <v>523</v>
      </c>
      <c r="X24" s="96">
        <v>0</v>
      </c>
      <c r="Y24" s="122">
        <v>1</v>
      </c>
      <c r="Z24" s="122">
        <v>0</v>
      </c>
      <c r="AA24" s="122">
        <v>9</v>
      </c>
      <c r="AB24" s="122">
        <v>1</v>
      </c>
      <c r="AC24" s="121">
        <v>1</v>
      </c>
      <c r="AD24" s="122">
        <v>1</v>
      </c>
      <c r="AE24" s="122">
        <v>0</v>
      </c>
      <c r="AF24" s="122">
        <v>1</v>
      </c>
      <c r="AG24" s="122">
        <v>1</v>
      </c>
    </row>
    <row r="25" spans="1:33" ht="14.25">
      <c r="A25" s="28" t="s">
        <v>21</v>
      </c>
      <c r="B25" s="94">
        <v>14752</v>
      </c>
      <c r="C25" s="95">
        <v>97400</v>
      </c>
      <c r="D25" s="95">
        <v>0</v>
      </c>
      <c r="E25" s="87">
        <f t="shared" si="0"/>
        <v>4755</v>
      </c>
      <c r="F25" s="96">
        <v>4755</v>
      </c>
      <c r="G25" s="97">
        <v>0</v>
      </c>
      <c r="H25" s="97">
        <v>0</v>
      </c>
      <c r="I25" s="98">
        <v>0</v>
      </c>
      <c r="J25" s="96">
        <v>299</v>
      </c>
      <c r="K25" s="99">
        <v>3082</v>
      </c>
      <c r="L25" s="100">
        <v>0</v>
      </c>
      <c r="M25" s="101">
        <v>0</v>
      </c>
      <c r="N25" s="112">
        <v>14939</v>
      </c>
      <c r="O25" s="97">
        <v>14939</v>
      </c>
      <c r="P25" s="97">
        <v>0</v>
      </c>
      <c r="Q25" s="102">
        <v>0</v>
      </c>
      <c r="R25" s="102">
        <v>0</v>
      </c>
      <c r="S25" s="102">
        <v>0</v>
      </c>
      <c r="T25" s="97">
        <v>0</v>
      </c>
      <c r="U25" s="92">
        <f t="shared" si="1"/>
        <v>14939</v>
      </c>
      <c r="V25" s="95">
        <v>3</v>
      </c>
      <c r="W25" s="95">
        <v>1582</v>
      </c>
      <c r="X25" s="96">
        <v>1</v>
      </c>
      <c r="Y25" s="122">
        <v>2</v>
      </c>
      <c r="Z25" s="122">
        <v>1</v>
      </c>
      <c r="AA25" s="122">
        <v>1</v>
      </c>
      <c r="AB25" s="122">
        <v>0</v>
      </c>
      <c r="AC25" s="121">
        <v>0</v>
      </c>
      <c r="AD25" s="122">
        <v>1</v>
      </c>
      <c r="AE25" s="122">
        <v>0</v>
      </c>
      <c r="AF25" s="122">
        <v>1</v>
      </c>
      <c r="AG25" s="122">
        <v>1</v>
      </c>
    </row>
    <row r="26" spans="1:33" ht="14.25">
      <c r="A26" s="28" t="s">
        <v>8</v>
      </c>
      <c r="B26" s="94">
        <v>14878</v>
      </c>
      <c r="C26" s="95">
        <v>561311</v>
      </c>
      <c r="D26" s="95">
        <v>1855</v>
      </c>
      <c r="E26" s="87">
        <f t="shared" si="0"/>
        <v>344424</v>
      </c>
      <c r="F26" s="96">
        <v>157365</v>
      </c>
      <c r="G26" s="97">
        <v>0</v>
      </c>
      <c r="H26" s="97">
        <v>187059</v>
      </c>
      <c r="I26" s="98">
        <v>0</v>
      </c>
      <c r="J26" s="96">
        <v>763</v>
      </c>
      <c r="K26" s="99">
        <v>6271</v>
      </c>
      <c r="L26" s="100">
        <v>0</v>
      </c>
      <c r="M26" s="101">
        <v>0</v>
      </c>
      <c r="N26" s="112">
        <v>6643</v>
      </c>
      <c r="O26" s="97">
        <v>6643</v>
      </c>
      <c r="P26" s="97">
        <v>2706</v>
      </c>
      <c r="Q26" s="102">
        <v>0</v>
      </c>
      <c r="R26" s="102">
        <v>0</v>
      </c>
      <c r="S26" s="102">
        <v>0</v>
      </c>
      <c r="T26" s="97">
        <v>3926</v>
      </c>
      <c r="U26" s="92">
        <f t="shared" si="1"/>
        <v>13275</v>
      </c>
      <c r="V26" s="95">
        <v>4</v>
      </c>
      <c r="W26" s="95">
        <v>4200</v>
      </c>
      <c r="X26" s="96">
        <v>1</v>
      </c>
      <c r="Y26" s="122">
        <v>1</v>
      </c>
      <c r="Z26" s="122">
        <v>1</v>
      </c>
      <c r="AA26" s="122">
        <v>6</v>
      </c>
      <c r="AB26" s="122">
        <v>2</v>
      </c>
      <c r="AC26" s="121">
        <v>0</v>
      </c>
      <c r="AD26" s="122">
        <v>3</v>
      </c>
      <c r="AE26" s="122">
        <v>0</v>
      </c>
      <c r="AF26" s="122">
        <v>2</v>
      </c>
      <c r="AG26" s="122">
        <v>0</v>
      </c>
    </row>
    <row r="27" spans="1:33" ht="14.25">
      <c r="A27" s="28" t="s">
        <v>22</v>
      </c>
      <c r="B27" s="94">
        <v>22586</v>
      </c>
      <c r="C27" s="95">
        <v>430471</v>
      </c>
      <c r="D27" s="95">
        <v>101931</v>
      </c>
      <c r="E27" s="87">
        <f t="shared" si="0"/>
        <v>301892</v>
      </c>
      <c r="F27" s="96">
        <v>260892</v>
      </c>
      <c r="G27" s="97">
        <v>41000</v>
      </c>
      <c r="H27" s="97">
        <v>0</v>
      </c>
      <c r="I27" s="98">
        <v>0</v>
      </c>
      <c r="J27" s="96">
        <v>1670</v>
      </c>
      <c r="K27" s="99">
        <v>6288</v>
      </c>
      <c r="L27" s="100">
        <v>0</v>
      </c>
      <c r="M27" s="101">
        <v>0</v>
      </c>
      <c r="N27" s="112">
        <v>3676</v>
      </c>
      <c r="O27" s="97">
        <v>3676</v>
      </c>
      <c r="P27" s="97">
        <v>4060</v>
      </c>
      <c r="Q27" s="102">
        <v>0</v>
      </c>
      <c r="R27" s="102">
        <v>0</v>
      </c>
      <c r="S27" s="102">
        <v>0</v>
      </c>
      <c r="T27" s="97">
        <v>9200</v>
      </c>
      <c r="U27" s="92">
        <f t="shared" si="1"/>
        <v>16936</v>
      </c>
      <c r="V27" s="95">
        <v>3</v>
      </c>
      <c r="W27" s="95">
        <v>2690</v>
      </c>
      <c r="X27" s="96">
        <v>0</v>
      </c>
      <c r="Y27" s="122">
        <v>1</v>
      </c>
      <c r="Z27" s="122">
        <v>0</v>
      </c>
      <c r="AA27" s="122">
        <v>6</v>
      </c>
      <c r="AB27" s="122">
        <v>1</v>
      </c>
      <c r="AC27" s="121">
        <v>0</v>
      </c>
      <c r="AD27" s="122">
        <v>1</v>
      </c>
      <c r="AE27" s="122">
        <v>0</v>
      </c>
      <c r="AF27" s="122">
        <v>1</v>
      </c>
      <c r="AG27" s="122">
        <v>0</v>
      </c>
    </row>
    <row r="28" spans="1:33" ht="14.25">
      <c r="A28" s="28" t="s">
        <v>9</v>
      </c>
      <c r="B28" s="94">
        <v>9557</v>
      </c>
      <c r="C28" s="95">
        <v>248606</v>
      </c>
      <c r="D28" s="95">
        <v>15408</v>
      </c>
      <c r="E28" s="87">
        <f t="shared" si="0"/>
        <v>0</v>
      </c>
      <c r="F28" s="96">
        <v>0</v>
      </c>
      <c r="G28" s="97">
        <v>0</v>
      </c>
      <c r="H28" s="97">
        <v>0</v>
      </c>
      <c r="I28" s="98">
        <v>0</v>
      </c>
      <c r="J28" s="96">
        <v>6938</v>
      </c>
      <c r="K28" s="99">
        <v>2799</v>
      </c>
      <c r="L28" s="100">
        <v>0</v>
      </c>
      <c r="M28" s="101">
        <v>73</v>
      </c>
      <c r="N28" s="112">
        <v>1827</v>
      </c>
      <c r="O28" s="97">
        <v>1827</v>
      </c>
      <c r="P28" s="97">
        <v>0</v>
      </c>
      <c r="Q28" s="102">
        <v>0</v>
      </c>
      <c r="R28" s="102">
        <v>0</v>
      </c>
      <c r="S28" s="102">
        <v>0</v>
      </c>
      <c r="T28" s="97">
        <v>4411</v>
      </c>
      <c r="U28" s="92">
        <f t="shared" si="1"/>
        <v>6238</v>
      </c>
      <c r="V28" s="95">
        <v>3</v>
      </c>
      <c r="W28" s="95">
        <v>4046</v>
      </c>
      <c r="X28" s="96">
        <v>0</v>
      </c>
      <c r="Y28" s="122">
        <v>0</v>
      </c>
      <c r="Z28" s="122">
        <v>1</v>
      </c>
      <c r="AA28" s="122">
        <v>3</v>
      </c>
      <c r="AB28" s="122">
        <v>1</v>
      </c>
      <c r="AC28" s="121">
        <v>0</v>
      </c>
      <c r="AD28" s="122">
        <v>5</v>
      </c>
      <c r="AE28" s="122">
        <v>0</v>
      </c>
      <c r="AF28" s="122">
        <v>1</v>
      </c>
      <c r="AG28" s="122">
        <v>0</v>
      </c>
    </row>
    <row r="29" spans="1:33" ht="14.25">
      <c r="A29" s="28" t="s">
        <v>10</v>
      </c>
      <c r="B29" s="94">
        <v>15431</v>
      </c>
      <c r="C29" s="95">
        <v>238584</v>
      </c>
      <c r="D29" s="95">
        <v>71876</v>
      </c>
      <c r="E29" s="87">
        <f t="shared" si="0"/>
        <v>400977</v>
      </c>
      <c r="F29" s="96">
        <v>122177</v>
      </c>
      <c r="G29" s="97">
        <v>278800</v>
      </c>
      <c r="H29" s="97">
        <v>0</v>
      </c>
      <c r="I29" s="98">
        <v>0</v>
      </c>
      <c r="J29" s="96">
        <v>770</v>
      </c>
      <c r="K29" s="99">
        <v>4893</v>
      </c>
      <c r="L29" s="100">
        <v>0</v>
      </c>
      <c r="M29" s="101">
        <v>0</v>
      </c>
      <c r="N29" s="112">
        <v>13539</v>
      </c>
      <c r="O29" s="97">
        <v>13539</v>
      </c>
      <c r="P29" s="97">
        <v>1350</v>
      </c>
      <c r="Q29" s="102">
        <v>0</v>
      </c>
      <c r="R29" s="102">
        <v>0</v>
      </c>
      <c r="S29" s="102">
        <v>0</v>
      </c>
      <c r="T29" s="97">
        <v>771</v>
      </c>
      <c r="U29" s="92">
        <f t="shared" si="1"/>
        <v>15660</v>
      </c>
      <c r="V29" s="95">
        <v>4</v>
      </c>
      <c r="W29" s="95">
        <v>1958</v>
      </c>
      <c r="X29" s="96">
        <v>1</v>
      </c>
      <c r="Y29" s="122">
        <v>2</v>
      </c>
      <c r="Z29" s="122">
        <v>0</v>
      </c>
      <c r="AA29" s="122">
        <v>0</v>
      </c>
      <c r="AB29" s="122">
        <v>0</v>
      </c>
      <c r="AC29" s="121">
        <v>0</v>
      </c>
      <c r="AD29" s="122">
        <v>2</v>
      </c>
      <c r="AE29" s="122">
        <v>0</v>
      </c>
      <c r="AF29" s="122">
        <v>1</v>
      </c>
      <c r="AG29" s="122">
        <v>1</v>
      </c>
    </row>
    <row r="30" spans="1:33" ht="14.25">
      <c r="A30" s="28" t="s">
        <v>11</v>
      </c>
      <c r="B30" s="94">
        <v>8309</v>
      </c>
      <c r="C30" s="95">
        <v>120861</v>
      </c>
      <c r="D30" s="95">
        <v>63575</v>
      </c>
      <c r="E30" s="87">
        <f t="shared" si="0"/>
        <v>80492</v>
      </c>
      <c r="F30" s="96">
        <v>0</v>
      </c>
      <c r="G30" s="97">
        <v>0</v>
      </c>
      <c r="H30" s="97">
        <v>80492</v>
      </c>
      <c r="I30" s="98">
        <v>0</v>
      </c>
      <c r="J30" s="96">
        <v>1180</v>
      </c>
      <c r="K30" s="99">
        <v>2811</v>
      </c>
      <c r="L30" s="100">
        <v>0</v>
      </c>
      <c r="M30" s="101">
        <v>0</v>
      </c>
      <c r="N30" s="112">
        <v>0</v>
      </c>
      <c r="O30" s="97">
        <v>0</v>
      </c>
      <c r="P30" s="97">
        <v>0</v>
      </c>
      <c r="Q30" s="102">
        <v>0</v>
      </c>
      <c r="R30" s="102">
        <v>0</v>
      </c>
      <c r="S30" s="102">
        <v>0</v>
      </c>
      <c r="T30" s="97">
        <v>5052</v>
      </c>
      <c r="U30" s="92">
        <f t="shared" si="1"/>
        <v>5052</v>
      </c>
      <c r="V30" s="95">
        <v>3</v>
      </c>
      <c r="W30" s="95">
        <v>1497</v>
      </c>
      <c r="X30" s="96">
        <v>1</v>
      </c>
      <c r="Y30" s="122">
        <v>0</v>
      </c>
      <c r="Z30" s="122">
        <v>0</v>
      </c>
      <c r="AA30" s="122">
        <v>2</v>
      </c>
      <c r="AB30" s="122">
        <v>0</v>
      </c>
      <c r="AC30" s="121">
        <v>0</v>
      </c>
      <c r="AD30" s="122">
        <v>4</v>
      </c>
      <c r="AE30" s="122">
        <v>0</v>
      </c>
      <c r="AF30" s="122">
        <v>1</v>
      </c>
      <c r="AG30" s="122">
        <v>3</v>
      </c>
    </row>
    <row r="31" spans="1:33" ht="14.25">
      <c r="A31" s="28" t="s">
        <v>88</v>
      </c>
      <c r="B31" s="94">
        <v>8939</v>
      </c>
      <c r="C31" s="95">
        <v>157688</v>
      </c>
      <c r="D31" s="95">
        <v>56316</v>
      </c>
      <c r="E31" s="87">
        <f t="shared" si="0"/>
        <v>117042</v>
      </c>
      <c r="F31" s="96">
        <v>0</v>
      </c>
      <c r="G31" s="97">
        <v>0</v>
      </c>
      <c r="H31" s="97">
        <v>117042</v>
      </c>
      <c r="I31" s="98">
        <v>0</v>
      </c>
      <c r="J31" s="96">
        <v>6190</v>
      </c>
      <c r="K31" s="99">
        <v>2621</v>
      </c>
      <c r="L31" s="100">
        <v>0</v>
      </c>
      <c r="M31" s="101">
        <v>0</v>
      </c>
      <c r="N31" s="112">
        <v>0</v>
      </c>
      <c r="O31" s="97">
        <v>0</v>
      </c>
      <c r="P31" s="97">
        <v>0</v>
      </c>
      <c r="Q31" s="102">
        <v>0</v>
      </c>
      <c r="R31" s="102">
        <v>0</v>
      </c>
      <c r="S31" s="102">
        <v>0</v>
      </c>
      <c r="T31" s="97">
        <v>3961</v>
      </c>
      <c r="U31" s="92">
        <f t="shared" si="1"/>
        <v>3961</v>
      </c>
      <c r="V31" s="95">
        <v>5</v>
      </c>
      <c r="W31" s="95">
        <v>6017</v>
      </c>
      <c r="X31" s="96">
        <v>1</v>
      </c>
      <c r="Y31" s="122">
        <v>2</v>
      </c>
      <c r="Z31" s="122">
        <v>0</v>
      </c>
      <c r="AA31" s="122">
        <v>6</v>
      </c>
      <c r="AB31" s="122">
        <v>0</v>
      </c>
      <c r="AC31" s="121">
        <v>0</v>
      </c>
      <c r="AD31" s="122">
        <v>3</v>
      </c>
      <c r="AE31" s="122">
        <v>0</v>
      </c>
      <c r="AF31" s="122">
        <v>0</v>
      </c>
      <c r="AG31" s="122">
        <v>1</v>
      </c>
    </row>
    <row r="32" spans="1:33" ht="14.25">
      <c r="A32" s="28" t="s">
        <v>90</v>
      </c>
      <c r="B32" s="94">
        <v>12788</v>
      </c>
      <c r="C32" s="95">
        <v>370341</v>
      </c>
      <c r="D32" s="95">
        <v>35261</v>
      </c>
      <c r="E32" s="87">
        <f t="shared" si="0"/>
        <v>2831</v>
      </c>
      <c r="F32" s="96">
        <v>2831</v>
      </c>
      <c r="G32" s="97">
        <v>0</v>
      </c>
      <c r="H32" s="97">
        <v>0</v>
      </c>
      <c r="I32" s="98">
        <v>0</v>
      </c>
      <c r="J32" s="96">
        <v>2839</v>
      </c>
      <c r="K32" s="99">
        <v>4763</v>
      </c>
      <c r="L32" s="100">
        <v>0</v>
      </c>
      <c r="M32" s="101">
        <v>0</v>
      </c>
      <c r="N32" s="112">
        <v>2712</v>
      </c>
      <c r="O32" s="97">
        <v>2712</v>
      </c>
      <c r="P32" s="97">
        <v>799</v>
      </c>
      <c r="Q32" s="102">
        <v>4536</v>
      </c>
      <c r="R32" s="102">
        <v>0</v>
      </c>
      <c r="S32" s="102">
        <v>0</v>
      </c>
      <c r="T32" s="97">
        <v>1354</v>
      </c>
      <c r="U32" s="92">
        <f t="shared" si="1"/>
        <v>9401</v>
      </c>
      <c r="V32" s="95">
        <v>6</v>
      </c>
      <c r="W32" s="95">
        <v>8285</v>
      </c>
      <c r="X32" s="96">
        <v>1</v>
      </c>
      <c r="Y32" s="122">
        <v>0</v>
      </c>
      <c r="Z32" s="122">
        <v>2</v>
      </c>
      <c r="AA32" s="122">
        <v>6</v>
      </c>
      <c r="AB32" s="122">
        <v>0</v>
      </c>
      <c r="AC32" s="121">
        <v>0</v>
      </c>
      <c r="AD32" s="122">
        <v>10</v>
      </c>
      <c r="AE32" s="122">
        <v>0</v>
      </c>
      <c r="AF32" s="122">
        <v>2</v>
      </c>
      <c r="AG32" s="122">
        <v>1</v>
      </c>
    </row>
    <row r="33" spans="1:33" ht="14.25">
      <c r="A33" s="28" t="s">
        <v>91</v>
      </c>
      <c r="B33" s="94">
        <v>16338</v>
      </c>
      <c r="C33" s="95">
        <v>245385</v>
      </c>
      <c r="D33" s="95">
        <v>34437</v>
      </c>
      <c r="E33" s="87">
        <f t="shared" si="0"/>
        <v>680949</v>
      </c>
      <c r="F33" s="96">
        <v>35966</v>
      </c>
      <c r="G33" s="97">
        <v>543600</v>
      </c>
      <c r="H33" s="97">
        <v>95082</v>
      </c>
      <c r="I33" s="98">
        <v>6301</v>
      </c>
      <c r="J33" s="96">
        <v>2842</v>
      </c>
      <c r="K33" s="99">
        <v>7262</v>
      </c>
      <c r="L33" s="100">
        <v>0</v>
      </c>
      <c r="M33" s="101">
        <v>0</v>
      </c>
      <c r="N33" s="112">
        <v>0</v>
      </c>
      <c r="O33" s="97">
        <v>0</v>
      </c>
      <c r="P33" s="97">
        <v>0</v>
      </c>
      <c r="Q33" s="102">
        <v>0</v>
      </c>
      <c r="R33" s="102">
        <v>0</v>
      </c>
      <c r="S33" s="102">
        <v>0</v>
      </c>
      <c r="T33" s="97">
        <v>5178</v>
      </c>
      <c r="U33" s="92">
        <f t="shared" si="1"/>
        <v>5178</v>
      </c>
      <c r="V33" s="95">
        <v>2</v>
      </c>
      <c r="W33" s="95">
        <v>9587</v>
      </c>
      <c r="X33" s="96">
        <v>1</v>
      </c>
      <c r="Y33" s="122">
        <v>0</v>
      </c>
      <c r="Z33" s="122">
        <v>3</v>
      </c>
      <c r="AA33" s="122">
        <v>10</v>
      </c>
      <c r="AB33" s="122">
        <v>0</v>
      </c>
      <c r="AC33" s="121">
        <v>0</v>
      </c>
      <c r="AD33" s="122">
        <v>4</v>
      </c>
      <c r="AE33" s="122">
        <v>1</v>
      </c>
      <c r="AF33" s="122">
        <v>0</v>
      </c>
      <c r="AG33" s="122">
        <v>1</v>
      </c>
    </row>
    <row r="34" spans="1:33" ht="14.25">
      <c r="A34" s="28" t="s">
        <v>23</v>
      </c>
      <c r="B34" s="94">
        <v>8741</v>
      </c>
      <c r="C34" s="95">
        <v>262110</v>
      </c>
      <c r="D34" s="95">
        <v>18210</v>
      </c>
      <c r="E34" s="87">
        <f t="shared" si="0"/>
        <v>179274</v>
      </c>
      <c r="F34" s="96">
        <v>179274</v>
      </c>
      <c r="G34" s="97">
        <v>0</v>
      </c>
      <c r="H34" s="97">
        <v>0</v>
      </c>
      <c r="I34" s="98">
        <v>0</v>
      </c>
      <c r="J34" s="96">
        <v>651</v>
      </c>
      <c r="K34" s="99">
        <v>2171</v>
      </c>
      <c r="L34" s="100">
        <v>0</v>
      </c>
      <c r="M34" s="101">
        <v>0</v>
      </c>
      <c r="N34" s="112">
        <v>2327</v>
      </c>
      <c r="O34" s="97">
        <v>2327</v>
      </c>
      <c r="P34" s="97">
        <v>0</v>
      </c>
      <c r="Q34" s="102">
        <v>0</v>
      </c>
      <c r="R34" s="102">
        <v>0</v>
      </c>
      <c r="S34" s="102">
        <v>0</v>
      </c>
      <c r="T34" s="97">
        <v>2810</v>
      </c>
      <c r="U34" s="92">
        <f t="shared" si="1"/>
        <v>5137</v>
      </c>
      <c r="V34" s="95">
        <v>3</v>
      </c>
      <c r="W34" s="95">
        <v>582</v>
      </c>
      <c r="X34" s="96">
        <v>1</v>
      </c>
      <c r="Y34" s="122">
        <v>0</v>
      </c>
      <c r="Z34" s="122">
        <v>0</v>
      </c>
      <c r="AA34" s="122">
        <v>7</v>
      </c>
      <c r="AB34" s="122">
        <v>0</v>
      </c>
      <c r="AC34" s="121">
        <v>0</v>
      </c>
      <c r="AD34" s="122">
        <v>1</v>
      </c>
      <c r="AE34" s="122">
        <v>0</v>
      </c>
      <c r="AF34" s="122">
        <v>0</v>
      </c>
      <c r="AG34" s="122">
        <v>0</v>
      </c>
    </row>
    <row r="35" spans="1:33" ht="15" thickBot="1">
      <c r="A35" s="28" t="s">
        <v>12</v>
      </c>
      <c r="B35" s="94">
        <v>11207</v>
      </c>
      <c r="C35" s="95">
        <v>282410</v>
      </c>
      <c r="D35" s="95">
        <v>7381</v>
      </c>
      <c r="E35" s="87">
        <f t="shared" si="0"/>
        <v>85019</v>
      </c>
      <c r="F35" s="96">
        <v>0</v>
      </c>
      <c r="G35" s="97">
        <v>0</v>
      </c>
      <c r="H35" s="97">
        <v>84842</v>
      </c>
      <c r="I35" s="98">
        <v>177</v>
      </c>
      <c r="J35" s="96">
        <v>752</v>
      </c>
      <c r="K35" s="99">
        <v>3250</v>
      </c>
      <c r="L35" s="100">
        <v>0</v>
      </c>
      <c r="M35" s="101">
        <v>0</v>
      </c>
      <c r="N35" s="112">
        <v>0</v>
      </c>
      <c r="O35" s="97">
        <v>0</v>
      </c>
      <c r="P35" s="97">
        <v>0</v>
      </c>
      <c r="Q35" s="102">
        <v>0</v>
      </c>
      <c r="R35" s="102">
        <v>0</v>
      </c>
      <c r="S35" s="102">
        <v>0</v>
      </c>
      <c r="T35" s="97">
        <v>5876</v>
      </c>
      <c r="U35" s="92">
        <f t="shared" si="1"/>
        <v>5876</v>
      </c>
      <c r="V35" s="95">
        <v>5</v>
      </c>
      <c r="W35" s="95">
        <v>4582</v>
      </c>
      <c r="X35" s="96">
        <v>1</v>
      </c>
      <c r="Y35" s="122">
        <v>0</v>
      </c>
      <c r="Z35" s="122">
        <v>0</v>
      </c>
      <c r="AA35" s="122">
        <v>1</v>
      </c>
      <c r="AB35" s="122">
        <v>1</v>
      </c>
      <c r="AC35" s="121">
        <v>0</v>
      </c>
      <c r="AD35" s="122">
        <v>2</v>
      </c>
      <c r="AE35" s="122">
        <v>2</v>
      </c>
      <c r="AF35" s="122">
        <v>0</v>
      </c>
      <c r="AG35" s="122">
        <v>0</v>
      </c>
    </row>
    <row r="36" spans="1:33" ht="15.75" customHeight="1" thickBot="1" thickTop="1">
      <c r="A36" s="29" t="s">
        <v>92</v>
      </c>
      <c r="B36" s="67">
        <f>SUM(B21:B35)</f>
        <v>225997</v>
      </c>
      <c r="C36" s="68">
        <f aca="true" t="shared" si="3" ref="C36:AG36">SUM(C21:C35)</f>
        <v>4040860</v>
      </c>
      <c r="D36" s="68">
        <f t="shared" si="3"/>
        <v>475961</v>
      </c>
      <c r="E36" s="69">
        <f t="shared" si="3"/>
        <v>2870422</v>
      </c>
      <c r="F36" s="70">
        <f t="shared" si="3"/>
        <v>1411527</v>
      </c>
      <c r="G36" s="71">
        <f t="shared" si="3"/>
        <v>863400</v>
      </c>
      <c r="H36" s="72">
        <f t="shared" si="3"/>
        <v>589017</v>
      </c>
      <c r="I36" s="73">
        <f t="shared" si="3"/>
        <v>6478</v>
      </c>
      <c r="J36" s="74">
        <f t="shared" si="3"/>
        <v>28818</v>
      </c>
      <c r="K36" s="75">
        <f t="shared" si="3"/>
        <v>67686</v>
      </c>
      <c r="L36" s="69">
        <f t="shared" si="3"/>
        <v>0</v>
      </c>
      <c r="M36" s="73">
        <f t="shared" si="3"/>
        <v>73</v>
      </c>
      <c r="N36" s="69">
        <f t="shared" si="3"/>
        <v>112961</v>
      </c>
      <c r="O36" s="71">
        <f t="shared" si="3"/>
        <v>112961</v>
      </c>
      <c r="P36" s="71">
        <f t="shared" si="3"/>
        <v>14370</v>
      </c>
      <c r="Q36" s="71">
        <f t="shared" si="3"/>
        <v>4536</v>
      </c>
      <c r="R36" s="71">
        <f t="shared" si="3"/>
        <v>0</v>
      </c>
      <c r="S36" s="71">
        <f t="shared" si="3"/>
        <v>0</v>
      </c>
      <c r="T36" s="71">
        <f t="shared" si="3"/>
        <v>49802</v>
      </c>
      <c r="U36" s="73">
        <f t="shared" si="3"/>
        <v>181669</v>
      </c>
      <c r="V36" s="68">
        <f t="shared" si="3"/>
        <v>56</v>
      </c>
      <c r="W36" s="68">
        <f t="shared" si="3"/>
        <v>46503</v>
      </c>
      <c r="X36" s="74">
        <f t="shared" si="3"/>
        <v>12</v>
      </c>
      <c r="Y36" s="124">
        <f t="shared" si="3"/>
        <v>9</v>
      </c>
      <c r="Z36" s="124">
        <f t="shared" si="3"/>
        <v>9</v>
      </c>
      <c r="AA36" s="124">
        <f t="shared" si="3"/>
        <v>66</v>
      </c>
      <c r="AB36" s="124">
        <f t="shared" si="3"/>
        <v>9</v>
      </c>
      <c r="AC36" s="124">
        <f t="shared" si="3"/>
        <v>1</v>
      </c>
      <c r="AD36" s="124">
        <f t="shared" si="3"/>
        <v>42</v>
      </c>
      <c r="AE36" s="124">
        <f t="shared" si="3"/>
        <v>4</v>
      </c>
      <c r="AF36" s="124">
        <f t="shared" si="3"/>
        <v>16</v>
      </c>
      <c r="AG36" s="124">
        <f t="shared" si="3"/>
        <v>11</v>
      </c>
    </row>
    <row r="37" spans="1:33" ht="15.75" customHeight="1" thickTop="1">
      <c r="A37" s="31" t="s">
        <v>34</v>
      </c>
      <c r="B37" s="76">
        <f>SUM(B20,B36)</f>
        <v>1815865</v>
      </c>
      <c r="C37" s="77">
        <f aca="true" t="shared" si="4" ref="C37:AG37">SUM(C20,C36)</f>
        <v>21429711</v>
      </c>
      <c r="D37" s="77">
        <f t="shared" si="4"/>
        <v>2058433</v>
      </c>
      <c r="E37" s="78">
        <f t="shared" si="4"/>
        <v>18550105</v>
      </c>
      <c r="F37" s="79">
        <f t="shared" si="4"/>
        <v>15646690</v>
      </c>
      <c r="G37" s="80">
        <f t="shared" si="4"/>
        <v>2000641</v>
      </c>
      <c r="H37" s="81">
        <f t="shared" si="4"/>
        <v>896296</v>
      </c>
      <c r="I37" s="82">
        <f t="shared" si="4"/>
        <v>6478</v>
      </c>
      <c r="J37" s="83">
        <f t="shared" si="4"/>
        <v>118692</v>
      </c>
      <c r="K37" s="84">
        <f t="shared" si="4"/>
        <v>627161</v>
      </c>
      <c r="L37" s="78">
        <f t="shared" si="4"/>
        <v>9386</v>
      </c>
      <c r="M37" s="82">
        <f t="shared" si="4"/>
        <v>307</v>
      </c>
      <c r="N37" s="78">
        <f t="shared" si="4"/>
        <v>984511</v>
      </c>
      <c r="O37" s="80">
        <f t="shared" si="4"/>
        <v>979007</v>
      </c>
      <c r="P37" s="80">
        <f t="shared" si="4"/>
        <v>94235</v>
      </c>
      <c r="Q37" s="80">
        <f t="shared" si="4"/>
        <v>6047</v>
      </c>
      <c r="R37" s="80">
        <f t="shared" si="4"/>
        <v>56</v>
      </c>
      <c r="S37" s="80">
        <f t="shared" si="4"/>
        <v>3298</v>
      </c>
      <c r="T37" s="80">
        <f t="shared" si="4"/>
        <v>482705</v>
      </c>
      <c r="U37" s="82">
        <f t="shared" si="4"/>
        <v>1565348</v>
      </c>
      <c r="V37" s="77">
        <f t="shared" si="4"/>
        <v>223</v>
      </c>
      <c r="W37" s="77">
        <f t="shared" si="4"/>
        <v>203353</v>
      </c>
      <c r="X37" s="83">
        <f t="shared" si="4"/>
        <v>44</v>
      </c>
      <c r="Y37" s="125">
        <f t="shared" si="4"/>
        <v>43</v>
      </c>
      <c r="Z37" s="125">
        <f t="shared" si="4"/>
        <v>50</v>
      </c>
      <c r="AA37" s="125">
        <f t="shared" si="4"/>
        <v>333</v>
      </c>
      <c r="AB37" s="125">
        <f t="shared" si="4"/>
        <v>39</v>
      </c>
      <c r="AC37" s="125">
        <f t="shared" si="4"/>
        <v>8</v>
      </c>
      <c r="AD37" s="125">
        <f t="shared" si="4"/>
        <v>101</v>
      </c>
      <c r="AE37" s="125">
        <f t="shared" si="4"/>
        <v>15</v>
      </c>
      <c r="AF37" s="125">
        <f t="shared" si="4"/>
        <v>57</v>
      </c>
      <c r="AG37" s="125">
        <f t="shared" si="4"/>
        <v>55</v>
      </c>
    </row>
    <row r="39" spans="14:26" ht="13.5"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Z39" s="126"/>
    </row>
    <row r="40" spans="14:24" ht="13.5"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</row>
    <row r="41" spans="14:24" ht="13.5"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</row>
    <row r="42" spans="14:24" ht="13.5"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</row>
  </sheetData>
  <sheetProtection/>
  <printOptions/>
  <pageMargins left="0.7874015748031497" right="0.7874015748031497" top="1.1811023622047245" bottom="0.7874015748031497" header="0.7874015748031497" footer="0.5118110236220472"/>
  <pageSetup fitToHeight="1" fitToWidth="1" horizontalDpi="600" verticalDpi="600" orientation="landscape" paperSize="8" scale="40" r:id="rId1"/>
  <headerFooter alignWithMargins="0">
    <oddHeader>&amp;C平成29年度公共施設状況調査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42"/>
  <sheetViews>
    <sheetView showGridLines="0" zoomScaleSheetLayoutView="70" workbookViewId="0" topLeftCell="A1">
      <selection activeCell="A1" sqref="A1"/>
    </sheetView>
  </sheetViews>
  <sheetFormatPr defaultColWidth="12.5" defaultRowHeight="15"/>
  <cols>
    <col min="1" max="1" width="10.5" style="7" bestFit="1" customWidth="1"/>
    <col min="2" max="4" width="12.5" style="7" customWidth="1"/>
    <col min="5" max="5" width="11.8984375" style="7" customWidth="1"/>
    <col min="6" max="6" width="12.5" style="8" customWidth="1"/>
    <col min="7" max="7" width="12.5" style="7" customWidth="1"/>
    <col min="8" max="8" width="12.5" style="8" customWidth="1"/>
    <col min="9" max="23" width="12.5" style="7" customWidth="1"/>
    <col min="24" max="24" width="16.19921875" style="7" customWidth="1"/>
    <col min="25" max="33" width="12.59765625" style="8" customWidth="1"/>
    <col min="34" max="16384" width="12.5" style="7" customWidth="1"/>
  </cols>
  <sheetData>
    <row r="1" spans="25:33" ht="13.5">
      <c r="Y1" s="117"/>
      <c r="Z1" s="117"/>
      <c r="AA1" s="117"/>
      <c r="AB1" s="117"/>
      <c r="AC1" s="117"/>
      <c r="AD1" s="117"/>
      <c r="AE1" s="117"/>
      <c r="AF1" s="117"/>
      <c r="AG1" s="117"/>
    </row>
    <row r="2" spans="2:24" ht="13.5">
      <c r="B2" s="7" t="s">
        <v>93</v>
      </c>
      <c r="C2" s="7" t="s">
        <v>94</v>
      </c>
      <c r="D2" s="7" t="s">
        <v>95</v>
      </c>
      <c r="E2" s="8" t="s">
        <v>96</v>
      </c>
      <c r="J2" s="7" t="s">
        <v>97</v>
      </c>
      <c r="L2" s="7" t="s">
        <v>98</v>
      </c>
      <c r="N2" s="7" t="s">
        <v>99</v>
      </c>
      <c r="V2" s="7" t="s">
        <v>100</v>
      </c>
      <c r="W2" s="7" t="s">
        <v>101</v>
      </c>
      <c r="X2" s="7" t="s">
        <v>102</v>
      </c>
    </row>
    <row r="3" spans="1:33" s="14" customFormat="1" ht="13.5">
      <c r="A3" s="42"/>
      <c r="B3" s="36" t="s">
        <v>25</v>
      </c>
      <c r="C3" s="9" t="s">
        <v>103</v>
      </c>
      <c r="D3" s="9" t="s">
        <v>104</v>
      </c>
      <c r="E3" s="34"/>
      <c r="F3" s="35"/>
      <c r="G3" s="33"/>
      <c r="H3" s="35"/>
      <c r="I3" s="36"/>
      <c r="J3" s="13" t="s">
        <v>26</v>
      </c>
      <c r="K3" s="12" t="s">
        <v>27</v>
      </c>
      <c r="L3" s="11" t="s">
        <v>28</v>
      </c>
      <c r="M3" s="12" t="s">
        <v>29</v>
      </c>
      <c r="N3" s="11" t="s">
        <v>32</v>
      </c>
      <c r="O3" s="1" t="s">
        <v>32</v>
      </c>
      <c r="P3" s="1" t="s">
        <v>105</v>
      </c>
      <c r="Q3" s="1" t="s">
        <v>106</v>
      </c>
      <c r="R3" s="1" t="s">
        <v>107</v>
      </c>
      <c r="S3" s="1" t="s">
        <v>108</v>
      </c>
      <c r="T3" s="4" t="s">
        <v>109</v>
      </c>
      <c r="U3" s="46" t="s">
        <v>110</v>
      </c>
      <c r="V3" s="9" t="s">
        <v>111</v>
      </c>
      <c r="W3" s="9" t="s">
        <v>112</v>
      </c>
      <c r="X3" s="13" t="s">
        <v>33</v>
      </c>
      <c r="Y3" s="118" t="s">
        <v>177</v>
      </c>
      <c r="Z3" s="118" t="s">
        <v>178</v>
      </c>
      <c r="AA3" s="118" t="s">
        <v>179</v>
      </c>
      <c r="AB3" s="118" t="s">
        <v>180</v>
      </c>
      <c r="AC3" s="118" t="s">
        <v>181</v>
      </c>
      <c r="AD3" s="118" t="s">
        <v>182</v>
      </c>
      <c r="AE3" s="118" t="s">
        <v>183</v>
      </c>
      <c r="AF3" s="118" t="s">
        <v>184</v>
      </c>
      <c r="AG3" s="118" t="s">
        <v>185</v>
      </c>
    </row>
    <row r="4" spans="1:33" s="14" customFormat="1" ht="13.5">
      <c r="A4" s="18" t="s">
        <v>89</v>
      </c>
      <c r="B4" s="49" t="s">
        <v>166</v>
      </c>
      <c r="C4" s="16" t="s">
        <v>113</v>
      </c>
      <c r="D4" s="16" t="s">
        <v>114</v>
      </c>
      <c r="E4" s="37" t="s">
        <v>115</v>
      </c>
      <c r="F4" s="40" t="s">
        <v>116</v>
      </c>
      <c r="G4" s="39"/>
      <c r="H4" s="40" t="s">
        <v>117</v>
      </c>
      <c r="I4" s="41"/>
      <c r="J4" s="19" t="s">
        <v>30</v>
      </c>
      <c r="K4" s="18" t="s">
        <v>30</v>
      </c>
      <c r="L4" s="17" t="s">
        <v>118</v>
      </c>
      <c r="M4" s="18" t="s">
        <v>118</v>
      </c>
      <c r="N4" s="17" t="s">
        <v>0</v>
      </c>
      <c r="O4" s="2" t="s">
        <v>119</v>
      </c>
      <c r="P4" s="2" t="s">
        <v>119</v>
      </c>
      <c r="Q4" s="2" t="s">
        <v>119</v>
      </c>
      <c r="R4" s="2" t="s">
        <v>119</v>
      </c>
      <c r="S4" s="2" t="s">
        <v>120</v>
      </c>
      <c r="T4" s="5" t="s">
        <v>121</v>
      </c>
      <c r="U4" s="47" t="s">
        <v>122</v>
      </c>
      <c r="V4" s="20" t="s">
        <v>123</v>
      </c>
      <c r="W4" s="16" t="s">
        <v>124</v>
      </c>
      <c r="X4" s="19" t="s">
        <v>125</v>
      </c>
      <c r="Y4" s="119" t="s">
        <v>188</v>
      </c>
      <c r="Z4" s="119" t="s">
        <v>188</v>
      </c>
      <c r="AA4" s="119" t="s">
        <v>188</v>
      </c>
      <c r="AB4" s="119" t="s">
        <v>188</v>
      </c>
      <c r="AC4" s="119" t="s">
        <v>188</v>
      </c>
      <c r="AD4" s="119" t="s">
        <v>188</v>
      </c>
      <c r="AE4" s="119" t="s">
        <v>188</v>
      </c>
      <c r="AF4" s="119" t="s">
        <v>188</v>
      </c>
      <c r="AG4" s="119" t="s">
        <v>188</v>
      </c>
    </row>
    <row r="5" spans="1:33" s="14" customFormat="1" ht="13.5">
      <c r="A5" s="51"/>
      <c r="B5" s="50" t="s">
        <v>126</v>
      </c>
      <c r="C5" s="22" t="s">
        <v>127</v>
      </c>
      <c r="D5" s="22" t="s">
        <v>127</v>
      </c>
      <c r="E5" s="38" t="s">
        <v>31</v>
      </c>
      <c r="F5" s="43" t="s">
        <v>112</v>
      </c>
      <c r="G5" s="44" t="s">
        <v>128</v>
      </c>
      <c r="H5" s="43" t="s">
        <v>112</v>
      </c>
      <c r="I5" s="45" t="s">
        <v>128</v>
      </c>
      <c r="J5" s="24" t="s">
        <v>129</v>
      </c>
      <c r="K5" s="25" t="s">
        <v>130</v>
      </c>
      <c r="L5" s="23" t="s">
        <v>131</v>
      </c>
      <c r="M5" s="25" t="s">
        <v>131</v>
      </c>
      <c r="N5" s="23" t="s">
        <v>132</v>
      </c>
      <c r="O5" s="3" t="s">
        <v>133</v>
      </c>
      <c r="P5" s="3" t="s">
        <v>134</v>
      </c>
      <c r="Q5" s="3" t="s">
        <v>135</v>
      </c>
      <c r="R5" s="3" t="s">
        <v>136</v>
      </c>
      <c r="S5" s="3" t="s">
        <v>137</v>
      </c>
      <c r="T5" s="6" t="s">
        <v>138</v>
      </c>
      <c r="U5" s="48" t="s">
        <v>139</v>
      </c>
      <c r="V5" s="26" t="s">
        <v>140</v>
      </c>
      <c r="W5" s="22" t="s">
        <v>141</v>
      </c>
      <c r="X5" s="24" t="s">
        <v>142</v>
      </c>
      <c r="Y5" s="120" t="s">
        <v>142</v>
      </c>
      <c r="Z5" s="120" t="s">
        <v>142</v>
      </c>
      <c r="AA5" s="120" t="s">
        <v>142</v>
      </c>
      <c r="AB5" s="120" t="s">
        <v>142</v>
      </c>
      <c r="AC5" s="120" t="s">
        <v>142</v>
      </c>
      <c r="AD5" s="120" t="s">
        <v>142</v>
      </c>
      <c r="AE5" s="120" t="s">
        <v>142</v>
      </c>
      <c r="AF5" s="120" t="s">
        <v>142</v>
      </c>
      <c r="AG5" s="120" t="s">
        <v>142</v>
      </c>
    </row>
    <row r="6" spans="1:33" ht="14.25">
      <c r="A6" s="27" t="s">
        <v>1</v>
      </c>
      <c r="B6" s="85">
        <f>'H30'!B6-'H29'!B6</f>
        <v>0</v>
      </c>
      <c r="C6" s="95">
        <f>'H30'!C6-'H29'!C6</f>
        <v>9522</v>
      </c>
      <c r="D6" s="94">
        <f>'H30'!D6-'H29'!D6</f>
        <v>-1676</v>
      </c>
      <c r="E6" s="112">
        <f>'H30'!E6-'H29'!E6</f>
        <v>3159</v>
      </c>
      <c r="F6" s="97">
        <f>'H30'!F6-'H29'!F6</f>
        <v>3159</v>
      </c>
      <c r="G6" s="97">
        <f>'H30'!G6-'H29'!G6</f>
        <v>0</v>
      </c>
      <c r="H6" s="97">
        <f>'H30'!H6-'H29'!H6</f>
        <v>0</v>
      </c>
      <c r="I6" s="98">
        <f>'H30'!I6-'H29'!I6</f>
        <v>0</v>
      </c>
      <c r="J6" s="96">
        <f>'H30'!J6-'H29'!J6</f>
        <v>-858</v>
      </c>
      <c r="K6" s="98">
        <f>'H30'!K6-'H29'!K6</f>
        <v>2001</v>
      </c>
      <c r="L6" s="112">
        <f>'H30'!L6-'H29'!L6</f>
        <v>0</v>
      </c>
      <c r="M6" s="98">
        <f>'H30'!M6-'H29'!M6</f>
        <v>0</v>
      </c>
      <c r="N6" s="112">
        <f>'H30'!N6-'H29'!N6</f>
        <v>8507</v>
      </c>
      <c r="O6" s="97">
        <f>'H30'!O6-'H29'!O6</f>
        <v>8507</v>
      </c>
      <c r="P6" s="97">
        <f>'H30'!P6-'H29'!P6</f>
        <v>-55</v>
      </c>
      <c r="Q6" s="97">
        <f>'H30'!Q6-'H29'!Q6</f>
        <v>0</v>
      </c>
      <c r="R6" s="97">
        <f>'H30'!R6-'H29'!R6</f>
        <v>0</v>
      </c>
      <c r="S6" s="97">
        <f>'H30'!S6-'H29'!S6</f>
        <v>0</v>
      </c>
      <c r="T6" s="97">
        <f>'H30'!T6-'H29'!T6</f>
        <v>-3916</v>
      </c>
      <c r="U6" s="99">
        <f>'H30'!U6-'H29'!U6</f>
        <v>4536</v>
      </c>
      <c r="V6" s="95">
        <f>'H30'!V6-'H29'!V6</f>
        <v>-4</v>
      </c>
      <c r="W6" s="95">
        <f>'H30'!W6-'H29'!W6</f>
        <v>0</v>
      </c>
      <c r="X6" s="96">
        <f>'H30'!X6-'H29'!X6</f>
        <v>0</v>
      </c>
      <c r="Y6" s="127">
        <f>'H30'!Y6-'H29'!Y6</f>
        <v>0</v>
      </c>
      <c r="Z6" s="127">
        <f>'H30'!Z6-'H29'!Z6</f>
        <v>0</v>
      </c>
      <c r="AA6" s="127">
        <f>'H30'!AA6-'H29'!AA6</f>
        <v>0</v>
      </c>
      <c r="AB6" s="127">
        <f>'H30'!AB6-'H29'!AB6</f>
        <v>0</v>
      </c>
      <c r="AC6" s="127">
        <f>'H30'!AC6-'H29'!AC6</f>
        <v>0</v>
      </c>
      <c r="AD6" s="127">
        <f>'H30'!AD6-'H29'!AD6</f>
        <v>0</v>
      </c>
      <c r="AE6" s="127">
        <f>'H30'!AE6-'H29'!AE6</f>
        <v>0</v>
      </c>
      <c r="AF6" s="127">
        <f>'H30'!AF6-'H29'!AF6</f>
        <v>0</v>
      </c>
      <c r="AG6" s="127">
        <f>'H30'!AG6-'H29'!AG6</f>
        <v>0</v>
      </c>
    </row>
    <row r="7" spans="1:33" ht="14.25">
      <c r="A7" s="28" t="s">
        <v>13</v>
      </c>
      <c r="B7" s="85">
        <f>'H30'!B7-'H29'!B7</f>
        <v>0</v>
      </c>
      <c r="C7" s="95">
        <f>'H30'!C7-'H29'!C7</f>
        <v>2657</v>
      </c>
      <c r="D7" s="94">
        <f>'H30'!D7-'H29'!D7</f>
        <v>0</v>
      </c>
      <c r="E7" s="112">
        <f>'H30'!E7-'H29'!E7</f>
        <v>13533</v>
      </c>
      <c r="F7" s="97">
        <f>'H30'!F7-'H29'!F7</f>
        <v>13533</v>
      </c>
      <c r="G7" s="97">
        <f>'H30'!G7-'H29'!G7</f>
        <v>0</v>
      </c>
      <c r="H7" s="97">
        <f>'H30'!H7-'H29'!H7</f>
        <v>0</v>
      </c>
      <c r="I7" s="98">
        <f>'H30'!I7-'H29'!I7</f>
        <v>0</v>
      </c>
      <c r="J7" s="96">
        <f>'H30'!J7-'H29'!J7</f>
        <v>-687</v>
      </c>
      <c r="K7" s="98">
        <f>'H30'!K7-'H29'!K7</f>
        <v>-354</v>
      </c>
      <c r="L7" s="112">
        <f>'H30'!L7-'H29'!L7</f>
        <v>0</v>
      </c>
      <c r="M7" s="98">
        <f>'H30'!M7-'H29'!M7</f>
        <v>0</v>
      </c>
      <c r="N7" s="112">
        <f>'H30'!N7-'H29'!N7</f>
        <v>2173</v>
      </c>
      <c r="O7" s="97">
        <f>'H30'!O7-'H29'!O7</f>
        <v>2506</v>
      </c>
      <c r="P7" s="97">
        <f>'H30'!P7-'H29'!P7</f>
        <v>-395</v>
      </c>
      <c r="Q7" s="97">
        <f>'H30'!Q7-'H29'!Q7</f>
        <v>0</v>
      </c>
      <c r="R7" s="97">
        <f>'H30'!R7-'H29'!R7</f>
        <v>0</v>
      </c>
      <c r="S7" s="97">
        <f>'H30'!S7-'H29'!S7</f>
        <v>-70</v>
      </c>
      <c r="T7" s="97">
        <f>'H30'!T7-'H29'!T7</f>
        <v>-1565</v>
      </c>
      <c r="U7" s="99">
        <f>'H30'!U7-'H29'!U7</f>
        <v>476</v>
      </c>
      <c r="V7" s="95">
        <f>'H30'!V7-'H29'!V7</f>
        <v>0</v>
      </c>
      <c r="W7" s="95">
        <f>'H30'!W7-'H29'!W7</f>
        <v>-40</v>
      </c>
      <c r="X7" s="96">
        <f>'H30'!X7-'H29'!X7</f>
        <v>0</v>
      </c>
      <c r="Y7" s="127">
        <f>'H30'!Y7-'H29'!Y7</f>
        <v>0</v>
      </c>
      <c r="Z7" s="127">
        <f>'H30'!Z7-'H29'!Z7</f>
        <v>0</v>
      </c>
      <c r="AA7" s="127">
        <f>'H30'!AA7-'H29'!AA7</f>
        <v>0</v>
      </c>
      <c r="AB7" s="127">
        <f>'H30'!AB7-'H29'!AB7</f>
        <v>0</v>
      </c>
      <c r="AC7" s="127">
        <f>'H30'!AC7-'H29'!AC7</f>
        <v>0</v>
      </c>
      <c r="AD7" s="127">
        <f>'H30'!AD7-'H29'!AD7</f>
        <v>0</v>
      </c>
      <c r="AE7" s="127">
        <f>'H30'!AE7-'H29'!AE7</f>
        <v>0</v>
      </c>
      <c r="AF7" s="127">
        <f>'H30'!AF7-'H29'!AF7</f>
        <v>0</v>
      </c>
      <c r="AG7" s="127">
        <f>'H30'!AG7-'H29'!AG7</f>
        <v>0</v>
      </c>
    </row>
    <row r="8" spans="1:33" ht="14.25">
      <c r="A8" s="28" t="s">
        <v>2</v>
      </c>
      <c r="B8" s="85">
        <f>'H30'!B8-'H29'!B8</f>
        <v>0</v>
      </c>
      <c r="C8" s="95">
        <f>'H30'!C8-'H29'!C8</f>
        <v>2938</v>
      </c>
      <c r="D8" s="94">
        <f>'H30'!D8-'H29'!D8</f>
        <v>-41</v>
      </c>
      <c r="E8" s="112">
        <f>'H30'!E8-'H29'!E8</f>
        <v>1406</v>
      </c>
      <c r="F8" s="97">
        <f>'H30'!F8-'H29'!F8</f>
        <v>1406</v>
      </c>
      <c r="G8" s="97">
        <f>'H30'!G8-'H29'!G8</f>
        <v>0</v>
      </c>
      <c r="H8" s="97">
        <f>'H30'!H8-'H29'!H8</f>
        <v>0</v>
      </c>
      <c r="I8" s="98">
        <f>'H30'!I8-'H29'!I8</f>
        <v>0</v>
      </c>
      <c r="J8" s="96">
        <f>'H30'!J8-'H29'!J8</f>
        <v>-764</v>
      </c>
      <c r="K8" s="98">
        <f>'H30'!K8-'H29'!K8</f>
        <v>-635</v>
      </c>
      <c r="L8" s="112">
        <f>'H30'!L8-'H29'!L8</f>
        <v>-5</v>
      </c>
      <c r="M8" s="98">
        <f>'H30'!M8-'H29'!M8</f>
        <v>0</v>
      </c>
      <c r="N8" s="112">
        <f>'H30'!N8-'H29'!N8</f>
        <v>1292</v>
      </c>
      <c r="O8" s="97">
        <f>'H30'!O8-'H29'!O8</f>
        <v>1292</v>
      </c>
      <c r="P8" s="97">
        <f>'H30'!P8-'H29'!P8</f>
        <v>0</v>
      </c>
      <c r="Q8" s="97">
        <f>'H30'!Q8-'H29'!Q8</f>
        <v>0</v>
      </c>
      <c r="R8" s="97">
        <f>'H30'!R8-'H29'!R8</f>
        <v>0</v>
      </c>
      <c r="S8" s="97">
        <f>'H30'!S8-'H29'!S8</f>
        <v>0</v>
      </c>
      <c r="T8" s="97">
        <f>'H30'!T8-'H29'!T8</f>
        <v>130</v>
      </c>
      <c r="U8" s="99">
        <f>'H30'!U8-'H29'!U8</f>
        <v>1422</v>
      </c>
      <c r="V8" s="95">
        <f>'H30'!V8-'H29'!V8</f>
        <v>0</v>
      </c>
      <c r="W8" s="95">
        <f>'H30'!W8-'H29'!W8</f>
        <v>0</v>
      </c>
      <c r="X8" s="96">
        <f>'H30'!X8-'H29'!X8</f>
        <v>0</v>
      </c>
      <c r="Y8" s="127">
        <f>'H30'!Y8-'H29'!Y8</f>
        <v>0</v>
      </c>
      <c r="Z8" s="127">
        <f>'H30'!Z8-'H29'!Z8</f>
        <v>0</v>
      </c>
      <c r="AA8" s="127">
        <f>'H30'!AA8-'H29'!AA8</f>
        <v>0</v>
      </c>
      <c r="AB8" s="127">
        <f>'H30'!AB8-'H29'!AB8</f>
        <v>0</v>
      </c>
      <c r="AC8" s="127">
        <f>'H30'!AC8-'H29'!AC8</f>
        <v>0</v>
      </c>
      <c r="AD8" s="127">
        <f>'H30'!AD8-'H29'!AD8</f>
        <v>0</v>
      </c>
      <c r="AE8" s="127">
        <f>'H30'!AE8-'H29'!AE8</f>
        <v>0</v>
      </c>
      <c r="AF8" s="127">
        <f>'H30'!AF8-'H29'!AF8</f>
        <v>0</v>
      </c>
      <c r="AG8" s="127">
        <f>'H30'!AG8-'H29'!AG8</f>
        <v>0</v>
      </c>
    </row>
    <row r="9" spans="1:33" ht="14.25">
      <c r="A9" s="28" t="s">
        <v>3</v>
      </c>
      <c r="B9" s="85">
        <f>'H30'!B9-'H29'!B9</f>
        <v>0</v>
      </c>
      <c r="C9" s="95">
        <f>'H30'!C9-'H29'!C9</f>
        <v>5344</v>
      </c>
      <c r="D9" s="94">
        <f>'H30'!D9-'H29'!D9</f>
        <v>0</v>
      </c>
      <c r="E9" s="112">
        <f>'H30'!E9-'H29'!E9</f>
        <v>5870</v>
      </c>
      <c r="F9" s="97">
        <f>'H30'!F9-'H29'!F9</f>
        <v>5870</v>
      </c>
      <c r="G9" s="97">
        <f>'H30'!G9-'H29'!G9</f>
        <v>0</v>
      </c>
      <c r="H9" s="97">
        <f>'H30'!H9-'H29'!H9</f>
        <v>0</v>
      </c>
      <c r="I9" s="98">
        <f>'H30'!I9-'H29'!I9</f>
        <v>0</v>
      </c>
      <c r="J9" s="96">
        <f>'H30'!J9-'H29'!J9</f>
        <v>-1150</v>
      </c>
      <c r="K9" s="98">
        <f>'H30'!K9-'H29'!K9</f>
        <v>403</v>
      </c>
      <c r="L9" s="112">
        <f>'H30'!L9-'H29'!L9</f>
        <v>-8</v>
      </c>
      <c r="M9" s="98">
        <f>'H30'!M9-'H29'!M9</f>
        <v>0</v>
      </c>
      <c r="N9" s="112">
        <f>'H30'!N9-'H29'!N9</f>
        <v>3441</v>
      </c>
      <c r="O9" s="97">
        <f>'H30'!O9-'H29'!O9</f>
        <v>3441</v>
      </c>
      <c r="P9" s="97">
        <f>'H30'!P9-'H29'!P9</f>
        <v>-29</v>
      </c>
      <c r="Q9" s="97">
        <f>'H30'!Q9-'H29'!Q9</f>
        <v>0</v>
      </c>
      <c r="R9" s="97">
        <f>'H30'!R9-'H29'!R9</f>
        <v>0</v>
      </c>
      <c r="S9" s="97">
        <f>'H30'!S9-'H29'!S9</f>
        <v>0</v>
      </c>
      <c r="T9" s="97">
        <f>'H30'!T9-'H29'!T9</f>
        <v>-2632</v>
      </c>
      <c r="U9" s="99">
        <f>'H30'!U9-'H29'!U9</f>
        <v>780</v>
      </c>
      <c r="V9" s="95">
        <f>'H30'!V9-'H29'!V9</f>
        <v>0</v>
      </c>
      <c r="W9" s="95">
        <f>'H30'!W9-'H29'!W9</f>
        <v>-2269</v>
      </c>
      <c r="X9" s="96">
        <f>'H30'!X9-'H29'!X9</f>
        <v>0</v>
      </c>
      <c r="Y9" s="127">
        <f>'H30'!Y9-'H29'!Y9</f>
        <v>0</v>
      </c>
      <c r="Z9" s="127">
        <f>'H30'!Z9-'H29'!Z9</f>
        <v>0</v>
      </c>
      <c r="AA9" s="127">
        <f>'H30'!AA9-'H29'!AA9</f>
        <v>0</v>
      </c>
      <c r="AB9" s="127">
        <f>'H30'!AB9-'H29'!AB9</f>
        <v>0</v>
      </c>
      <c r="AC9" s="127">
        <f>'H30'!AC9-'H29'!AC9</f>
        <v>0</v>
      </c>
      <c r="AD9" s="127">
        <f>'H30'!AD9-'H29'!AD9</f>
        <v>0</v>
      </c>
      <c r="AE9" s="127">
        <f>'H30'!AE9-'H29'!AE9</f>
        <v>0</v>
      </c>
      <c r="AF9" s="127">
        <f>'H30'!AF9-'H29'!AF9</f>
        <v>0</v>
      </c>
      <c r="AG9" s="127">
        <f>'H30'!AG9-'H29'!AG9</f>
        <v>0</v>
      </c>
    </row>
    <row r="10" spans="1:33" ht="14.25">
      <c r="A10" s="28" t="s">
        <v>14</v>
      </c>
      <c r="B10" s="85">
        <f>'H30'!B10-'H29'!B10</f>
        <v>0</v>
      </c>
      <c r="C10" s="95">
        <f>'H30'!C10-'H29'!C10</f>
        <v>-191</v>
      </c>
      <c r="D10" s="94">
        <f>'H30'!D10-'H29'!D10</f>
        <v>0</v>
      </c>
      <c r="E10" s="112">
        <f>'H30'!E10-'H29'!E10</f>
        <v>-22172</v>
      </c>
      <c r="F10" s="97">
        <f>'H30'!F10-'H29'!F10</f>
        <v>-22172</v>
      </c>
      <c r="G10" s="97">
        <f>'H30'!G10-'H29'!G10</f>
        <v>0</v>
      </c>
      <c r="H10" s="97">
        <f>'H30'!H10-'H29'!H10</f>
        <v>0</v>
      </c>
      <c r="I10" s="98">
        <f>'H30'!I10-'H29'!I10</f>
        <v>0</v>
      </c>
      <c r="J10" s="96">
        <f>'H30'!J10-'H29'!J10</f>
        <v>-171</v>
      </c>
      <c r="K10" s="98">
        <f>'H30'!K10-'H29'!K10</f>
        <v>4</v>
      </c>
      <c r="L10" s="112">
        <f>'H30'!L10-'H29'!L10</f>
        <v>0</v>
      </c>
      <c r="M10" s="98">
        <f>'H30'!M10-'H29'!M10</f>
        <v>0</v>
      </c>
      <c r="N10" s="112">
        <f>'H30'!N10-'H29'!N10</f>
        <v>587</v>
      </c>
      <c r="O10" s="97">
        <f>'H30'!O10-'H29'!O10</f>
        <v>587</v>
      </c>
      <c r="P10" s="97">
        <f>'H30'!P10-'H29'!P10</f>
        <v>-40</v>
      </c>
      <c r="Q10" s="97">
        <f>'H30'!Q10-'H29'!Q10</f>
        <v>0</v>
      </c>
      <c r="R10" s="97">
        <f>'H30'!R10-'H29'!R10</f>
        <v>0</v>
      </c>
      <c r="S10" s="97">
        <f>'H30'!S10-'H29'!S10</f>
        <v>0</v>
      </c>
      <c r="T10" s="97">
        <f>'H30'!T10-'H29'!T10</f>
        <v>-66</v>
      </c>
      <c r="U10" s="99">
        <f>'H30'!U10-'H29'!U10</f>
        <v>481</v>
      </c>
      <c r="V10" s="95">
        <f>'H30'!V10-'H29'!V10</f>
        <v>0</v>
      </c>
      <c r="W10" s="95">
        <f>'H30'!W10-'H29'!W10</f>
        <v>0</v>
      </c>
      <c r="X10" s="96">
        <f>'H30'!X10-'H29'!X10</f>
        <v>0</v>
      </c>
      <c r="Y10" s="127">
        <f>'H30'!Y10-'H29'!Y10</f>
        <v>0</v>
      </c>
      <c r="Z10" s="127">
        <f>'H30'!Z10-'H29'!Z10</f>
        <v>0</v>
      </c>
      <c r="AA10" s="127">
        <f>'H30'!AA10-'H29'!AA10</f>
        <v>-19</v>
      </c>
      <c r="AB10" s="127">
        <f>'H30'!AB10-'H29'!AB10</f>
        <v>0</v>
      </c>
      <c r="AC10" s="127">
        <f>'H30'!AC10-'H29'!AC10</f>
        <v>0</v>
      </c>
      <c r="AD10" s="127">
        <f>'H30'!AD10-'H29'!AD10</f>
        <v>0</v>
      </c>
      <c r="AE10" s="127">
        <f>'H30'!AE10-'H29'!AE10</f>
        <v>0</v>
      </c>
      <c r="AF10" s="127">
        <f>'H30'!AF10-'H29'!AF10</f>
        <v>0</v>
      </c>
      <c r="AG10" s="127">
        <f>'H30'!AG10-'H29'!AG10</f>
        <v>0</v>
      </c>
    </row>
    <row r="11" spans="1:33" ht="14.25">
      <c r="A11" s="28" t="s">
        <v>15</v>
      </c>
      <c r="B11" s="85">
        <f>'H30'!B11-'H29'!B11</f>
        <v>0</v>
      </c>
      <c r="C11" s="95">
        <f>'H30'!C11-'H29'!C11</f>
        <v>157</v>
      </c>
      <c r="D11" s="94">
        <f>'H30'!D11-'H29'!D11</f>
        <v>-852</v>
      </c>
      <c r="E11" s="112">
        <f>'H30'!E11-'H29'!E11</f>
        <v>130</v>
      </c>
      <c r="F11" s="97">
        <f>'H30'!F11-'H29'!F11</f>
        <v>130</v>
      </c>
      <c r="G11" s="97">
        <f>'H30'!G11-'H29'!G11</f>
        <v>0</v>
      </c>
      <c r="H11" s="97">
        <f>'H30'!H11-'H29'!H11</f>
        <v>0</v>
      </c>
      <c r="I11" s="98">
        <f>'H30'!I11-'H29'!I11</f>
        <v>0</v>
      </c>
      <c r="J11" s="96">
        <f>'H30'!J11-'H29'!J11</f>
        <v>-485</v>
      </c>
      <c r="K11" s="98">
        <f>'H30'!K11-'H29'!K11</f>
        <v>238</v>
      </c>
      <c r="L11" s="112">
        <f>'H30'!L11-'H29'!L11</f>
        <v>0</v>
      </c>
      <c r="M11" s="98">
        <f>'H30'!M11-'H29'!M11</f>
        <v>0</v>
      </c>
      <c r="N11" s="112">
        <f>'H30'!N11-'H29'!N11</f>
        <v>1240</v>
      </c>
      <c r="O11" s="97">
        <f>'H30'!O11-'H29'!O11</f>
        <v>1240</v>
      </c>
      <c r="P11" s="97">
        <f>'H30'!P11-'H29'!P11</f>
        <v>-184</v>
      </c>
      <c r="Q11" s="97">
        <f>'H30'!Q11-'H29'!Q11</f>
        <v>0</v>
      </c>
      <c r="R11" s="97">
        <f>'H30'!R11-'H29'!R11</f>
        <v>0</v>
      </c>
      <c r="S11" s="97">
        <f>'H30'!S11-'H29'!S11</f>
        <v>0</v>
      </c>
      <c r="T11" s="97">
        <f>'H30'!T11-'H29'!T11</f>
        <v>-1213</v>
      </c>
      <c r="U11" s="99">
        <f>'H30'!U11-'H29'!U11</f>
        <v>-157</v>
      </c>
      <c r="V11" s="95">
        <f>'H30'!V11-'H29'!V11</f>
        <v>0</v>
      </c>
      <c r="W11" s="95">
        <f>'H30'!W11-'H29'!W11</f>
        <v>-16</v>
      </c>
      <c r="X11" s="96">
        <f>'H30'!X11-'H29'!X11</f>
        <v>0</v>
      </c>
      <c r="Y11" s="127">
        <f>'H30'!Y11-'H29'!Y11</f>
        <v>0</v>
      </c>
      <c r="Z11" s="127">
        <f>'H30'!Z11-'H29'!Z11</f>
        <v>0</v>
      </c>
      <c r="AA11" s="127">
        <f>'H30'!AA11-'H29'!AA11</f>
        <v>0</v>
      </c>
      <c r="AB11" s="127">
        <f>'H30'!AB11-'H29'!AB11</f>
        <v>0</v>
      </c>
      <c r="AC11" s="127">
        <f>'H30'!AC11-'H29'!AC11</f>
        <v>0</v>
      </c>
      <c r="AD11" s="127">
        <f>'H30'!AD11-'H29'!AD11</f>
        <v>0</v>
      </c>
      <c r="AE11" s="127">
        <f>'H30'!AE11-'H29'!AE11</f>
        <v>0</v>
      </c>
      <c r="AF11" s="127">
        <f>'H30'!AF11-'H29'!AF11</f>
        <v>0</v>
      </c>
      <c r="AG11" s="127">
        <f>'H30'!AG11-'H29'!AG11</f>
        <v>0</v>
      </c>
    </row>
    <row r="12" spans="1:33" ht="14.25">
      <c r="A12" s="28" t="s">
        <v>4</v>
      </c>
      <c r="B12" s="85">
        <f>'H30'!B12-'H29'!B12</f>
        <v>0</v>
      </c>
      <c r="C12" s="95">
        <f>'H30'!C12-'H29'!C12</f>
        <v>1139</v>
      </c>
      <c r="D12" s="94">
        <f>'H30'!D12-'H29'!D12</f>
        <v>0</v>
      </c>
      <c r="E12" s="112">
        <f>'H30'!E12-'H29'!E12</f>
        <v>0</v>
      </c>
      <c r="F12" s="97">
        <f>'H30'!F12-'H29'!F12</f>
        <v>0</v>
      </c>
      <c r="G12" s="97">
        <f>'H30'!G12-'H29'!G12</f>
        <v>0</v>
      </c>
      <c r="H12" s="97">
        <f>'H30'!H12-'H29'!H12</f>
        <v>0</v>
      </c>
      <c r="I12" s="98">
        <f>'H30'!I12-'H29'!I12</f>
        <v>0</v>
      </c>
      <c r="J12" s="96">
        <f>'H30'!J12-'H29'!J12</f>
        <v>-95</v>
      </c>
      <c r="K12" s="98">
        <f>'H30'!K12-'H29'!K12</f>
        <v>-341</v>
      </c>
      <c r="L12" s="112">
        <f>'H30'!L12-'H29'!L12</f>
        <v>0</v>
      </c>
      <c r="M12" s="98">
        <f>'H30'!M12-'H29'!M12</f>
        <v>0</v>
      </c>
      <c r="N12" s="112">
        <f>'H30'!N12-'H29'!N12</f>
        <v>1098</v>
      </c>
      <c r="O12" s="97">
        <f>'H30'!O12-'H29'!O12</f>
        <v>1098</v>
      </c>
      <c r="P12" s="97">
        <f>'H30'!P12-'H29'!P12</f>
        <v>830</v>
      </c>
      <c r="Q12" s="97">
        <f>'H30'!Q12-'H29'!Q12</f>
        <v>0</v>
      </c>
      <c r="R12" s="97">
        <f>'H30'!R12-'H29'!R12</f>
        <v>0</v>
      </c>
      <c r="S12" s="97">
        <f>'H30'!S12-'H29'!S12</f>
        <v>-2</v>
      </c>
      <c r="T12" s="97">
        <f>'H30'!T12-'H29'!T12</f>
        <v>-2243</v>
      </c>
      <c r="U12" s="99">
        <f>'H30'!U12-'H29'!U12</f>
        <v>-317</v>
      </c>
      <c r="V12" s="95">
        <f>'H30'!V12-'H29'!V12</f>
        <v>0</v>
      </c>
      <c r="W12" s="95">
        <f>'H30'!W12-'H29'!W12</f>
        <v>0</v>
      </c>
      <c r="X12" s="96">
        <f>'H30'!X12-'H29'!X12</f>
        <v>0</v>
      </c>
      <c r="Y12" s="127">
        <f>'H30'!Y12-'H29'!Y12</f>
        <v>0</v>
      </c>
      <c r="Z12" s="127">
        <f>'H30'!Z12-'H29'!Z12</f>
        <v>0</v>
      </c>
      <c r="AA12" s="127">
        <f>'H30'!AA12-'H29'!AA12</f>
        <v>0</v>
      </c>
      <c r="AB12" s="127">
        <f>'H30'!AB12-'H29'!AB12</f>
        <v>0</v>
      </c>
      <c r="AC12" s="127">
        <f>'H30'!AC12-'H29'!AC12</f>
        <v>0</v>
      </c>
      <c r="AD12" s="127">
        <f>'H30'!AD12-'H29'!AD12</f>
        <v>0</v>
      </c>
      <c r="AE12" s="127">
        <f>'H30'!AE12-'H29'!AE12</f>
        <v>0</v>
      </c>
      <c r="AF12" s="127">
        <f>'H30'!AF12-'H29'!AF12</f>
        <v>0</v>
      </c>
      <c r="AG12" s="127">
        <f>'H30'!AG12-'H29'!AG12</f>
        <v>0</v>
      </c>
    </row>
    <row r="13" spans="1:33" ht="14.25">
      <c r="A13" s="28" t="s">
        <v>5</v>
      </c>
      <c r="B13" s="85">
        <f>'H30'!B13-'H29'!B13</f>
        <v>0</v>
      </c>
      <c r="C13" s="95">
        <f>'H30'!C13-'H29'!C13</f>
        <v>-12504</v>
      </c>
      <c r="D13" s="94">
        <f>'H30'!D13-'H29'!D13</f>
        <v>0</v>
      </c>
      <c r="E13" s="112">
        <f>'H30'!E13-'H29'!E13</f>
        <v>0</v>
      </c>
      <c r="F13" s="97">
        <f>'H30'!F13-'H29'!F13</f>
        <v>0</v>
      </c>
      <c r="G13" s="97">
        <f>'H30'!G13-'H29'!G13</f>
        <v>0</v>
      </c>
      <c r="H13" s="97">
        <f>'H30'!H13-'H29'!H13</f>
        <v>0</v>
      </c>
      <c r="I13" s="98">
        <f>'H30'!I13-'H29'!I13</f>
        <v>0</v>
      </c>
      <c r="J13" s="96">
        <f>'H30'!J13-'H29'!J13</f>
        <v>-112</v>
      </c>
      <c r="K13" s="98">
        <f>'H30'!K13-'H29'!K13</f>
        <v>-4</v>
      </c>
      <c r="L13" s="112">
        <f>'H30'!L13-'H29'!L13</f>
        <v>-100</v>
      </c>
      <c r="M13" s="98">
        <f>'H30'!M13-'H29'!M13</f>
        <v>0</v>
      </c>
      <c r="N13" s="112">
        <f>'H30'!N13-'H29'!N13</f>
        <v>-55</v>
      </c>
      <c r="O13" s="97">
        <f>'H30'!O13-'H29'!O13</f>
        <v>0</v>
      </c>
      <c r="P13" s="97">
        <f>'H30'!P13-'H29'!P13</f>
        <v>0</v>
      </c>
      <c r="Q13" s="97">
        <f>'H30'!Q13-'H29'!Q13</f>
        <v>0</v>
      </c>
      <c r="R13" s="97">
        <f>'H30'!R13-'H29'!R13</f>
        <v>0</v>
      </c>
      <c r="S13" s="97">
        <f>'H30'!S13-'H29'!S13</f>
        <v>0</v>
      </c>
      <c r="T13" s="97">
        <f>'H30'!T13-'H29'!T13</f>
        <v>459</v>
      </c>
      <c r="U13" s="99">
        <f>'H30'!U13-'H29'!U13</f>
        <v>459</v>
      </c>
      <c r="V13" s="95">
        <f>'H30'!V13-'H29'!V13</f>
        <v>0</v>
      </c>
      <c r="W13" s="95">
        <f>'H30'!W13-'H29'!W13</f>
        <v>0</v>
      </c>
      <c r="X13" s="96">
        <f>'H30'!X13-'H29'!X13</f>
        <v>0</v>
      </c>
      <c r="Y13" s="127">
        <f>'H30'!Y13-'H29'!Y13</f>
        <v>0</v>
      </c>
      <c r="Z13" s="127">
        <f>'H30'!Z13-'H29'!Z13</f>
        <v>0</v>
      </c>
      <c r="AA13" s="127">
        <f>'H30'!AA13-'H29'!AA13</f>
        <v>0</v>
      </c>
      <c r="AB13" s="127">
        <f>'H30'!AB13-'H29'!AB13</f>
        <v>0</v>
      </c>
      <c r="AC13" s="127">
        <f>'H30'!AC13-'H29'!AC13</f>
        <v>0</v>
      </c>
      <c r="AD13" s="127">
        <f>'H30'!AD13-'H29'!AD13</f>
        <v>0</v>
      </c>
      <c r="AE13" s="127">
        <f>'H30'!AE13-'H29'!AE13</f>
        <v>0</v>
      </c>
      <c r="AF13" s="127">
        <f>'H30'!AF13-'H29'!AF13</f>
        <v>0</v>
      </c>
      <c r="AG13" s="127">
        <f>'H30'!AG13-'H29'!AG13</f>
        <v>0</v>
      </c>
    </row>
    <row r="14" spans="1:33" ht="14.25">
      <c r="A14" s="28" t="s">
        <v>16</v>
      </c>
      <c r="B14" s="85">
        <f>'H30'!B14-'H29'!B14</f>
        <v>0</v>
      </c>
      <c r="C14" s="95">
        <f>'H30'!C14-'H29'!C14</f>
        <v>369</v>
      </c>
      <c r="D14" s="94">
        <f>'H30'!D14-'H29'!D14</f>
        <v>0</v>
      </c>
      <c r="E14" s="112">
        <f>'H30'!E14-'H29'!E14</f>
        <v>777</v>
      </c>
      <c r="F14" s="97">
        <f>'H30'!F14-'H29'!F14</f>
        <v>777</v>
      </c>
      <c r="G14" s="97">
        <f>'H30'!G14-'H29'!G14</f>
        <v>0</v>
      </c>
      <c r="H14" s="97">
        <f>'H30'!H14-'H29'!H14</f>
        <v>0</v>
      </c>
      <c r="I14" s="98">
        <f>'H30'!I14-'H29'!I14</f>
        <v>0</v>
      </c>
      <c r="J14" s="96">
        <f>'H30'!J14-'H29'!J14</f>
        <v>14</v>
      </c>
      <c r="K14" s="98">
        <f>'H30'!K14-'H29'!K14</f>
        <v>-297</v>
      </c>
      <c r="L14" s="112">
        <f>'H30'!L14-'H29'!L14</f>
        <v>0</v>
      </c>
      <c r="M14" s="98">
        <f>'H30'!M14-'H29'!M14</f>
        <v>0</v>
      </c>
      <c r="N14" s="112">
        <f>'H30'!N14-'H29'!N14</f>
        <v>252</v>
      </c>
      <c r="O14" s="97">
        <f>'H30'!O14-'H29'!O14</f>
        <v>252</v>
      </c>
      <c r="P14" s="97">
        <f>'H30'!P14-'H29'!P14</f>
        <v>-141</v>
      </c>
      <c r="Q14" s="97">
        <f>'H30'!Q14-'H29'!Q14</f>
        <v>0</v>
      </c>
      <c r="R14" s="97">
        <f>'H30'!R14-'H29'!R14</f>
        <v>0</v>
      </c>
      <c r="S14" s="97">
        <f>'H30'!S14-'H29'!S14</f>
        <v>0</v>
      </c>
      <c r="T14" s="97">
        <f>'H30'!T14-'H29'!T14</f>
        <v>-38</v>
      </c>
      <c r="U14" s="99">
        <f>'H30'!U14-'H29'!U14</f>
        <v>73</v>
      </c>
      <c r="V14" s="95">
        <f>'H30'!V14-'H29'!V14</f>
        <v>0</v>
      </c>
      <c r="W14" s="95">
        <f>'H30'!W14-'H29'!W14</f>
        <v>0</v>
      </c>
      <c r="X14" s="96">
        <f>'H30'!X14-'H29'!X14</f>
        <v>0</v>
      </c>
      <c r="Y14" s="127">
        <f>'H30'!Y14-'H29'!Y14</f>
        <v>0</v>
      </c>
      <c r="Z14" s="127">
        <f>'H30'!Z14-'H29'!Z14</f>
        <v>0</v>
      </c>
      <c r="AA14" s="127">
        <f>'H30'!AA14-'H29'!AA14</f>
        <v>0</v>
      </c>
      <c r="AB14" s="127">
        <f>'H30'!AB14-'H29'!AB14</f>
        <v>0</v>
      </c>
      <c r="AC14" s="127">
        <f>'H30'!AC14-'H29'!AC14</f>
        <v>0</v>
      </c>
      <c r="AD14" s="127">
        <f>'H30'!AD14-'H29'!AD14</f>
        <v>0</v>
      </c>
      <c r="AE14" s="127">
        <f>'H30'!AE14-'H29'!AE14</f>
        <v>0</v>
      </c>
      <c r="AF14" s="127">
        <f>'H30'!AF14-'H29'!AF14</f>
        <v>0</v>
      </c>
      <c r="AG14" s="127">
        <f>'H30'!AG14-'H29'!AG14</f>
        <v>0</v>
      </c>
    </row>
    <row r="15" spans="1:33" ht="14.25">
      <c r="A15" s="28" t="s">
        <v>6</v>
      </c>
      <c r="B15" s="85">
        <f>'H30'!B15-'H29'!B15</f>
        <v>0</v>
      </c>
      <c r="C15" s="95">
        <f>'H30'!C15-'H29'!C15</f>
        <v>966</v>
      </c>
      <c r="D15" s="94">
        <f>'H30'!D15-'H29'!D15</f>
        <v>0</v>
      </c>
      <c r="E15" s="112">
        <f>'H30'!E15-'H29'!E15</f>
        <v>0</v>
      </c>
      <c r="F15" s="97">
        <f>'H30'!F15-'H29'!F15</f>
        <v>0</v>
      </c>
      <c r="G15" s="97">
        <f>'H30'!G15-'H29'!G15</f>
        <v>0</v>
      </c>
      <c r="H15" s="97">
        <f>'H30'!H15-'H29'!H15</f>
        <v>0</v>
      </c>
      <c r="I15" s="98">
        <f>'H30'!I15-'H29'!I15</f>
        <v>0</v>
      </c>
      <c r="J15" s="96">
        <f>'H30'!J15-'H29'!J15</f>
        <v>110</v>
      </c>
      <c r="K15" s="98">
        <f>'H30'!K15-'H29'!K15</f>
        <v>-334</v>
      </c>
      <c r="L15" s="112">
        <f>'H30'!L15-'H29'!L15</f>
        <v>0</v>
      </c>
      <c r="M15" s="98">
        <f>'H30'!M15-'H29'!M15</f>
        <v>0</v>
      </c>
      <c r="N15" s="112">
        <f>'H30'!N15-'H29'!N15</f>
        <v>-31</v>
      </c>
      <c r="O15" s="97">
        <f>'H30'!O15-'H29'!O15</f>
        <v>-31</v>
      </c>
      <c r="P15" s="97">
        <f>'H30'!P15-'H29'!P15</f>
        <v>0</v>
      </c>
      <c r="Q15" s="97">
        <f>'H30'!Q15-'H29'!Q15</f>
        <v>0</v>
      </c>
      <c r="R15" s="97">
        <f>'H30'!R15-'H29'!R15</f>
        <v>0</v>
      </c>
      <c r="S15" s="97">
        <f>'H30'!S15-'H29'!S15</f>
        <v>0</v>
      </c>
      <c r="T15" s="97">
        <f>'H30'!T15-'H29'!T15</f>
        <v>83</v>
      </c>
      <c r="U15" s="99">
        <f>'H30'!U15-'H29'!U15</f>
        <v>52</v>
      </c>
      <c r="V15" s="95">
        <f>'H30'!V15-'H29'!V15</f>
        <v>0</v>
      </c>
      <c r="W15" s="95">
        <f>'H30'!W15-'H29'!W15</f>
        <v>0</v>
      </c>
      <c r="X15" s="96">
        <f>'H30'!X15-'H29'!X15</f>
        <v>0</v>
      </c>
      <c r="Y15" s="127">
        <f>'H30'!Y15-'H29'!Y15</f>
        <v>0</v>
      </c>
      <c r="Z15" s="127">
        <f>'H30'!Z15-'H29'!Z15</f>
        <v>0</v>
      </c>
      <c r="AA15" s="127">
        <f>'H30'!AA15-'H29'!AA15</f>
        <v>0</v>
      </c>
      <c r="AB15" s="127">
        <f>'H30'!AB15-'H29'!AB15</f>
        <v>0</v>
      </c>
      <c r="AC15" s="127">
        <f>'H30'!AC15-'H29'!AC15</f>
        <v>0</v>
      </c>
      <c r="AD15" s="127">
        <f>'H30'!AD15-'H29'!AD15</f>
        <v>0</v>
      </c>
      <c r="AE15" s="127">
        <f>'H30'!AE15-'H29'!AE15</f>
        <v>0</v>
      </c>
      <c r="AF15" s="127">
        <f>'H30'!AF15-'H29'!AF15</f>
        <v>0</v>
      </c>
      <c r="AG15" s="127">
        <f>'H30'!AG15-'H29'!AG15</f>
        <v>0</v>
      </c>
    </row>
    <row r="16" spans="1:33" ht="14.25">
      <c r="A16" s="28" t="s">
        <v>7</v>
      </c>
      <c r="B16" s="85">
        <f>'H30'!B16-'H29'!B16</f>
        <v>0</v>
      </c>
      <c r="C16" s="95">
        <f>'H30'!C16-'H29'!C16</f>
        <v>4989</v>
      </c>
      <c r="D16" s="94">
        <f>'H30'!D16-'H29'!D16</f>
        <v>0</v>
      </c>
      <c r="E16" s="112">
        <f>'H30'!E16-'H29'!E16</f>
        <v>29940</v>
      </c>
      <c r="F16" s="97">
        <f>'H30'!F16-'H29'!F16</f>
        <v>29940</v>
      </c>
      <c r="G16" s="97">
        <f>'H30'!G16-'H29'!G16</f>
        <v>0</v>
      </c>
      <c r="H16" s="97">
        <f>'H30'!H16-'H29'!H16</f>
        <v>0</v>
      </c>
      <c r="I16" s="98">
        <f>'H30'!I16-'H29'!I16</f>
        <v>0</v>
      </c>
      <c r="J16" s="96">
        <f>'H30'!J16-'H29'!J16</f>
        <v>-184</v>
      </c>
      <c r="K16" s="98">
        <f>'H30'!K16-'H29'!K16</f>
        <v>-171</v>
      </c>
      <c r="L16" s="112">
        <f>'H30'!L16-'H29'!L16</f>
        <v>-289</v>
      </c>
      <c r="M16" s="98">
        <f>'H30'!M16-'H29'!M16</f>
        <v>4</v>
      </c>
      <c r="N16" s="112">
        <f>'H30'!N16-'H29'!N16</f>
        <v>0</v>
      </c>
      <c r="O16" s="97">
        <f>'H30'!O16-'H29'!O16</f>
        <v>0</v>
      </c>
      <c r="P16" s="97">
        <f>'H30'!P16-'H29'!P16</f>
        <v>0</v>
      </c>
      <c r="Q16" s="97">
        <f>'H30'!Q16-'H29'!Q16</f>
        <v>0</v>
      </c>
      <c r="R16" s="97">
        <f>'H30'!R16-'H29'!R16</f>
        <v>0</v>
      </c>
      <c r="S16" s="97">
        <f>'H30'!S16-'H29'!S16</f>
        <v>0</v>
      </c>
      <c r="T16" s="97">
        <f>'H30'!T16-'H29'!T16</f>
        <v>103</v>
      </c>
      <c r="U16" s="99">
        <f>'H30'!U16-'H29'!U16</f>
        <v>103</v>
      </c>
      <c r="V16" s="95">
        <f>'H30'!V16-'H29'!V16</f>
        <v>0</v>
      </c>
      <c r="W16" s="95">
        <f>'H30'!W16-'H29'!W16</f>
        <v>0</v>
      </c>
      <c r="X16" s="96">
        <f>'H30'!X16-'H29'!X16</f>
        <v>0</v>
      </c>
      <c r="Y16" s="127">
        <f>'H30'!Y16-'H29'!Y16</f>
        <v>0</v>
      </c>
      <c r="Z16" s="127">
        <f>'H30'!Z16-'H29'!Z16</f>
        <v>0</v>
      </c>
      <c r="AA16" s="127">
        <f>'H30'!AA16-'H29'!AA16</f>
        <v>-1</v>
      </c>
      <c r="AB16" s="127">
        <f>'H30'!AB16-'H29'!AB16</f>
        <v>0</v>
      </c>
      <c r="AC16" s="127">
        <f>'H30'!AC16-'H29'!AC16</f>
        <v>0</v>
      </c>
      <c r="AD16" s="127">
        <f>'H30'!AD16-'H29'!AD16</f>
        <v>0</v>
      </c>
      <c r="AE16" s="127">
        <f>'H30'!AE16-'H29'!AE16</f>
        <v>0</v>
      </c>
      <c r="AF16" s="127">
        <f>'H30'!AF16-'H29'!AF16</f>
        <v>1</v>
      </c>
      <c r="AG16" s="127">
        <f>'H30'!AG16-'H29'!AG16</f>
        <v>0</v>
      </c>
    </row>
    <row r="17" spans="1:33" ht="14.25">
      <c r="A17" s="28" t="s">
        <v>24</v>
      </c>
      <c r="B17" s="85">
        <f>'H30'!B17-'H29'!B17</f>
        <v>0</v>
      </c>
      <c r="C17" s="95">
        <f>'H30'!C17-'H29'!C17</f>
        <v>4622</v>
      </c>
      <c r="D17" s="94">
        <f>'H30'!D17-'H29'!D17</f>
        <v>0</v>
      </c>
      <c r="E17" s="112">
        <f>'H30'!E17-'H29'!E17</f>
        <v>0</v>
      </c>
      <c r="F17" s="97">
        <f>'H30'!F17-'H29'!F17</f>
        <v>0</v>
      </c>
      <c r="G17" s="97">
        <f>'H30'!G17-'H29'!G17</f>
        <v>0</v>
      </c>
      <c r="H17" s="97">
        <f>'H30'!H17-'H29'!H17</f>
        <v>0</v>
      </c>
      <c r="I17" s="98">
        <f>'H30'!I17-'H29'!I17</f>
        <v>0</v>
      </c>
      <c r="J17" s="96">
        <f>'H30'!J17-'H29'!J17</f>
        <v>106</v>
      </c>
      <c r="K17" s="98">
        <f>'H30'!K17-'H29'!K17</f>
        <v>15</v>
      </c>
      <c r="L17" s="112">
        <f>'H30'!L17-'H29'!L17</f>
        <v>0</v>
      </c>
      <c r="M17" s="98">
        <f>'H30'!M17-'H29'!M17</f>
        <v>0</v>
      </c>
      <c r="N17" s="112">
        <f>'H30'!N17-'H29'!N17</f>
        <v>227</v>
      </c>
      <c r="O17" s="97">
        <f>'H30'!O17-'H29'!O17</f>
        <v>227</v>
      </c>
      <c r="P17" s="97">
        <f>'H30'!P17-'H29'!P17</f>
        <v>-124</v>
      </c>
      <c r="Q17" s="97">
        <f>'H30'!Q17-'H29'!Q17</f>
        <v>0</v>
      </c>
      <c r="R17" s="97">
        <f>'H30'!R17-'H29'!R17</f>
        <v>0</v>
      </c>
      <c r="S17" s="97">
        <f>'H30'!S17-'H29'!S17</f>
        <v>0</v>
      </c>
      <c r="T17" s="97">
        <f>'H30'!T17-'H29'!T17</f>
        <v>-66</v>
      </c>
      <c r="U17" s="99">
        <f>'H30'!U17-'H29'!U17</f>
        <v>37</v>
      </c>
      <c r="V17" s="95">
        <f>'H30'!V17-'H29'!V17</f>
        <v>0</v>
      </c>
      <c r="W17" s="95">
        <f>'H30'!W17-'H29'!W17</f>
        <v>0</v>
      </c>
      <c r="X17" s="96">
        <f>'H30'!X17-'H29'!X17</f>
        <v>0</v>
      </c>
      <c r="Y17" s="127">
        <f>'H30'!Y17-'H29'!Y17</f>
        <v>0</v>
      </c>
      <c r="Z17" s="127">
        <f>'H30'!Z17-'H29'!Z17</f>
        <v>0</v>
      </c>
      <c r="AA17" s="127">
        <f>'H30'!AA17-'H29'!AA17</f>
        <v>0</v>
      </c>
      <c r="AB17" s="127">
        <f>'H30'!AB17-'H29'!AB17</f>
        <v>0</v>
      </c>
      <c r="AC17" s="127">
        <f>'H30'!AC17-'H29'!AC17</f>
        <v>0</v>
      </c>
      <c r="AD17" s="127">
        <f>'H30'!AD17-'H29'!AD17</f>
        <v>0</v>
      </c>
      <c r="AE17" s="127">
        <f>'H30'!AE17-'H29'!AE17</f>
        <v>0</v>
      </c>
      <c r="AF17" s="127">
        <f>'H30'!AF17-'H29'!AF17</f>
        <v>0</v>
      </c>
      <c r="AG17" s="127">
        <f>'H30'!AG17-'H29'!AG17</f>
        <v>0</v>
      </c>
    </row>
    <row r="18" spans="1:33" ht="14.25">
      <c r="A18" s="28" t="s">
        <v>86</v>
      </c>
      <c r="B18" s="85">
        <f>'H30'!B18-'H29'!B18</f>
        <v>0</v>
      </c>
      <c r="C18" s="95">
        <f>'H30'!C18-'H29'!C18</f>
        <v>0</v>
      </c>
      <c r="D18" s="94">
        <f>'H30'!D18-'H29'!D18</f>
        <v>0</v>
      </c>
      <c r="E18" s="112">
        <f>'H30'!E18-'H29'!E18</f>
        <v>0</v>
      </c>
      <c r="F18" s="97">
        <f>'H30'!F18-'H29'!F18</f>
        <v>0</v>
      </c>
      <c r="G18" s="97">
        <f>'H30'!G18-'H29'!G18</f>
        <v>0</v>
      </c>
      <c r="H18" s="97">
        <f>'H30'!H18-'H29'!H18</f>
        <v>0</v>
      </c>
      <c r="I18" s="98">
        <f>'H30'!I18-'H29'!I18</f>
        <v>0</v>
      </c>
      <c r="J18" s="96">
        <f>'H30'!J18-'H29'!J18</f>
        <v>-531</v>
      </c>
      <c r="K18" s="98">
        <f>'H30'!K18-'H29'!K18</f>
        <v>-933</v>
      </c>
      <c r="L18" s="112">
        <f>'H30'!L18-'H29'!L18</f>
        <v>0</v>
      </c>
      <c r="M18" s="98">
        <f>'H30'!M18-'H29'!M18</f>
        <v>0</v>
      </c>
      <c r="N18" s="112">
        <f>'H30'!N18-'H29'!N18</f>
        <v>-149</v>
      </c>
      <c r="O18" s="97">
        <f>'H30'!O18-'H29'!O18</f>
        <v>-149</v>
      </c>
      <c r="P18" s="97">
        <f>'H30'!P18-'H29'!P18</f>
        <v>-35</v>
      </c>
      <c r="Q18" s="97">
        <f>'H30'!Q18-'H29'!Q18</f>
        <v>-48</v>
      </c>
      <c r="R18" s="97">
        <f>'H30'!R18-'H29'!R18</f>
        <v>0</v>
      </c>
      <c r="S18" s="97">
        <f>'H30'!S18-'H29'!S18</f>
        <v>0</v>
      </c>
      <c r="T18" s="97">
        <f>'H30'!T18-'H29'!T18</f>
        <v>-76</v>
      </c>
      <c r="U18" s="99">
        <f>'H30'!U18-'H29'!U18</f>
        <v>-308</v>
      </c>
      <c r="V18" s="95">
        <f>'H30'!V18-'H29'!V18</f>
        <v>0</v>
      </c>
      <c r="W18" s="95">
        <f>'H30'!W18-'H29'!W18</f>
        <v>0</v>
      </c>
      <c r="X18" s="96">
        <f>'H30'!X18-'H29'!X18</f>
        <v>0</v>
      </c>
      <c r="Y18" s="127">
        <f>'H30'!Y18-'H29'!Y18</f>
        <v>-2</v>
      </c>
      <c r="Z18" s="127">
        <f>'H30'!Z18-'H29'!Z18</f>
        <v>0</v>
      </c>
      <c r="AA18" s="127">
        <f>'H30'!AA18-'H29'!AA18</f>
        <v>0</v>
      </c>
      <c r="AB18" s="127">
        <f>'H30'!AB18-'H29'!AB18</f>
        <v>0</v>
      </c>
      <c r="AC18" s="127">
        <f>'H30'!AC18-'H29'!AC18</f>
        <v>0</v>
      </c>
      <c r="AD18" s="127">
        <f>'H30'!AD18-'H29'!AD18</f>
        <v>2</v>
      </c>
      <c r="AE18" s="127">
        <f>'H30'!AE18-'H29'!AE18</f>
        <v>0</v>
      </c>
      <c r="AF18" s="127">
        <f>'H30'!AF18-'H29'!AF18</f>
        <v>0</v>
      </c>
      <c r="AG18" s="127">
        <f>'H30'!AG18-'H29'!AG18</f>
        <v>0</v>
      </c>
    </row>
    <row r="19" spans="1:33" ht="15" thickBot="1">
      <c r="A19" s="30" t="s">
        <v>87</v>
      </c>
      <c r="B19" s="113">
        <f>'H30'!B19-'H29'!B19</f>
        <v>0</v>
      </c>
      <c r="C19" s="104">
        <f>'H30'!C19-'H29'!C19</f>
        <v>68810</v>
      </c>
      <c r="D19" s="103">
        <f>'H30'!D19-'H29'!D19</f>
        <v>6398</v>
      </c>
      <c r="E19" s="114">
        <f>'H30'!E19-'H29'!E19</f>
        <v>0</v>
      </c>
      <c r="F19" s="106">
        <f>'H30'!F19-'H29'!F19</f>
        <v>0</v>
      </c>
      <c r="G19" s="106">
        <f>'H30'!G19-'H29'!G19</f>
        <v>0</v>
      </c>
      <c r="H19" s="106">
        <f>'H30'!H19-'H29'!H19</f>
        <v>0</v>
      </c>
      <c r="I19" s="107">
        <f>'H30'!I19-'H29'!I19</f>
        <v>0</v>
      </c>
      <c r="J19" s="105">
        <f>'H30'!J19-'H29'!J19</f>
        <v>-302</v>
      </c>
      <c r="K19" s="107">
        <f>'H30'!K19-'H29'!K19</f>
        <v>-59</v>
      </c>
      <c r="L19" s="114">
        <f>'H30'!L19-'H29'!L19</f>
        <v>0</v>
      </c>
      <c r="M19" s="107">
        <f>'H30'!M19-'H29'!M19</f>
        <v>0</v>
      </c>
      <c r="N19" s="114">
        <f>'H30'!N19-'H29'!N19</f>
        <v>34</v>
      </c>
      <c r="O19" s="106">
        <f>'H30'!O19-'H29'!O19</f>
        <v>34</v>
      </c>
      <c r="P19" s="106">
        <f>'H30'!P19-'H29'!P19</f>
        <v>-244</v>
      </c>
      <c r="Q19" s="106">
        <f>'H30'!Q19-'H29'!Q19</f>
        <v>0</v>
      </c>
      <c r="R19" s="106">
        <f>'H30'!R19-'H29'!R19</f>
        <v>0</v>
      </c>
      <c r="S19" s="106">
        <f>'H30'!S19-'H29'!S19</f>
        <v>-2</v>
      </c>
      <c r="T19" s="106">
        <f>'H30'!T19-'H29'!T19</f>
        <v>236</v>
      </c>
      <c r="U19" s="108">
        <f>'H30'!U19-'H29'!U19</f>
        <v>24</v>
      </c>
      <c r="V19" s="104">
        <f>'H30'!V19-'H29'!V19</f>
        <v>-1</v>
      </c>
      <c r="W19" s="104">
        <f>'H30'!W19-'H29'!W19</f>
        <v>-183</v>
      </c>
      <c r="X19" s="105">
        <f>'H30'!X19-'H29'!X19</f>
        <v>0</v>
      </c>
      <c r="Y19" s="128">
        <f>'H30'!Y19-'H29'!Y19</f>
        <v>0</v>
      </c>
      <c r="Z19" s="128">
        <f>'H30'!Z19-'H29'!Z19</f>
        <v>0</v>
      </c>
      <c r="AA19" s="128">
        <f>'H30'!AA19-'H29'!AA19</f>
        <v>0</v>
      </c>
      <c r="AB19" s="128">
        <f>'H30'!AB19-'H29'!AB19</f>
        <v>0</v>
      </c>
      <c r="AC19" s="128">
        <f>'H30'!AC19-'H29'!AC19</f>
        <v>0</v>
      </c>
      <c r="AD19" s="128">
        <f>'H30'!AD19-'H29'!AD19</f>
        <v>0</v>
      </c>
      <c r="AE19" s="128">
        <f>'H30'!AE19-'H29'!AE19</f>
        <v>0</v>
      </c>
      <c r="AF19" s="128">
        <f>'H30'!AF19-'H29'!AF19</f>
        <v>0</v>
      </c>
      <c r="AG19" s="128">
        <f>'H30'!AG19-'H29'!AG19</f>
        <v>0</v>
      </c>
    </row>
    <row r="20" spans="1:33" ht="15.75" customHeight="1" thickBot="1" thickTop="1">
      <c r="A20" s="29" t="s">
        <v>143</v>
      </c>
      <c r="B20" s="53">
        <f>'H30'!B20-'H29'!B20</f>
        <v>0</v>
      </c>
      <c r="C20" s="54">
        <f>'H30'!C20-'H29'!C20</f>
        <v>88818</v>
      </c>
      <c r="D20" s="55">
        <f>'H30'!D20-'H29'!D20</f>
        <v>3829</v>
      </c>
      <c r="E20" s="56">
        <f>'H30'!E20-'H29'!E20</f>
        <v>32643</v>
      </c>
      <c r="F20" s="57">
        <f>'H30'!F20-'H29'!F20</f>
        <v>32643</v>
      </c>
      <c r="G20" s="57">
        <f>'H30'!G20-'H29'!G20</f>
        <v>0</v>
      </c>
      <c r="H20" s="57">
        <f>'H30'!H20-'H29'!H20</f>
        <v>0</v>
      </c>
      <c r="I20" s="58">
        <f>'H30'!I20-'H29'!I20</f>
        <v>0</v>
      </c>
      <c r="J20" s="59">
        <f>'H30'!J20-'H29'!J20</f>
        <v>-5109</v>
      </c>
      <c r="K20" s="58">
        <f>'H30'!K20-'H29'!K20</f>
        <v>-467</v>
      </c>
      <c r="L20" s="56">
        <f>'H30'!L20-'H29'!L20</f>
        <v>-402</v>
      </c>
      <c r="M20" s="58">
        <f>'H30'!M20-'H29'!M20</f>
        <v>4</v>
      </c>
      <c r="N20" s="56">
        <f>'H30'!N20-'H29'!N20</f>
        <v>18616</v>
      </c>
      <c r="O20" s="57">
        <f>'H30'!O20-'H29'!O20</f>
        <v>19004</v>
      </c>
      <c r="P20" s="57">
        <f>'H30'!P20-'H29'!P20</f>
        <v>-417</v>
      </c>
      <c r="Q20" s="57">
        <f>'H30'!Q20-'H29'!Q20</f>
        <v>-48</v>
      </c>
      <c r="R20" s="57">
        <f>'H30'!R20-'H29'!R20</f>
        <v>0</v>
      </c>
      <c r="S20" s="57">
        <f>'H30'!S20-'H29'!S20</f>
        <v>-74</v>
      </c>
      <c r="T20" s="57">
        <f>'H30'!T20-'H29'!T20</f>
        <v>-10804</v>
      </c>
      <c r="U20" s="60">
        <f>'H30'!U20-'H29'!U20</f>
        <v>7661</v>
      </c>
      <c r="V20" s="54">
        <f>'H30'!V20-'H29'!V20</f>
        <v>-5</v>
      </c>
      <c r="W20" s="54">
        <f>'H30'!W20-'H29'!W20</f>
        <v>-2508</v>
      </c>
      <c r="X20" s="59">
        <f>'H30'!X20-'H29'!X20</f>
        <v>0</v>
      </c>
      <c r="Y20" s="130">
        <f>'H30'!Y20-'H29'!Y20</f>
        <v>-2</v>
      </c>
      <c r="Z20" s="131">
        <f>'H30'!Z20-'H29'!Z20</f>
        <v>0</v>
      </c>
      <c r="AA20" s="131">
        <f>'H30'!AA20-'H29'!AA20</f>
        <v>-20</v>
      </c>
      <c r="AB20" s="131">
        <f>'H30'!AB20-'H29'!AB20</f>
        <v>0</v>
      </c>
      <c r="AC20" s="131">
        <f>'H30'!AC20-'H29'!AC20</f>
        <v>0</v>
      </c>
      <c r="AD20" s="131">
        <f>'H30'!AD20-'H29'!AD20</f>
        <v>2</v>
      </c>
      <c r="AE20" s="131">
        <f>'H30'!AE20-'H29'!AE20</f>
        <v>0</v>
      </c>
      <c r="AF20" s="131">
        <f>'H30'!AF20-'H29'!AF20</f>
        <v>1</v>
      </c>
      <c r="AG20" s="131">
        <f>'H30'!AG20-'H29'!AG20</f>
        <v>0</v>
      </c>
    </row>
    <row r="21" spans="1:33" ht="15" thickTop="1">
      <c r="A21" s="27" t="s">
        <v>17</v>
      </c>
      <c r="B21" s="85">
        <f>'H30'!B21-'H29'!B21</f>
        <v>0</v>
      </c>
      <c r="C21" s="86">
        <f>'H30'!C21-'H29'!C21</f>
        <v>0</v>
      </c>
      <c r="D21" s="85">
        <f>'H30'!D21-'H29'!D21</f>
        <v>0</v>
      </c>
      <c r="E21" s="115">
        <f>'H30'!E21-'H29'!E21</f>
        <v>0</v>
      </c>
      <c r="F21" s="89">
        <f>'H30'!F21-'H29'!F21</f>
        <v>0</v>
      </c>
      <c r="G21" s="89">
        <f>'H30'!G21-'H29'!G21</f>
        <v>0</v>
      </c>
      <c r="H21" s="89">
        <f>'H30'!H21-'H29'!H21</f>
        <v>0</v>
      </c>
      <c r="I21" s="90">
        <f>'H30'!I21-'H29'!I21</f>
        <v>0</v>
      </c>
      <c r="J21" s="88">
        <f>'H30'!J21-'H29'!J21</f>
        <v>5</v>
      </c>
      <c r="K21" s="90">
        <f>'H30'!K21-'H29'!K21</f>
        <v>-2</v>
      </c>
      <c r="L21" s="115">
        <f>'H30'!L21-'H29'!L21</f>
        <v>0</v>
      </c>
      <c r="M21" s="90">
        <f>'H30'!M21-'H29'!M21</f>
        <v>0</v>
      </c>
      <c r="N21" s="115">
        <f>'H30'!N21-'H29'!N21</f>
        <v>-68</v>
      </c>
      <c r="O21" s="89">
        <f>'H30'!O21-'H29'!O21</f>
        <v>-68</v>
      </c>
      <c r="P21" s="89">
        <f>'H30'!P21-'H29'!P21</f>
        <v>-25</v>
      </c>
      <c r="Q21" s="89">
        <f>'H30'!Q21-'H29'!Q21</f>
        <v>0</v>
      </c>
      <c r="R21" s="89">
        <f>'H30'!R21-'H29'!R21</f>
        <v>0</v>
      </c>
      <c r="S21" s="89">
        <f>'H30'!S21-'H29'!S21</f>
        <v>0</v>
      </c>
      <c r="T21" s="89">
        <f>'H30'!T21-'H29'!T21</f>
        <v>0</v>
      </c>
      <c r="U21" s="91">
        <f>'H30'!U21-'H29'!U21</f>
        <v>-93</v>
      </c>
      <c r="V21" s="86">
        <f>'H30'!V21-'H29'!V21</f>
        <v>-1</v>
      </c>
      <c r="W21" s="86">
        <f>'H30'!W21-'H29'!W21</f>
        <v>1022</v>
      </c>
      <c r="X21" s="88">
        <f>'H30'!X21-'H29'!X21</f>
        <v>0</v>
      </c>
      <c r="Y21" s="129">
        <f>'H30'!Y21-'H29'!Y21</f>
        <v>0</v>
      </c>
      <c r="Z21" s="129">
        <f>'H30'!Z21-'H29'!Z21</f>
        <v>0</v>
      </c>
      <c r="AA21" s="129">
        <f>'H30'!AA21-'H29'!AA21</f>
        <v>0</v>
      </c>
      <c r="AB21" s="129">
        <f>'H30'!AB21-'H29'!AB21</f>
        <v>0</v>
      </c>
      <c r="AC21" s="129">
        <f>'H30'!AC21-'H29'!AC21</f>
        <v>0</v>
      </c>
      <c r="AD21" s="129">
        <f>'H30'!AD21-'H29'!AD21</f>
        <v>0</v>
      </c>
      <c r="AE21" s="129">
        <f>'H30'!AE21-'H29'!AE21</f>
        <v>0</v>
      </c>
      <c r="AF21" s="129">
        <f>'H30'!AF21-'H29'!AF21</f>
        <v>0</v>
      </c>
      <c r="AG21" s="129">
        <f>'H30'!AG21-'H29'!AG21</f>
        <v>0</v>
      </c>
    </row>
    <row r="22" spans="1:33" ht="14.25">
      <c r="A22" s="28" t="s">
        <v>18</v>
      </c>
      <c r="B22" s="85">
        <f>'H30'!B22-'H29'!B22</f>
        <v>0</v>
      </c>
      <c r="C22" s="95">
        <f>'H30'!C22-'H29'!C22</f>
        <v>-13</v>
      </c>
      <c r="D22" s="94">
        <f>'H30'!D22-'H29'!D22</f>
        <v>0</v>
      </c>
      <c r="E22" s="112">
        <f>'H30'!E22-'H29'!E22</f>
        <v>0</v>
      </c>
      <c r="F22" s="97">
        <f>'H30'!F22-'H29'!F22</f>
        <v>0</v>
      </c>
      <c r="G22" s="97">
        <f>'H30'!G22-'H29'!G22</f>
        <v>0</v>
      </c>
      <c r="H22" s="97">
        <f>'H30'!H22-'H29'!H22</f>
        <v>0</v>
      </c>
      <c r="I22" s="98">
        <f>'H30'!I22-'H29'!I22</f>
        <v>0</v>
      </c>
      <c r="J22" s="96">
        <f>'H30'!J22-'H29'!J22</f>
        <v>6</v>
      </c>
      <c r="K22" s="98">
        <f>'H30'!K22-'H29'!K22</f>
        <v>-81</v>
      </c>
      <c r="L22" s="112">
        <f>'H30'!L22-'H29'!L22</f>
        <v>0</v>
      </c>
      <c r="M22" s="98">
        <f>'H30'!M22-'H29'!M22</f>
        <v>0</v>
      </c>
      <c r="N22" s="112">
        <f>'H30'!N22-'H29'!N22</f>
        <v>206</v>
      </c>
      <c r="O22" s="97">
        <f>'H30'!O22-'H29'!O22</f>
        <v>206</v>
      </c>
      <c r="P22" s="97">
        <f>'H30'!P22-'H29'!P22</f>
        <v>0</v>
      </c>
      <c r="Q22" s="97">
        <f>'H30'!Q22-'H29'!Q22</f>
        <v>0</v>
      </c>
      <c r="R22" s="97">
        <f>'H30'!R22-'H29'!R22</f>
        <v>0</v>
      </c>
      <c r="S22" s="97">
        <f>'H30'!S22-'H29'!S22</f>
        <v>0</v>
      </c>
      <c r="T22" s="97">
        <f>'H30'!T22-'H29'!T22</f>
        <v>0</v>
      </c>
      <c r="U22" s="99">
        <f>'H30'!U22-'H29'!U22</f>
        <v>206</v>
      </c>
      <c r="V22" s="95">
        <f>'H30'!V22-'H29'!V22</f>
        <v>0</v>
      </c>
      <c r="W22" s="95">
        <f>'H30'!W22-'H29'!W22</f>
        <v>-54</v>
      </c>
      <c r="X22" s="96">
        <f>'H30'!X22-'H29'!X22</f>
        <v>0</v>
      </c>
      <c r="Y22" s="127">
        <f>'H30'!Y22-'H29'!Y22</f>
        <v>0</v>
      </c>
      <c r="Z22" s="127">
        <f>'H30'!Z22-'H29'!Z22</f>
        <v>0</v>
      </c>
      <c r="AA22" s="127">
        <f>'H30'!AA22-'H29'!AA22</f>
        <v>0</v>
      </c>
      <c r="AB22" s="127">
        <f>'H30'!AB22-'H29'!AB22</f>
        <v>0</v>
      </c>
      <c r="AC22" s="127">
        <f>'H30'!AC22-'H29'!AC22</f>
        <v>0</v>
      </c>
      <c r="AD22" s="127">
        <f>'H30'!AD22-'H29'!AD22</f>
        <v>0</v>
      </c>
      <c r="AE22" s="127">
        <f>'H30'!AE22-'H29'!AE22</f>
        <v>0</v>
      </c>
      <c r="AF22" s="127">
        <f>'H30'!AF22-'H29'!AF22</f>
        <v>0</v>
      </c>
      <c r="AG22" s="127">
        <f>'H30'!AG22-'H29'!AG22</f>
        <v>0</v>
      </c>
    </row>
    <row r="23" spans="1:33" ht="14.25">
      <c r="A23" s="28" t="s">
        <v>19</v>
      </c>
      <c r="B23" s="85">
        <f>'H30'!B23-'H29'!B23</f>
        <v>0</v>
      </c>
      <c r="C23" s="95">
        <f>'H30'!C23-'H29'!C23</f>
        <v>1344</v>
      </c>
      <c r="D23" s="94">
        <f>'H30'!D23-'H29'!D23</f>
        <v>0</v>
      </c>
      <c r="E23" s="112">
        <f>'H30'!E23-'H29'!E23</f>
        <v>0</v>
      </c>
      <c r="F23" s="97">
        <f>'H30'!F23-'H29'!F23</f>
        <v>0</v>
      </c>
      <c r="G23" s="97">
        <f>'H30'!G23-'H29'!G23</f>
        <v>0</v>
      </c>
      <c r="H23" s="97">
        <f>'H30'!H23-'H29'!H23</f>
        <v>0</v>
      </c>
      <c r="I23" s="98">
        <f>'H30'!I23-'H29'!I23</f>
        <v>0</v>
      </c>
      <c r="J23" s="96">
        <f>'H30'!J23-'H29'!J23</f>
        <v>-255</v>
      </c>
      <c r="K23" s="98">
        <f>'H30'!K23-'H29'!K23</f>
        <v>19</v>
      </c>
      <c r="L23" s="112">
        <f>'H30'!L23-'H29'!L23</f>
        <v>0</v>
      </c>
      <c r="M23" s="98">
        <f>'H30'!M23-'H29'!M23</f>
        <v>0</v>
      </c>
      <c r="N23" s="112">
        <f>'H30'!N23-'H29'!N23</f>
        <v>384</v>
      </c>
      <c r="O23" s="97">
        <f>'H30'!O23-'H29'!O23</f>
        <v>384</v>
      </c>
      <c r="P23" s="97">
        <f>'H30'!P23-'H29'!P23</f>
        <v>0</v>
      </c>
      <c r="Q23" s="97">
        <f>'H30'!Q23-'H29'!Q23</f>
        <v>0</v>
      </c>
      <c r="R23" s="97">
        <f>'H30'!R23-'H29'!R23</f>
        <v>0</v>
      </c>
      <c r="S23" s="97">
        <f>'H30'!S23-'H29'!S23</f>
        <v>0</v>
      </c>
      <c r="T23" s="97">
        <f>'H30'!T23-'H29'!T23</f>
        <v>-215</v>
      </c>
      <c r="U23" s="99">
        <f>'H30'!U23-'H29'!U23</f>
        <v>169</v>
      </c>
      <c r="V23" s="95">
        <f>'H30'!V23-'H29'!V23</f>
        <v>0</v>
      </c>
      <c r="W23" s="95">
        <f>'H30'!W23-'H29'!W23</f>
        <v>2240</v>
      </c>
      <c r="X23" s="96">
        <f>'H30'!X23-'H29'!X23</f>
        <v>0</v>
      </c>
      <c r="Y23" s="127">
        <f>'H30'!Y23-'H29'!Y23</f>
        <v>0</v>
      </c>
      <c r="Z23" s="127">
        <f>'H30'!Z23-'H29'!Z23</f>
        <v>0</v>
      </c>
      <c r="AA23" s="127">
        <f>'H30'!AA23-'H29'!AA23</f>
        <v>1</v>
      </c>
      <c r="AB23" s="127">
        <f>'H30'!AB23-'H29'!AB23</f>
        <v>0</v>
      </c>
      <c r="AC23" s="127">
        <f>'H30'!AC23-'H29'!AC23</f>
        <v>0</v>
      </c>
      <c r="AD23" s="127">
        <f>'H30'!AD23-'H29'!AD23</f>
        <v>0</v>
      </c>
      <c r="AE23" s="127">
        <f>'H30'!AE23-'H29'!AE23</f>
        <v>0</v>
      </c>
      <c r="AF23" s="127">
        <f>'H30'!AF23-'H29'!AF23</f>
        <v>0</v>
      </c>
      <c r="AG23" s="127">
        <f>'H30'!AG23-'H29'!AG23</f>
        <v>0</v>
      </c>
    </row>
    <row r="24" spans="1:33" ht="14.25">
      <c r="A24" s="28" t="s">
        <v>20</v>
      </c>
      <c r="B24" s="85">
        <f>'H30'!B24-'H29'!B24</f>
        <v>0</v>
      </c>
      <c r="C24" s="95">
        <f>'H30'!C24-'H29'!C24</f>
        <v>0</v>
      </c>
      <c r="D24" s="94">
        <f>'H30'!D24-'H29'!D24</f>
        <v>0</v>
      </c>
      <c r="E24" s="112">
        <f>'H30'!E24-'H29'!E24</f>
        <v>213</v>
      </c>
      <c r="F24" s="97">
        <f>'H30'!F24-'H29'!F24</f>
        <v>213</v>
      </c>
      <c r="G24" s="97">
        <f>'H30'!G24-'H29'!G24</f>
        <v>0</v>
      </c>
      <c r="H24" s="97">
        <f>'H30'!H24-'H29'!H24</f>
        <v>0</v>
      </c>
      <c r="I24" s="98">
        <f>'H30'!I24-'H29'!I24</f>
        <v>0</v>
      </c>
      <c r="J24" s="96">
        <f>'H30'!J24-'H29'!J24</f>
        <v>-5</v>
      </c>
      <c r="K24" s="98">
        <f>'H30'!K24-'H29'!K24</f>
        <v>-45</v>
      </c>
      <c r="L24" s="112">
        <f>'H30'!L24-'H29'!L24</f>
        <v>0</v>
      </c>
      <c r="M24" s="98">
        <f>'H30'!M24-'H29'!M24</f>
        <v>0</v>
      </c>
      <c r="N24" s="112">
        <f>'H30'!N24-'H29'!N24</f>
        <v>78</v>
      </c>
      <c r="O24" s="97">
        <f>'H30'!O24-'H29'!O24</f>
        <v>78</v>
      </c>
      <c r="P24" s="97">
        <f>'H30'!P24-'H29'!P24</f>
        <v>0</v>
      </c>
      <c r="Q24" s="97">
        <f>'H30'!Q24-'H29'!Q24</f>
        <v>0</v>
      </c>
      <c r="R24" s="97">
        <f>'H30'!R24-'H29'!R24</f>
        <v>0</v>
      </c>
      <c r="S24" s="97">
        <f>'H30'!S24-'H29'!S24</f>
        <v>0</v>
      </c>
      <c r="T24" s="97">
        <f>'H30'!T24-'H29'!T24</f>
        <v>0</v>
      </c>
      <c r="U24" s="99">
        <f>'H30'!U24-'H29'!U24</f>
        <v>78</v>
      </c>
      <c r="V24" s="95">
        <f>'H30'!V24-'H29'!V24</f>
        <v>0</v>
      </c>
      <c r="W24" s="95">
        <f>'H30'!W24-'H29'!W24</f>
        <v>0</v>
      </c>
      <c r="X24" s="96">
        <f>'H30'!X24-'H29'!X24</f>
        <v>0</v>
      </c>
      <c r="Y24" s="127">
        <f>'H30'!Y24-'H29'!Y24</f>
        <v>0</v>
      </c>
      <c r="Z24" s="127">
        <f>'H30'!Z24-'H29'!Z24</f>
        <v>0</v>
      </c>
      <c r="AA24" s="127">
        <f>'H30'!AA24-'H29'!AA24</f>
        <v>0</v>
      </c>
      <c r="AB24" s="127">
        <f>'H30'!AB24-'H29'!AB24</f>
        <v>0</v>
      </c>
      <c r="AC24" s="127">
        <f>'H30'!AC24-'H29'!AC24</f>
        <v>0</v>
      </c>
      <c r="AD24" s="127">
        <f>'H30'!AD24-'H29'!AD24</f>
        <v>0</v>
      </c>
      <c r="AE24" s="127">
        <f>'H30'!AE24-'H29'!AE24</f>
        <v>0</v>
      </c>
      <c r="AF24" s="127">
        <f>'H30'!AF24-'H29'!AF24</f>
        <v>0</v>
      </c>
      <c r="AG24" s="127">
        <f>'H30'!AG24-'H29'!AG24</f>
        <v>0</v>
      </c>
    </row>
    <row r="25" spans="1:33" ht="14.25">
      <c r="A25" s="28" t="s">
        <v>21</v>
      </c>
      <c r="B25" s="85">
        <f>'H30'!B25-'H29'!B25</f>
        <v>0</v>
      </c>
      <c r="C25" s="95">
        <f>'H30'!C25-'H29'!C25</f>
        <v>169</v>
      </c>
      <c r="D25" s="94">
        <f>'H30'!D25-'H29'!D25</f>
        <v>0</v>
      </c>
      <c r="E25" s="112">
        <f>'H30'!E25-'H29'!E25</f>
        <v>0</v>
      </c>
      <c r="F25" s="97">
        <f>'H30'!F25-'H29'!F25</f>
        <v>0</v>
      </c>
      <c r="G25" s="97">
        <f>'H30'!G25-'H29'!G25</f>
        <v>0</v>
      </c>
      <c r="H25" s="97">
        <f>'H30'!H25-'H29'!H25</f>
        <v>0</v>
      </c>
      <c r="I25" s="98">
        <f>'H30'!I25-'H29'!I25</f>
        <v>0</v>
      </c>
      <c r="J25" s="96">
        <f>'H30'!J25-'H29'!J25</f>
        <v>49</v>
      </c>
      <c r="K25" s="98">
        <f>'H30'!K25-'H29'!K25</f>
        <v>95</v>
      </c>
      <c r="L25" s="112">
        <f>'H30'!L25-'H29'!L25</f>
        <v>0</v>
      </c>
      <c r="M25" s="98">
        <f>'H30'!M25-'H29'!M25</f>
        <v>0</v>
      </c>
      <c r="N25" s="112">
        <f>'H30'!N25-'H29'!N25</f>
        <v>24</v>
      </c>
      <c r="O25" s="97">
        <f>'H30'!O25-'H29'!O25</f>
        <v>24</v>
      </c>
      <c r="P25" s="97">
        <f>'H30'!P25-'H29'!P25</f>
        <v>0</v>
      </c>
      <c r="Q25" s="97">
        <f>'H30'!Q25-'H29'!Q25</f>
        <v>0</v>
      </c>
      <c r="R25" s="97">
        <f>'H30'!R25-'H29'!R25</f>
        <v>0</v>
      </c>
      <c r="S25" s="97">
        <f>'H30'!S25-'H29'!S25</f>
        <v>0</v>
      </c>
      <c r="T25" s="97">
        <f>'H30'!T25-'H29'!T25</f>
        <v>0</v>
      </c>
      <c r="U25" s="99">
        <f>'H30'!U25-'H29'!U25</f>
        <v>24</v>
      </c>
      <c r="V25" s="95">
        <f>'H30'!V25-'H29'!V25</f>
        <v>0</v>
      </c>
      <c r="W25" s="95">
        <f>'H30'!W25-'H29'!W25</f>
        <v>0</v>
      </c>
      <c r="X25" s="96">
        <f>'H30'!X25-'H29'!X25</f>
        <v>0</v>
      </c>
      <c r="Y25" s="127">
        <f>'H30'!Y25-'H29'!Y25</f>
        <v>0</v>
      </c>
      <c r="Z25" s="127">
        <f>'H30'!Z25-'H29'!Z25</f>
        <v>0</v>
      </c>
      <c r="AA25" s="127">
        <f>'H30'!AA25-'H29'!AA25</f>
        <v>0</v>
      </c>
      <c r="AB25" s="127">
        <f>'H30'!AB25-'H29'!AB25</f>
        <v>0</v>
      </c>
      <c r="AC25" s="127">
        <f>'H30'!AC25-'H29'!AC25</f>
        <v>0</v>
      </c>
      <c r="AD25" s="127">
        <f>'H30'!AD25-'H29'!AD25</f>
        <v>0</v>
      </c>
      <c r="AE25" s="127">
        <f>'H30'!AE25-'H29'!AE25</f>
        <v>0</v>
      </c>
      <c r="AF25" s="127">
        <f>'H30'!AF25-'H29'!AF25</f>
        <v>0</v>
      </c>
      <c r="AG25" s="127">
        <f>'H30'!AG25-'H29'!AG25</f>
        <v>0</v>
      </c>
    </row>
    <row r="26" spans="1:33" ht="14.25">
      <c r="A26" s="28" t="s">
        <v>8</v>
      </c>
      <c r="B26" s="85">
        <f>'H30'!B26-'H29'!B26</f>
        <v>0</v>
      </c>
      <c r="C26" s="95">
        <f>'H30'!C26-'H29'!C26</f>
        <v>6824</v>
      </c>
      <c r="D26" s="94">
        <f>'H30'!D26-'H29'!D26</f>
        <v>0</v>
      </c>
      <c r="E26" s="112">
        <f>'H30'!E26-'H29'!E26</f>
        <v>0</v>
      </c>
      <c r="F26" s="97">
        <f>'H30'!F26-'H29'!F26</f>
        <v>0</v>
      </c>
      <c r="G26" s="97">
        <f>'H30'!G26-'H29'!G26</f>
        <v>0</v>
      </c>
      <c r="H26" s="97">
        <f>'H30'!H26-'H29'!H26</f>
        <v>0</v>
      </c>
      <c r="I26" s="98">
        <f>'H30'!I26-'H29'!I26</f>
        <v>0</v>
      </c>
      <c r="J26" s="96">
        <f>'H30'!J26-'H29'!J26</f>
        <v>-107</v>
      </c>
      <c r="K26" s="98">
        <f>'H30'!K26-'H29'!K26</f>
        <v>-333</v>
      </c>
      <c r="L26" s="112">
        <f>'H30'!L26-'H29'!L26</f>
        <v>0</v>
      </c>
      <c r="M26" s="98">
        <f>'H30'!M26-'H29'!M26</f>
        <v>0</v>
      </c>
      <c r="N26" s="112">
        <f>'H30'!N26-'H29'!N26</f>
        <v>-75</v>
      </c>
      <c r="O26" s="97">
        <f>'H30'!O26-'H29'!O26</f>
        <v>-75</v>
      </c>
      <c r="P26" s="97">
        <f>'H30'!P26-'H29'!P26</f>
        <v>-56</v>
      </c>
      <c r="Q26" s="97">
        <f>'H30'!Q26-'H29'!Q26</f>
        <v>0</v>
      </c>
      <c r="R26" s="97">
        <f>'H30'!R26-'H29'!R26</f>
        <v>0</v>
      </c>
      <c r="S26" s="97">
        <f>'H30'!S26-'H29'!S26</f>
        <v>0</v>
      </c>
      <c r="T26" s="97">
        <f>'H30'!T26-'H29'!T26</f>
        <v>-45</v>
      </c>
      <c r="U26" s="99">
        <f>'H30'!U26-'H29'!U26</f>
        <v>-176</v>
      </c>
      <c r="V26" s="95">
        <f>'H30'!V26-'H29'!V26</f>
        <v>0</v>
      </c>
      <c r="W26" s="95">
        <f>'H30'!W26-'H29'!W26</f>
        <v>0</v>
      </c>
      <c r="X26" s="96">
        <f>'H30'!X26-'H29'!X26</f>
        <v>0</v>
      </c>
      <c r="Y26" s="127">
        <f>'H30'!Y26-'H29'!Y26</f>
        <v>0</v>
      </c>
      <c r="Z26" s="127">
        <f>'H30'!Z26-'H29'!Z26</f>
        <v>0</v>
      </c>
      <c r="AA26" s="127">
        <f>'H30'!AA26-'H29'!AA26</f>
        <v>0</v>
      </c>
      <c r="AB26" s="127">
        <f>'H30'!AB26-'H29'!AB26</f>
        <v>0</v>
      </c>
      <c r="AC26" s="127">
        <f>'H30'!AC26-'H29'!AC26</f>
        <v>0</v>
      </c>
      <c r="AD26" s="127">
        <f>'H30'!AD26-'H29'!AD26</f>
        <v>0</v>
      </c>
      <c r="AE26" s="127">
        <f>'H30'!AE26-'H29'!AE26</f>
        <v>0</v>
      </c>
      <c r="AF26" s="127">
        <f>'H30'!AF26-'H29'!AF26</f>
        <v>0</v>
      </c>
      <c r="AG26" s="127">
        <f>'H30'!AG26-'H29'!AG26</f>
        <v>0</v>
      </c>
    </row>
    <row r="27" spans="1:33" ht="14.25">
      <c r="A27" s="28" t="s">
        <v>22</v>
      </c>
      <c r="B27" s="85">
        <f>'H30'!B27-'H29'!B27</f>
        <v>0</v>
      </c>
      <c r="C27" s="95">
        <f>'H30'!C27-'H29'!C27</f>
        <v>284</v>
      </c>
      <c r="D27" s="94">
        <f>'H30'!D27-'H29'!D27</f>
        <v>0</v>
      </c>
      <c r="E27" s="112">
        <f>'H30'!E27-'H29'!E27</f>
        <v>0</v>
      </c>
      <c r="F27" s="97">
        <f>'H30'!F27-'H29'!F27</f>
        <v>0</v>
      </c>
      <c r="G27" s="97">
        <f>'H30'!G27-'H29'!G27</f>
        <v>0</v>
      </c>
      <c r="H27" s="97">
        <f>'H30'!H27-'H29'!H27</f>
        <v>0</v>
      </c>
      <c r="I27" s="98">
        <f>'H30'!I27-'H29'!I27</f>
        <v>0</v>
      </c>
      <c r="J27" s="96">
        <f>'H30'!J27-'H29'!J27</f>
        <v>-76</v>
      </c>
      <c r="K27" s="98">
        <f>'H30'!K27-'H29'!K27</f>
        <v>190</v>
      </c>
      <c r="L27" s="112">
        <f>'H30'!L27-'H29'!L27</f>
        <v>0</v>
      </c>
      <c r="M27" s="98">
        <f>'H30'!M27-'H29'!M27</f>
        <v>0</v>
      </c>
      <c r="N27" s="112">
        <f>'H30'!N27-'H29'!N27</f>
        <v>296</v>
      </c>
      <c r="O27" s="97">
        <f>'H30'!O27-'H29'!O27</f>
        <v>296</v>
      </c>
      <c r="P27" s="97">
        <f>'H30'!P27-'H29'!P27</f>
        <v>-33</v>
      </c>
      <c r="Q27" s="97">
        <f>'H30'!Q27-'H29'!Q27</f>
        <v>0</v>
      </c>
      <c r="R27" s="97">
        <f>'H30'!R27-'H29'!R27</f>
        <v>0</v>
      </c>
      <c r="S27" s="97">
        <f>'H30'!S27-'H29'!S27</f>
        <v>0</v>
      </c>
      <c r="T27" s="97">
        <f>'H30'!T27-'H29'!T27</f>
        <v>-85</v>
      </c>
      <c r="U27" s="99">
        <f>'H30'!U27-'H29'!U27</f>
        <v>178</v>
      </c>
      <c r="V27" s="95">
        <f>'H30'!V27-'H29'!V27</f>
        <v>0</v>
      </c>
      <c r="W27" s="95">
        <f>'H30'!W27-'H29'!W27</f>
        <v>0</v>
      </c>
      <c r="X27" s="96">
        <f>'H30'!X27-'H29'!X27</f>
        <v>0</v>
      </c>
      <c r="Y27" s="127">
        <f>'H30'!Y27-'H29'!Y27</f>
        <v>0</v>
      </c>
      <c r="Z27" s="127">
        <f>'H30'!Z27-'H29'!Z27</f>
        <v>0</v>
      </c>
      <c r="AA27" s="127">
        <f>'H30'!AA27-'H29'!AA27</f>
        <v>0</v>
      </c>
      <c r="AB27" s="127">
        <f>'H30'!AB27-'H29'!AB27</f>
        <v>0</v>
      </c>
      <c r="AC27" s="127">
        <f>'H30'!AC27-'H29'!AC27</f>
        <v>0</v>
      </c>
      <c r="AD27" s="127">
        <f>'H30'!AD27-'H29'!AD27</f>
        <v>0</v>
      </c>
      <c r="AE27" s="127">
        <f>'H30'!AE27-'H29'!AE27</f>
        <v>0</v>
      </c>
      <c r="AF27" s="127">
        <f>'H30'!AF27-'H29'!AF27</f>
        <v>0</v>
      </c>
      <c r="AG27" s="127">
        <f>'H30'!AG27-'H29'!AG27</f>
        <v>0</v>
      </c>
    </row>
    <row r="28" spans="1:33" ht="14.25">
      <c r="A28" s="28" t="s">
        <v>9</v>
      </c>
      <c r="B28" s="85">
        <f>'H30'!B28-'H29'!B28</f>
        <v>0</v>
      </c>
      <c r="C28" s="95">
        <f>'H30'!C28-'H29'!C28</f>
        <v>-1273</v>
      </c>
      <c r="D28" s="94">
        <f>'H30'!D28-'H29'!D28</f>
        <v>0</v>
      </c>
      <c r="E28" s="112">
        <f>'H30'!E28-'H29'!E28</f>
        <v>0</v>
      </c>
      <c r="F28" s="97">
        <f>'H30'!F28-'H29'!F28</f>
        <v>0</v>
      </c>
      <c r="G28" s="97">
        <f>'H30'!G28-'H29'!G28</f>
        <v>0</v>
      </c>
      <c r="H28" s="97">
        <f>'H30'!H28-'H29'!H28</f>
        <v>0</v>
      </c>
      <c r="I28" s="98">
        <f>'H30'!I28-'H29'!I28</f>
        <v>0</v>
      </c>
      <c r="J28" s="96">
        <f>'H30'!J28-'H29'!J28</f>
        <v>-139</v>
      </c>
      <c r="K28" s="98">
        <f>'H30'!K28-'H29'!K28</f>
        <v>68</v>
      </c>
      <c r="L28" s="112">
        <f>'H30'!L28-'H29'!L28</f>
        <v>0</v>
      </c>
      <c r="M28" s="98">
        <f>'H30'!M28-'H29'!M28</f>
        <v>-4</v>
      </c>
      <c r="N28" s="112">
        <f>'H30'!N28-'H29'!N28</f>
        <v>-36</v>
      </c>
      <c r="O28" s="97">
        <f>'H30'!O28-'H29'!O28</f>
        <v>-36</v>
      </c>
      <c r="P28" s="97">
        <f>'H30'!P28-'H29'!P28</f>
        <v>0</v>
      </c>
      <c r="Q28" s="97">
        <f>'H30'!Q28-'H29'!Q28</f>
        <v>0</v>
      </c>
      <c r="R28" s="97">
        <f>'H30'!R28-'H29'!R28</f>
        <v>0</v>
      </c>
      <c r="S28" s="97">
        <f>'H30'!S28-'H29'!S28</f>
        <v>0</v>
      </c>
      <c r="T28" s="97">
        <f>'H30'!T28-'H29'!T28</f>
        <v>38</v>
      </c>
      <c r="U28" s="99">
        <f>'H30'!U28-'H29'!U28</f>
        <v>2</v>
      </c>
      <c r="V28" s="95">
        <f>'H30'!V28-'H29'!V28</f>
        <v>0</v>
      </c>
      <c r="W28" s="95">
        <f>'H30'!W28-'H29'!W28</f>
        <v>0</v>
      </c>
      <c r="X28" s="96">
        <f>'H30'!X28-'H29'!X28</f>
        <v>0</v>
      </c>
      <c r="Y28" s="127">
        <f>'H30'!Y28-'H29'!Y28</f>
        <v>0</v>
      </c>
      <c r="Z28" s="127">
        <f>'H30'!Z28-'H29'!Z28</f>
        <v>0</v>
      </c>
      <c r="AA28" s="127">
        <f>'H30'!AA28-'H29'!AA28</f>
        <v>0</v>
      </c>
      <c r="AB28" s="127">
        <f>'H30'!AB28-'H29'!AB28</f>
        <v>0</v>
      </c>
      <c r="AC28" s="127">
        <f>'H30'!AC28-'H29'!AC28</f>
        <v>0</v>
      </c>
      <c r="AD28" s="127">
        <f>'H30'!AD28-'H29'!AD28</f>
        <v>0</v>
      </c>
      <c r="AE28" s="127">
        <f>'H30'!AE28-'H29'!AE28</f>
        <v>0</v>
      </c>
      <c r="AF28" s="127">
        <f>'H30'!AF28-'H29'!AF28</f>
        <v>0</v>
      </c>
      <c r="AG28" s="127">
        <f>'H30'!AG28-'H29'!AG28</f>
        <v>0</v>
      </c>
    </row>
    <row r="29" spans="1:33" ht="14.25">
      <c r="A29" s="28" t="s">
        <v>10</v>
      </c>
      <c r="B29" s="85">
        <f>'H30'!B29-'H29'!B29</f>
        <v>0</v>
      </c>
      <c r="C29" s="95">
        <f>'H30'!C29-'H29'!C29</f>
        <v>1</v>
      </c>
      <c r="D29" s="94">
        <f>'H30'!D29-'H29'!D29</f>
        <v>0</v>
      </c>
      <c r="E29" s="112">
        <f>'H30'!E29-'H29'!E29</f>
        <v>0</v>
      </c>
      <c r="F29" s="97">
        <f>'H30'!F29-'H29'!F29</f>
        <v>0</v>
      </c>
      <c r="G29" s="97">
        <f>'H30'!G29-'H29'!G29</f>
        <v>0</v>
      </c>
      <c r="H29" s="97">
        <f>'H30'!H29-'H29'!H29</f>
        <v>0</v>
      </c>
      <c r="I29" s="98">
        <f>'H30'!I29-'H29'!I29</f>
        <v>0</v>
      </c>
      <c r="J29" s="96">
        <f>'H30'!J29-'H29'!J29</f>
        <v>-98</v>
      </c>
      <c r="K29" s="98">
        <f>'H30'!K29-'H29'!K29</f>
        <v>-124</v>
      </c>
      <c r="L29" s="112">
        <f>'H30'!L29-'H29'!L29</f>
        <v>0</v>
      </c>
      <c r="M29" s="98">
        <f>'H30'!M29-'H29'!M29</f>
        <v>0</v>
      </c>
      <c r="N29" s="112">
        <f>'H30'!N29-'H29'!N29</f>
        <v>-96</v>
      </c>
      <c r="O29" s="97">
        <f>'H30'!O29-'H29'!O29</f>
        <v>-96</v>
      </c>
      <c r="P29" s="97">
        <f>'H30'!P29-'H29'!P29</f>
        <v>24</v>
      </c>
      <c r="Q29" s="97">
        <f>'H30'!Q29-'H29'!Q29</f>
        <v>0</v>
      </c>
      <c r="R29" s="97">
        <f>'H30'!R29-'H29'!R29</f>
        <v>0</v>
      </c>
      <c r="S29" s="97">
        <f>'H30'!S29-'H29'!S29</f>
        <v>0</v>
      </c>
      <c r="T29" s="97">
        <f>'H30'!T29-'H29'!T29</f>
        <v>-99</v>
      </c>
      <c r="U29" s="99">
        <f>'H30'!U29-'H29'!U29</f>
        <v>-171</v>
      </c>
      <c r="V29" s="95">
        <f>'H30'!V29-'H29'!V29</f>
        <v>0</v>
      </c>
      <c r="W29" s="95">
        <f>'H30'!W29-'H29'!W29</f>
        <v>0</v>
      </c>
      <c r="X29" s="96">
        <f>'H30'!X29-'H29'!X29</f>
        <v>0</v>
      </c>
      <c r="Y29" s="127">
        <f>'H30'!Y29-'H29'!Y29</f>
        <v>0</v>
      </c>
      <c r="Z29" s="127">
        <f>'H30'!Z29-'H29'!Z29</f>
        <v>0</v>
      </c>
      <c r="AA29" s="127">
        <f>'H30'!AA29-'H29'!AA29</f>
        <v>0</v>
      </c>
      <c r="AB29" s="127">
        <f>'H30'!AB29-'H29'!AB29</f>
        <v>0</v>
      </c>
      <c r="AC29" s="127">
        <f>'H30'!AC29-'H29'!AC29</f>
        <v>0</v>
      </c>
      <c r="AD29" s="127">
        <f>'H30'!AD29-'H29'!AD29</f>
        <v>0</v>
      </c>
      <c r="AE29" s="127">
        <f>'H30'!AE29-'H29'!AE29</f>
        <v>0</v>
      </c>
      <c r="AF29" s="127">
        <f>'H30'!AF29-'H29'!AF29</f>
        <v>0</v>
      </c>
      <c r="AG29" s="127">
        <f>'H30'!AG29-'H29'!AG29</f>
        <v>0</v>
      </c>
    </row>
    <row r="30" spans="1:33" ht="14.25">
      <c r="A30" s="28" t="s">
        <v>11</v>
      </c>
      <c r="B30" s="85">
        <f>'H30'!B30-'H29'!B30</f>
        <v>0</v>
      </c>
      <c r="C30" s="95">
        <f>'H30'!C30-'H29'!C30</f>
        <v>-9</v>
      </c>
      <c r="D30" s="94">
        <f>'H30'!D30-'H29'!D30</f>
        <v>15598</v>
      </c>
      <c r="E30" s="112">
        <f>'H30'!E30-'H29'!E30</f>
        <v>0</v>
      </c>
      <c r="F30" s="97">
        <f>'H30'!F30-'H29'!F30</f>
        <v>0</v>
      </c>
      <c r="G30" s="97">
        <f>'H30'!G30-'H29'!G30</f>
        <v>0</v>
      </c>
      <c r="H30" s="97">
        <f>'H30'!H30-'H29'!H30</f>
        <v>0</v>
      </c>
      <c r="I30" s="98">
        <f>'H30'!I30-'H29'!I30</f>
        <v>0</v>
      </c>
      <c r="J30" s="96">
        <f>'H30'!J30-'H29'!J30</f>
        <v>27</v>
      </c>
      <c r="K30" s="98">
        <f>'H30'!K30-'H29'!K30</f>
        <v>54</v>
      </c>
      <c r="L30" s="112">
        <f>'H30'!L30-'H29'!L30</f>
        <v>0</v>
      </c>
      <c r="M30" s="98">
        <f>'H30'!M30-'H29'!M30</f>
        <v>0</v>
      </c>
      <c r="N30" s="112">
        <f>'H30'!N30-'H29'!N30</f>
        <v>0</v>
      </c>
      <c r="O30" s="97">
        <f>'H30'!O30-'H29'!O30</f>
        <v>0</v>
      </c>
      <c r="P30" s="97">
        <f>'H30'!P30-'H29'!P30</f>
        <v>0</v>
      </c>
      <c r="Q30" s="97">
        <f>'H30'!Q30-'H29'!Q30</f>
        <v>0</v>
      </c>
      <c r="R30" s="97">
        <f>'H30'!R30-'H29'!R30</f>
        <v>0</v>
      </c>
      <c r="S30" s="97">
        <f>'H30'!S30-'H29'!S30</f>
        <v>0</v>
      </c>
      <c r="T30" s="97">
        <f>'H30'!T30-'H29'!T30</f>
        <v>168</v>
      </c>
      <c r="U30" s="99">
        <f>'H30'!U30-'H29'!U30</f>
        <v>168</v>
      </c>
      <c r="V30" s="95">
        <f>'H30'!V30-'H29'!V30</f>
        <v>0</v>
      </c>
      <c r="W30" s="95">
        <f>'H30'!W30-'H29'!W30</f>
        <v>0</v>
      </c>
      <c r="X30" s="96">
        <f>'H30'!X30-'H29'!X30</f>
        <v>0</v>
      </c>
      <c r="Y30" s="127">
        <f>'H30'!Y30-'H29'!Y30</f>
        <v>0</v>
      </c>
      <c r="Z30" s="127">
        <f>'H30'!Z30-'H29'!Z30</f>
        <v>0</v>
      </c>
      <c r="AA30" s="127">
        <f>'H30'!AA30-'H29'!AA30</f>
        <v>0</v>
      </c>
      <c r="AB30" s="127">
        <f>'H30'!AB30-'H29'!AB30</f>
        <v>0</v>
      </c>
      <c r="AC30" s="127">
        <f>'H30'!AC30-'H29'!AC30</f>
        <v>0</v>
      </c>
      <c r="AD30" s="127">
        <f>'H30'!AD30-'H29'!AD30</f>
        <v>0</v>
      </c>
      <c r="AE30" s="127">
        <f>'H30'!AE30-'H29'!AE30</f>
        <v>0</v>
      </c>
      <c r="AF30" s="127">
        <f>'H30'!AF30-'H29'!AF30</f>
        <v>0</v>
      </c>
      <c r="AG30" s="127">
        <f>'H30'!AG30-'H29'!AG30</f>
        <v>0</v>
      </c>
    </row>
    <row r="31" spans="1:33" ht="14.25">
      <c r="A31" s="28" t="s">
        <v>88</v>
      </c>
      <c r="B31" s="85">
        <f>'H30'!B31-'H29'!B31</f>
        <v>0</v>
      </c>
      <c r="C31" s="95">
        <f>'H30'!C31-'H29'!C31</f>
        <v>1761</v>
      </c>
      <c r="D31" s="94">
        <f>'H30'!D31-'H29'!D31</f>
        <v>0</v>
      </c>
      <c r="E31" s="112">
        <f>'H30'!E31-'H29'!E31</f>
        <v>-15100</v>
      </c>
      <c r="F31" s="97">
        <f>'H30'!F31-'H29'!F31</f>
        <v>0</v>
      </c>
      <c r="G31" s="97">
        <f>'H30'!G31-'H29'!G31</f>
        <v>0</v>
      </c>
      <c r="H31" s="97">
        <f>'H30'!H31-'H29'!H31</f>
        <v>-15100</v>
      </c>
      <c r="I31" s="98">
        <f>'H30'!I31-'H29'!I31</f>
        <v>0</v>
      </c>
      <c r="J31" s="96">
        <f>'H30'!J31-'H29'!J31</f>
        <v>-47</v>
      </c>
      <c r="K31" s="98">
        <f>'H30'!K31-'H29'!K31</f>
        <v>41</v>
      </c>
      <c r="L31" s="112">
        <f>'H30'!L31-'H29'!L31</f>
        <v>0</v>
      </c>
      <c r="M31" s="98">
        <f>'H30'!M31-'H29'!M31</f>
        <v>0</v>
      </c>
      <c r="N31" s="112">
        <f>'H30'!N31-'H29'!N31</f>
        <v>0</v>
      </c>
      <c r="O31" s="97">
        <f>'H30'!O31-'H29'!O31</f>
        <v>0</v>
      </c>
      <c r="P31" s="97">
        <f>'H30'!P31-'H29'!P31</f>
        <v>0</v>
      </c>
      <c r="Q31" s="97">
        <f>'H30'!Q31-'H29'!Q31</f>
        <v>0</v>
      </c>
      <c r="R31" s="97">
        <f>'H30'!R31-'H29'!R31</f>
        <v>0</v>
      </c>
      <c r="S31" s="97">
        <f>'H30'!S31-'H29'!S31</f>
        <v>0</v>
      </c>
      <c r="T31" s="97">
        <f>'H30'!T31-'H29'!T31</f>
        <v>38</v>
      </c>
      <c r="U31" s="99">
        <f>'H30'!U31-'H29'!U31</f>
        <v>38</v>
      </c>
      <c r="V31" s="95">
        <f>'H30'!V31-'H29'!V31</f>
        <v>0</v>
      </c>
      <c r="W31" s="95">
        <f>'H30'!W31-'H29'!W31</f>
        <v>0</v>
      </c>
      <c r="X31" s="96">
        <f>'H30'!X31-'H29'!X31</f>
        <v>0</v>
      </c>
      <c r="Y31" s="127">
        <f>'H30'!Y31-'H29'!Y31</f>
        <v>0</v>
      </c>
      <c r="Z31" s="127">
        <f>'H30'!Z31-'H29'!Z31</f>
        <v>0</v>
      </c>
      <c r="AA31" s="127">
        <f>'H30'!AA31-'H29'!AA31</f>
        <v>0</v>
      </c>
      <c r="AB31" s="127">
        <f>'H30'!AB31-'H29'!AB31</f>
        <v>0</v>
      </c>
      <c r="AC31" s="127">
        <f>'H30'!AC31-'H29'!AC31</f>
        <v>0</v>
      </c>
      <c r="AD31" s="127">
        <f>'H30'!AD31-'H29'!AD31</f>
        <v>-1</v>
      </c>
      <c r="AE31" s="127">
        <f>'H30'!AE31-'H29'!AE31</f>
        <v>0</v>
      </c>
      <c r="AF31" s="127">
        <f>'H30'!AF31-'H29'!AF31</f>
        <v>0</v>
      </c>
      <c r="AG31" s="127">
        <f>'H30'!AG31-'H29'!AG31</f>
        <v>0</v>
      </c>
    </row>
    <row r="32" spans="1:33" ht="14.25">
      <c r="A32" s="28" t="s">
        <v>90</v>
      </c>
      <c r="B32" s="85">
        <f>'H30'!B32-'H29'!B32</f>
        <v>0</v>
      </c>
      <c r="C32" s="95">
        <f>'H30'!C32-'H29'!C32</f>
        <v>0</v>
      </c>
      <c r="D32" s="94">
        <f>'H30'!D32-'H29'!D32</f>
        <v>0</v>
      </c>
      <c r="E32" s="112">
        <f>'H30'!E32-'H29'!E32</f>
        <v>0</v>
      </c>
      <c r="F32" s="97">
        <f>'H30'!F32-'H29'!F32</f>
        <v>0</v>
      </c>
      <c r="G32" s="97">
        <f>'H30'!G32-'H29'!G32</f>
        <v>0</v>
      </c>
      <c r="H32" s="97">
        <f>'H30'!H32-'H29'!H32</f>
        <v>0</v>
      </c>
      <c r="I32" s="98">
        <f>'H30'!I32-'H29'!I32</f>
        <v>0</v>
      </c>
      <c r="J32" s="96">
        <f>'H30'!J32-'H29'!J32</f>
        <v>-30</v>
      </c>
      <c r="K32" s="98">
        <f>'H30'!K32-'H29'!K32</f>
        <v>-223</v>
      </c>
      <c r="L32" s="112">
        <f>'H30'!L32-'H29'!L32</f>
        <v>0</v>
      </c>
      <c r="M32" s="98">
        <f>'H30'!M32-'H29'!M32</f>
        <v>0</v>
      </c>
      <c r="N32" s="112">
        <f>'H30'!N32-'H29'!N32</f>
        <v>-93</v>
      </c>
      <c r="O32" s="97">
        <f>'H30'!O32-'H29'!O32</f>
        <v>-93</v>
      </c>
      <c r="P32" s="97">
        <f>'H30'!P32-'H29'!P32</f>
        <v>16</v>
      </c>
      <c r="Q32" s="97">
        <f>'H30'!Q32-'H29'!Q32</f>
        <v>-171</v>
      </c>
      <c r="R32" s="97">
        <f>'H30'!R32-'H29'!R32</f>
        <v>0</v>
      </c>
      <c r="S32" s="97">
        <f>'H30'!S32-'H29'!S32</f>
        <v>0</v>
      </c>
      <c r="T32" s="97">
        <f>'H30'!T32-'H29'!T32</f>
        <v>2</v>
      </c>
      <c r="U32" s="99">
        <f>'H30'!U32-'H29'!U32</f>
        <v>-246</v>
      </c>
      <c r="V32" s="95">
        <f>'H30'!V32-'H29'!V32</f>
        <v>0</v>
      </c>
      <c r="W32" s="95">
        <f>'H30'!W32-'H29'!W32</f>
        <v>0</v>
      </c>
      <c r="X32" s="96">
        <f>'H30'!X32-'H29'!X32</f>
        <v>0</v>
      </c>
      <c r="Y32" s="127">
        <f>'H30'!Y32-'H29'!Y32</f>
        <v>0</v>
      </c>
      <c r="Z32" s="127">
        <f>'H30'!Z32-'H29'!Z32</f>
        <v>0</v>
      </c>
      <c r="AA32" s="127">
        <f>'H30'!AA32-'H29'!AA32</f>
        <v>0</v>
      </c>
      <c r="AB32" s="127">
        <f>'H30'!AB32-'H29'!AB32</f>
        <v>0</v>
      </c>
      <c r="AC32" s="127">
        <f>'H30'!AC32-'H29'!AC32</f>
        <v>0</v>
      </c>
      <c r="AD32" s="127">
        <f>'H30'!AD32-'H29'!AD32</f>
        <v>0</v>
      </c>
      <c r="AE32" s="127">
        <f>'H30'!AE32-'H29'!AE32</f>
        <v>0</v>
      </c>
      <c r="AF32" s="127">
        <f>'H30'!AF32-'H29'!AF32</f>
        <v>0</v>
      </c>
      <c r="AG32" s="127">
        <f>'H30'!AG32-'H29'!AG32</f>
        <v>0</v>
      </c>
    </row>
    <row r="33" spans="1:33" ht="14.25">
      <c r="A33" s="28" t="s">
        <v>91</v>
      </c>
      <c r="B33" s="85">
        <f>'H30'!B33-'H29'!B33</f>
        <v>0</v>
      </c>
      <c r="C33" s="95">
        <f>'H30'!C33-'H29'!C33</f>
        <v>1257</v>
      </c>
      <c r="D33" s="94">
        <f>'H30'!D33-'H29'!D33</f>
        <v>0</v>
      </c>
      <c r="E33" s="112">
        <f>'H30'!E33-'H29'!E33</f>
        <v>86900</v>
      </c>
      <c r="F33" s="97">
        <f>'H30'!F33-'H29'!F33</f>
        <v>0</v>
      </c>
      <c r="G33" s="97">
        <f>'H30'!G33-'H29'!G33</f>
        <v>86900</v>
      </c>
      <c r="H33" s="97">
        <f>'H30'!H33-'H29'!H33</f>
        <v>0</v>
      </c>
      <c r="I33" s="98">
        <f>'H30'!I33-'H29'!I33</f>
        <v>0</v>
      </c>
      <c r="J33" s="96">
        <f>'H30'!J33-'H29'!J33</f>
        <v>-60</v>
      </c>
      <c r="K33" s="98">
        <f>'H30'!K33-'H29'!K33</f>
        <v>75</v>
      </c>
      <c r="L33" s="112">
        <f>'H30'!L33-'H29'!L33</f>
        <v>0</v>
      </c>
      <c r="M33" s="98">
        <f>'H30'!M33-'H29'!M33</f>
        <v>0</v>
      </c>
      <c r="N33" s="112">
        <f>'H30'!N33-'H29'!N33</f>
        <v>0</v>
      </c>
      <c r="O33" s="97">
        <f>'H30'!O33-'H29'!O33</f>
        <v>0</v>
      </c>
      <c r="P33" s="97">
        <f>'H30'!P33-'H29'!P33</f>
        <v>0</v>
      </c>
      <c r="Q33" s="97">
        <f>'H30'!Q33-'H29'!Q33</f>
        <v>0</v>
      </c>
      <c r="R33" s="97">
        <f>'H30'!R33-'H29'!R33</f>
        <v>0</v>
      </c>
      <c r="S33" s="97">
        <f>'H30'!S33-'H29'!S33</f>
        <v>0</v>
      </c>
      <c r="T33" s="97">
        <f>'H30'!T33-'H29'!T33</f>
        <v>169</v>
      </c>
      <c r="U33" s="99">
        <f>'H30'!U33-'H29'!U33</f>
        <v>169</v>
      </c>
      <c r="V33" s="95">
        <f>'H30'!V33-'H29'!V33</f>
        <v>0</v>
      </c>
      <c r="W33" s="95">
        <f>'H30'!W33-'H29'!W33</f>
        <v>0</v>
      </c>
      <c r="X33" s="96">
        <f>'H30'!X33-'H29'!X33</f>
        <v>0</v>
      </c>
      <c r="Y33" s="127">
        <f>'H30'!Y33-'H29'!Y33</f>
        <v>0</v>
      </c>
      <c r="Z33" s="127">
        <f>'H30'!Z33-'H29'!Z33</f>
        <v>0</v>
      </c>
      <c r="AA33" s="127">
        <f>'H30'!AA33-'H29'!AA33</f>
        <v>0</v>
      </c>
      <c r="AB33" s="127">
        <f>'H30'!AB33-'H29'!AB33</f>
        <v>0</v>
      </c>
      <c r="AC33" s="127">
        <f>'H30'!AC33-'H29'!AC33</f>
        <v>0</v>
      </c>
      <c r="AD33" s="127">
        <f>'H30'!AD33-'H29'!AD33</f>
        <v>-1</v>
      </c>
      <c r="AE33" s="127">
        <f>'H30'!AE33-'H29'!AE33</f>
        <v>0</v>
      </c>
      <c r="AF33" s="127">
        <f>'H30'!AF33-'H29'!AF33</f>
        <v>0</v>
      </c>
      <c r="AG33" s="127">
        <f>'H30'!AG33-'H29'!AG33</f>
        <v>0</v>
      </c>
    </row>
    <row r="34" spans="1:33" ht="14.25">
      <c r="A34" s="28" t="s">
        <v>23</v>
      </c>
      <c r="B34" s="85">
        <f>'H30'!B34-'H29'!B34</f>
        <v>0</v>
      </c>
      <c r="C34" s="95">
        <f>'H30'!C34-'H29'!C34</f>
        <v>1723</v>
      </c>
      <c r="D34" s="94">
        <f>'H30'!D34-'H29'!D34</f>
        <v>-3286</v>
      </c>
      <c r="E34" s="112">
        <f>'H30'!E34-'H29'!E34</f>
        <v>-1013</v>
      </c>
      <c r="F34" s="97">
        <f>'H30'!F34-'H29'!F34</f>
        <v>-1013</v>
      </c>
      <c r="G34" s="97">
        <f>'H30'!G34-'H29'!G34</f>
        <v>0</v>
      </c>
      <c r="H34" s="97">
        <f>'H30'!H34-'H29'!H34</f>
        <v>0</v>
      </c>
      <c r="I34" s="98">
        <f>'H30'!I34-'H29'!I34</f>
        <v>0</v>
      </c>
      <c r="J34" s="96">
        <f>'H30'!J34-'H29'!J34</f>
        <v>-46</v>
      </c>
      <c r="K34" s="98">
        <f>'H30'!K34-'H29'!K34</f>
        <v>33</v>
      </c>
      <c r="L34" s="112">
        <f>'H30'!L34-'H29'!L34</f>
        <v>0</v>
      </c>
      <c r="M34" s="98">
        <f>'H30'!M34-'H29'!M34</f>
        <v>0</v>
      </c>
      <c r="N34" s="112">
        <f>'H30'!N34-'H29'!N34</f>
        <v>-38</v>
      </c>
      <c r="O34" s="97">
        <f>'H30'!O34-'H29'!O34</f>
        <v>-38</v>
      </c>
      <c r="P34" s="97">
        <f>'H30'!P34-'H29'!P34</f>
        <v>0</v>
      </c>
      <c r="Q34" s="97">
        <f>'H30'!Q34-'H29'!Q34</f>
        <v>0</v>
      </c>
      <c r="R34" s="97">
        <f>'H30'!R34-'H29'!R34</f>
        <v>0</v>
      </c>
      <c r="S34" s="97">
        <f>'H30'!S34-'H29'!S34</f>
        <v>0</v>
      </c>
      <c r="T34" s="97">
        <f>'H30'!T34-'H29'!T34</f>
        <v>31</v>
      </c>
      <c r="U34" s="99">
        <f>'H30'!U34-'H29'!U34</f>
        <v>-7</v>
      </c>
      <c r="V34" s="95">
        <f>'H30'!V34-'H29'!V34</f>
        <v>0</v>
      </c>
      <c r="W34" s="95">
        <f>'H30'!W34-'H29'!W34</f>
        <v>0</v>
      </c>
      <c r="X34" s="96">
        <f>'H30'!X34-'H29'!X34</f>
        <v>0</v>
      </c>
      <c r="Y34" s="127">
        <f>'H30'!Y34-'H29'!Y34</f>
        <v>0</v>
      </c>
      <c r="Z34" s="127">
        <f>'H30'!Z34-'H29'!Z34</f>
        <v>0</v>
      </c>
      <c r="AA34" s="127">
        <f>'H30'!AA34-'H29'!AA34</f>
        <v>0</v>
      </c>
      <c r="AB34" s="127">
        <f>'H30'!AB34-'H29'!AB34</f>
        <v>0</v>
      </c>
      <c r="AC34" s="127">
        <f>'H30'!AC34-'H29'!AC34</f>
        <v>0</v>
      </c>
      <c r="AD34" s="127">
        <f>'H30'!AD34-'H29'!AD34</f>
        <v>0</v>
      </c>
      <c r="AE34" s="127">
        <f>'H30'!AE34-'H29'!AE34</f>
        <v>0</v>
      </c>
      <c r="AF34" s="127">
        <f>'H30'!AF34-'H29'!AF34</f>
        <v>0</v>
      </c>
      <c r="AG34" s="127">
        <f>'H30'!AG34-'H29'!AG34</f>
        <v>0</v>
      </c>
    </row>
    <row r="35" spans="1:33" ht="15" thickBot="1">
      <c r="A35" s="28" t="s">
        <v>12</v>
      </c>
      <c r="B35" s="113">
        <f>'H30'!B35-'H29'!B35</f>
        <v>0</v>
      </c>
      <c r="C35" s="104">
        <f>'H30'!C35-'H29'!C35</f>
        <v>1693</v>
      </c>
      <c r="D35" s="103">
        <f>'H30'!D35-'H29'!D35</f>
        <v>0</v>
      </c>
      <c r="E35" s="114">
        <f>'H30'!E35-'H29'!E35</f>
        <v>-1079</v>
      </c>
      <c r="F35" s="106">
        <f>'H30'!F35-'H29'!F35</f>
        <v>0</v>
      </c>
      <c r="G35" s="106">
        <f>'H30'!G35-'H29'!G35</f>
        <v>0</v>
      </c>
      <c r="H35" s="106">
        <f>'H30'!H35-'H29'!H35</f>
        <v>-1079</v>
      </c>
      <c r="I35" s="107">
        <f>'H30'!I35-'H29'!I35</f>
        <v>0</v>
      </c>
      <c r="J35" s="105">
        <f>'H30'!J35-'H29'!J35</f>
        <v>-60</v>
      </c>
      <c r="K35" s="107">
        <f>'H30'!K35-'H29'!K35</f>
        <v>16</v>
      </c>
      <c r="L35" s="114">
        <f>'H30'!L35-'H29'!L35</f>
        <v>0</v>
      </c>
      <c r="M35" s="107">
        <f>'H30'!M35-'H29'!M35</f>
        <v>0</v>
      </c>
      <c r="N35" s="114">
        <f>'H30'!N35-'H29'!N35</f>
        <v>0</v>
      </c>
      <c r="O35" s="106">
        <f>'H30'!O35-'H29'!O35</f>
        <v>0</v>
      </c>
      <c r="P35" s="106">
        <f>'H30'!P35-'H29'!P35</f>
        <v>0</v>
      </c>
      <c r="Q35" s="106">
        <f>'H30'!Q35-'H29'!Q35</f>
        <v>0</v>
      </c>
      <c r="R35" s="106">
        <f>'H30'!R35-'H29'!R35</f>
        <v>0</v>
      </c>
      <c r="S35" s="106">
        <f>'H30'!S35-'H29'!S35</f>
        <v>0</v>
      </c>
      <c r="T35" s="106">
        <f>'H30'!T35-'H29'!T35</f>
        <v>159</v>
      </c>
      <c r="U35" s="108">
        <f>'H30'!U35-'H29'!U35</f>
        <v>159</v>
      </c>
      <c r="V35" s="104">
        <f>'H30'!V35-'H29'!V35</f>
        <v>0</v>
      </c>
      <c r="W35" s="104">
        <f>'H30'!W35-'H29'!W35</f>
        <v>0</v>
      </c>
      <c r="X35" s="105">
        <f>'H30'!X35-'H29'!X35</f>
        <v>0</v>
      </c>
      <c r="Y35" s="128">
        <f>'H30'!Y35-'H29'!Y35</f>
        <v>0</v>
      </c>
      <c r="Z35" s="128">
        <f>'H30'!Z35-'H29'!Z35</f>
        <v>0</v>
      </c>
      <c r="AA35" s="128">
        <f>'H30'!AA35-'H29'!AA35</f>
        <v>0</v>
      </c>
      <c r="AB35" s="128">
        <f>'H30'!AB35-'H29'!AB35</f>
        <v>0</v>
      </c>
      <c r="AC35" s="128">
        <f>'H30'!AC35-'H29'!AC35</f>
        <v>0</v>
      </c>
      <c r="AD35" s="128">
        <f>'H30'!AD35-'H29'!AD35</f>
        <v>0</v>
      </c>
      <c r="AE35" s="128">
        <f>'H30'!AE35-'H29'!AE35</f>
        <v>0</v>
      </c>
      <c r="AF35" s="128">
        <f>'H30'!AF35-'H29'!AF35</f>
        <v>0</v>
      </c>
      <c r="AG35" s="128">
        <f>'H30'!AG35-'H29'!AG35</f>
        <v>0</v>
      </c>
    </row>
    <row r="36" spans="1:33" ht="15.75" customHeight="1" thickBot="1" thickTop="1">
      <c r="A36" s="29" t="s">
        <v>92</v>
      </c>
      <c r="B36" s="53">
        <f>'H30'!B36-'H29'!B36</f>
        <v>0</v>
      </c>
      <c r="C36" s="54">
        <f>'H30'!C36-'H29'!C36</f>
        <v>13761</v>
      </c>
      <c r="D36" s="55">
        <f>'H30'!D36-'H29'!D36</f>
        <v>12312</v>
      </c>
      <c r="E36" s="56">
        <f>'H30'!E36-'H29'!E36</f>
        <v>69921</v>
      </c>
      <c r="F36" s="57">
        <f>'H30'!F36-'H29'!F36</f>
        <v>-800</v>
      </c>
      <c r="G36" s="57">
        <f>'H30'!G36-'H29'!G36</f>
        <v>86900</v>
      </c>
      <c r="H36" s="57">
        <f>'H30'!H36-'H29'!H36</f>
        <v>-16179</v>
      </c>
      <c r="I36" s="58">
        <f>'H30'!I36-'H29'!I36</f>
        <v>0</v>
      </c>
      <c r="J36" s="59">
        <f>'H30'!J36-'H29'!J36</f>
        <v>-836</v>
      </c>
      <c r="K36" s="58">
        <f>'H30'!K36-'H29'!K36</f>
        <v>-217</v>
      </c>
      <c r="L36" s="56">
        <f>'H30'!L36-'H29'!L36</f>
        <v>0</v>
      </c>
      <c r="M36" s="58">
        <f>'H30'!M36-'H29'!M36</f>
        <v>-4</v>
      </c>
      <c r="N36" s="56">
        <f>'H30'!N36-'H29'!N36</f>
        <v>582</v>
      </c>
      <c r="O36" s="57">
        <f>'H30'!O36-'H29'!O36</f>
        <v>582</v>
      </c>
      <c r="P36" s="57">
        <f>'H30'!P36-'H29'!P36</f>
        <v>-74</v>
      </c>
      <c r="Q36" s="57">
        <f>'H30'!Q36-'H29'!Q36</f>
        <v>-171</v>
      </c>
      <c r="R36" s="57">
        <f>'H30'!R36-'H29'!R36</f>
        <v>0</v>
      </c>
      <c r="S36" s="57">
        <f>'H30'!S36-'H29'!S36</f>
        <v>0</v>
      </c>
      <c r="T36" s="57">
        <f>'H30'!T36-'H29'!T36</f>
        <v>161</v>
      </c>
      <c r="U36" s="60">
        <f>'H30'!U36-'H29'!U36</f>
        <v>498</v>
      </c>
      <c r="V36" s="54">
        <f>'H30'!V36-'H29'!V36</f>
        <v>-1</v>
      </c>
      <c r="W36" s="54">
        <f>'H30'!W36-'H29'!W36</f>
        <v>3208</v>
      </c>
      <c r="X36" s="59">
        <f>'H30'!X36-'H29'!X36</f>
        <v>0</v>
      </c>
      <c r="Y36" s="130">
        <f>'H30'!Y36-'H29'!Y36</f>
        <v>0</v>
      </c>
      <c r="Z36" s="131">
        <f>'H30'!Z36-'H29'!Z36</f>
        <v>0</v>
      </c>
      <c r="AA36" s="131">
        <f>'H30'!AA36-'H29'!AA36</f>
        <v>1</v>
      </c>
      <c r="AB36" s="131">
        <f>'H30'!AB36-'H29'!AB36</f>
        <v>0</v>
      </c>
      <c r="AC36" s="131">
        <f>'H30'!AC36-'H29'!AC36</f>
        <v>0</v>
      </c>
      <c r="AD36" s="131">
        <f>'H30'!AD36-'H29'!AD36</f>
        <v>-2</v>
      </c>
      <c r="AE36" s="131">
        <f>'H30'!AE36-'H29'!AE36</f>
        <v>0</v>
      </c>
      <c r="AF36" s="131">
        <f>'H30'!AF36-'H29'!AF36</f>
        <v>0</v>
      </c>
      <c r="AG36" s="131">
        <f>'H30'!AG36-'H29'!AG36</f>
        <v>0</v>
      </c>
    </row>
    <row r="37" spans="1:33" ht="15.75" customHeight="1" thickTop="1">
      <c r="A37" s="31" t="s">
        <v>144</v>
      </c>
      <c r="B37" s="52">
        <f>'H30'!B37-'H29'!B37</f>
        <v>0</v>
      </c>
      <c r="C37" s="61">
        <f>'H30'!C37-'H29'!C37</f>
        <v>102579</v>
      </c>
      <c r="D37" s="52">
        <f>'H30'!D37-'H29'!D37</f>
        <v>16141</v>
      </c>
      <c r="E37" s="62">
        <f>'H30'!E37-'H29'!E37</f>
        <v>102564</v>
      </c>
      <c r="F37" s="63">
        <f>'H30'!F37-'H29'!F37</f>
        <v>31843</v>
      </c>
      <c r="G37" s="63">
        <f>'H30'!G37-'H29'!G37</f>
        <v>86900</v>
      </c>
      <c r="H37" s="63">
        <f>'H30'!H37-'H29'!H37</f>
        <v>-16179</v>
      </c>
      <c r="I37" s="64">
        <f>'H30'!I37-'H29'!I37</f>
        <v>0</v>
      </c>
      <c r="J37" s="65">
        <f>'H30'!J37-'H29'!J37</f>
        <v>-5945</v>
      </c>
      <c r="K37" s="64">
        <f>'H30'!K37-'H29'!K37</f>
        <v>-684</v>
      </c>
      <c r="L37" s="62">
        <f>'H30'!L37-'H29'!L37</f>
        <v>-402</v>
      </c>
      <c r="M37" s="64">
        <f>'H30'!M37-'H29'!M37</f>
        <v>0</v>
      </c>
      <c r="N37" s="62">
        <f>'H30'!N37-'H29'!N37</f>
        <v>19198</v>
      </c>
      <c r="O37" s="63">
        <f>'H30'!O37-'H29'!O37</f>
        <v>19586</v>
      </c>
      <c r="P37" s="63">
        <f>'H30'!P37-'H29'!P37</f>
        <v>-491</v>
      </c>
      <c r="Q37" s="63">
        <f>'H30'!Q37-'H29'!Q37</f>
        <v>-219</v>
      </c>
      <c r="R37" s="63">
        <f>'H30'!R37-'H29'!R37</f>
        <v>0</v>
      </c>
      <c r="S37" s="63">
        <f>'H30'!S37-'H29'!S37</f>
        <v>-74</v>
      </c>
      <c r="T37" s="63">
        <f>'H30'!T37-'H29'!T37</f>
        <v>-10643</v>
      </c>
      <c r="U37" s="66">
        <f>'H30'!U37-'H29'!U37</f>
        <v>8159</v>
      </c>
      <c r="V37" s="61">
        <f>'H30'!V37-'H29'!V37</f>
        <v>-6</v>
      </c>
      <c r="W37" s="61">
        <f>'H30'!W37-'H29'!W37</f>
        <v>700</v>
      </c>
      <c r="X37" s="65">
        <f>'H30'!X37-'H29'!X37</f>
        <v>0</v>
      </c>
      <c r="Y37" s="129">
        <f>'H30'!Y37-'H29'!Y37</f>
        <v>-2</v>
      </c>
      <c r="Z37" s="129">
        <f>'H30'!Z37-'H29'!Z37</f>
        <v>0</v>
      </c>
      <c r="AA37" s="129">
        <f>'H30'!AA37-'H29'!AA37</f>
        <v>-19</v>
      </c>
      <c r="AB37" s="129">
        <f>'H30'!AB37-'H29'!AB37</f>
        <v>0</v>
      </c>
      <c r="AC37" s="129">
        <f>'H30'!AC37-'H29'!AC37</f>
        <v>0</v>
      </c>
      <c r="AD37" s="129">
        <f>'H30'!AD37-'H29'!AD37</f>
        <v>0</v>
      </c>
      <c r="AE37" s="129">
        <f>'H30'!AE37-'H29'!AE37</f>
        <v>0</v>
      </c>
      <c r="AF37" s="129">
        <f>'H30'!AF37-'H29'!AF37</f>
        <v>1</v>
      </c>
      <c r="AG37" s="129">
        <f>'H30'!AG37-'H29'!AG37</f>
        <v>0</v>
      </c>
    </row>
    <row r="39" spans="14:25" ht="13.5"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126"/>
    </row>
    <row r="40" spans="14:25" ht="13.5"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126"/>
    </row>
    <row r="41" spans="14:25" ht="13.5"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126"/>
    </row>
    <row r="42" spans="14:25" ht="13.5"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126"/>
    </row>
  </sheetData>
  <sheetProtection/>
  <printOptions/>
  <pageMargins left="0.7874015748031497" right="0.7874015748031497" top="1.1811023622047245" bottom="0.7874015748031497" header="0.7874015748031497" footer="0.5118110236220472"/>
  <pageSetup fitToHeight="1" fitToWidth="1" horizontalDpi="600" verticalDpi="600" orientation="landscape" paperSize="8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小松 恵</dc:creator>
  <cp:keywords/>
  <dc:description/>
  <cp:lastModifiedBy> </cp:lastModifiedBy>
  <cp:lastPrinted>2020-03-22T23:34:25Z</cp:lastPrinted>
  <dcterms:created xsi:type="dcterms:W3CDTF">2004-08-10T05:31:55Z</dcterms:created>
  <dcterms:modified xsi:type="dcterms:W3CDTF">2020-03-22T23:59:33Z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967034890</vt:i4>
  </property>
  <property fmtid="{D5CDD505-2E9C-101B-9397-08002B2CF9AE}" pid="3" name="_EmailSubject">
    <vt:lpwstr/>
  </property>
  <property fmtid="{D5CDD505-2E9C-101B-9397-08002B2CF9AE}" pid="4" name="_AuthorEmail">
    <vt:lpwstr>m071139@MIEKEN.MIE.com</vt:lpwstr>
  </property>
  <property fmtid="{D5CDD505-2E9C-101B-9397-08002B2CF9AE}" pid="5" name="_AuthorEmailDisplayName">
    <vt:lpwstr>中本 絵麻</vt:lpwstr>
  </property>
  <property fmtid="{D5CDD505-2E9C-101B-9397-08002B2CF9AE}" pid="6" name="_ReviewingToolsShownOnce">
    <vt:lpwstr/>
  </property>
</Properties>
</file>